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35" yWindow="0" windowWidth="6435" windowHeight="8940" tabRatio="601" activeTab="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_xlnm.Print_Area" localSheetId="0">'Sheet1'!$A:$O</definedName>
    <definedName name="_xlnm.Print_Area" localSheetId="9">'Sheet10'!$A$1:$O$45</definedName>
    <definedName name="_xlnm.Print_Area" localSheetId="1">'Sheet2'!$A$1:$O$63</definedName>
    <definedName name="_xlnm.Print_Area" localSheetId="2">'Sheet3'!$A:$O</definedName>
    <definedName name="_xlnm.Print_Area" localSheetId="3">'Sheet4'!$A$1:$O$63</definedName>
    <definedName name="_xlnm.Print_Area" localSheetId="4">'Sheet5'!$A:$O</definedName>
    <definedName name="_xlnm.Print_Area" localSheetId="5">'Sheet6'!$A:$O</definedName>
    <definedName name="_xlnm.Print_Area" localSheetId="6">'Sheet7'!$A:$O</definedName>
    <definedName name="_xlnm.Print_Area" localSheetId="7">'Sheet8'!$A:$O</definedName>
    <definedName name="_xlnm.Print_Area" localSheetId="8">'Sheet9'!$A$1:$O$79</definedName>
  </definedNames>
  <calcPr fullCalcOnLoad="1"/>
</workbook>
</file>

<file path=xl/sharedStrings.xml><?xml version="1.0" encoding="utf-8"?>
<sst xmlns="http://schemas.openxmlformats.org/spreadsheetml/2006/main" count="322" uniqueCount="66">
  <si>
    <t>Northern</t>
  </si>
  <si>
    <t>Highland</t>
  </si>
  <si>
    <t>Orkney Islands</t>
  </si>
  <si>
    <t>Shetland Islands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</si>
  <si>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</si>
  <si>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</si>
  <si>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</si>
  <si>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</si>
  <si>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</si>
  <si>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</si>
  <si>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</si>
  <si>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</si>
  <si>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</si>
  <si>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</si>
  <si>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</si>
  <si>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</si>
  <si>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</si>
  <si>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</si>
  <si>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</si>
  <si>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</si>
  <si>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</si>
  <si>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</si>
  <si>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</si>
  <si>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</si>
  <si>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</si>
  <si>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</si>
  <si>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</si>
  <si>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</si>
  <si>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</si>
  <si>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</si>
  <si>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</si>
  <si>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</si>
  <si>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</si>
  <si>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</si>
  <si>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</si>
  <si>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</si>
  <si>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</si>
  <si>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Trunk</t>
  </si>
  <si>
    <t>All ages</t>
  </si>
  <si>
    <t xml:space="preserve"> Authority</t>
  </si>
  <si>
    <t>Local</t>
  </si>
  <si>
    <t>Authority</t>
  </si>
  <si>
    <t>roads</t>
  </si>
  <si>
    <t xml:space="preserve">All </t>
  </si>
  <si>
    <t>1994-98 average</t>
  </si>
  <si>
    <t xml:space="preserve">Table 40  </t>
  </si>
  <si>
    <r>
      <t>Child</t>
    </r>
    <r>
      <rPr>
        <b/>
        <vertAlign val="superscript"/>
        <sz val="12"/>
        <rFont val="Times New Roman"/>
        <family val="1"/>
      </rPr>
      <t>(2)</t>
    </r>
  </si>
  <si>
    <t>(2) Child: 0-15 years.</t>
  </si>
  <si>
    <t>(1) Based on the road network following the 1st April 1996 changes (see Annex E).</t>
  </si>
  <si>
    <t>Casualty</t>
  </si>
  <si>
    <t>Rate</t>
  </si>
  <si>
    <t xml:space="preserve">Slight </t>
  </si>
  <si>
    <t>(if DfT produces)</t>
  </si>
  <si>
    <t>..</t>
  </si>
  <si>
    <t>Eilean Siar</t>
  </si>
  <si>
    <t>% change on 1994-98 average</t>
  </si>
  <si>
    <t xml:space="preserve">Table 40 (continued) </t>
  </si>
  <si>
    <t>Casualties</t>
  </si>
  <si>
    <t>1998-2002 average</t>
  </si>
  <si>
    <t>Glasgow City</t>
  </si>
  <si>
    <t>-</t>
  </si>
  <si>
    <r>
      <t>Killed &amp; Seriously injured casualties: child casualties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and all ages, by council and road type</t>
    </r>
    <r>
      <rPr>
        <b/>
        <vertAlign val="superscript"/>
        <sz val="14"/>
        <rFont val="Times New Roman"/>
        <family val="1"/>
      </rPr>
      <t>(1)</t>
    </r>
  </si>
  <si>
    <t>Years: 1994-98 and 1998-2002 averages and 1994 to 2002</t>
  </si>
  <si>
    <r>
      <t xml:space="preserve">Killed &amp; Seriously injured casualties: child casualties 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and all ages, by council and road type </t>
    </r>
    <r>
      <rPr>
        <b/>
        <vertAlign val="superscript"/>
        <sz val="14"/>
        <rFont val="Times New Roman"/>
        <family val="1"/>
      </rPr>
      <t>(1)</t>
    </r>
  </si>
  <si>
    <r>
      <t>Killed &amp; Seriously injured casualties: child casualties</t>
    </r>
    <r>
      <rPr>
        <b/>
        <vertAlign val="superscript"/>
        <sz val="14"/>
        <rFont val="Times New Roman"/>
        <family val="1"/>
      </rPr>
      <t xml:space="preserve">   </t>
    </r>
    <r>
      <rPr>
        <b/>
        <sz val="14"/>
        <rFont val="Times New Roman"/>
        <family val="1"/>
      </rPr>
      <t xml:space="preserve">and all ages, by council and road type </t>
    </r>
    <r>
      <rPr>
        <b/>
        <vertAlign val="superscript"/>
        <sz val="14"/>
        <rFont val="Times New Roman"/>
        <family val="1"/>
      </rPr>
      <t>(1)</t>
    </r>
  </si>
  <si>
    <r>
      <t>Killed &amp; Seriously injured casualties: child casualties</t>
    </r>
    <r>
      <rPr>
        <b/>
        <vertAlign val="superscript"/>
        <sz val="14"/>
        <rFont val="Times New Roman"/>
        <family val="1"/>
      </rPr>
      <t xml:space="preserve">    </t>
    </r>
    <r>
      <rPr>
        <b/>
        <sz val="14"/>
        <rFont val="Times New Roman"/>
        <family val="1"/>
      </rPr>
      <t xml:space="preserve">and all ages, by council and road type </t>
    </r>
    <r>
      <rPr>
        <b/>
        <vertAlign val="superscript"/>
        <sz val="14"/>
        <rFont val="Times New Roman"/>
        <family val="1"/>
      </rPr>
      <t>(1)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</si>
</sst>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 ;\-0\ "/>
  </numFmts>
  <fonts count="1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8"/>
      <name val="Arial"/>
      <family val="0"/>
    </font>
    <font>
      <sz val="12"/>
      <color indexed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1" fontId="2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3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2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4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7"/>
  <sheetViews>
    <sheetView workbookViewId="0" topLeftCell="A1">
      <selection activeCell="A2" sqref="A2"/>
    </sheetView>
  </sheetViews>
  <sheetFormatPr defaultColWidth="9.140625" defaultRowHeight="12.75"/>
  <cols>
    <col min="1" max="2" width="2.57421875" style="2" customWidth="1"/>
    <col min="3" max="3" width="28.00390625" style="2" customWidth="1"/>
    <col min="4" max="4" width="12.7109375" style="2" customWidth="1"/>
    <col min="5" max="5" width="6.00390625" style="2" customWidth="1"/>
    <col min="6" max="6" width="12.7109375" style="2" customWidth="1"/>
    <col min="7" max="7" width="6.28125" style="2" customWidth="1"/>
    <col min="8" max="8" width="12.7109375" style="2" customWidth="1"/>
    <col min="9" max="9" width="2.7109375" style="2" customWidth="1"/>
    <col min="10" max="10" width="2.421875" style="2" customWidth="1"/>
    <col min="11" max="11" width="9.7109375" style="2" customWidth="1"/>
    <col min="12" max="12" width="6.140625" style="2" customWidth="1"/>
    <col min="13" max="13" width="12.7109375" style="2" customWidth="1"/>
    <col min="14" max="14" width="6.8515625" style="2" customWidth="1"/>
    <col min="15" max="15" width="12.7109375" style="2" customWidth="1"/>
    <col min="16" max="16" width="3.7109375" style="18" customWidth="1"/>
    <col min="17" max="17" width="15.8515625" style="18" customWidth="1"/>
    <col min="18" max="22" width="9.140625" style="18" customWidth="1"/>
    <col min="23" max="16384" width="9.140625" style="2" customWidth="1"/>
  </cols>
  <sheetData>
    <row r="1" spans="1:15" ht="18.75">
      <c r="A1" s="1" t="s">
        <v>45</v>
      </c>
      <c r="B1" s="1"/>
      <c r="J1"/>
      <c r="N1" s="1"/>
      <c r="O1" s="24" t="s">
        <v>57</v>
      </c>
    </row>
    <row r="2" spans="1:3" ht="21.75">
      <c r="A2" s="3" t="s">
        <v>61</v>
      </c>
      <c r="B2" s="3"/>
      <c r="C2" s="4"/>
    </row>
    <row r="3" spans="1:3" ht="18.75">
      <c r="A3" s="3" t="s">
        <v>62</v>
      </c>
      <c r="B3" s="5"/>
      <c r="C3" s="4"/>
    </row>
    <row r="4" spans="1:17" ht="16.5" thickBot="1">
      <c r="A4" s="27"/>
      <c r="B4" s="27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9.5" thickBot="1">
      <c r="A5" s="7"/>
      <c r="B5" s="7"/>
      <c r="C5" s="7"/>
      <c r="D5" s="66" t="s">
        <v>46</v>
      </c>
      <c r="E5" s="66"/>
      <c r="F5" s="67"/>
      <c r="G5" s="67"/>
      <c r="H5" s="67"/>
      <c r="I5" s="51"/>
      <c r="J5" s="18"/>
      <c r="K5" s="66" t="s">
        <v>38</v>
      </c>
      <c r="L5" s="66"/>
      <c r="M5" s="67"/>
      <c r="N5" s="67"/>
      <c r="O5" s="67"/>
      <c r="P5" s="40"/>
      <c r="Q5" s="41" t="s">
        <v>51</v>
      </c>
    </row>
    <row r="6" spans="1:17" ht="15.75">
      <c r="A6" s="6"/>
      <c r="B6" s="6"/>
      <c r="C6" s="7"/>
      <c r="D6" s="13"/>
      <c r="E6" s="13"/>
      <c r="F6" s="12" t="s">
        <v>40</v>
      </c>
      <c r="G6" s="12"/>
      <c r="H6" s="13" t="s">
        <v>43</v>
      </c>
      <c r="I6" s="12"/>
      <c r="J6" s="12"/>
      <c r="K6" s="13"/>
      <c r="L6" s="13"/>
      <c r="M6" s="12" t="s">
        <v>40</v>
      </c>
      <c r="N6" s="12"/>
      <c r="O6" s="13" t="s">
        <v>43</v>
      </c>
      <c r="Q6" s="13" t="s">
        <v>49</v>
      </c>
    </row>
    <row r="7" spans="1:17" ht="15.75">
      <c r="A7" s="7"/>
      <c r="B7" s="7"/>
      <c r="C7" s="7"/>
      <c r="D7" s="12" t="s">
        <v>37</v>
      </c>
      <c r="E7" s="12"/>
      <c r="F7" s="12" t="s">
        <v>41</v>
      </c>
      <c r="G7" s="12"/>
      <c r="H7" s="13" t="s">
        <v>42</v>
      </c>
      <c r="I7" s="12"/>
      <c r="J7" s="12"/>
      <c r="K7" s="12" t="s">
        <v>37</v>
      </c>
      <c r="L7" s="12"/>
      <c r="M7" s="12" t="s">
        <v>39</v>
      </c>
      <c r="N7" s="12"/>
      <c r="O7" s="13" t="s">
        <v>42</v>
      </c>
      <c r="P7" s="26"/>
      <c r="Q7" s="13" t="s">
        <v>50</v>
      </c>
    </row>
    <row r="8" spans="1:17" ht="16.5" thickBot="1">
      <c r="A8" s="14"/>
      <c r="B8" s="14"/>
      <c r="C8" s="14"/>
      <c r="D8" s="20" t="s">
        <v>42</v>
      </c>
      <c r="E8" s="20"/>
      <c r="F8" s="20" t="s">
        <v>42</v>
      </c>
      <c r="G8" s="20"/>
      <c r="H8" s="17"/>
      <c r="I8" s="17"/>
      <c r="J8" s="20"/>
      <c r="K8" s="20" t="s">
        <v>42</v>
      </c>
      <c r="L8" s="20"/>
      <c r="M8" s="20" t="s">
        <v>42</v>
      </c>
      <c r="N8" s="20"/>
      <c r="O8" s="17"/>
      <c r="P8" s="42"/>
      <c r="Q8" s="15" t="s">
        <v>52</v>
      </c>
    </row>
    <row r="9" spans="1:16" ht="15.75">
      <c r="A9" s="6" t="s">
        <v>0</v>
      </c>
      <c r="B9" s="6"/>
      <c r="D9" s="8"/>
      <c r="E9" s="8"/>
      <c r="F9" s="8"/>
      <c r="G9" s="8"/>
      <c r="H9" s="8"/>
      <c r="I9" s="52"/>
      <c r="J9" s="12"/>
      <c r="K9" s="9"/>
      <c r="L9" s="9"/>
      <c r="M9" s="9"/>
      <c r="N9" s="9"/>
      <c r="O9" s="9"/>
      <c r="P9" s="22"/>
    </row>
    <row r="10" spans="2:15" ht="15.75">
      <c r="B10" s="2" t="s">
        <v>1</v>
      </c>
      <c r="D10" s="33"/>
      <c r="E10" s="33"/>
      <c r="F10" s="33"/>
      <c r="G10" s="33"/>
      <c r="H10" s="33"/>
      <c r="I10" s="33"/>
      <c r="J10" s="8"/>
      <c r="K10" s="33"/>
      <c r="L10" s="33"/>
      <c r="M10" s="33"/>
      <c r="N10" s="33"/>
      <c r="O10" s="33"/>
    </row>
    <row r="11" spans="3:22" s="6" customFormat="1" ht="15.75">
      <c r="C11" s="55" t="s">
        <v>44</v>
      </c>
      <c r="D11" s="56">
        <v>11.6</v>
      </c>
      <c r="E11" s="56"/>
      <c r="F11" s="56">
        <v>23.6</v>
      </c>
      <c r="G11" s="56"/>
      <c r="H11" s="56">
        <v>35.2</v>
      </c>
      <c r="I11" s="56"/>
      <c r="J11" s="36"/>
      <c r="K11" s="56">
        <v>169.4</v>
      </c>
      <c r="L11" s="56"/>
      <c r="M11" s="56">
        <v>172.4</v>
      </c>
      <c r="N11" s="56"/>
      <c r="O11" s="56">
        <v>341.8</v>
      </c>
      <c r="P11" s="7"/>
      <c r="Q11" s="7"/>
      <c r="R11" s="7"/>
      <c r="S11" s="7"/>
      <c r="T11" s="7"/>
      <c r="U11" s="7"/>
      <c r="V11" s="7"/>
    </row>
    <row r="12" spans="3:15" ht="15.75">
      <c r="C12" s="19">
        <v>1994</v>
      </c>
      <c r="D12" s="34">
        <v>13</v>
      </c>
      <c r="E12" s="34"/>
      <c r="F12" s="34">
        <v>22</v>
      </c>
      <c r="G12" s="34"/>
      <c r="H12" s="34">
        <v>35</v>
      </c>
      <c r="I12" s="34"/>
      <c r="J12" s="33"/>
      <c r="K12" s="34">
        <v>168</v>
      </c>
      <c r="L12" s="34"/>
      <c r="M12" s="34">
        <v>141</v>
      </c>
      <c r="N12" s="34"/>
      <c r="O12" s="34">
        <v>309</v>
      </c>
    </row>
    <row r="13" spans="3:15" ht="15.75">
      <c r="C13" s="19">
        <v>1995</v>
      </c>
      <c r="D13" s="34">
        <v>15</v>
      </c>
      <c r="E13" s="34"/>
      <c r="F13" s="34">
        <v>24</v>
      </c>
      <c r="G13" s="34"/>
      <c r="H13" s="34">
        <v>39</v>
      </c>
      <c r="I13" s="34"/>
      <c r="J13" s="34"/>
      <c r="K13" s="34">
        <v>180</v>
      </c>
      <c r="L13" s="34"/>
      <c r="M13" s="34">
        <v>169</v>
      </c>
      <c r="N13" s="34"/>
      <c r="O13" s="34">
        <v>349</v>
      </c>
    </row>
    <row r="14" spans="3:15" ht="15.75">
      <c r="C14" s="19">
        <v>1996</v>
      </c>
      <c r="D14" s="34">
        <v>15</v>
      </c>
      <c r="E14" s="34"/>
      <c r="F14" s="34">
        <v>27</v>
      </c>
      <c r="G14" s="34"/>
      <c r="H14" s="34">
        <v>42</v>
      </c>
      <c r="I14" s="34"/>
      <c r="J14" s="34"/>
      <c r="K14" s="34">
        <v>195</v>
      </c>
      <c r="L14" s="34"/>
      <c r="M14" s="34">
        <v>196</v>
      </c>
      <c r="N14" s="34"/>
      <c r="O14" s="34">
        <v>391</v>
      </c>
    </row>
    <row r="15" spans="3:15" ht="15.75">
      <c r="C15" s="19">
        <v>1997</v>
      </c>
      <c r="D15" s="34">
        <v>9</v>
      </c>
      <c r="E15" s="34"/>
      <c r="F15" s="34">
        <v>18</v>
      </c>
      <c r="G15" s="34"/>
      <c r="H15" s="34">
        <v>27</v>
      </c>
      <c r="I15" s="34"/>
      <c r="J15" s="34"/>
      <c r="K15" s="34">
        <v>146</v>
      </c>
      <c r="L15" s="34"/>
      <c r="M15" s="34">
        <v>170</v>
      </c>
      <c r="N15" s="34"/>
      <c r="O15" s="34">
        <v>316</v>
      </c>
    </row>
    <row r="16" spans="3:15" ht="15.75">
      <c r="C16" s="19">
        <v>1998</v>
      </c>
      <c r="D16" s="34">
        <v>6</v>
      </c>
      <c r="E16" s="34"/>
      <c r="F16" s="34">
        <v>27</v>
      </c>
      <c r="G16" s="34"/>
      <c r="H16" s="34">
        <v>33</v>
      </c>
      <c r="I16" s="34"/>
      <c r="J16" s="34"/>
      <c r="K16" s="34">
        <v>158</v>
      </c>
      <c r="L16" s="34"/>
      <c r="M16" s="34">
        <v>186</v>
      </c>
      <c r="N16" s="34"/>
      <c r="O16" s="34">
        <v>344</v>
      </c>
    </row>
    <row r="17" spans="3:15" ht="15.75">
      <c r="C17" s="19">
        <v>1999</v>
      </c>
      <c r="D17" s="34">
        <v>10</v>
      </c>
      <c r="E17" s="34"/>
      <c r="F17" s="34">
        <v>15</v>
      </c>
      <c r="G17" s="34"/>
      <c r="H17" s="34">
        <v>25</v>
      </c>
      <c r="I17" s="34"/>
      <c r="J17" s="34"/>
      <c r="K17" s="34">
        <v>145</v>
      </c>
      <c r="L17" s="34"/>
      <c r="M17" s="34">
        <v>140</v>
      </c>
      <c r="N17" s="34"/>
      <c r="O17" s="34">
        <v>285</v>
      </c>
    </row>
    <row r="18" spans="3:15" ht="15.75">
      <c r="C18" s="19">
        <v>2000</v>
      </c>
      <c r="D18" s="34">
        <v>4</v>
      </c>
      <c r="E18" s="34"/>
      <c r="F18" s="34">
        <v>17</v>
      </c>
      <c r="G18" s="34"/>
      <c r="H18" s="34">
        <v>21</v>
      </c>
      <c r="I18" s="34"/>
      <c r="J18" s="34"/>
      <c r="K18" s="34">
        <v>135</v>
      </c>
      <c r="L18" s="34"/>
      <c r="M18" s="34">
        <v>147</v>
      </c>
      <c r="N18" s="34"/>
      <c r="O18" s="34">
        <v>282</v>
      </c>
    </row>
    <row r="19" spans="3:15" ht="15.75">
      <c r="C19" s="19">
        <v>2001</v>
      </c>
      <c r="D19" s="34">
        <v>10</v>
      </c>
      <c r="E19" s="34"/>
      <c r="F19" s="34">
        <v>20</v>
      </c>
      <c r="G19" s="34"/>
      <c r="H19" s="34">
        <v>30</v>
      </c>
      <c r="I19" s="34"/>
      <c r="J19" s="34"/>
      <c r="K19" s="34">
        <v>175</v>
      </c>
      <c r="L19" s="34"/>
      <c r="M19" s="34">
        <v>168</v>
      </c>
      <c r="N19" s="34"/>
      <c r="O19" s="34">
        <v>343</v>
      </c>
    </row>
    <row r="20" spans="3:15" ht="15.75">
      <c r="C20" s="19">
        <v>2002</v>
      </c>
      <c r="D20" s="34">
        <v>11</v>
      </c>
      <c r="E20" s="34"/>
      <c r="F20" s="34">
        <v>17</v>
      </c>
      <c r="G20" s="34"/>
      <c r="H20" s="34">
        <v>28</v>
      </c>
      <c r="I20" s="34"/>
      <c r="J20" s="34"/>
      <c r="K20" s="34">
        <v>114</v>
      </c>
      <c r="L20" s="34"/>
      <c r="M20" s="34">
        <v>99</v>
      </c>
      <c r="N20" s="34"/>
      <c r="O20" s="34">
        <v>213</v>
      </c>
    </row>
    <row r="21" spans="3:22" s="6" customFormat="1" ht="15.75">
      <c r="C21" s="55" t="s">
        <v>58</v>
      </c>
      <c r="D21" s="56">
        <v>8.2</v>
      </c>
      <c r="E21" s="56"/>
      <c r="F21" s="56">
        <v>19.2</v>
      </c>
      <c r="G21" s="56"/>
      <c r="H21" s="56">
        <v>27.4</v>
      </c>
      <c r="I21" s="56"/>
      <c r="J21" s="56"/>
      <c r="K21" s="56">
        <v>145.4</v>
      </c>
      <c r="L21" s="56"/>
      <c r="M21" s="56">
        <v>148</v>
      </c>
      <c r="N21" s="56"/>
      <c r="O21" s="56">
        <v>293.4</v>
      </c>
      <c r="P21" s="7"/>
      <c r="Q21" s="7"/>
      <c r="R21" s="7"/>
      <c r="S21" s="7"/>
      <c r="T21" s="7"/>
      <c r="U21" s="7"/>
      <c r="V21" s="7"/>
    </row>
    <row r="22" spans="3:15" ht="9" customHeight="1">
      <c r="C22" s="19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3:15" ht="15.75">
      <c r="C23" s="19" t="s">
        <v>55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3:17" ht="15.75">
      <c r="C24" s="19">
        <v>2002</v>
      </c>
      <c r="D24" s="46">
        <f>(D20-D11)/D11*100</f>
        <v>-5.172413793103446</v>
      </c>
      <c r="E24" s="46"/>
      <c r="F24" s="46">
        <f aca="true" t="shared" si="0" ref="F24:O24">(F20-F11)/F11*100</f>
        <v>-27.966101694915256</v>
      </c>
      <c r="G24" s="46"/>
      <c r="H24" s="46">
        <f t="shared" si="0"/>
        <v>-20.45454545454546</v>
      </c>
      <c r="I24" s="46"/>
      <c r="J24" s="46"/>
      <c r="K24" s="46">
        <f t="shared" si="0"/>
        <v>-32.70365997638725</v>
      </c>
      <c r="L24" s="46"/>
      <c r="M24" s="46">
        <f t="shared" si="0"/>
        <v>-42.5754060324826</v>
      </c>
      <c r="N24" s="46"/>
      <c r="O24" s="46">
        <f t="shared" si="0"/>
        <v>-37.6828554710357</v>
      </c>
      <c r="P24" s="45"/>
      <c r="Q24" s="45"/>
    </row>
    <row r="25" spans="3:17" ht="15.75">
      <c r="C25" s="19" t="s">
        <v>58</v>
      </c>
      <c r="D25" s="46">
        <f>(D21-D11)/D11*100</f>
        <v>-29.31034482758621</v>
      </c>
      <c r="E25" s="46"/>
      <c r="F25" s="46">
        <f aca="true" t="shared" si="1" ref="F25:O25">(F21-F11)/F11*100</f>
        <v>-18.644067796610177</v>
      </c>
      <c r="G25" s="46"/>
      <c r="H25" s="46">
        <f t="shared" si="1"/>
        <v>-22.15909090909092</v>
      </c>
      <c r="I25" s="46"/>
      <c r="J25" s="46"/>
      <c r="K25" s="46">
        <f t="shared" si="1"/>
        <v>-14.167650531286894</v>
      </c>
      <c r="L25" s="46"/>
      <c r="M25" s="46">
        <f t="shared" si="1"/>
        <v>-14.15313225058005</v>
      </c>
      <c r="N25" s="46"/>
      <c r="O25" s="46">
        <f t="shared" si="1"/>
        <v>-14.160327677004107</v>
      </c>
      <c r="P25" s="45"/>
      <c r="Q25" s="45"/>
    </row>
    <row r="26" spans="3:15" ht="8.25" customHeight="1">
      <c r="C26" s="19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2:15" ht="15.75">
      <c r="B27" s="2" t="s">
        <v>2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3:22" s="6" customFormat="1" ht="15.75">
      <c r="C28" s="62" t="str">
        <f>$C$11</f>
        <v>1994-98 average</v>
      </c>
      <c r="D28" s="56">
        <v>0</v>
      </c>
      <c r="E28" s="56"/>
      <c r="F28" s="56">
        <v>2.6</v>
      </c>
      <c r="G28" s="56"/>
      <c r="H28" s="56">
        <v>2.6</v>
      </c>
      <c r="I28" s="56"/>
      <c r="J28" s="56"/>
      <c r="K28" s="56">
        <v>0</v>
      </c>
      <c r="L28" s="56"/>
      <c r="M28" s="56">
        <v>17</v>
      </c>
      <c r="N28" s="56"/>
      <c r="O28" s="56">
        <v>17</v>
      </c>
      <c r="P28" s="7"/>
      <c r="Q28" s="7"/>
      <c r="R28" s="7"/>
      <c r="S28" s="7"/>
      <c r="T28" s="7"/>
      <c r="U28" s="7"/>
      <c r="V28" s="7"/>
    </row>
    <row r="29" spans="3:15" ht="15.75">
      <c r="C29" s="63">
        <v>1994</v>
      </c>
      <c r="D29" s="34">
        <v>0</v>
      </c>
      <c r="E29" s="34"/>
      <c r="F29" s="34">
        <v>5</v>
      </c>
      <c r="G29" s="34"/>
      <c r="H29" s="34">
        <v>5</v>
      </c>
      <c r="I29" s="34"/>
      <c r="J29" s="34"/>
      <c r="K29" s="34">
        <f>-N29</f>
        <v>0</v>
      </c>
      <c r="L29" s="34"/>
      <c r="M29" s="34">
        <v>19</v>
      </c>
      <c r="N29" s="34"/>
      <c r="O29" s="34">
        <v>19</v>
      </c>
    </row>
    <row r="30" spans="3:15" ht="15.75">
      <c r="C30" s="63">
        <f>$C$13</f>
        <v>1995</v>
      </c>
      <c r="D30" s="34">
        <v>0</v>
      </c>
      <c r="E30" s="34"/>
      <c r="F30" s="34">
        <v>4</v>
      </c>
      <c r="G30" s="34"/>
      <c r="H30" s="34">
        <v>4</v>
      </c>
      <c r="I30" s="34"/>
      <c r="J30" s="34"/>
      <c r="K30" s="34">
        <v>0</v>
      </c>
      <c r="L30" s="34"/>
      <c r="M30" s="34">
        <v>20</v>
      </c>
      <c r="N30" s="34"/>
      <c r="O30" s="34">
        <v>20</v>
      </c>
    </row>
    <row r="31" spans="3:15" ht="15.75">
      <c r="C31" s="63">
        <f>$C$14</f>
        <v>1996</v>
      </c>
      <c r="D31" s="34">
        <v>0</v>
      </c>
      <c r="E31" s="34"/>
      <c r="F31" s="34">
        <v>1</v>
      </c>
      <c r="G31" s="34"/>
      <c r="H31" s="34">
        <v>1</v>
      </c>
      <c r="I31" s="34"/>
      <c r="J31" s="34"/>
      <c r="K31" s="34">
        <v>0</v>
      </c>
      <c r="L31" s="34"/>
      <c r="M31" s="34">
        <v>10</v>
      </c>
      <c r="N31" s="34"/>
      <c r="O31" s="34">
        <v>10</v>
      </c>
    </row>
    <row r="32" spans="3:15" ht="15.75">
      <c r="C32" s="63">
        <f>$C$15</f>
        <v>1997</v>
      </c>
      <c r="D32" s="34">
        <v>0</v>
      </c>
      <c r="E32" s="34"/>
      <c r="F32" s="34">
        <v>2</v>
      </c>
      <c r="G32" s="34"/>
      <c r="H32" s="34">
        <v>2</v>
      </c>
      <c r="I32" s="34"/>
      <c r="J32" s="34"/>
      <c r="K32" s="34">
        <v>0</v>
      </c>
      <c r="L32" s="34"/>
      <c r="M32" s="34">
        <v>19</v>
      </c>
      <c r="N32" s="34"/>
      <c r="O32" s="34">
        <v>19</v>
      </c>
    </row>
    <row r="33" spans="3:15" ht="15.75">
      <c r="C33" s="63">
        <f>$C$16</f>
        <v>1998</v>
      </c>
      <c r="D33" s="34">
        <v>0</v>
      </c>
      <c r="E33" s="34"/>
      <c r="F33" s="34">
        <v>1</v>
      </c>
      <c r="G33" s="34"/>
      <c r="H33" s="34">
        <v>1</v>
      </c>
      <c r="I33" s="34"/>
      <c r="J33" s="34"/>
      <c r="K33" s="34">
        <v>0</v>
      </c>
      <c r="L33" s="34"/>
      <c r="M33" s="34">
        <v>17</v>
      </c>
      <c r="N33" s="34"/>
      <c r="O33" s="34">
        <v>17</v>
      </c>
    </row>
    <row r="34" spans="3:15" ht="15.75">
      <c r="C34" s="63">
        <f>$C$17</f>
        <v>1999</v>
      </c>
      <c r="D34" s="34">
        <v>0</v>
      </c>
      <c r="E34" s="34"/>
      <c r="F34" s="34">
        <v>3</v>
      </c>
      <c r="G34" s="34"/>
      <c r="H34" s="34">
        <v>3</v>
      </c>
      <c r="I34" s="34"/>
      <c r="J34" s="34"/>
      <c r="K34" s="34">
        <v>0</v>
      </c>
      <c r="L34" s="34"/>
      <c r="M34" s="34">
        <v>32</v>
      </c>
      <c r="N34" s="34"/>
      <c r="O34" s="34">
        <v>32</v>
      </c>
    </row>
    <row r="35" spans="3:15" ht="15.75">
      <c r="C35" s="63">
        <f>$C$18</f>
        <v>2000</v>
      </c>
      <c r="D35" s="34">
        <v>0</v>
      </c>
      <c r="E35" s="34"/>
      <c r="F35" s="34">
        <v>0</v>
      </c>
      <c r="G35" s="34"/>
      <c r="H35" s="34">
        <v>0</v>
      </c>
      <c r="I35" s="34"/>
      <c r="J35" s="34"/>
      <c r="K35" s="34">
        <v>0</v>
      </c>
      <c r="L35" s="34"/>
      <c r="M35" s="34">
        <v>7</v>
      </c>
      <c r="N35" s="34"/>
      <c r="O35" s="34">
        <v>7</v>
      </c>
    </row>
    <row r="36" spans="3:15" ht="15.75">
      <c r="C36" s="63">
        <f>$C$19</f>
        <v>2001</v>
      </c>
      <c r="D36" s="34">
        <v>0</v>
      </c>
      <c r="E36" s="34"/>
      <c r="F36" s="34">
        <v>0</v>
      </c>
      <c r="G36" s="34"/>
      <c r="H36" s="34">
        <v>0</v>
      </c>
      <c r="I36" s="34"/>
      <c r="J36" s="34"/>
      <c r="K36" s="34">
        <v>0</v>
      </c>
      <c r="L36" s="34"/>
      <c r="M36" s="34">
        <v>10</v>
      </c>
      <c r="N36" s="34"/>
      <c r="O36" s="34">
        <v>10</v>
      </c>
    </row>
    <row r="37" spans="3:15" ht="15.75">
      <c r="C37" s="63">
        <f>$C$20</f>
        <v>2002</v>
      </c>
      <c r="D37" s="34">
        <v>0</v>
      </c>
      <c r="E37" s="34"/>
      <c r="F37" s="34">
        <v>0</v>
      </c>
      <c r="G37" s="34"/>
      <c r="H37" s="34">
        <v>0</v>
      </c>
      <c r="I37" s="34"/>
      <c r="J37" s="34"/>
      <c r="K37" s="34">
        <v>0</v>
      </c>
      <c r="L37" s="34"/>
      <c r="M37" s="34">
        <v>9</v>
      </c>
      <c r="N37" s="34"/>
      <c r="O37" s="34">
        <v>9</v>
      </c>
    </row>
    <row r="38" spans="3:22" s="6" customFormat="1" ht="15.75">
      <c r="C38" s="62" t="str">
        <f>$C$21</f>
        <v>1998-2002 average</v>
      </c>
      <c r="D38" s="56">
        <v>0</v>
      </c>
      <c r="E38" s="56"/>
      <c r="F38" s="56">
        <v>0.8</v>
      </c>
      <c r="G38" s="56"/>
      <c r="H38" s="56">
        <v>0.8</v>
      </c>
      <c r="I38" s="56"/>
      <c r="J38" s="56"/>
      <c r="K38" s="56">
        <v>0</v>
      </c>
      <c r="L38" s="56"/>
      <c r="M38" s="56">
        <v>15</v>
      </c>
      <c r="N38" s="56"/>
      <c r="O38" s="56">
        <v>15</v>
      </c>
      <c r="P38" s="7"/>
      <c r="Q38" s="7"/>
      <c r="R38" s="7"/>
      <c r="S38" s="7"/>
      <c r="T38" s="7"/>
      <c r="U38" s="7"/>
      <c r="V38" s="7"/>
    </row>
    <row r="39" spans="3:15" ht="9" customHeight="1">
      <c r="C39" s="62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3:15" ht="15.75">
      <c r="C40" s="63" t="str">
        <f>$C$23</f>
        <v>% change on 1994-98 average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3:15" ht="15.75">
      <c r="C41" s="63">
        <f>$C$24</f>
        <v>2002</v>
      </c>
      <c r="D41" s="45" t="s">
        <v>53</v>
      </c>
      <c r="E41" s="46"/>
      <c r="F41" s="46">
        <f>(F37-F28)/F28*100</f>
        <v>-100</v>
      </c>
      <c r="G41" s="46"/>
      <c r="H41" s="46">
        <f>(H37-H28)/H28*100</f>
        <v>-100</v>
      </c>
      <c r="I41" s="46"/>
      <c r="J41" s="46"/>
      <c r="K41" s="45" t="s">
        <v>53</v>
      </c>
      <c r="L41" s="46"/>
      <c r="M41" s="46">
        <f>(M37-M28)/M28*100</f>
        <v>-47.05882352941176</v>
      </c>
      <c r="N41" s="46"/>
      <c r="O41" s="46">
        <f>(O37-O28)/O28*100</f>
        <v>-47.05882352941176</v>
      </c>
    </row>
    <row r="42" spans="3:15" ht="15.75">
      <c r="C42" s="63" t="str">
        <f>$C$25</f>
        <v>1998-2002 average</v>
      </c>
      <c r="D42" s="45" t="s">
        <v>53</v>
      </c>
      <c r="E42" s="46"/>
      <c r="F42" s="46">
        <f>(F38-F28)/F28*100</f>
        <v>-69.23076923076923</v>
      </c>
      <c r="G42" s="46"/>
      <c r="H42" s="46">
        <f>(H38-H28)/H28*100</f>
        <v>-69.23076923076923</v>
      </c>
      <c r="I42" s="46"/>
      <c r="J42" s="46"/>
      <c r="K42" s="45" t="s">
        <v>53</v>
      </c>
      <c r="L42" s="46"/>
      <c r="M42" s="46">
        <f>(M38-M28)/M28*100</f>
        <v>-11.76470588235294</v>
      </c>
      <c r="N42" s="46"/>
      <c r="O42" s="46">
        <f>(O38-O28)/O28*100</f>
        <v>-11.76470588235294</v>
      </c>
    </row>
    <row r="43" spans="3:15" ht="8.25" customHeight="1">
      <c r="C43" s="19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2:15" ht="15.75">
      <c r="B44" s="2" t="s">
        <v>3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3:22" s="6" customFormat="1" ht="15.75">
      <c r="C45" s="62" t="str">
        <f>$C$11</f>
        <v>1994-98 average</v>
      </c>
      <c r="D45" s="56">
        <v>0</v>
      </c>
      <c r="E45" s="56"/>
      <c r="F45" s="56">
        <v>3.6</v>
      </c>
      <c r="G45" s="56"/>
      <c r="H45" s="56">
        <v>3.6</v>
      </c>
      <c r="I45" s="56"/>
      <c r="J45" s="56"/>
      <c r="K45" s="56">
        <v>0</v>
      </c>
      <c r="L45" s="56"/>
      <c r="M45" s="56">
        <v>23.6</v>
      </c>
      <c r="N45" s="56"/>
      <c r="O45" s="56">
        <v>23.6</v>
      </c>
      <c r="P45" s="7"/>
      <c r="Q45" s="7"/>
      <c r="R45" s="7"/>
      <c r="S45" s="7"/>
      <c r="T45" s="7"/>
      <c r="U45" s="7"/>
      <c r="V45" s="7"/>
    </row>
    <row r="46" spans="3:15" ht="15.75">
      <c r="C46" s="63">
        <v>1994</v>
      </c>
      <c r="D46" s="34" t="s">
        <v>60</v>
      </c>
      <c r="E46" s="34"/>
      <c r="F46" s="34">
        <v>1</v>
      </c>
      <c r="G46" s="34"/>
      <c r="H46" s="34">
        <v>1</v>
      </c>
      <c r="I46" s="34"/>
      <c r="J46" s="34"/>
      <c r="K46" s="56">
        <v>0</v>
      </c>
      <c r="L46" s="34"/>
      <c r="M46" s="34">
        <v>25</v>
      </c>
      <c r="N46" s="34"/>
      <c r="O46" s="34">
        <v>25</v>
      </c>
    </row>
    <row r="47" spans="3:15" ht="15.75">
      <c r="C47" s="63">
        <f>$C$13</f>
        <v>1995</v>
      </c>
      <c r="D47" s="34">
        <v>0</v>
      </c>
      <c r="E47" s="34"/>
      <c r="F47" s="34">
        <v>8</v>
      </c>
      <c r="G47" s="34"/>
      <c r="H47" s="34">
        <v>8</v>
      </c>
      <c r="I47" s="34"/>
      <c r="J47" s="34"/>
      <c r="K47" s="34">
        <v>0</v>
      </c>
      <c r="L47" s="34"/>
      <c r="M47" s="34">
        <v>24</v>
      </c>
      <c r="N47" s="34"/>
      <c r="O47" s="34">
        <v>24</v>
      </c>
    </row>
    <row r="48" spans="3:15" ht="15.75">
      <c r="C48" s="63">
        <f>$C$14</f>
        <v>1996</v>
      </c>
      <c r="D48" s="34">
        <v>0</v>
      </c>
      <c r="E48" s="34"/>
      <c r="F48" s="34">
        <v>6</v>
      </c>
      <c r="G48" s="34"/>
      <c r="H48" s="34">
        <v>6</v>
      </c>
      <c r="I48" s="34"/>
      <c r="J48" s="34"/>
      <c r="K48" s="34">
        <v>0</v>
      </c>
      <c r="L48" s="34"/>
      <c r="M48" s="34">
        <v>22</v>
      </c>
      <c r="N48" s="34"/>
      <c r="O48" s="34">
        <v>22</v>
      </c>
    </row>
    <row r="49" spans="3:15" ht="15.75">
      <c r="C49" s="63">
        <f>$C$15</f>
        <v>1997</v>
      </c>
      <c r="D49" s="34">
        <v>0</v>
      </c>
      <c r="E49" s="34"/>
      <c r="F49" s="34">
        <v>1</v>
      </c>
      <c r="G49" s="34"/>
      <c r="H49" s="34">
        <v>1</v>
      </c>
      <c r="I49" s="34"/>
      <c r="J49" s="34"/>
      <c r="K49" s="34">
        <v>0</v>
      </c>
      <c r="L49" s="34"/>
      <c r="M49" s="34">
        <v>26</v>
      </c>
      <c r="N49" s="34"/>
      <c r="O49" s="34">
        <v>26</v>
      </c>
    </row>
    <row r="50" spans="3:15" ht="15.75">
      <c r="C50" s="63">
        <f>$C$16</f>
        <v>1998</v>
      </c>
      <c r="D50" s="34">
        <v>0</v>
      </c>
      <c r="E50" s="34"/>
      <c r="F50" s="34">
        <v>2</v>
      </c>
      <c r="G50" s="34"/>
      <c r="H50" s="34">
        <v>2</v>
      </c>
      <c r="I50" s="34"/>
      <c r="J50" s="34"/>
      <c r="K50" s="34">
        <v>0</v>
      </c>
      <c r="L50" s="34"/>
      <c r="M50" s="34">
        <v>21</v>
      </c>
      <c r="N50" s="34"/>
      <c r="O50" s="34">
        <v>21</v>
      </c>
    </row>
    <row r="51" spans="3:15" ht="15.75">
      <c r="C51" s="63">
        <f>$C$17</f>
        <v>1999</v>
      </c>
      <c r="D51" s="34">
        <v>0</v>
      </c>
      <c r="E51" s="34"/>
      <c r="F51" s="34">
        <v>3</v>
      </c>
      <c r="G51" s="34"/>
      <c r="H51" s="34">
        <v>3</v>
      </c>
      <c r="I51" s="34"/>
      <c r="J51" s="34"/>
      <c r="K51" s="34">
        <v>0</v>
      </c>
      <c r="L51" s="34"/>
      <c r="M51" s="34">
        <v>18</v>
      </c>
      <c r="N51" s="34"/>
      <c r="O51" s="34">
        <v>18</v>
      </c>
    </row>
    <row r="52" spans="3:15" ht="15.75">
      <c r="C52" s="63">
        <f>$C$18</f>
        <v>2000</v>
      </c>
      <c r="D52" s="34">
        <v>0</v>
      </c>
      <c r="E52" s="34"/>
      <c r="F52" s="34">
        <v>0</v>
      </c>
      <c r="G52" s="34"/>
      <c r="H52" s="34">
        <v>0</v>
      </c>
      <c r="I52" s="34"/>
      <c r="J52" s="34"/>
      <c r="K52" s="34">
        <v>0</v>
      </c>
      <c r="L52" s="34"/>
      <c r="M52" s="34">
        <v>10</v>
      </c>
      <c r="N52" s="34"/>
      <c r="O52" s="34">
        <v>10</v>
      </c>
    </row>
    <row r="53" spans="3:15" ht="15.75">
      <c r="C53" s="63">
        <f>$C$19</f>
        <v>2001</v>
      </c>
      <c r="D53" s="34">
        <v>0</v>
      </c>
      <c r="E53" s="34"/>
      <c r="F53" s="34">
        <v>2</v>
      </c>
      <c r="G53" s="34"/>
      <c r="H53" s="34">
        <v>2</v>
      </c>
      <c r="I53" s="34"/>
      <c r="J53" s="34"/>
      <c r="K53" s="34">
        <v>0</v>
      </c>
      <c r="L53" s="34"/>
      <c r="M53" s="34">
        <v>16</v>
      </c>
      <c r="N53" s="34"/>
      <c r="O53" s="34">
        <v>16</v>
      </c>
    </row>
    <row r="54" spans="3:15" ht="15.75">
      <c r="C54" s="63">
        <f>$C$20</f>
        <v>2002</v>
      </c>
      <c r="D54" s="34">
        <v>0</v>
      </c>
      <c r="E54" s="34"/>
      <c r="F54" s="34">
        <v>5</v>
      </c>
      <c r="G54" s="34"/>
      <c r="H54" s="34">
        <v>5</v>
      </c>
      <c r="I54" s="34"/>
      <c r="J54" s="34"/>
      <c r="K54" s="34">
        <v>0</v>
      </c>
      <c r="L54" s="34"/>
      <c r="M54" s="34">
        <v>15</v>
      </c>
      <c r="N54" s="34"/>
      <c r="O54" s="34">
        <v>15</v>
      </c>
    </row>
    <row r="55" spans="3:22" s="6" customFormat="1" ht="15.75">
      <c r="C55" s="62" t="str">
        <f>$C$21</f>
        <v>1998-2002 average</v>
      </c>
      <c r="D55" s="56">
        <v>0</v>
      </c>
      <c r="E55" s="56"/>
      <c r="F55" s="56">
        <v>2.4</v>
      </c>
      <c r="G55" s="56"/>
      <c r="H55" s="56">
        <v>2.4</v>
      </c>
      <c r="I55" s="56"/>
      <c r="J55" s="56"/>
      <c r="K55" s="56">
        <v>0</v>
      </c>
      <c r="L55" s="56"/>
      <c r="M55" s="56">
        <v>16</v>
      </c>
      <c r="N55" s="56"/>
      <c r="O55" s="56">
        <v>16</v>
      </c>
      <c r="P55" s="7"/>
      <c r="Q55" s="7"/>
      <c r="R55" s="7"/>
      <c r="S55" s="7"/>
      <c r="T55" s="7"/>
      <c r="U55" s="7"/>
      <c r="V55" s="7"/>
    </row>
    <row r="56" spans="3:15" ht="9" customHeight="1">
      <c r="C56" s="6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3:15" ht="15.75">
      <c r="C57" s="63" t="str">
        <f>$C$23</f>
        <v>% change on 1994-98 average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3:15" ht="15.75">
      <c r="C58" s="63">
        <f>$C$24</f>
        <v>2002</v>
      </c>
      <c r="D58" s="45" t="s">
        <v>53</v>
      </c>
      <c r="E58" s="46"/>
      <c r="F58" s="46">
        <f>(F54-F45)/F45*100</f>
        <v>38.888888888888886</v>
      </c>
      <c r="G58" s="46"/>
      <c r="H58" s="46">
        <f>(H54-H45)/H45*100</f>
        <v>38.888888888888886</v>
      </c>
      <c r="I58" s="46"/>
      <c r="J58" s="46"/>
      <c r="K58" s="45" t="s">
        <v>53</v>
      </c>
      <c r="L58" s="46"/>
      <c r="M58" s="46">
        <f>(M54-M45)/M45*100</f>
        <v>-36.440677966101696</v>
      </c>
      <c r="N58" s="46"/>
      <c r="O58" s="46">
        <f>(O54-O45)/O45*100</f>
        <v>-36.440677966101696</v>
      </c>
    </row>
    <row r="59" spans="3:15" ht="15.75">
      <c r="C59" s="63" t="str">
        <f>$C$25</f>
        <v>1998-2002 average</v>
      </c>
      <c r="D59" s="45" t="s">
        <v>53</v>
      </c>
      <c r="E59" s="46"/>
      <c r="F59" s="46">
        <f>(F55-F45)/F45*100</f>
        <v>-33.333333333333336</v>
      </c>
      <c r="G59" s="46"/>
      <c r="H59" s="46">
        <f>(H55-H45)/H45*100</f>
        <v>-33.333333333333336</v>
      </c>
      <c r="I59" s="46"/>
      <c r="J59" s="46"/>
      <c r="K59" s="45" t="s">
        <v>53</v>
      </c>
      <c r="L59" s="46"/>
      <c r="M59" s="46">
        <f>(M55-M45)/M45*100</f>
        <v>-32.20338983050848</v>
      </c>
      <c r="N59" s="46"/>
      <c r="O59" s="46">
        <f>(O55-O45)/O45*100</f>
        <v>-32.20338983050848</v>
      </c>
    </row>
    <row r="60" spans="3:15" ht="8.25" customHeight="1">
      <c r="C60" s="19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2:15" ht="15.75">
      <c r="B61" s="2" t="s">
        <v>54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3:22" s="6" customFormat="1" ht="15.75">
      <c r="C62" s="62" t="str">
        <f>$C$11</f>
        <v>1994-98 average</v>
      </c>
      <c r="D62" s="56">
        <v>0</v>
      </c>
      <c r="E62" s="56"/>
      <c r="F62" s="56">
        <v>4.6</v>
      </c>
      <c r="G62" s="56"/>
      <c r="H62" s="56">
        <v>4.6</v>
      </c>
      <c r="I62" s="56"/>
      <c r="J62" s="56"/>
      <c r="K62" s="56">
        <v>0</v>
      </c>
      <c r="L62" s="56"/>
      <c r="M62" s="56">
        <v>29.2</v>
      </c>
      <c r="N62" s="56"/>
      <c r="O62" s="56">
        <v>29.2</v>
      </c>
      <c r="P62" s="7"/>
      <c r="Q62" s="7"/>
      <c r="R62" s="7"/>
      <c r="S62" s="7"/>
      <c r="T62" s="7"/>
      <c r="U62" s="7"/>
      <c r="V62" s="7"/>
    </row>
    <row r="63" spans="3:15" ht="15.75">
      <c r="C63" s="63">
        <v>1994</v>
      </c>
      <c r="D63" s="34" t="s">
        <v>60</v>
      </c>
      <c r="E63" s="34"/>
      <c r="F63" s="34">
        <v>5</v>
      </c>
      <c r="G63" s="34"/>
      <c r="H63" s="34">
        <v>5</v>
      </c>
      <c r="I63" s="34"/>
      <c r="J63" s="34"/>
      <c r="K63" s="34">
        <f>-N63</f>
        <v>0</v>
      </c>
      <c r="L63" s="34"/>
      <c r="M63" s="34">
        <v>32</v>
      </c>
      <c r="N63" s="34"/>
      <c r="O63" s="34">
        <v>32</v>
      </c>
    </row>
    <row r="64" spans="3:15" ht="15.75">
      <c r="C64" s="63">
        <f>$C$13</f>
        <v>1995</v>
      </c>
      <c r="D64" s="34">
        <v>0</v>
      </c>
      <c r="E64" s="34"/>
      <c r="F64" s="34">
        <v>3</v>
      </c>
      <c r="G64" s="34"/>
      <c r="H64" s="34">
        <v>3</v>
      </c>
      <c r="I64" s="34"/>
      <c r="J64" s="34"/>
      <c r="K64" s="34">
        <v>0</v>
      </c>
      <c r="L64" s="34"/>
      <c r="M64" s="34">
        <v>15</v>
      </c>
      <c r="N64" s="34"/>
      <c r="O64" s="34">
        <v>15</v>
      </c>
    </row>
    <row r="65" spans="3:15" ht="15.75">
      <c r="C65" s="63">
        <f>$C$14</f>
        <v>1996</v>
      </c>
      <c r="D65" s="34">
        <v>0</v>
      </c>
      <c r="E65" s="34"/>
      <c r="F65" s="34">
        <v>7</v>
      </c>
      <c r="G65" s="34"/>
      <c r="H65" s="34">
        <v>7</v>
      </c>
      <c r="I65" s="34"/>
      <c r="J65" s="34"/>
      <c r="K65" s="34">
        <v>0</v>
      </c>
      <c r="L65" s="34"/>
      <c r="M65" s="34">
        <v>38</v>
      </c>
      <c r="N65" s="34"/>
      <c r="O65" s="34">
        <v>38</v>
      </c>
    </row>
    <row r="66" spans="3:15" ht="15.75">
      <c r="C66" s="63">
        <f>$C$15</f>
        <v>1997</v>
      </c>
      <c r="D66" s="34">
        <v>0</v>
      </c>
      <c r="E66" s="34"/>
      <c r="F66" s="34">
        <v>2</v>
      </c>
      <c r="G66" s="34"/>
      <c r="H66" s="34">
        <v>2</v>
      </c>
      <c r="I66" s="34"/>
      <c r="J66" s="34"/>
      <c r="K66" s="34">
        <v>0</v>
      </c>
      <c r="L66" s="34"/>
      <c r="M66" s="34">
        <v>27</v>
      </c>
      <c r="N66" s="34"/>
      <c r="O66" s="34">
        <v>27</v>
      </c>
    </row>
    <row r="67" spans="3:15" ht="15.75">
      <c r="C67" s="63">
        <f>$C$16</f>
        <v>1998</v>
      </c>
      <c r="D67" s="34">
        <v>0</v>
      </c>
      <c r="E67" s="34"/>
      <c r="F67" s="34">
        <v>6</v>
      </c>
      <c r="G67" s="34"/>
      <c r="H67" s="34">
        <v>6</v>
      </c>
      <c r="I67" s="34"/>
      <c r="J67" s="34"/>
      <c r="K67" s="34">
        <v>0</v>
      </c>
      <c r="L67" s="34"/>
      <c r="M67" s="34">
        <v>34</v>
      </c>
      <c r="N67" s="34"/>
      <c r="O67" s="34">
        <v>34</v>
      </c>
    </row>
    <row r="68" spans="3:15" ht="15.75">
      <c r="C68" s="63">
        <f>$C$17</f>
        <v>1999</v>
      </c>
      <c r="D68" s="34">
        <v>0</v>
      </c>
      <c r="E68" s="34"/>
      <c r="F68" s="34">
        <v>2</v>
      </c>
      <c r="G68" s="34"/>
      <c r="H68" s="34">
        <v>2</v>
      </c>
      <c r="I68" s="34"/>
      <c r="J68" s="34"/>
      <c r="K68" s="34">
        <v>0</v>
      </c>
      <c r="L68" s="34"/>
      <c r="M68" s="34">
        <v>31</v>
      </c>
      <c r="N68" s="34"/>
      <c r="O68" s="34">
        <v>31</v>
      </c>
    </row>
    <row r="69" spans="3:15" ht="15.75">
      <c r="C69" s="63">
        <f>$C$18</f>
        <v>2000</v>
      </c>
      <c r="D69" s="34">
        <v>0</v>
      </c>
      <c r="E69" s="34"/>
      <c r="F69" s="34">
        <v>2</v>
      </c>
      <c r="G69" s="34"/>
      <c r="H69" s="34">
        <v>2</v>
      </c>
      <c r="I69" s="34"/>
      <c r="J69" s="34"/>
      <c r="K69" s="34">
        <v>0</v>
      </c>
      <c r="L69" s="34"/>
      <c r="M69" s="34">
        <v>14</v>
      </c>
      <c r="N69" s="34"/>
      <c r="O69" s="34">
        <v>14</v>
      </c>
    </row>
    <row r="70" spans="3:15" ht="15.75">
      <c r="C70" s="63">
        <f>$C$19</f>
        <v>2001</v>
      </c>
      <c r="D70" s="34">
        <v>0</v>
      </c>
      <c r="E70" s="34"/>
      <c r="F70" s="34">
        <v>3</v>
      </c>
      <c r="G70" s="34"/>
      <c r="H70" s="34">
        <v>3</v>
      </c>
      <c r="I70" s="34"/>
      <c r="J70" s="34"/>
      <c r="K70" s="34">
        <v>0</v>
      </c>
      <c r="L70" s="34"/>
      <c r="M70" s="34">
        <v>23</v>
      </c>
      <c r="N70" s="34"/>
      <c r="O70" s="34">
        <v>23</v>
      </c>
    </row>
    <row r="71" spans="3:15" ht="15.75">
      <c r="C71" s="63">
        <f>$C$20</f>
        <v>2002</v>
      </c>
      <c r="D71" s="34">
        <v>0</v>
      </c>
      <c r="E71" s="34"/>
      <c r="F71" s="34">
        <v>1</v>
      </c>
      <c r="G71" s="34"/>
      <c r="H71" s="34">
        <v>1</v>
      </c>
      <c r="I71" s="34"/>
      <c r="J71" s="34"/>
      <c r="K71" s="34">
        <v>0</v>
      </c>
      <c r="L71" s="34"/>
      <c r="M71" s="34">
        <v>21</v>
      </c>
      <c r="N71" s="34"/>
      <c r="O71" s="34">
        <v>21</v>
      </c>
    </row>
    <row r="72" spans="3:22" s="6" customFormat="1" ht="15.75">
      <c r="C72" s="62" t="str">
        <f>$C$21</f>
        <v>1998-2002 average</v>
      </c>
      <c r="D72" s="56">
        <v>0</v>
      </c>
      <c r="E72" s="56"/>
      <c r="F72" s="56">
        <v>2.8</v>
      </c>
      <c r="G72" s="56"/>
      <c r="H72" s="56">
        <v>2.8</v>
      </c>
      <c r="I72" s="56"/>
      <c r="J72" s="56"/>
      <c r="K72" s="56">
        <v>0</v>
      </c>
      <c r="L72" s="56"/>
      <c r="M72" s="56">
        <v>24.6</v>
      </c>
      <c r="N72" s="56"/>
      <c r="O72" s="56">
        <v>24.6</v>
      </c>
      <c r="P72" s="7"/>
      <c r="Q72" s="7"/>
      <c r="R72" s="7"/>
      <c r="S72" s="7"/>
      <c r="T72" s="7"/>
      <c r="U72" s="7"/>
      <c r="V72" s="7"/>
    </row>
    <row r="73" spans="3:15" ht="6.75" customHeight="1">
      <c r="C73" s="6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</row>
    <row r="74" spans="3:15" ht="15.75">
      <c r="C74" s="63" t="str">
        <f>$C$23</f>
        <v>% change on 1994-98 average</v>
      </c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</row>
    <row r="75" spans="3:15" ht="15.75">
      <c r="C75" s="63">
        <f>$C$24</f>
        <v>2002</v>
      </c>
      <c r="D75" s="45" t="s">
        <v>53</v>
      </c>
      <c r="E75" s="46"/>
      <c r="F75" s="46">
        <f>(F71-F62)/F62*100</f>
        <v>-78.26086956521739</v>
      </c>
      <c r="G75" s="46"/>
      <c r="H75" s="46">
        <f>(H71-H62)/H62*100</f>
        <v>-78.26086956521739</v>
      </c>
      <c r="I75" s="46"/>
      <c r="J75" s="46"/>
      <c r="K75" s="45" t="s">
        <v>53</v>
      </c>
      <c r="L75" s="46"/>
      <c r="M75" s="46">
        <f>(M71-M62)/M62*100</f>
        <v>-28.082191780821912</v>
      </c>
      <c r="N75" s="46"/>
      <c r="O75" s="46">
        <f>(O71-O62)/O62*100</f>
        <v>-28.082191780821912</v>
      </c>
    </row>
    <row r="76" spans="1:15" ht="16.5" thickBot="1">
      <c r="A76" s="15"/>
      <c r="B76" s="15"/>
      <c r="C76" s="64" t="str">
        <f>$C$25</f>
        <v>1998-2002 average</v>
      </c>
      <c r="D76" s="49" t="s">
        <v>53</v>
      </c>
      <c r="E76" s="47"/>
      <c r="F76" s="47">
        <f>(F72-F62)/F62*100</f>
        <v>-39.130434782608695</v>
      </c>
      <c r="G76" s="47"/>
      <c r="H76" s="47">
        <f>(H72-H62)/H62*100</f>
        <v>-39.130434782608695</v>
      </c>
      <c r="I76" s="47"/>
      <c r="J76" s="47"/>
      <c r="K76" s="49" t="s">
        <v>53</v>
      </c>
      <c r="L76" s="47"/>
      <c r="M76" s="47">
        <f>(M72-M62)/M62*100</f>
        <v>-15.75342465753424</v>
      </c>
      <c r="N76" s="47"/>
      <c r="O76" s="47">
        <f>(O72-O62)/O62*100</f>
        <v>-15.75342465753424</v>
      </c>
    </row>
    <row r="77" spans="3:15" ht="7.5" customHeight="1">
      <c r="C77" s="19"/>
      <c r="D77" s="34"/>
      <c r="E77" s="34"/>
      <c r="F77" s="34"/>
      <c r="G77" s="34"/>
      <c r="H77" s="34"/>
      <c r="I77" s="35"/>
      <c r="J77" s="35"/>
      <c r="K77" s="34"/>
      <c r="L77" s="34"/>
      <c r="M77" s="34"/>
      <c r="N77" s="34"/>
      <c r="O77" s="34"/>
    </row>
    <row r="78" spans="1:16" ht="15.75">
      <c r="A78" s="2" t="s">
        <v>48</v>
      </c>
      <c r="B78" s="6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22"/>
    </row>
    <row r="79" spans="1:15" ht="15.75">
      <c r="A79" s="2" t="s">
        <v>47</v>
      </c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</row>
    <row r="80" spans="3:15" ht="15.75">
      <c r="C80" s="19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</row>
    <row r="81" spans="3:15" ht="15.75">
      <c r="C81" s="19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</row>
    <row r="82" spans="3:15" ht="15.75">
      <c r="C82" s="19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</row>
    <row r="83" spans="3:15" ht="15.75">
      <c r="C83" s="19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</row>
    <row r="84" spans="3:15" ht="15.75">
      <c r="C84" s="19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</row>
    <row r="85" spans="3:15" ht="15.75">
      <c r="C85" s="19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</row>
    <row r="86" spans="3:15" ht="15.75">
      <c r="C86" s="19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3:15" ht="15.75">
      <c r="C87" s="19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</row>
    <row r="88" spans="3:15" ht="15.75">
      <c r="C88" s="19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</row>
    <row r="89" spans="3:15" ht="15.75">
      <c r="C89" s="19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</row>
    <row r="90" spans="3:15" ht="15.75">
      <c r="C90" s="19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spans="3:15" ht="15.75">
      <c r="C91" s="19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3:15" ht="15.75">
      <c r="C92" s="19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3:15" ht="15.75">
      <c r="C93" s="19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</row>
    <row r="94" spans="3:15" ht="7.5" customHeight="1">
      <c r="C94" s="19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4:15" ht="15.75"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3:15" ht="15.75">
      <c r="C96" s="19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3:15" ht="15.75">
      <c r="C97" s="19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3:15" ht="15.75">
      <c r="C98" s="19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</row>
    <row r="99" spans="3:15" ht="15.75">
      <c r="C99" s="19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</row>
    <row r="100" spans="3:15" ht="15.75">
      <c r="C100" s="19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3:15" ht="15.75">
      <c r="C101" s="19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3:15" ht="15.75">
      <c r="C102" s="19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3:15" ht="15.75">
      <c r="C103" s="19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3:15" ht="15.75">
      <c r="C104" s="19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3:15" ht="15.75">
      <c r="C105" s="19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3:15" ht="15.75">
      <c r="C106" s="19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3:15" ht="15.75">
      <c r="C107" s="19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3:15" ht="15.75">
      <c r="C108" s="19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3:15" ht="15.75">
      <c r="C109" s="19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3:15" ht="7.5" customHeight="1">
      <c r="C110" s="19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4:15" ht="15.75"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</row>
    <row r="112" spans="3:15" ht="15.75">
      <c r="C112" s="19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3:15" ht="15.75">
      <c r="C113" s="19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3:15" ht="15.75">
      <c r="C114" s="19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3:15" ht="15.75">
      <c r="C115" s="19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3:15" ht="15.75">
      <c r="C116" s="19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3:15" ht="15.75">
      <c r="C117" s="19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3:15" ht="15.75">
      <c r="C118" s="19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3:15" ht="15.75">
      <c r="C119" s="19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3:15" ht="15.75">
      <c r="C120" s="19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3:15" ht="15.75">
      <c r="C121" s="19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3:15" ht="15.75">
      <c r="C122" s="19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3:15" ht="15.75">
      <c r="C123" s="19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3:15" ht="15.75">
      <c r="C124" s="19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3:15" ht="15.75">
      <c r="C125" s="19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3:15" ht="7.5" customHeight="1">
      <c r="C126" s="19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1:16" ht="15.75">
      <c r="A127" s="6"/>
      <c r="B127" s="6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22"/>
    </row>
    <row r="128" spans="4:15" ht="15.75"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3:15" ht="15.75">
      <c r="C129" s="19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3:15" ht="15.75">
      <c r="C130" s="19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3:15" ht="15.75">
      <c r="C131" s="19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3:15" ht="15.75">
      <c r="C132" s="19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3:15" ht="15.75">
      <c r="C133" s="19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3:15" ht="15.75">
      <c r="C134" s="19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3:15" ht="15.75">
      <c r="C135" s="19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3:15" ht="15.75">
      <c r="C136" s="19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3:15" ht="15.75">
      <c r="C137" s="19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3:15" ht="15.75">
      <c r="C138" s="19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3:15" ht="15.75">
      <c r="C139" s="19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3:15" ht="15.75">
      <c r="C140" s="19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3:15" ht="15.75">
      <c r="C141" s="19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3:15" ht="15.75">
      <c r="C142" s="19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3:15" ht="7.5" customHeight="1">
      <c r="C143" s="19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4:15" ht="15.75"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3:15" ht="15.75">
      <c r="C145" s="19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3:15" ht="15.75">
      <c r="C146" s="19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3:15" ht="15.75">
      <c r="C147" s="19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</row>
    <row r="148" spans="3:15" ht="15.75">
      <c r="C148" s="19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</row>
    <row r="149" spans="3:15" ht="15.75">
      <c r="C149" s="19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</row>
    <row r="150" spans="3:15" ht="15.75">
      <c r="C150" s="19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</row>
    <row r="151" spans="3:15" ht="15.75">
      <c r="C151" s="19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</row>
    <row r="152" spans="3:15" ht="15.75">
      <c r="C152" s="19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</row>
    <row r="153" spans="3:15" ht="15.75">
      <c r="C153" s="19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</row>
    <row r="154" spans="3:15" ht="15.75">
      <c r="C154" s="19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</row>
    <row r="155" spans="3:15" ht="15.75">
      <c r="C155" s="19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</row>
    <row r="156" spans="3:15" ht="15.75">
      <c r="C156" s="19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</row>
    <row r="157" spans="3:15" ht="15.75">
      <c r="C157" s="19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</row>
    <row r="158" spans="3:15" ht="15.75">
      <c r="C158" s="19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</row>
    <row r="159" spans="3:15" ht="7.5" customHeight="1">
      <c r="C159" s="19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</row>
    <row r="160" spans="4:15" ht="15.75"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</row>
    <row r="161" spans="3:15" ht="15.75">
      <c r="C161" s="19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</row>
    <row r="162" spans="3:15" ht="15.75">
      <c r="C162" s="19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</row>
    <row r="163" spans="3:15" ht="15.75">
      <c r="C163" s="19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</row>
    <row r="164" spans="3:15" ht="15.75">
      <c r="C164" s="19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</row>
    <row r="165" spans="3:15" ht="15.75">
      <c r="C165" s="19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</row>
    <row r="166" spans="3:15" ht="15.75">
      <c r="C166" s="19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</row>
    <row r="167" spans="3:15" ht="15.75">
      <c r="C167" s="19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</row>
    <row r="168" spans="3:15" ht="15.75">
      <c r="C168" s="19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</row>
    <row r="169" spans="3:15" ht="15.75">
      <c r="C169" s="19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</row>
    <row r="170" spans="3:15" ht="15.75">
      <c r="C170" s="19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</row>
    <row r="171" spans="3:15" ht="15.75">
      <c r="C171" s="19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</row>
    <row r="172" spans="3:15" ht="15.75">
      <c r="C172" s="19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</row>
    <row r="173" spans="3:15" ht="15.75">
      <c r="C173" s="19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</row>
    <row r="174" spans="3:15" ht="15.75">
      <c r="C174" s="19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</row>
    <row r="175" spans="3:15" ht="7.5" customHeight="1">
      <c r="C175" s="19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</row>
    <row r="176" spans="1:15" ht="15.75">
      <c r="A176" s="6"/>
      <c r="B176" s="6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</row>
    <row r="177" spans="1:15" ht="15.75">
      <c r="A177" s="6"/>
      <c r="B177" s="6"/>
      <c r="C177" s="19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</row>
    <row r="178" spans="1:15" ht="15.75">
      <c r="A178" s="6"/>
      <c r="B178" s="6"/>
      <c r="C178" s="19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</row>
    <row r="179" spans="1:15" ht="15.75">
      <c r="A179" s="6"/>
      <c r="B179" s="6"/>
      <c r="C179" s="19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</row>
    <row r="180" spans="1:15" ht="15.75">
      <c r="A180" s="6"/>
      <c r="B180" s="6"/>
      <c r="C180" s="19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</row>
    <row r="181" spans="1:15" ht="15.75">
      <c r="A181" s="6"/>
      <c r="B181" s="6"/>
      <c r="C181" s="19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</row>
    <row r="182" spans="1:15" ht="15.75">
      <c r="A182" s="6"/>
      <c r="B182" s="6"/>
      <c r="C182" s="19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</row>
    <row r="183" spans="1:15" ht="15.75">
      <c r="A183" s="6"/>
      <c r="B183" s="6"/>
      <c r="C183" s="19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</row>
    <row r="184" spans="1:15" ht="15.75">
      <c r="A184" s="7"/>
      <c r="B184" s="7"/>
      <c r="C184" s="30"/>
      <c r="D184" s="35"/>
      <c r="E184" s="35"/>
      <c r="F184" s="35"/>
      <c r="G184" s="35"/>
      <c r="H184" s="35"/>
      <c r="I184" s="35"/>
      <c r="J184" s="34"/>
      <c r="K184" s="35"/>
      <c r="L184" s="35"/>
      <c r="M184" s="35"/>
      <c r="N184" s="35"/>
      <c r="O184" s="35"/>
    </row>
    <row r="185" spans="1:15" ht="15.75">
      <c r="A185" s="7"/>
      <c r="B185" s="7"/>
      <c r="C185" s="30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</row>
    <row r="186" spans="1:15" ht="15.75">
      <c r="A186" s="7"/>
      <c r="B186" s="7"/>
      <c r="C186" s="30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 ht="15.75">
      <c r="A187" s="7"/>
      <c r="B187" s="7"/>
      <c r="C187" s="30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</row>
    <row r="188" spans="1:15" ht="15.75">
      <c r="A188" s="7"/>
      <c r="B188" s="7"/>
      <c r="C188" s="19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</row>
    <row r="189" spans="1:15" ht="15.75">
      <c r="A189" s="7"/>
      <c r="B189" s="7"/>
      <c r="C189" s="19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</row>
    <row r="190" spans="1:15" ht="15.75">
      <c r="A190" s="7"/>
      <c r="B190" s="7"/>
      <c r="C190" s="30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</row>
    <row r="191" spans="2:15" ht="18.75">
      <c r="B191" s="28"/>
      <c r="C191" s="19"/>
      <c r="D191" s="10"/>
      <c r="E191" s="10"/>
      <c r="F191" s="10"/>
      <c r="G191" s="10"/>
      <c r="H191" s="10"/>
      <c r="I191" s="10"/>
      <c r="J191" s="35"/>
      <c r="K191" s="10"/>
      <c r="L191" s="10"/>
      <c r="M191" s="10"/>
      <c r="N191" s="10"/>
      <c r="O191" s="11"/>
    </row>
    <row r="192" spans="2:15" ht="18.75">
      <c r="B192" s="28"/>
      <c r="C192" s="19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1"/>
    </row>
    <row r="193" ht="15.75">
      <c r="J193" s="10"/>
    </row>
    <row r="196" ht="18" customHeight="1"/>
    <row r="199" ht="15.75">
      <c r="P199" s="21"/>
    </row>
    <row r="201" ht="15.75">
      <c r="P201" s="22"/>
    </row>
    <row r="211" ht="15.75">
      <c r="P211" s="22"/>
    </row>
    <row r="248" ht="6.75" customHeight="1"/>
    <row r="252" ht="9" customHeight="1"/>
    <row r="255" ht="15.75">
      <c r="P255" s="22"/>
    </row>
    <row r="256" spans="3:16" ht="15.75">
      <c r="C256" s="4"/>
      <c r="P256" s="23"/>
    </row>
    <row r="257" ht="15.75">
      <c r="P257" s="23"/>
    </row>
    <row r="258" ht="15.75">
      <c r="P258" s="23"/>
    </row>
    <row r="259" ht="15.75">
      <c r="P259" s="23"/>
    </row>
    <row r="260" ht="15.75">
      <c r="P260" s="23"/>
    </row>
    <row r="261" ht="15.75">
      <c r="P261" s="23"/>
    </row>
    <row r="262" ht="15.75">
      <c r="P262" s="23"/>
    </row>
    <row r="263" ht="15.75">
      <c r="P263" s="23"/>
    </row>
    <row r="264" ht="15.75">
      <c r="P264" s="23"/>
    </row>
    <row r="265" ht="15.75">
      <c r="P265" s="23"/>
    </row>
    <row r="277" spans="1:3" ht="15.75">
      <c r="A277" s="4"/>
      <c r="B277" s="4"/>
      <c r="C277" s="4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59" r:id="rId1"/>
  <colBreaks count="1" manualBreakCount="1">
    <brk id="1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workbookViewId="0" topLeftCell="A1">
      <selection activeCell="E13" sqref="E13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8.00390625" style="0" customWidth="1"/>
    <col min="4" max="4" width="9.7109375" style="0" customWidth="1"/>
    <col min="5" max="5" width="8.140625" style="0" customWidth="1"/>
    <col min="6" max="6" width="10.28125" style="0" customWidth="1"/>
    <col min="7" max="7" width="8.57421875" style="0" customWidth="1"/>
    <col min="8" max="8" width="9.7109375" style="0" customWidth="1"/>
    <col min="9" max="9" width="3.421875" style="0" customWidth="1"/>
    <col min="10" max="10" width="3.7109375" style="0" customWidth="1"/>
    <col min="11" max="11" width="9.421875" style="0" customWidth="1"/>
    <col min="12" max="12" width="7.8515625" style="0" customWidth="1"/>
    <col min="13" max="13" width="10.8515625" style="0" customWidth="1"/>
    <col min="14" max="14" width="8.57421875" style="0" customWidth="1"/>
    <col min="15" max="15" width="10.00390625" style="0" customWidth="1"/>
    <col min="16" max="16" width="3.7109375" style="0" customWidth="1"/>
    <col min="17" max="17" width="17.28125" style="0" customWidth="1"/>
  </cols>
  <sheetData>
    <row r="1" spans="1:22" s="2" customFormat="1" ht="18.75">
      <c r="A1" s="1" t="s">
        <v>56</v>
      </c>
      <c r="B1" s="1"/>
      <c r="N1" s="60" t="s">
        <v>57</v>
      </c>
      <c r="P1" s="18"/>
      <c r="R1" s="18"/>
      <c r="S1" s="18"/>
      <c r="T1" s="18"/>
      <c r="U1" s="18"/>
      <c r="V1" s="18"/>
    </row>
    <row r="2" spans="1:15" ht="21.75">
      <c r="A2" s="3" t="s">
        <v>61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3" t="s">
        <v>62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6.5" thickBot="1">
      <c r="A4" s="27"/>
      <c r="B4" s="2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8"/>
      <c r="O4" s="2"/>
      <c r="P4" s="43"/>
    </row>
    <row r="5" spans="1:17" ht="19.5" thickBot="1">
      <c r="A5" s="53"/>
      <c r="B5" s="53"/>
      <c r="C5" s="53"/>
      <c r="D5" s="66" t="s">
        <v>46</v>
      </c>
      <c r="E5" s="66"/>
      <c r="F5" s="66"/>
      <c r="G5" s="66"/>
      <c r="H5" s="69"/>
      <c r="I5" s="13"/>
      <c r="J5" s="12"/>
      <c r="K5" s="69" t="s">
        <v>38</v>
      </c>
      <c r="L5" s="66"/>
      <c r="M5" s="66"/>
      <c r="N5" s="66"/>
      <c r="O5" s="66"/>
      <c r="P5" s="44"/>
      <c r="Q5" s="41" t="s">
        <v>51</v>
      </c>
    </row>
    <row r="6" spans="1:17" ht="15.75">
      <c r="A6" s="6"/>
      <c r="B6" s="6"/>
      <c r="C6" s="7"/>
      <c r="D6" s="13"/>
      <c r="E6" s="13"/>
      <c r="F6" s="12" t="s">
        <v>40</v>
      </c>
      <c r="G6" s="12"/>
      <c r="H6" s="13" t="s">
        <v>43</v>
      </c>
      <c r="I6" s="39"/>
      <c r="J6" s="39"/>
      <c r="K6" s="13"/>
      <c r="L6" s="13"/>
      <c r="M6" s="13" t="s">
        <v>40</v>
      </c>
      <c r="N6" s="13"/>
      <c r="O6" s="13" t="s">
        <v>43</v>
      </c>
      <c r="Q6" s="13" t="s">
        <v>49</v>
      </c>
    </row>
    <row r="7" spans="1:17" ht="15.75">
      <c r="A7" s="7"/>
      <c r="B7" s="7"/>
      <c r="C7" s="7"/>
      <c r="D7" s="12" t="s">
        <v>37</v>
      </c>
      <c r="E7" s="12"/>
      <c r="F7" s="12" t="s">
        <v>41</v>
      </c>
      <c r="G7" s="12"/>
      <c r="H7" s="13" t="s">
        <v>42</v>
      </c>
      <c r="I7" s="39"/>
      <c r="J7" s="39"/>
      <c r="K7" s="12" t="s">
        <v>37</v>
      </c>
      <c r="L7" s="12"/>
      <c r="M7" s="13" t="s">
        <v>39</v>
      </c>
      <c r="N7" s="13"/>
      <c r="O7" s="13" t="s">
        <v>42</v>
      </c>
      <c r="Q7" s="13" t="s">
        <v>50</v>
      </c>
    </row>
    <row r="8" spans="1:17" ht="16.5" thickBot="1">
      <c r="A8" s="14"/>
      <c r="B8" s="14"/>
      <c r="C8" s="14"/>
      <c r="D8" s="20" t="s">
        <v>42</v>
      </c>
      <c r="E8" s="20"/>
      <c r="F8" s="20" t="s">
        <v>42</v>
      </c>
      <c r="G8" s="20"/>
      <c r="H8" s="17"/>
      <c r="I8" s="17"/>
      <c r="J8" s="20"/>
      <c r="K8" s="20" t="s">
        <v>42</v>
      </c>
      <c r="L8" s="20"/>
      <c r="M8" s="20" t="s">
        <v>42</v>
      </c>
      <c r="N8" s="17"/>
      <c r="O8" s="17"/>
      <c r="P8" s="43"/>
      <c r="Q8" s="15" t="s">
        <v>52</v>
      </c>
    </row>
    <row r="9" spans="1:15" ht="15.75">
      <c r="A9" s="6" t="s">
        <v>35</v>
      </c>
      <c r="B9" s="6"/>
      <c r="C9" s="2"/>
      <c r="D9" s="34"/>
      <c r="E9" s="34"/>
      <c r="F9" s="34"/>
      <c r="G9" s="34"/>
      <c r="H9" s="34"/>
      <c r="I9" s="35"/>
      <c r="J9" s="35"/>
      <c r="K9" s="34"/>
      <c r="L9" s="34"/>
      <c r="M9" s="34"/>
      <c r="N9" s="34"/>
      <c r="O9" s="34"/>
    </row>
    <row r="10" spans="1:15" s="58" customFormat="1" ht="15.75">
      <c r="A10" s="6"/>
      <c r="B10" s="6"/>
      <c r="C10" s="62" t="str">
        <f>Sheet1!$C$11</f>
        <v>1994-98 average</v>
      </c>
      <c r="D10" s="56">
        <v>6.2</v>
      </c>
      <c r="E10" s="56"/>
      <c r="F10" s="56">
        <v>19</v>
      </c>
      <c r="G10" s="56"/>
      <c r="H10" s="56">
        <v>25.2</v>
      </c>
      <c r="I10" s="56"/>
      <c r="J10" s="56"/>
      <c r="K10" s="56">
        <v>88.8</v>
      </c>
      <c r="L10" s="56"/>
      <c r="M10" s="56">
        <v>125.2</v>
      </c>
      <c r="N10" s="56"/>
      <c r="O10" s="56">
        <v>214</v>
      </c>
    </row>
    <row r="11" spans="1:15" s="65" customFormat="1" ht="15.75">
      <c r="A11" s="2"/>
      <c r="B11" s="2"/>
      <c r="C11" s="63">
        <v>1994</v>
      </c>
      <c r="D11" s="34">
        <v>2</v>
      </c>
      <c r="E11" s="34"/>
      <c r="F11" s="34">
        <v>22</v>
      </c>
      <c r="G11" s="34"/>
      <c r="H11" s="34">
        <v>24</v>
      </c>
      <c r="I11" s="34"/>
      <c r="J11" s="34"/>
      <c r="K11" s="34">
        <v>105</v>
      </c>
      <c r="L11" s="34"/>
      <c r="M11" s="34">
        <v>142</v>
      </c>
      <c r="N11" s="34"/>
      <c r="O11" s="34">
        <v>247</v>
      </c>
    </row>
    <row r="12" spans="1:15" ht="15.75">
      <c r="A12" s="6"/>
      <c r="B12" s="6"/>
      <c r="C12" s="63">
        <f>Sheet1!$C$13</f>
        <v>1995</v>
      </c>
      <c r="D12" s="34">
        <v>7</v>
      </c>
      <c r="E12" s="34"/>
      <c r="F12" s="34">
        <v>17</v>
      </c>
      <c r="G12" s="34"/>
      <c r="H12" s="34">
        <v>24</v>
      </c>
      <c r="I12" s="34"/>
      <c r="J12" s="34"/>
      <c r="K12" s="34">
        <v>114</v>
      </c>
      <c r="L12" s="34"/>
      <c r="M12" s="34">
        <v>122</v>
      </c>
      <c r="N12" s="34"/>
      <c r="O12" s="34">
        <v>236</v>
      </c>
    </row>
    <row r="13" spans="1:15" ht="15.75">
      <c r="A13" s="6"/>
      <c r="B13" s="6"/>
      <c r="C13" s="63">
        <f>Sheet1!$C$14</f>
        <v>1996</v>
      </c>
      <c r="D13" s="34">
        <v>6</v>
      </c>
      <c r="E13" s="34"/>
      <c r="F13" s="34">
        <v>17</v>
      </c>
      <c r="G13" s="34"/>
      <c r="H13" s="34">
        <v>23</v>
      </c>
      <c r="I13" s="34"/>
      <c r="J13" s="34"/>
      <c r="K13" s="34">
        <v>67</v>
      </c>
      <c r="L13" s="34"/>
      <c r="M13" s="34">
        <v>135</v>
      </c>
      <c r="N13" s="34"/>
      <c r="O13" s="34">
        <v>202</v>
      </c>
    </row>
    <row r="14" spans="1:15" ht="15.75">
      <c r="A14" s="6"/>
      <c r="B14" s="6"/>
      <c r="C14" s="63">
        <f>Sheet1!$C$15</f>
        <v>1997</v>
      </c>
      <c r="D14" s="34">
        <v>10</v>
      </c>
      <c r="E14" s="34"/>
      <c r="F14" s="34">
        <v>16</v>
      </c>
      <c r="G14" s="34"/>
      <c r="H14" s="34">
        <v>26</v>
      </c>
      <c r="I14" s="34"/>
      <c r="J14" s="34"/>
      <c r="K14" s="34">
        <v>87</v>
      </c>
      <c r="L14" s="34"/>
      <c r="M14" s="34">
        <v>109</v>
      </c>
      <c r="N14" s="34"/>
      <c r="O14" s="34">
        <v>196</v>
      </c>
    </row>
    <row r="15" spans="1:15" ht="15.75">
      <c r="A15" s="6"/>
      <c r="B15" s="6"/>
      <c r="C15" s="63">
        <f>Sheet1!$C$16</f>
        <v>1998</v>
      </c>
      <c r="D15" s="34">
        <v>6</v>
      </c>
      <c r="E15" s="34"/>
      <c r="F15" s="34">
        <v>23</v>
      </c>
      <c r="G15" s="34"/>
      <c r="H15" s="34">
        <v>29</v>
      </c>
      <c r="I15" s="34"/>
      <c r="J15" s="34"/>
      <c r="K15" s="34">
        <v>71</v>
      </c>
      <c r="L15" s="34"/>
      <c r="M15" s="34">
        <v>118</v>
      </c>
      <c r="N15" s="34"/>
      <c r="O15" s="34">
        <v>189</v>
      </c>
    </row>
    <row r="16" spans="1:15" ht="15.75">
      <c r="A16" s="6"/>
      <c r="B16" s="6"/>
      <c r="C16" s="63">
        <f>Sheet1!$C$17</f>
        <v>1999</v>
      </c>
      <c r="D16" s="34">
        <v>1</v>
      </c>
      <c r="E16" s="34"/>
      <c r="F16" s="34">
        <v>8</v>
      </c>
      <c r="G16" s="34"/>
      <c r="H16" s="34">
        <v>9</v>
      </c>
      <c r="I16" s="34"/>
      <c r="J16" s="34"/>
      <c r="K16" s="34">
        <v>63</v>
      </c>
      <c r="L16" s="34"/>
      <c r="M16" s="34">
        <v>90</v>
      </c>
      <c r="N16" s="34"/>
      <c r="O16" s="34">
        <v>153</v>
      </c>
    </row>
    <row r="17" spans="1:15" ht="15.75">
      <c r="A17" s="6"/>
      <c r="B17" s="6"/>
      <c r="C17" s="63">
        <f>Sheet1!$C$18</f>
        <v>2000</v>
      </c>
      <c r="D17" s="34">
        <v>1</v>
      </c>
      <c r="E17" s="34"/>
      <c r="F17" s="34">
        <v>15</v>
      </c>
      <c r="G17" s="34"/>
      <c r="H17" s="34">
        <v>16</v>
      </c>
      <c r="I17" s="34"/>
      <c r="J17" s="34"/>
      <c r="K17" s="34">
        <v>58</v>
      </c>
      <c r="L17" s="34"/>
      <c r="M17" s="34">
        <v>106</v>
      </c>
      <c r="N17" s="34"/>
      <c r="O17" s="34">
        <v>164</v>
      </c>
    </row>
    <row r="18" spans="1:15" ht="15.75">
      <c r="A18" s="6"/>
      <c r="B18" s="6"/>
      <c r="C18" s="63">
        <f>Sheet1!$C$19</f>
        <v>2001</v>
      </c>
      <c r="D18" s="34">
        <v>0</v>
      </c>
      <c r="E18" s="34"/>
      <c r="F18" s="34">
        <v>10</v>
      </c>
      <c r="G18" s="34"/>
      <c r="H18" s="34">
        <v>10</v>
      </c>
      <c r="I18" s="34"/>
      <c r="J18" s="34"/>
      <c r="K18" s="34">
        <v>50</v>
      </c>
      <c r="L18" s="34"/>
      <c r="M18" s="34">
        <v>79</v>
      </c>
      <c r="N18" s="34"/>
      <c r="O18" s="34">
        <v>129</v>
      </c>
    </row>
    <row r="19" spans="1:15" ht="15.75">
      <c r="A19" s="6"/>
      <c r="B19" s="6"/>
      <c r="C19" s="63">
        <f>Sheet1!$C$20</f>
        <v>2002</v>
      </c>
      <c r="D19" s="34">
        <v>5</v>
      </c>
      <c r="E19" s="34"/>
      <c r="F19" s="34">
        <v>13</v>
      </c>
      <c r="G19" s="34"/>
      <c r="H19" s="34">
        <v>18</v>
      </c>
      <c r="I19" s="34"/>
      <c r="J19" s="34"/>
      <c r="K19" s="34">
        <v>62</v>
      </c>
      <c r="L19" s="34"/>
      <c r="M19" s="34">
        <v>66</v>
      </c>
      <c r="N19" s="34"/>
      <c r="O19" s="34">
        <v>128</v>
      </c>
    </row>
    <row r="20" spans="1:15" s="58" customFormat="1" ht="15.75">
      <c r="A20" s="6"/>
      <c r="B20" s="6"/>
      <c r="C20" s="62" t="str">
        <f>Sheet1!$C$21</f>
        <v>1998-2002 average</v>
      </c>
      <c r="D20" s="56">
        <v>2.6</v>
      </c>
      <c r="E20" s="56"/>
      <c r="F20" s="56">
        <v>13.8</v>
      </c>
      <c r="G20" s="56"/>
      <c r="H20" s="56">
        <v>16.4</v>
      </c>
      <c r="I20" s="56"/>
      <c r="J20" s="56"/>
      <c r="K20" s="56">
        <v>60.8</v>
      </c>
      <c r="L20" s="56"/>
      <c r="M20" s="56">
        <v>91.8</v>
      </c>
      <c r="N20" s="56"/>
      <c r="O20" s="56">
        <v>152.6</v>
      </c>
    </row>
    <row r="21" spans="1:15" ht="6.75" customHeight="1">
      <c r="A21" s="6"/>
      <c r="B21" s="6"/>
      <c r="C21" s="62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5.75">
      <c r="A22" s="6"/>
      <c r="B22" s="6"/>
      <c r="C22" s="63" t="str">
        <f>Sheet1!$C$23</f>
        <v>% change on 1994-98 average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5.75">
      <c r="A23" s="6"/>
      <c r="B23" s="6"/>
      <c r="C23" s="63">
        <f>Sheet1!$C$24</f>
        <v>2002</v>
      </c>
      <c r="D23" s="46">
        <f>(D19-D10)/D10*100</f>
        <v>-19.35483870967742</v>
      </c>
      <c r="E23" s="46"/>
      <c r="F23" s="46">
        <f>(F19-F10)/F10*100</f>
        <v>-31.57894736842105</v>
      </c>
      <c r="G23" s="46"/>
      <c r="H23" s="46">
        <f>(H19-H10)/H10*100</f>
        <v>-28.57142857142857</v>
      </c>
      <c r="I23" s="46"/>
      <c r="J23" s="46"/>
      <c r="K23" s="46">
        <f>(K19-K10)/K10*100</f>
        <v>-30.180180180180177</v>
      </c>
      <c r="L23" s="46"/>
      <c r="M23" s="46">
        <f>(M19-M10)/M10*100</f>
        <v>-47.284345047923324</v>
      </c>
      <c r="N23" s="46"/>
      <c r="O23" s="46">
        <f>(O19-O10)/O10*100</f>
        <v>-40.18691588785047</v>
      </c>
    </row>
    <row r="24" spans="1:15" ht="15.75">
      <c r="A24" s="6"/>
      <c r="B24" s="6"/>
      <c r="C24" s="63" t="str">
        <f>Sheet1!$C$25</f>
        <v>1998-2002 average</v>
      </c>
      <c r="D24" s="48">
        <f>(D20-D10)/D10*100</f>
        <v>-58.06451612903226</v>
      </c>
      <c r="E24" s="48"/>
      <c r="F24" s="48">
        <f>(F20-F10)/F10*100</f>
        <v>-27.368421052631575</v>
      </c>
      <c r="G24" s="48"/>
      <c r="H24" s="48">
        <f>(H20-H10)/H10*100</f>
        <v>-34.920634920634924</v>
      </c>
      <c r="I24" s="48"/>
      <c r="J24" s="48"/>
      <c r="K24" s="48">
        <f>(K20-K10)/K10*100</f>
        <v>-31.53153153153153</v>
      </c>
      <c r="L24" s="48"/>
      <c r="M24" s="48">
        <f>(M20-M10)/M10*100</f>
        <v>-26.677316293929714</v>
      </c>
      <c r="N24" s="48"/>
      <c r="O24" s="48">
        <f>(O20-O10)/O10*100</f>
        <v>-28.691588785046733</v>
      </c>
    </row>
    <row r="25" spans="1:15" ht="7.5" customHeight="1">
      <c r="A25" s="6"/>
      <c r="B25" s="6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5.75">
      <c r="A26" s="7" t="s">
        <v>36</v>
      </c>
      <c r="B26" s="7"/>
      <c r="C26" s="18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s="58" customFormat="1" ht="15.75">
      <c r="A27" s="6"/>
      <c r="B27" s="6"/>
      <c r="C27" s="62" t="str">
        <f>Sheet1!$C$11</f>
        <v>1994-98 average</v>
      </c>
      <c r="D27" s="56">
        <v>64.8</v>
      </c>
      <c r="E27" s="56"/>
      <c r="F27" s="56">
        <v>777.6</v>
      </c>
      <c r="G27" s="56"/>
      <c r="H27" s="56">
        <v>842.4</v>
      </c>
      <c r="I27" s="56"/>
      <c r="J27" s="56"/>
      <c r="K27" s="56">
        <v>949</v>
      </c>
      <c r="L27" s="56"/>
      <c r="M27" s="56">
        <v>3888.8</v>
      </c>
      <c r="N27" s="56"/>
      <c r="O27" s="56">
        <v>4837.8</v>
      </c>
    </row>
    <row r="28" spans="1:15" s="65" customFormat="1" ht="15.75">
      <c r="A28" s="2"/>
      <c r="B28" s="2"/>
      <c r="C28" s="63">
        <v>1994</v>
      </c>
      <c r="D28" s="34">
        <v>61</v>
      </c>
      <c r="E28" s="34"/>
      <c r="F28" s="34">
        <v>968</v>
      </c>
      <c r="G28" s="34"/>
      <c r="H28" s="34">
        <v>1029</v>
      </c>
      <c r="I28" s="34"/>
      <c r="J28" s="34"/>
      <c r="K28" s="34">
        <v>1049</v>
      </c>
      <c r="L28" s="34"/>
      <c r="M28" s="34">
        <v>4522</v>
      </c>
      <c r="N28" s="34"/>
      <c r="O28" s="34">
        <v>5571</v>
      </c>
    </row>
    <row r="29" spans="1:15" ht="15.75">
      <c r="A29" s="2"/>
      <c r="B29" s="2"/>
      <c r="C29" s="63">
        <f>Sheet1!$C$13</f>
        <v>1995</v>
      </c>
      <c r="D29" s="34">
        <v>75</v>
      </c>
      <c r="E29" s="34"/>
      <c r="F29" s="34">
        <v>875</v>
      </c>
      <c r="G29" s="34"/>
      <c r="H29" s="34">
        <v>950</v>
      </c>
      <c r="I29" s="34"/>
      <c r="J29" s="34"/>
      <c r="K29" s="34">
        <v>1036</v>
      </c>
      <c r="L29" s="34"/>
      <c r="M29" s="34">
        <v>4303</v>
      </c>
      <c r="N29" s="34"/>
      <c r="O29" s="34">
        <v>5339</v>
      </c>
    </row>
    <row r="30" spans="1:15" ht="15.75">
      <c r="A30" s="2"/>
      <c r="B30" s="2"/>
      <c r="C30" s="63">
        <f>Sheet1!$C$14</f>
        <v>1996</v>
      </c>
      <c r="D30" s="34">
        <v>76</v>
      </c>
      <c r="E30" s="34"/>
      <c r="F30" s="34">
        <v>714</v>
      </c>
      <c r="G30" s="34"/>
      <c r="H30" s="34">
        <v>790</v>
      </c>
      <c r="I30" s="34"/>
      <c r="J30" s="34"/>
      <c r="K30" s="34">
        <v>893</v>
      </c>
      <c r="L30" s="34"/>
      <c r="M30" s="34">
        <v>3505</v>
      </c>
      <c r="N30" s="34"/>
      <c r="O30" s="34">
        <v>4398</v>
      </c>
    </row>
    <row r="31" spans="1:15" ht="15.75">
      <c r="A31" s="2"/>
      <c r="B31" s="2"/>
      <c r="C31" s="63">
        <f>Sheet1!$C$15</f>
        <v>1997</v>
      </c>
      <c r="D31" s="34">
        <v>67</v>
      </c>
      <c r="E31" s="34"/>
      <c r="F31" s="34">
        <v>678</v>
      </c>
      <c r="G31" s="34"/>
      <c r="H31" s="34">
        <v>745</v>
      </c>
      <c r="I31" s="34"/>
      <c r="J31" s="34"/>
      <c r="K31" s="34">
        <v>882</v>
      </c>
      <c r="L31" s="34"/>
      <c r="M31" s="34">
        <v>3542</v>
      </c>
      <c r="N31" s="34"/>
      <c r="O31" s="34">
        <v>4424</v>
      </c>
    </row>
    <row r="32" spans="1:15" ht="15.75">
      <c r="A32" s="2"/>
      <c r="B32" s="2"/>
      <c r="C32" s="63">
        <f>Sheet1!$C$16</f>
        <v>1998</v>
      </c>
      <c r="D32" s="34">
        <v>45</v>
      </c>
      <c r="E32" s="34"/>
      <c r="F32" s="34">
        <v>653</v>
      </c>
      <c r="G32" s="34"/>
      <c r="H32" s="34">
        <v>698</v>
      </c>
      <c r="I32" s="34"/>
      <c r="J32" s="34"/>
      <c r="K32" s="34">
        <v>885</v>
      </c>
      <c r="L32" s="34"/>
      <c r="M32" s="34">
        <v>3572</v>
      </c>
      <c r="N32" s="34"/>
      <c r="O32" s="34">
        <v>4457</v>
      </c>
    </row>
    <row r="33" spans="1:15" ht="15.75">
      <c r="A33" s="2"/>
      <c r="B33" s="2"/>
      <c r="C33" s="63">
        <f>Sheet1!$C$17</f>
        <v>1999</v>
      </c>
      <c r="D33" s="34">
        <v>43</v>
      </c>
      <c r="E33" s="34"/>
      <c r="F33" s="34">
        <v>582</v>
      </c>
      <c r="G33" s="34"/>
      <c r="H33" s="34">
        <v>625</v>
      </c>
      <c r="I33" s="34"/>
      <c r="J33" s="34"/>
      <c r="K33" s="34">
        <v>757</v>
      </c>
      <c r="L33" s="34"/>
      <c r="M33" s="34">
        <v>3318</v>
      </c>
      <c r="N33" s="34"/>
      <c r="O33" s="34">
        <v>4075</v>
      </c>
    </row>
    <row r="34" spans="1:15" ht="15.75">
      <c r="A34" s="2"/>
      <c r="B34" s="2"/>
      <c r="C34" s="63">
        <f>Sheet1!$C$18</f>
        <v>2000</v>
      </c>
      <c r="D34" s="34">
        <v>37</v>
      </c>
      <c r="E34" s="34"/>
      <c r="F34" s="34">
        <v>524</v>
      </c>
      <c r="G34" s="34"/>
      <c r="H34" s="34">
        <v>561</v>
      </c>
      <c r="I34" s="34"/>
      <c r="J34" s="34"/>
      <c r="K34" s="34">
        <v>822</v>
      </c>
      <c r="L34" s="34"/>
      <c r="M34" s="34">
        <v>3071</v>
      </c>
      <c r="N34" s="34"/>
      <c r="O34" s="34">
        <v>3893</v>
      </c>
    </row>
    <row r="35" spans="1:15" s="32" customFormat="1" ht="15.75">
      <c r="A35" s="18"/>
      <c r="B35" s="18"/>
      <c r="C35" s="63">
        <f>Sheet1!$C$19</f>
        <v>2001</v>
      </c>
      <c r="D35" s="35">
        <v>41</v>
      </c>
      <c r="E35" s="35"/>
      <c r="F35" s="35">
        <v>502</v>
      </c>
      <c r="G35" s="35"/>
      <c r="H35" s="35">
        <v>543</v>
      </c>
      <c r="I35" s="35"/>
      <c r="J35" s="35"/>
      <c r="K35" s="35">
        <v>769</v>
      </c>
      <c r="L35" s="35"/>
      <c r="M35" s="35">
        <v>2986</v>
      </c>
      <c r="N35" s="35"/>
      <c r="O35" s="35">
        <v>3755</v>
      </c>
    </row>
    <row r="36" spans="1:15" ht="15.75">
      <c r="A36" s="18"/>
      <c r="B36" s="18"/>
      <c r="C36" s="63">
        <f>Sheet1!$C$20</f>
        <v>2002</v>
      </c>
      <c r="D36" s="35">
        <v>53</v>
      </c>
      <c r="E36" s="35"/>
      <c r="F36" s="35">
        <v>472</v>
      </c>
      <c r="G36" s="35"/>
      <c r="H36" s="35">
        <v>525</v>
      </c>
      <c r="I36" s="35"/>
      <c r="J36" s="35"/>
      <c r="K36" s="35">
        <v>691</v>
      </c>
      <c r="L36" s="35"/>
      <c r="M36" s="35">
        <v>2827</v>
      </c>
      <c r="N36" s="35"/>
      <c r="O36" s="35">
        <v>3518</v>
      </c>
    </row>
    <row r="37" spans="1:15" s="59" customFormat="1" ht="15.75">
      <c r="A37" s="7"/>
      <c r="B37" s="7"/>
      <c r="C37" s="62" t="str">
        <f>Sheet1!$C$21</f>
        <v>1998-2002 average</v>
      </c>
      <c r="D37" s="57">
        <v>43.8</v>
      </c>
      <c r="E37" s="57"/>
      <c r="F37" s="57">
        <v>546.6</v>
      </c>
      <c r="G37" s="57"/>
      <c r="H37" s="57">
        <v>590.4</v>
      </c>
      <c r="I37" s="57"/>
      <c r="J37" s="57"/>
      <c r="K37" s="57">
        <v>784.8</v>
      </c>
      <c r="L37" s="57"/>
      <c r="M37" s="57">
        <v>3154.8</v>
      </c>
      <c r="N37" s="57"/>
      <c r="O37" s="57">
        <v>3939.6</v>
      </c>
    </row>
    <row r="38" spans="1:15" s="32" customFormat="1" ht="15.75">
      <c r="A38" s="18"/>
      <c r="B38" s="18"/>
      <c r="C38" s="6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s="32" customFormat="1" ht="15.75">
      <c r="A39" s="18"/>
      <c r="B39" s="18"/>
      <c r="C39" s="63" t="str">
        <f>Sheet1!$C$23</f>
        <v>% change on 1994-98 average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s="32" customFormat="1" ht="15.75">
      <c r="A40" s="18"/>
      <c r="B40" s="18"/>
      <c r="C40" s="63">
        <f>Sheet1!$C$24</f>
        <v>2002</v>
      </c>
      <c r="D40" s="46">
        <f>(D36-D27)/D27*100</f>
        <v>-18.209876543209873</v>
      </c>
      <c r="E40" s="46"/>
      <c r="F40" s="46">
        <f>(F36-F27)/F27*100</f>
        <v>-39.30041152263375</v>
      </c>
      <c r="G40" s="46"/>
      <c r="H40" s="46">
        <f>(H36-H27)/H27*100</f>
        <v>-37.67806267806267</v>
      </c>
      <c r="I40" s="46"/>
      <c r="J40" s="46"/>
      <c r="K40" s="46">
        <f>(K36-K27)/K27*100</f>
        <v>-27.186512118018967</v>
      </c>
      <c r="L40" s="46"/>
      <c r="M40" s="46">
        <f>(M36-M27)/M27*100</f>
        <v>-27.304052664060897</v>
      </c>
      <c r="N40" s="46"/>
      <c r="O40" s="46">
        <f>(O36-O27)/O27*100</f>
        <v>-27.28099549381951</v>
      </c>
    </row>
    <row r="41" spans="1:15" s="32" customFormat="1" ht="16.5" thickBot="1">
      <c r="A41" s="15"/>
      <c r="B41" s="15"/>
      <c r="C41" s="64" t="str">
        <f>Sheet1!$C$25</f>
        <v>1998-2002 average</v>
      </c>
      <c r="D41" s="47">
        <f>(D37-D27)/D27*100</f>
        <v>-32.407407407407405</v>
      </c>
      <c r="E41" s="47"/>
      <c r="F41" s="47">
        <f>(F37-F27)/F27*100</f>
        <v>-29.706790123456788</v>
      </c>
      <c r="G41" s="47"/>
      <c r="H41" s="47">
        <f>(H37-H27)/H27*100</f>
        <v>-29.914529914529915</v>
      </c>
      <c r="I41" s="47"/>
      <c r="J41" s="47"/>
      <c r="K41" s="47">
        <f>(K37-K27)/K27*100</f>
        <v>-17.30242360379347</v>
      </c>
      <c r="L41" s="47"/>
      <c r="M41" s="47">
        <f>(M37-M27)/M27*100</f>
        <v>-18.874717136391688</v>
      </c>
      <c r="N41" s="47"/>
      <c r="O41" s="47">
        <f>(O37-O27)/O27*100</f>
        <v>-18.566290462606975</v>
      </c>
    </row>
    <row r="42" spans="1:15" ht="7.5" customHeight="1">
      <c r="A42" s="18"/>
      <c r="B42" s="18"/>
      <c r="C42" s="30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22" s="2" customFormat="1" ht="18.75">
      <c r="A43" s="2" t="s">
        <v>48</v>
      </c>
      <c r="B43" s="28"/>
      <c r="C43" s="1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1"/>
      <c r="P43" s="18"/>
      <c r="Q43" s="18"/>
      <c r="R43" s="18"/>
      <c r="S43" s="18"/>
      <c r="T43" s="18"/>
      <c r="U43" s="18"/>
      <c r="V43" s="18"/>
    </row>
    <row r="44" spans="1:22" s="2" customFormat="1" ht="18.75">
      <c r="A44" s="2" t="s">
        <v>47</v>
      </c>
      <c r="B44" s="28"/>
      <c r="C44" s="1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/>
      <c r="P44" s="18"/>
      <c r="Q44" s="18"/>
      <c r="R44" s="18"/>
      <c r="S44" s="18"/>
      <c r="T44" s="18"/>
      <c r="U44" s="18"/>
      <c r="V44" s="18"/>
    </row>
    <row r="45" spans="16:22" s="2" customFormat="1" ht="15.75">
      <c r="P45" s="18"/>
      <c r="Q45" s="18"/>
      <c r="R45" s="18"/>
      <c r="S45" s="18"/>
      <c r="T45" s="18"/>
      <c r="U45" s="18"/>
      <c r="V45" s="18"/>
    </row>
    <row r="49" ht="15.75">
      <c r="C49" s="19"/>
    </row>
    <row r="50" ht="15.75">
      <c r="C50" s="19"/>
    </row>
    <row r="51" ht="15.75">
      <c r="C51" s="19"/>
    </row>
    <row r="52" ht="15.75">
      <c r="C52" s="19"/>
    </row>
    <row r="53" ht="15.75">
      <c r="C53" s="19"/>
    </row>
    <row r="54" ht="15.75">
      <c r="C54" s="19"/>
    </row>
    <row r="55" ht="15.75">
      <c r="C55" s="19"/>
    </row>
    <row r="56" ht="15.75">
      <c r="C56" s="19"/>
    </row>
    <row r="57" ht="15.75">
      <c r="C57" s="19"/>
    </row>
    <row r="58" ht="15.75">
      <c r="C58" s="19"/>
    </row>
    <row r="59" ht="15.75">
      <c r="C59" s="19"/>
    </row>
    <row r="60" ht="15.75">
      <c r="C60" s="19"/>
    </row>
    <row r="61" ht="15.75">
      <c r="C61" s="19"/>
    </row>
    <row r="62" ht="15.75">
      <c r="C62" s="19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7"/>
  <sheetViews>
    <sheetView workbookViewId="0" topLeftCell="A3">
      <selection activeCell="F13" sqref="F13"/>
    </sheetView>
  </sheetViews>
  <sheetFormatPr defaultColWidth="9.140625" defaultRowHeight="12.75"/>
  <cols>
    <col min="1" max="2" width="2.57421875" style="2" customWidth="1"/>
    <col min="3" max="3" width="28.00390625" style="2" customWidth="1"/>
    <col min="4" max="4" width="9.7109375" style="2" customWidth="1"/>
    <col min="5" max="5" width="9.140625" style="2" customWidth="1"/>
    <col min="6" max="6" width="11.28125" style="2" customWidth="1"/>
    <col min="7" max="7" width="10.57421875" style="2" customWidth="1"/>
    <col min="8" max="8" width="10.421875" style="2" customWidth="1"/>
    <col min="9" max="10" width="2.7109375" style="2" customWidth="1"/>
    <col min="11" max="11" width="10.140625" style="2" customWidth="1"/>
    <col min="12" max="12" width="8.7109375" style="2" customWidth="1"/>
    <col min="13" max="13" width="10.00390625" style="2" customWidth="1"/>
    <col min="14" max="14" width="9.140625" style="2" customWidth="1"/>
    <col min="15" max="15" width="8.421875" style="2" customWidth="1"/>
    <col min="16" max="16" width="3.7109375" style="18" customWidth="1"/>
    <col min="17" max="17" width="15.8515625" style="18" customWidth="1"/>
    <col min="18" max="22" width="9.140625" style="18" customWidth="1"/>
    <col min="23" max="16384" width="9.140625" style="2" customWidth="1"/>
  </cols>
  <sheetData>
    <row r="1" spans="1:17" ht="18.75">
      <c r="A1" s="1" t="s">
        <v>56</v>
      </c>
      <c r="B1" s="1"/>
      <c r="N1" s="60" t="s">
        <v>57</v>
      </c>
      <c r="Q1" s="2"/>
    </row>
    <row r="2" spans="1:3" ht="21.75">
      <c r="A2" s="3" t="s">
        <v>63</v>
      </c>
      <c r="B2" s="3"/>
      <c r="C2" s="4"/>
    </row>
    <row r="3" spans="1:13" ht="18.75">
      <c r="A3" s="3" t="s">
        <v>62</v>
      </c>
      <c r="B3" s="5"/>
      <c r="C3" s="4"/>
      <c r="M3" s="4"/>
    </row>
    <row r="4" spans="1:17" ht="16.5" thickBot="1">
      <c r="A4" s="27"/>
      <c r="B4" s="27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9.5" thickBot="1">
      <c r="A5" s="7"/>
      <c r="B5" s="7"/>
      <c r="C5" s="7"/>
      <c r="D5" s="66" t="s">
        <v>46</v>
      </c>
      <c r="E5" s="66"/>
      <c r="F5" s="67"/>
      <c r="G5" s="67"/>
      <c r="H5" s="67"/>
      <c r="I5" s="51"/>
      <c r="J5" s="12"/>
      <c r="K5" s="66" t="s">
        <v>38</v>
      </c>
      <c r="L5" s="66"/>
      <c r="M5" s="67"/>
      <c r="N5" s="67"/>
      <c r="O5" s="67"/>
      <c r="P5" s="40"/>
      <c r="Q5" s="41" t="s">
        <v>51</v>
      </c>
    </row>
    <row r="6" spans="1:17" ht="15.75">
      <c r="A6" s="6"/>
      <c r="B6" s="6"/>
      <c r="C6" s="7"/>
      <c r="D6" s="13"/>
      <c r="E6" s="13"/>
      <c r="F6" s="12" t="s">
        <v>40</v>
      </c>
      <c r="G6" s="12"/>
      <c r="H6" s="13" t="s">
        <v>43</v>
      </c>
      <c r="I6" s="12"/>
      <c r="J6" s="12"/>
      <c r="K6" s="13"/>
      <c r="L6" s="13"/>
      <c r="M6" s="12" t="s">
        <v>40</v>
      </c>
      <c r="N6" s="12"/>
      <c r="O6" s="13" t="s">
        <v>43</v>
      </c>
      <c r="Q6" s="13" t="s">
        <v>49</v>
      </c>
    </row>
    <row r="7" spans="1:17" ht="15.75">
      <c r="A7" s="7"/>
      <c r="B7" s="7"/>
      <c r="C7" s="7"/>
      <c r="D7" s="12" t="s">
        <v>37</v>
      </c>
      <c r="E7" s="12"/>
      <c r="F7" s="12" t="s">
        <v>41</v>
      </c>
      <c r="G7" s="12"/>
      <c r="H7" s="13" t="s">
        <v>42</v>
      </c>
      <c r="I7" s="12"/>
      <c r="J7" s="12"/>
      <c r="K7" s="12" t="s">
        <v>37</v>
      </c>
      <c r="L7" s="12"/>
      <c r="M7" s="12" t="s">
        <v>39</v>
      </c>
      <c r="N7" s="12"/>
      <c r="O7" s="13" t="s">
        <v>42</v>
      </c>
      <c r="P7" s="26"/>
      <c r="Q7" s="13" t="s">
        <v>50</v>
      </c>
    </row>
    <row r="8" spans="1:17" ht="16.5" thickBot="1">
      <c r="A8" s="14"/>
      <c r="B8" s="14"/>
      <c r="C8" s="14"/>
      <c r="D8" s="20" t="s">
        <v>42</v>
      </c>
      <c r="E8" s="20"/>
      <c r="F8" s="20" t="s">
        <v>42</v>
      </c>
      <c r="G8" s="20"/>
      <c r="H8" s="17"/>
      <c r="I8" s="17"/>
      <c r="J8" s="20"/>
      <c r="K8" s="20" t="s">
        <v>42</v>
      </c>
      <c r="L8" s="20"/>
      <c r="M8" s="20" t="s">
        <v>42</v>
      </c>
      <c r="N8" s="20"/>
      <c r="O8" s="17"/>
      <c r="P8" s="42"/>
      <c r="Q8" s="15" t="s">
        <v>52</v>
      </c>
    </row>
    <row r="9" spans="1:16" ht="15.75">
      <c r="A9" s="6" t="s">
        <v>4</v>
      </c>
      <c r="B9" s="6"/>
      <c r="D9" s="34"/>
      <c r="E9" s="34"/>
      <c r="F9" s="34"/>
      <c r="G9" s="34"/>
      <c r="H9" s="34"/>
      <c r="I9" s="35"/>
      <c r="J9" s="35"/>
      <c r="K9" s="34"/>
      <c r="L9" s="34"/>
      <c r="M9" s="34"/>
      <c r="N9" s="34"/>
      <c r="O9" s="34"/>
      <c r="P9" s="22"/>
    </row>
    <row r="10" spans="2:15" ht="15.75">
      <c r="B10" s="2" t="s">
        <v>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3:22" s="6" customFormat="1" ht="18.75" customHeight="1">
      <c r="C11" s="62" t="str">
        <f>Sheet1!$C$11</f>
        <v>1994-98 average</v>
      </c>
      <c r="D11" s="56">
        <v>1.2</v>
      </c>
      <c r="E11" s="56"/>
      <c r="F11" s="56">
        <v>15.2</v>
      </c>
      <c r="G11" s="56"/>
      <c r="H11" s="56">
        <v>16.4</v>
      </c>
      <c r="I11" s="56"/>
      <c r="J11" s="56"/>
      <c r="K11" s="56">
        <v>8.6</v>
      </c>
      <c r="L11" s="56"/>
      <c r="M11" s="56">
        <v>103</v>
      </c>
      <c r="N11" s="56"/>
      <c r="O11" s="56">
        <v>111.6</v>
      </c>
      <c r="P11" s="7"/>
      <c r="Q11" s="7"/>
      <c r="R11" s="7"/>
      <c r="S11" s="7"/>
      <c r="T11" s="7"/>
      <c r="U11" s="7"/>
      <c r="V11" s="7"/>
    </row>
    <row r="12" spans="3:15" ht="18.75" customHeight="1">
      <c r="C12" s="63">
        <v>1994</v>
      </c>
      <c r="D12" s="34">
        <f>-E12</f>
        <v>0</v>
      </c>
      <c r="E12" s="34"/>
      <c r="F12" s="34">
        <v>19</v>
      </c>
      <c r="G12" s="34"/>
      <c r="H12" s="34">
        <v>19</v>
      </c>
      <c r="I12" s="34"/>
      <c r="J12" s="34"/>
      <c r="K12" s="34">
        <v>5</v>
      </c>
      <c r="L12" s="34"/>
      <c r="M12" s="34">
        <v>123</v>
      </c>
      <c r="N12" s="34"/>
      <c r="O12" s="34">
        <v>128</v>
      </c>
    </row>
    <row r="13" spans="3:15" ht="18.75" customHeight="1">
      <c r="C13" s="63">
        <f>Sheet1!$C$13</f>
        <v>1995</v>
      </c>
      <c r="D13" s="34">
        <v>0</v>
      </c>
      <c r="E13" s="34"/>
      <c r="F13" s="34">
        <v>12</v>
      </c>
      <c r="G13" s="34"/>
      <c r="H13" s="34">
        <v>12</v>
      </c>
      <c r="I13" s="34"/>
      <c r="J13" s="34"/>
      <c r="K13" s="34">
        <v>9</v>
      </c>
      <c r="L13" s="34"/>
      <c r="M13" s="34">
        <v>110</v>
      </c>
      <c r="N13" s="34"/>
      <c r="O13" s="34">
        <v>119</v>
      </c>
    </row>
    <row r="14" spans="3:15" ht="18.75" customHeight="1">
      <c r="C14" s="63">
        <f>Sheet1!$C$14</f>
        <v>1996</v>
      </c>
      <c r="D14" s="34">
        <v>3</v>
      </c>
      <c r="E14" s="34"/>
      <c r="F14" s="34">
        <v>16</v>
      </c>
      <c r="G14" s="34"/>
      <c r="H14" s="34">
        <v>19</v>
      </c>
      <c r="I14" s="34"/>
      <c r="J14" s="34"/>
      <c r="K14" s="34">
        <v>6</v>
      </c>
      <c r="L14" s="34"/>
      <c r="M14" s="34">
        <v>102</v>
      </c>
      <c r="N14" s="34"/>
      <c r="O14" s="34">
        <v>108</v>
      </c>
    </row>
    <row r="15" spans="3:15" ht="18.75" customHeight="1">
      <c r="C15" s="63">
        <f>Sheet1!$C$15</f>
        <v>1997</v>
      </c>
      <c r="D15" s="34">
        <v>2</v>
      </c>
      <c r="E15" s="34"/>
      <c r="F15" s="34">
        <v>12</v>
      </c>
      <c r="G15" s="34"/>
      <c r="H15" s="34">
        <v>14</v>
      </c>
      <c r="I15" s="34"/>
      <c r="J15" s="34"/>
      <c r="K15" s="34">
        <v>11</v>
      </c>
      <c r="L15" s="34"/>
      <c r="M15" s="34">
        <v>85</v>
      </c>
      <c r="N15" s="34"/>
      <c r="O15" s="34">
        <v>96</v>
      </c>
    </row>
    <row r="16" spans="3:15" ht="18.75" customHeight="1">
      <c r="C16" s="63">
        <f>Sheet1!$C$16</f>
        <v>1998</v>
      </c>
      <c r="D16" s="34">
        <v>1</v>
      </c>
      <c r="E16" s="34"/>
      <c r="F16" s="34">
        <v>17</v>
      </c>
      <c r="G16" s="34"/>
      <c r="H16" s="34">
        <v>18</v>
      </c>
      <c r="I16" s="34"/>
      <c r="J16" s="34"/>
      <c r="K16" s="34">
        <v>12</v>
      </c>
      <c r="L16" s="34"/>
      <c r="M16" s="34">
        <v>95</v>
      </c>
      <c r="N16" s="34"/>
      <c r="O16" s="34">
        <v>107</v>
      </c>
    </row>
    <row r="17" spans="3:15" ht="18.75" customHeight="1">
      <c r="C17" s="63">
        <f>Sheet1!$C$17</f>
        <v>1999</v>
      </c>
      <c r="D17" s="34">
        <v>1</v>
      </c>
      <c r="E17" s="34"/>
      <c r="F17" s="34">
        <v>12</v>
      </c>
      <c r="G17" s="34"/>
      <c r="H17" s="34">
        <v>13</v>
      </c>
      <c r="I17" s="34"/>
      <c r="J17" s="34"/>
      <c r="K17" s="34">
        <v>4</v>
      </c>
      <c r="L17" s="34"/>
      <c r="M17" s="34">
        <v>83</v>
      </c>
      <c r="N17" s="34"/>
      <c r="O17" s="34">
        <v>87</v>
      </c>
    </row>
    <row r="18" spans="3:15" ht="18.75" customHeight="1">
      <c r="C18" s="63">
        <f>Sheet1!$C$18</f>
        <v>2000</v>
      </c>
      <c r="D18" s="34">
        <v>0</v>
      </c>
      <c r="E18" s="34"/>
      <c r="F18" s="34">
        <v>9</v>
      </c>
      <c r="G18" s="34"/>
      <c r="H18" s="34">
        <v>9</v>
      </c>
      <c r="I18" s="34"/>
      <c r="J18" s="34"/>
      <c r="K18" s="34">
        <v>8</v>
      </c>
      <c r="L18" s="34"/>
      <c r="M18" s="34">
        <v>76</v>
      </c>
      <c r="N18" s="34"/>
      <c r="O18" s="34">
        <v>84</v>
      </c>
    </row>
    <row r="19" spans="3:15" ht="18.75" customHeight="1">
      <c r="C19" s="63">
        <f>Sheet1!$C$19</f>
        <v>2001</v>
      </c>
      <c r="D19" s="34">
        <v>0</v>
      </c>
      <c r="E19" s="34"/>
      <c r="F19" s="34">
        <v>8</v>
      </c>
      <c r="G19" s="34"/>
      <c r="H19" s="34">
        <v>8</v>
      </c>
      <c r="I19" s="34"/>
      <c r="J19" s="34"/>
      <c r="K19" s="34">
        <v>11</v>
      </c>
      <c r="L19" s="34"/>
      <c r="M19" s="34">
        <v>56</v>
      </c>
      <c r="N19" s="34"/>
      <c r="O19" s="34">
        <v>67</v>
      </c>
    </row>
    <row r="20" spans="3:15" ht="18.75" customHeight="1">
      <c r="C20" s="63">
        <f>Sheet1!$C$20</f>
        <v>2002</v>
      </c>
      <c r="D20" s="34">
        <v>1</v>
      </c>
      <c r="E20" s="34"/>
      <c r="F20" s="34">
        <v>2</v>
      </c>
      <c r="G20" s="34"/>
      <c r="H20" s="34">
        <v>3</v>
      </c>
      <c r="I20" s="34"/>
      <c r="J20" s="34"/>
      <c r="K20" s="34">
        <v>10</v>
      </c>
      <c r="L20" s="34"/>
      <c r="M20" s="34">
        <v>60</v>
      </c>
      <c r="N20" s="34"/>
      <c r="O20" s="34">
        <v>70</v>
      </c>
    </row>
    <row r="21" spans="3:22" s="6" customFormat="1" ht="18.75" customHeight="1">
      <c r="C21" s="62" t="str">
        <f>Sheet1!$C$21</f>
        <v>1998-2002 average</v>
      </c>
      <c r="D21" s="56">
        <v>0.6</v>
      </c>
      <c r="E21" s="56"/>
      <c r="F21" s="56">
        <v>9.6</v>
      </c>
      <c r="G21" s="56"/>
      <c r="H21" s="56">
        <v>10.2</v>
      </c>
      <c r="I21" s="56"/>
      <c r="J21" s="56"/>
      <c r="K21" s="56">
        <v>9</v>
      </c>
      <c r="L21" s="56"/>
      <c r="M21" s="56">
        <v>74</v>
      </c>
      <c r="N21" s="56"/>
      <c r="O21" s="56">
        <v>83</v>
      </c>
      <c r="P21" s="7"/>
      <c r="Q21" s="7"/>
      <c r="R21" s="7"/>
      <c r="S21" s="7"/>
      <c r="T21" s="7"/>
      <c r="U21" s="7"/>
      <c r="V21" s="7"/>
    </row>
    <row r="22" spans="3:15" ht="7.5" customHeight="1">
      <c r="C22" s="62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3:15" ht="15.75">
      <c r="C23" s="63" t="str">
        <f>Sheet1!$C$23</f>
        <v>% change on 1994-98 average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3:15" ht="15.75">
      <c r="C24" s="63">
        <f>Sheet1!$C$24</f>
        <v>2002</v>
      </c>
      <c r="D24" s="46">
        <f>(D20-D11)/D11*100</f>
        <v>-16.666666666666664</v>
      </c>
      <c r="E24" s="46"/>
      <c r="F24" s="46">
        <f>(F20-F11)/F11*100</f>
        <v>-86.8421052631579</v>
      </c>
      <c r="G24" s="46"/>
      <c r="H24" s="46">
        <f>(H20-H11)/H11*100</f>
        <v>-81.70731707317073</v>
      </c>
      <c r="I24" s="46"/>
      <c r="J24" s="46"/>
      <c r="K24" s="46">
        <f>(K20-K11)/K11*100</f>
        <v>16.279069767441865</v>
      </c>
      <c r="L24" s="46"/>
      <c r="M24" s="46">
        <f>(M20-M11)/M11*100</f>
        <v>-41.74757281553398</v>
      </c>
      <c r="N24" s="46"/>
      <c r="O24" s="46">
        <f>(O20-O11)/O11*100</f>
        <v>-37.27598566308244</v>
      </c>
    </row>
    <row r="25" spans="3:15" ht="15.75">
      <c r="C25" s="63" t="str">
        <f>Sheet1!$C$25</f>
        <v>1998-2002 average</v>
      </c>
      <c r="D25" s="48">
        <f>(D21-D11)/D11*100</f>
        <v>-50</v>
      </c>
      <c r="E25" s="48"/>
      <c r="F25" s="48">
        <f>(F21-F11)/F11*100</f>
        <v>-36.84210526315789</v>
      </c>
      <c r="G25" s="48"/>
      <c r="H25" s="48">
        <f>(H21-H11)/H11*100</f>
        <v>-37.80487804878049</v>
      </c>
      <c r="I25" s="48"/>
      <c r="J25" s="48"/>
      <c r="K25" s="48">
        <f>(K21-K11)/K11*100</f>
        <v>4.651162790697678</v>
      </c>
      <c r="L25" s="48"/>
      <c r="M25" s="48">
        <f>(M21-M11)/M11*100</f>
        <v>-28.155339805825243</v>
      </c>
      <c r="N25" s="48"/>
      <c r="O25" s="48">
        <f>(O21-O11)/O11*100</f>
        <v>-25.627240143369175</v>
      </c>
    </row>
    <row r="26" spans="3:15" ht="7.5" customHeight="1">
      <c r="C26" s="19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2:15" ht="15.75">
      <c r="B27" s="2" t="s">
        <v>6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3:22" s="6" customFormat="1" ht="18.75" customHeight="1">
      <c r="C28" s="62" t="str">
        <f>Sheet1!$C$11</f>
        <v>1994-98 average</v>
      </c>
      <c r="D28" s="56">
        <v>2.2</v>
      </c>
      <c r="E28" s="56"/>
      <c r="F28" s="56">
        <v>16.8</v>
      </c>
      <c r="G28" s="56"/>
      <c r="H28" s="56">
        <v>19</v>
      </c>
      <c r="I28" s="56"/>
      <c r="J28" s="56"/>
      <c r="K28" s="56">
        <v>44</v>
      </c>
      <c r="L28" s="56"/>
      <c r="M28" s="56">
        <v>171</v>
      </c>
      <c r="N28" s="56"/>
      <c r="O28" s="56">
        <v>215</v>
      </c>
      <c r="P28" s="7"/>
      <c r="Q28" s="7"/>
      <c r="R28" s="7"/>
      <c r="S28" s="7"/>
      <c r="T28" s="7"/>
      <c r="U28" s="7"/>
      <c r="V28" s="7"/>
    </row>
    <row r="29" spans="3:15" ht="18.75" customHeight="1">
      <c r="C29" s="63">
        <v>1994</v>
      </c>
      <c r="D29" s="34">
        <v>1</v>
      </c>
      <c r="E29" s="34"/>
      <c r="F29" s="34">
        <v>17</v>
      </c>
      <c r="G29" s="34"/>
      <c r="H29" s="34">
        <v>18</v>
      </c>
      <c r="I29" s="34"/>
      <c r="J29" s="34"/>
      <c r="K29" s="34">
        <v>41</v>
      </c>
      <c r="L29" s="34"/>
      <c r="M29" s="34">
        <v>158</v>
      </c>
      <c r="N29" s="34"/>
      <c r="O29" s="34">
        <v>199</v>
      </c>
    </row>
    <row r="30" spans="3:15" ht="18.75" customHeight="1">
      <c r="C30" s="63">
        <f>Sheet1!$C$13</f>
        <v>1995</v>
      </c>
      <c r="D30" s="34">
        <v>3</v>
      </c>
      <c r="E30" s="34"/>
      <c r="F30" s="34">
        <v>13</v>
      </c>
      <c r="G30" s="34"/>
      <c r="H30" s="34">
        <v>16</v>
      </c>
      <c r="I30" s="34"/>
      <c r="J30" s="34"/>
      <c r="K30" s="34">
        <v>46</v>
      </c>
      <c r="L30" s="34"/>
      <c r="M30" s="34">
        <v>159</v>
      </c>
      <c r="N30" s="34"/>
      <c r="O30" s="34">
        <v>205</v>
      </c>
    </row>
    <row r="31" spans="3:15" ht="18.75" customHeight="1">
      <c r="C31" s="63">
        <f>Sheet1!$C$14</f>
        <v>1996</v>
      </c>
      <c r="D31" s="34">
        <v>2</v>
      </c>
      <c r="E31" s="34"/>
      <c r="F31" s="34">
        <v>15</v>
      </c>
      <c r="G31" s="34"/>
      <c r="H31" s="34">
        <v>17</v>
      </c>
      <c r="I31" s="34"/>
      <c r="J31" s="34"/>
      <c r="K31" s="34">
        <v>37</v>
      </c>
      <c r="L31" s="34"/>
      <c r="M31" s="34">
        <v>184</v>
      </c>
      <c r="N31" s="34"/>
      <c r="O31" s="34">
        <v>221</v>
      </c>
    </row>
    <row r="32" spans="3:15" ht="18.75" customHeight="1">
      <c r="C32" s="63">
        <f>Sheet1!$C$15</f>
        <v>1997</v>
      </c>
      <c r="D32" s="34">
        <v>3</v>
      </c>
      <c r="E32" s="34"/>
      <c r="F32" s="34">
        <v>17</v>
      </c>
      <c r="G32" s="34"/>
      <c r="H32" s="34">
        <v>20</v>
      </c>
      <c r="I32" s="34"/>
      <c r="J32" s="34"/>
      <c r="K32" s="34">
        <v>55</v>
      </c>
      <c r="L32" s="34"/>
      <c r="M32" s="34">
        <v>170</v>
      </c>
      <c r="N32" s="34"/>
      <c r="O32" s="34">
        <v>225</v>
      </c>
    </row>
    <row r="33" spans="3:15" ht="18.75" customHeight="1">
      <c r="C33" s="63">
        <f>Sheet1!$C$16</f>
        <v>1998</v>
      </c>
      <c r="D33" s="34">
        <v>2</v>
      </c>
      <c r="E33" s="34"/>
      <c r="F33" s="34">
        <v>22</v>
      </c>
      <c r="G33" s="34"/>
      <c r="H33" s="34">
        <v>24</v>
      </c>
      <c r="I33" s="34"/>
      <c r="J33" s="34"/>
      <c r="K33" s="34">
        <v>41</v>
      </c>
      <c r="L33" s="34"/>
      <c r="M33" s="34">
        <v>184</v>
      </c>
      <c r="N33" s="34"/>
      <c r="O33" s="34">
        <v>225</v>
      </c>
    </row>
    <row r="34" spans="3:15" ht="18.75" customHeight="1">
      <c r="C34" s="63">
        <f>Sheet1!$C$17</f>
        <v>1999</v>
      </c>
      <c r="D34" s="34">
        <v>2</v>
      </c>
      <c r="E34" s="34"/>
      <c r="F34" s="34">
        <v>15</v>
      </c>
      <c r="G34" s="34"/>
      <c r="H34" s="34">
        <v>17</v>
      </c>
      <c r="I34" s="34"/>
      <c r="J34" s="34"/>
      <c r="K34" s="34">
        <v>44</v>
      </c>
      <c r="L34" s="34"/>
      <c r="M34" s="34">
        <v>149</v>
      </c>
      <c r="N34" s="34"/>
      <c r="O34" s="34">
        <v>193</v>
      </c>
    </row>
    <row r="35" spans="3:15" ht="18.75" customHeight="1">
      <c r="C35" s="63">
        <f>Sheet1!$C$18</f>
        <v>2000</v>
      </c>
      <c r="D35" s="34">
        <v>2</v>
      </c>
      <c r="E35" s="34"/>
      <c r="F35" s="34">
        <v>16</v>
      </c>
      <c r="G35" s="34"/>
      <c r="H35" s="34">
        <v>18</v>
      </c>
      <c r="I35" s="34"/>
      <c r="J35" s="34"/>
      <c r="K35" s="34">
        <v>45</v>
      </c>
      <c r="L35" s="34"/>
      <c r="M35" s="34">
        <v>176</v>
      </c>
      <c r="N35" s="34"/>
      <c r="O35" s="34">
        <v>221</v>
      </c>
    </row>
    <row r="36" spans="3:15" ht="18.75" customHeight="1">
      <c r="C36" s="63">
        <f>Sheet1!$C$19</f>
        <v>2001</v>
      </c>
      <c r="D36" s="34">
        <v>1</v>
      </c>
      <c r="E36" s="34"/>
      <c r="F36" s="34">
        <v>11</v>
      </c>
      <c r="G36" s="34"/>
      <c r="H36" s="34">
        <v>12</v>
      </c>
      <c r="I36" s="34"/>
      <c r="J36" s="34"/>
      <c r="K36" s="34">
        <v>39</v>
      </c>
      <c r="L36" s="34"/>
      <c r="M36" s="34">
        <v>149</v>
      </c>
      <c r="N36" s="34"/>
      <c r="O36" s="34">
        <v>188</v>
      </c>
    </row>
    <row r="37" spans="3:15" ht="18.75" customHeight="1">
      <c r="C37" s="63">
        <f>Sheet1!$C$20</f>
        <v>2002</v>
      </c>
      <c r="D37" s="34">
        <v>0</v>
      </c>
      <c r="E37" s="34"/>
      <c r="F37" s="34">
        <v>13</v>
      </c>
      <c r="G37" s="34"/>
      <c r="H37" s="34">
        <v>13</v>
      </c>
      <c r="I37" s="34"/>
      <c r="J37" s="34"/>
      <c r="K37" s="34">
        <v>25</v>
      </c>
      <c r="L37" s="34"/>
      <c r="M37" s="34">
        <v>157</v>
      </c>
      <c r="N37" s="34"/>
      <c r="O37" s="34">
        <v>182</v>
      </c>
    </row>
    <row r="38" spans="3:22" s="6" customFormat="1" ht="18.75" customHeight="1">
      <c r="C38" s="62" t="str">
        <f>Sheet1!$C$21</f>
        <v>1998-2002 average</v>
      </c>
      <c r="D38" s="56">
        <v>1.4</v>
      </c>
      <c r="E38" s="56"/>
      <c r="F38" s="56">
        <v>15.4</v>
      </c>
      <c r="G38" s="56"/>
      <c r="H38" s="56">
        <v>16.8</v>
      </c>
      <c r="I38" s="56"/>
      <c r="J38" s="56"/>
      <c r="K38" s="56">
        <v>38.8</v>
      </c>
      <c r="L38" s="56"/>
      <c r="M38" s="56">
        <v>163</v>
      </c>
      <c r="N38" s="56"/>
      <c r="O38" s="56">
        <v>201.8</v>
      </c>
      <c r="P38" s="7"/>
      <c r="Q38" s="7"/>
      <c r="R38" s="7"/>
      <c r="S38" s="7"/>
      <c r="T38" s="7"/>
      <c r="U38" s="7"/>
      <c r="V38" s="7"/>
    </row>
    <row r="39" spans="3:15" ht="6.75" customHeight="1">
      <c r="C39" s="62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3:15" ht="15.75">
      <c r="C40" s="63" t="str">
        <f>Sheet1!$C$23</f>
        <v>% change on 1994-98 average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3:15" ht="15.75">
      <c r="C41" s="63">
        <f>Sheet1!$C$24</f>
        <v>2002</v>
      </c>
      <c r="D41" s="46">
        <f>(D37-D28)/D28*100</f>
        <v>-100</v>
      </c>
      <c r="E41" s="46"/>
      <c r="F41" s="46">
        <f>(F37-F28)/F28*100</f>
        <v>-22.61904761904762</v>
      </c>
      <c r="G41" s="46"/>
      <c r="H41" s="46">
        <f>(H37-H28)/H28*100</f>
        <v>-31.57894736842105</v>
      </c>
      <c r="I41" s="46"/>
      <c r="J41" s="46"/>
      <c r="K41" s="46">
        <f>(K37-K28)/K28*100</f>
        <v>-43.18181818181818</v>
      </c>
      <c r="L41" s="46"/>
      <c r="M41" s="46">
        <f>(M37-M28)/M28*100</f>
        <v>-8.187134502923977</v>
      </c>
      <c r="N41" s="46"/>
      <c r="O41" s="46">
        <f>(O37-O28)/O28*100</f>
        <v>-15.348837209302326</v>
      </c>
    </row>
    <row r="42" spans="3:15" ht="15.75">
      <c r="C42" s="63" t="str">
        <f>Sheet1!$C$25</f>
        <v>1998-2002 average</v>
      </c>
      <c r="D42" s="48">
        <f>(D38-D28)/D28*100</f>
        <v>-36.36363636363637</v>
      </c>
      <c r="E42" s="48"/>
      <c r="F42" s="48">
        <f>(F38-F28)/F28*100</f>
        <v>-8.333333333333336</v>
      </c>
      <c r="G42" s="48"/>
      <c r="H42" s="48">
        <f>(H38-H28)/H28*100</f>
        <v>-11.578947368421048</v>
      </c>
      <c r="I42" s="48"/>
      <c r="J42" s="48"/>
      <c r="K42" s="48">
        <f>(K38-K28)/K28*100</f>
        <v>-11.818181818181825</v>
      </c>
      <c r="L42" s="48"/>
      <c r="M42" s="48">
        <f>(M38-M28)/M28*100</f>
        <v>-4.678362573099415</v>
      </c>
      <c r="N42" s="48"/>
      <c r="O42" s="48">
        <f>(O38-O28)/O28*100</f>
        <v>-6.139534883720925</v>
      </c>
    </row>
    <row r="43" spans="3:15" ht="7.5" customHeight="1">
      <c r="C43" s="19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2:15" ht="15.75">
      <c r="B44" s="2" t="s">
        <v>7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3:22" s="6" customFormat="1" ht="18.75" customHeight="1">
      <c r="C45" s="62" t="str">
        <f>Sheet1!$C$11</f>
        <v>1994-98 average</v>
      </c>
      <c r="D45" s="56">
        <v>1.8</v>
      </c>
      <c r="E45" s="56"/>
      <c r="F45" s="56">
        <v>7.2</v>
      </c>
      <c r="G45" s="56"/>
      <c r="H45" s="56">
        <v>9</v>
      </c>
      <c r="I45" s="56"/>
      <c r="J45" s="56"/>
      <c r="K45" s="56">
        <v>22</v>
      </c>
      <c r="L45" s="56"/>
      <c r="M45" s="56">
        <v>46.8</v>
      </c>
      <c r="N45" s="56"/>
      <c r="O45" s="56">
        <v>68.8</v>
      </c>
      <c r="P45" s="7"/>
      <c r="Q45" s="7"/>
      <c r="R45" s="7"/>
      <c r="S45" s="7"/>
      <c r="T45" s="7"/>
      <c r="U45" s="7"/>
      <c r="V45" s="7"/>
    </row>
    <row r="46" spans="3:15" ht="18.75" customHeight="1">
      <c r="C46" s="63">
        <v>1994</v>
      </c>
      <c r="D46" s="34">
        <v>5</v>
      </c>
      <c r="E46" s="34"/>
      <c r="F46" s="34">
        <v>6</v>
      </c>
      <c r="G46" s="34"/>
      <c r="H46" s="34">
        <v>11</v>
      </c>
      <c r="I46" s="34"/>
      <c r="J46" s="34"/>
      <c r="K46" s="34">
        <v>25</v>
      </c>
      <c r="L46" s="34"/>
      <c r="M46" s="34">
        <v>45</v>
      </c>
      <c r="N46" s="34"/>
      <c r="O46" s="34">
        <v>70</v>
      </c>
    </row>
    <row r="47" spans="3:15" ht="18.75" customHeight="1">
      <c r="C47" s="63">
        <f>Sheet1!$C$13</f>
        <v>1995</v>
      </c>
      <c r="D47" s="34">
        <v>1</v>
      </c>
      <c r="E47" s="34"/>
      <c r="F47" s="34">
        <v>4</v>
      </c>
      <c r="G47" s="34"/>
      <c r="H47" s="34">
        <v>5</v>
      </c>
      <c r="I47" s="34"/>
      <c r="J47" s="34"/>
      <c r="K47" s="34">
        <v>23</v>
      </c>
      <c r="L47" s="34"/>
      <c r="M47" s="34">
        <v>43</v>
      </c>
      <c r="N47" s="34"/>
      <c r="O47" s="34">
        <v>66</v>
      </c>
    </row>
    <row r="48" spans="3:15" ht="18.75" customHeight="1">
      <c r="C48" s="63">
        <f>Sheet1!$C$14</f>
        <v>1996</v>
      </c>
      <c r="D48" s="34">
        <v>1</v>
      </c>
      <c r="E48" s="34"/>
      <c r="F48" s="34">
        <v>14</v>
      </c>
      <c r="G48" s="34"/>
      <c r="H48" s="34">
        <v>15</v>
      </c>
      <c r="I48" s="34"/>
      <c r="J48" s="34"/>
      <c r="K48" s="34">
        <v>13</v>
      </c>
      <c r="L48" s="34"/>
      <c r="M48" s="34">
        <v>42</v>
      </c>
      <c r="N48" s="34"/>
      <c r="O48" s="34">
        <v>55</v>
      </c>
    </row>
    <row r="49" spans="3:15" ht="18.75" customHeight="1">
      <c r="C49" s="63">
        <f>Sheet1!$C$15</f>
        <v>1997</v>
      </c>
      <c r="D49" s="34">
        <v>1</v>
      </c>
      <c r="E49" s="34"/>
      <c r="F49" s="34">
        <v>6</v>
      </c>
      <c r="G49" s="34"/>
      <c r="H49" s="34">
        <v>7</v>
      </c>
      <c r="I49" s="34"/>
      <c r="J49" s="34"/>
      <c r="K49" s="34">
        <v>27</v>
      </c>
      <c r="L49" s="34"/>
      <c r="M49" s="34">
        <v>52</v>
      </c>
      <c r="N49" s="34"/>
      <c r="O49" s="34">
        <v>79</v>
      </c>
    </row>
    <row r="50" spans="3:15" ht="18.75" customHeight="1">
      <c r="C50" s="63">
        <f>Sheet1!$C$16</f>
        <v>1998</v>
      </c>
      <c r="D50" s="34">
        <v>1</v>
      </c>
      <c r="E50" s="34"/>
      <c r="F50" s="34">
        <v>6</v>
      </c>
      <c r="G50" s="34"/>
      <c r="H50" s="34">
        <v>7</v>
      </c>
      <c r="I50" s="34"/>
      <c r="J50" s="34"/>
      <c r="K50" s="34">
        <v>22</v>
      </c>
      <c r="L50" s="34"/>
      <c r="M50" s="34">
        <v>52</v>
      </c>
      <c r="N50" s="34"/>
      <c r="O50" s="34">
        <v>74</v>
      </c>
    </row>
    <row r="51" spans="3:15" ht="18.75" customHeight="1">
      <c r="C51" s="63">
        <f>Sheet1!$C$17</f>
        <v>1999</v>
      </c>
      <c r="D51" s="34">
        <v>0</v>
      </c>
      <c r="E51" s="34"/>
      <c r="F51" s="34">
        <v>5</v>
      </c>
      <c r="G51" s="34"/>
      <c r="H51" s="34">
        <v>5</v>
      </c>
      <c r="I51" s="34"/>
      <c r="J51" s="34"/>
      <c r="K51" s="34">
        <v>11</v>
      </c>
      <c r="L51" s="34"/>
      <c r="M51" s="34">
        <v>23</v>
      </c>
      <c r="N51" s="34"/>
      <c r="O51" s="34">
        <v>34</v>
      </c>
    </row>
    <row r="52" spans="3:15" ht="18.75" customHeight="1">
      <c r="C52" s="63">
        <f>Sheet1!$C$18</f>
        <v>2000</v>
      </c>
      <c r="D52" s="34">
        <v>1</v>
      </c>
      <c r="E52" s="34"/>
      <c r="F52" s="34">
        <v>4</v>
      </c>
      <c r="G52" s="34"/>
      <c r="H52" s="34">
        <v>5</v>
      </c>
      <c r="I52" s="34"/>
      <c r="J52" s="34"/>
      <c r="K52" s="34">
        <v>26</v>
      </c>
      <c r="L52" s="34"/>
      <c r="M52" s="34">
        <v>40</v>
      </c>
      <c r="N52" s="34"/>
      <c r="O52" s="34">
        <v>66</v>
      </c>
    </row>
    <row r="53" spans="3:15" ht="18.75" customHeight="1">
      <c r="C53" s="63">
        <f>Sheet1!$C$19</f>
        <v>2001</v>
      </c>
      <c r="D53" s="34">
        <v>1</v>
      </c>
      <c r="E53" s="34"/>
      <c r="F53" s="34">
        <v>7</v>
      </c>
      <c r="G53" s="34"/>
      <c r="H53" s="34">
        <v>8</v>
      </c>
      <c r="I53" s="34"/>
      <c r="J53" s="34"/>
      <c r="K53" s="34">
        <v>19</v>
      </c>
      <c r="L53" s="34"/>
      <c r="M53" s="34">
        <v>47</v>
      </c>
      <c r="N53" s="34"/>
      <c r="O53" s="34">
        <v>66</v>
      </c>
    </row>
    <row r="54" spans="3:15" ht="18.75" customHeight="1">
      <c r="C54" s="63">
        <f>Sheet1!$C$20</f>
        <v>2002</v>
      </c>
      <c r="D54" s="34">
        <v>5</v>
      </c>
      <c r="E54" s="34"/>
      <c r="F54" s="34">
        <v>5</v>
      </c>
      <c r="G54" s="34"/>
      <c r="H54" s="34">
        <v>10</v>
      </c>
      <c r="I54" s="34"/>
      <c r="J54" s="34"/>
      <c r="K54" s="34">
        <v>20</v>
      </c>
      <c r="L54" s="34"/>
      <c r="M54" s="34">
        <v>41</v>
      </c>
      <c r="N54" s="34"/>
      <c r="O54" s="34">
        <v>61</v>
      </c>
    </row>
    <row r="55" spans="3:22" s="6" customFormat="1" ht="18.75" customHeight="1">
      <c r="C55" s="62" t="str">
        <f>Sheet1!$C$21</f>
        <v>1998-2002 average</v>
      </c>
      <c r="D55" s="56">
        <v>1.6</v>
      </c>
      <c r="E55" s="56"/>
      <c r="F55" s="56">
        <v>5.4</v>
      </c>
      <c r="G55" s="56"/>
      <c r="H55" s="56">
        <v>7</v>
      </c>
      <c r="I55" s="56"/>
      <c r="J55" s="56"/>
      <c r="K55" s="56">
        <v>19.6</v>
      </c>
      <c r="L55" s="56"/>
      <c r="M55" s="56">
        <v>40.6</v>
      </c>
      <c r="N55" s="56"/>
      <c r="O55" s="56">
        <v>60.2</v>
      </c>
      <c r="P55" s="7"/>
      <c r="Q55" s="7"/>
      <c r="R55" s="7"/>
      <c r="S55" s="7"/>
      <c r="T55" s="7"/>
      <c r="U55" s="7"/>
      <c r="V55" s="7"/>
    </row>
    <row r="56" spans="3:15" ht="8.25" customHeight="1">
      <c r="C56" s="6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3:15" ht="15.75">
      <c r="C57" s="63" t="str">
        <f>Sheet1!$C$23</f>
        <v>% change on 1994-98 average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3:15" ht="15.75">
      <c r="C58" s="63">
        <f>Sheet1!$C$24</f>
        <v>2002</v>
      </c>
      <c r="D58" s="46">
        <f>(D54-D45)/D45*100</f>
        <v>177.7777777777778</v>
      </c>
      <c r="E58" s="46"/>
      <c r="F58" s="46">
        <f>(F54-F45)/F45*100</f>
        <v>-30.555555555555557</v>
      </c>
      <c r="G58" s="46"/>
      <c r="H58" s="46">
        <f>(H54-H45)/H45*100</f>
        <v>11.11111111111111</v>
      </c>
      <c r="I58" s="46"/>
      <c r="J58" s="46"/>
      <c r="K58" s="46">
        <f>(K54-K45)/K45*100</f>
        <v>-9.090909090909092</v>
      </c>
      <c r="L58" s="46"/>
      <c r="M58" s="46">
        <f>(M54-M45)/M45*100</f>
        <v>-12.393162393162388</v>
      </c>
      <c r="N58" s="46"/>
      <c r="O58" s="46">
        <f>(O54-O45)/O45*100</f>
        <v>-11.337209302325578</v>
      </c>
    </row>
    <row r="59" spans="1:15" ht="16.5" thickBot="1">
      <c r="A59" s="15"/>
      <c r="B59" s="15"/>
      <c r="C59" s="64" t="str">
        <f>Sheet1!$C$25</f>
        <v>1998-2002 average</v>
      </c>
      <c r="D59" s="47">
        <f>(D55-D45)/D45*100</f>
        <v>-11.111111111111107</v>
      </c>
      <c r="E59" s="47"/>
      <c r="F59" s="47">
        <f>(F55-F45)/F45*100</f>
        <v>-24.999999999999996</v>
      </c>
      <c r="G59" s="47"/>
      <c r="H59" s="47">
        <f>(H55-H45)/H45*100</f>
        <v>-22.22222222222222</v>
      </c>
      <c r="I59" s="47"/>
      <c r="J59" s="47"/>
      <c r="K59" s="47">
        <f>(K55-K45)/K45*100</f>
        <v>-10.909090909090903</v>
      </c>
      <c r="L59" s="47"/>
      <c r="M59" s="47">
        <f>(M55-M45)/M45*100</f>
        <v>-13.24786324786324</v>
      </c>
      <c r="N59" s="47"/>
      <c r="O59" s="47">
        <f>(O55-O45)/O45*100</f>
        <v>-12.499999999999991</v>
      </c>
    </row>
    <row r="60" spans="3:15" ht="7.5" customHeight="1">
      <c r="C60" s="19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8.75">
      <c r="A61" s="2" t="s">
        <v>48</v>
      </c>
      <c r="B61" s="28"/>
      <c r="C61" s="1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1"/>
    </row>
    <row r="62" spans="1:15" ht="18.75">
      <c r="A62" s="2" t="s">
        <v>47</v>
      </c>
      <c r="B62" s="28"/>
      <c r="C62" s="1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1"/>
    </row>
    <row r="66" ht="18" customHeight="1">
      <c r="C66" s="19"/>
    </row>
    <row r="67" ht="15.75">
      <c r="C67" s="19"/>
    </row>
    <row r="68" ht="15.75">
      <c r="C68" s="19"/>
    </row>
    <row r="69" spans="3:16" ht="15.75">
      <c r="C69" s="19"/>
      <c r="P69" s="21"/>
    </row>
    <row r="70" ht="15.75">
      <c r="C70" s="19"/>
    </row>
    <row r="71" spans="3:16" ht="15.75">
      <c r="C71" s="19"/>
      <c r="P71" s="22"/>
    </row>
    <row r="72" ht="15.75">
      <c r="C72" s="19"/>
    </row>
    <row r="73" ht="15.75">
      <c r="C73" s="19"/>
    </row>
    <row r="74" ht="15.75">
      <c r="C74" s="19"/>
    </row>
    <row r="75" ht="15.75">
      <c r="C75" s="19"/>
    </row>
    <row r="76" ht="15.75">
      <c r="C76" s="19"/>
    </row>
    <row r="77" ht="15.75">
      <c r="C77" s="19"/>
    </row>
    <row r="78" ht="15.75">
      <c r="C78" s="19"/>
    </row>
    <row r="79" ht="15.75">
      <c r="C79" s="19"/>
    </row>
    <row r="81" ht="15.75">
      <c r="P81" s="22"/>
    </row>
    <row r="118" ht="6.75" customHeight="1"/>
    <row r="122" ht="9" customHeight="1"/>
    <row r="125" ht="15.75">
      <c r="P125" s="22"/>
    </row>
    <row r="126" spans="3:16" ht="15.75">
      <c r="C126" s="4"/>
      <c r="P126" s="23"/>
    </row>
    <row r="127" ht="15.75">
      <c r="P127" s="23"/>
    </row>
    <row r="128" ht="15.75">
      <c r="P128" s="23"/>
    </row>
    <row r="129" ht="15.75">
      <c r="P129" s="23"/>
    </row>
    <row r="130" ht="15.75">
      <c r="P130" s="23"/>
    </row>
    <row r="131" ht="15.75">
      <c r="P131" s="23"/>
    </row>
    <row r="132" ht="15.75">
      <c r="P132" s="23"/>
    </row>
    <row r="133" ht="15.75">
      <c r="P133" s="23"/>
    </row>
    <row r="134" ht="15.75">
      <c r="P134" s="23"/>
    </row>
    <row r="135" ht="15.75">
      <c r="P135" s="23"/>
    </row>
    <row r="147" spans="1:3" ht="15.75">
      <c r="A147" s="4"/>
      <c r="B147" s="4"/>
      <c r="C147" s="4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6"/>
  <sheetViews>
    <sheetView workbookViewId="0" topLeftCell="A1">
      <selection activeCell="C3" sqref="C3"/>
    </sheetView>
  </sheetViews>
  <sheetFormatPr defaultColWidth="9.140625" defaultRowHeight="12.75"/>
  <cols>
    <col min="1" max="2" width="2.57421875" style="2" customWidth="1"/>
    <col min="3" max="3" width="28.00390625" style="2" customWidth="1"/>
    <col min="4" max="4" width="10.421875" style="2" customWidth="1"/>
    <col min="5" max="5" width="9.57421875" style="2" customWidth="1"/>
    <col min="6" max="6" width="10.7109375" style="2" customWidth="1"/>
    <col min="7" max="7" width="9.57421875" style="2" customWidth="1"/>
    <col min="8" max="8" width="10.140625" style="2" customWidth="1"/>
    <col min="9" max="10" width="3.140625" style="2" customWidth="1"/>
    <col min="11" max="11" width="9.00390625" style="2" customWidth="1"/>
    <col min="12" max="12" width="8.8515625" style="2" customWidth="1"/>
    <col min="13" max="13" width="9.7109375" style="2" customWidth="1"/>
    <col min="14" max="14" width="8.8515625" style="2" customWidth="1"/>
    <col min="15" max="15" width="9.8515625" style="2" customWidth="1"/>
    <col min="16" max="16" width="3.7109375" style="18" customWidth="1"/>
    <col min="17" max="17" width="15.8515625" style="18" customWidth="1"/>
    <col min="18" max="22" width="9.140625" style="18" customWidth="1"/>
    <col min="23" max="16384" width="9.140625" style="2" customWidth="1"/>
  </cols>
  <sheetData>
    <row r="1" spans="1:17" ht="18.75">
      <c r="A1" s="1" t="s">
        <v>56</v>
      </c>
      <c r="B1" s="1"/>
      <c r="N1" s="60" t="s">
        <v>57</v>
      </c>
      <c r="Q1" s="2"/>
    </row>
    <row r="2" spans="1:3" ht="21.75">
      <c r="A2" s="3" t="s">
        <v>64</v>
      </c>
      <c r="B2" s="3"/>
      <c r="C2" s="4"/>
    </row>
    <row r="3" spans="1:3" ht="18.75">
      <c r="A3" s="3" t="s">
        <v>62</v>
      </c>
      <c r="B3" s="5"/>
      <c r="C3" s="4"/>
    </row>
    <row r="4" spans="1:17" ht="16.5" thickBot="1">
      <c r="A4" s="27"/>
      <c r="B4" s="27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9.5" thickBot="1">
      <c r="A5" s="53"/>
      <c r="B5" s="53"/>
      <c r="C5" s="53"/>
      <c r="D5" s="66" t="s">
        <v>46</v>
      </c>
      <c r="E5" s="66"/>
      <c r="F5" s="67"/>
      <c r="G5" s="67"/>
      <c r="H5" s="68"/>
      <c r="I5" s="51"/>
      <c r="J5" s="12"/>
      <c r="K5" s="69" t="s">
        <v>38</v>
      </c>
      <c r="L5" s="66"/>
      <c r="M5" s="67"/>
      <c r="N5" s="67"/>
      <c r="O5" s="67"/>
      <c r="P5" s="40"/>
      <c r="Q5" s="41" t="s">
        <v>51</v>
      </c>
    </row>
    <row r="6" spans="1:17" ht="15.75">
      <c r="A6" s="6"/>
      <c r="B6" s="6"/>
      <c r="C6" s="7"/>
      <c r="D6" s="13"/>
      <c r="E6" s="13"/>
      <c r="F6" s="12" t="s">
        <v>40</v>
      </c>
      <c r="G6" s="12"/>
      <c r="H6" s="13" t="s">
        <v>43</v>
      </c>
      <c r="I6" s="12"/>
      <c r="J6" s="12"/>
      <c r="K6" s="13"/>
      <c r="L6" s="13"/>
      <c r="M6" s="12" t="s">
        <v>40</v>
      </c>
      <c r="N6" s="12"/>
      <c r="O6" s="13" t="s">
        <v>43</v>
      </c>
      <c r="Q6" s="13" t="s">
        <v>49</v>
      </c>
    </row>
    <row r="7" spans="1:17" ht="15.75">
      <c r="A7" s="7"/>
      <c r="B7" s="7"/>
      <c r="C7" s="7"/>
      <c r="D7" s="12" t="s">
        <v>37</v>
      </c>
      <c r="E7" s="12"/>
      <c r="F7" s="12" t="s">
        <v>41</v>
      </c>
      <c r="G7" s="12"/>
      <c r="H7" s="13" t="s">
        <v>42</v>
      </c>
      <c r="I7" s="12"/>
      <c r="J7" s="12"/>
      <c r="K7" s="12" t="s">
        <v>37</v>
      </c>
      <c r="L7" s="12"/>
      <c r="M7" s="12" t="s">
        <v>39</v>
      </c>
      <c r="N7" s="12"/>
      <c r="O7" s="13" t="s">
        <v>42</v>
      </c>
      <c r="P7" s="26"/>
      <c r="Q7" s="13" t="s">
        <v>50</v>
      </c>
    </row>
    <row r="8" spans="1:17" ht="16.5" thickBot="1">
      <c r="A8" s="14"/>
      <c r="B8" s="14"/>
      <c r="C8" s="14"/>
      <c r="D8" s="20" t="s">
        <v>42</v>
      </c>
      <c r="E8" s="20"/>
      <c r="F8" s="20" t="s">
        <v>42</v>
      </c>
      <c r="G8" s="20"/>
      <c r="H8" s="17"/>
      <c r="I8" s="17"/>
      <c r="J8" s="20"/>
      <c r="K8" s="20" t="s">
        <v>42</v>
      </c>
      <c r="L8" s="20"/>
      <c r="M8" s="20" t="s">
        <v>42</v>
      </c>
      <c r="N8" s="20"/>
      <c r="O8" s="17"/>
      <c r="P8" s="42"/>
      <c r="Q8" s="15" t="s">
        <v>52</v>
      </c>
    </row>
    <row r="9" spans="1:16" ht="15.75">
      <c r="A9" s="6" t="s">
        <v>8</v>
      </c>
      <c r="B9" s="6"/>
      <c r="D9" s="34"/>
      <c r="E9" s="34"/>
      <c r="F9" s="34"/>
      <c r="G9" s="34"/>
      <c r="H9" s="34"/>
      <c r="I9" s="35"/>
      <c r="J9" s="35"/>
      <c r="K9" s="34"/>
      <c r="L9" s="34"/>
      <c r="M9" s="34"/>
      <c r="N9" s="34"/>
      <c r="O9" s="34"/>
      <c r="P9" s="22"/>
    </row>
    <row r="10" spans="2:15" ht="15.75">
      <c r="B10" s="2" t="s">
        <v>9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3:22" s="6" customFormat="1" ht="18.75" customHeight="1">
      <c r="C11" s="62" t="str">
        <f>Sheet1!$C$11</f>
        <v>1994-98 average</v>
      </c>
      <c r="D11" s="56">
        <v>1.4</v>
      </c>
      <c r="E11" s="56"/>
      <c r="F11" s="56">
        <v>34</v>
      </c>
      <c r="G11" s="56"/>
      <c r="H11" s="56">
        <v>35.4</v>
      </c>
      <c r="I11" s="56"/>
      <c r="J11" s="56"/>
      <c r="K11" s="56">
        <v>8.8</v>
      </c>
      <c r="L11" s="56"/>
      <c r="M11" s="56">
        <v>115.2</v>
      </c>
      <c r="N11" s="56"/>
      <c r="O11" s="56">
        <v>124</v>
      </c>
      <c r="P11" s="7"/>
      <c r="Q11" s="7"/>
      <c r="R11" s="7"/>
      <c r="S11" s="7"/>
      <c r="T11" s="7"/>
      <c r="U11" s="7"/>
      <c r="V11" s="7"/>
    </row>
    <row r="12" spans="3:15" ht="18.75" customHeight="1">
      <c r="C12" s="63">
        <v>1994</v>
      </c>
      <c r="D12" s="34">
        <v>2</v>
      </c>
      <c r="E12" s="34"/>
      <c r="F12" s="34">
        <v>40</v>
      </c>
      <c r="G12" s="34"/>
      <c r="H12" s="34">
        <v>42</v>
      </c>
      <c r="I12" s="34"/>
      <c r="J12" s="34"/>
      <c r="K12" s="34">
        <v>6</v>
      </c>
      <c r="L12" s="34"/>
      <c r="M12" s="34">
        <v>145</v>
      </c>
      <c r="N12" s="34"/>
      <c r="O12" s="34">
        <v>151</v>
      </c>
    </row>
    <row r="13" spans="3:15" ht="18.75" customHeight="1">
      <c r="C13" s="63">
        <f>Sheet1!$C$13</f>
        <v>1995</v>
      </c>
      <c r="D13" s="34">
        <v>0</v>
      </c>
      <c r="E13" s="34"/>
      <c r="F13" s="34">
        <v>33</v>
      </c>
      <c r="G13" s="34"/>
      <c r="H13" s="34">
        <v>33</v>
      </c>
      <c r="I13" s="34"/>
      <c r="J13" s="34"/>
      <c r="K13" s="34">
        <v>9</v>
      </c>
      <c r="L13" s="34"/>
      <c r="M13" s="34">
        <v>125</v>
      </c>
      <c r="N13" s="34"/>
      <c r="O13" s="34">
        <v>134</v>
      </c>
    </row>
    <row r="14" spans="3:15" ht="18.75" customHeight="1">
      <c r="C14" s="63">
        <f>Sheet1!$C$14</f>
        <v>1996</v>
      </c>
      <c r="D14" s="34">
        <v>3</v>
      </c>
      <c r="E14" s="34"/>
      <c r="F14" s="34">
        <v>39</v>
      </c>
      <c r="G14" s="34"/>
      <c r="H14" s="34">
        <v>42</v>
      </c>
      <c r="I14" s="34"/>
      <c r="J14" s="34"/>
      <c r="K14" s="34">
        <v>9</v>
      </c>
      <c r="L14" s="34"/>
      <c r="M14" s="34">
        <v>106</v>
      </c>
      <c r="N14" s="34"/>
      <c r="O14" s="34">
        <v>115</v>
      </c>
    </row>
    <row r="15" spans="3:15" ht="18.75" customHeight="1">
      <c r="C15" s="63">
        <f>Sheet1!$C$15</f>
        <v>1997</v>
      </c>
      <c r="D15" s="34">
        <v>2</v>
      </c>
      <c r="E15" s="34"/>
      <c r="F15" s="34">
        <v>33</v>
      </c>
      <c r="G15" s="34"/>
      <c r="H15" s="34">
        <v>35</v>
      </c>
      <c r="I15" s="34"/>
      <c r="J15" s="34"/>
      <c r="K15" s="34">
        <v>11</v>
      </c>
      <c r="L15" s="34"/>
      <c r="M15" s="34">
        <v>104</v>
      </c>
      <c r="N15" s="34"/>
      <c r="O15" s="34">
        <v>115</v>
      </c>
    </row>
    <row r="16" spans="3:15" ht="18.75" customHeight="1">
      <c r="C16" s="63">
        <f>Sheet1!$C$16</f>
        <v>1998</v>
      </c>
      <c r="D16" s="34">
        <v>0</v>
      </c>
      <c r="E16" s="34"/>
      <c r="F16" s="34">
        <v>25</v>
      </c>
      <c r="G16" s="34"/>
      <c r="H16" s="34">
        <v>25</v>
      </c>
      <c r="I16" s="34"/>
      <c r="J16" s="34"/>
      <c r="K16" s="34">
        <v>9</v>
      </c>
      <c r="L16" s="34"/>
      <c r="M16" s="34">
        <v>96</v>
      </c>
      <c r="N16" s="34"/>
      <c r="O16" s="34">
        <v>105</v>
      </c>
    </row>
    <row r="17" spans="3:15" ht="18.75" customHeight="1">
      <c r="C17" s="63">
        <f>Sheet1!$C$17</f>
        <v>1999</v>
      </c>
      <c r="D17" s="34">
        <v>2</v>
      </c>
      <c r="E17" s="34"/>
      <c r="F17" s="34">
        <v>20</v>
      </c>
      <c r="G17" s="34"/>
      <c r="H17" s="34">
        <v>22</v>
      </c>
      <c r="I17" s="34"/>
      <c r="J17" s="34"/>
      <c r="K17" s="34">
        <v>14</v>
      </c>
      <c r="L17" s="34"/>
      <c r="M17" s="34">
        <v>87</v>
      </c>
      <c r="N17" s="34"/>
      <c r="O17" s="34">
        <v>101</v>
      </c>
    </row>
    <row r="18" spans="3:15" ht="18.75" customHeight="1">
      <c r="C18" s="63">
        <f>Sheet1!$C$18</f>
        <v>2000</v>
      </c>
      <c r="D18" s="34">
        <v>1</v>
      </c>
      <c r="E18" s="34"/>
      <c r="F18" s="34">
        <v>15</v>
      </c>
      <c r="G18" s="34"/>
      <c r="H18" s="34">
        <v>16</v>
      </c>
      <c r="I18" s="34"/>
      <c r="J18" s="34"/>
      <c r="K18" s="34">
        <v>10</v>
      </c>
      <c r="L18" s="34"/>
      <c r="M18" s="34">
        <v>68</v>
      </c>
      <c r="N18" s="34"/>
      <c r="O18" s="34">
        <v>78</v>
      </c>
    </row>
    <row r="19" spans="3:15" ht="18.75" customHeight="1">
      <c r="C19" s="63">
        <f>Sheet1!$C$19</f>
        <v>2001</v>
      </c>
      <c r="D19" s="34">
        <v>1</v>
      </c>
      <c r="E19" s="34"/>
      <c r="F19" s="34">
        <v>18</v>
      </c>
      <c r="G19" s="34"/>
      <c r="H19" s="34">
        <v>19</v>
      </c>
      <c r="I19" s="34"/>
      <c r="J19" s="34"/>
      <c r="K19" s="34">
        <v>17</v>
      </c>
      <c r="L19" s="34"/>
      <c r="M19" s="34">
        <v>81</v>
      </c>
      <c r="N19" s="34"/>
      <c r="O19" s="34">
        <v>98</v>
      </c>
    </row>
    <row r="20" spans="3:15" ht="18.75" customHeight="1">
      <c r="C20" s="63">
        <f>Sheet1!$C$20</f>
        <v>2002</v>
      </c>
      <c r="D20" s="34">
        <v>0</v>
      </c>
      <c r="E20" s="34"/>
      <c r="F20" s="34">
        <v>20</v>
      </c>
      <c r="G20" s="34"/>
      <c r="H20" s="34">
        <v>20</v>
      </c>
      <c r="I20" s="34"/>
      <c r="J20" s="34"/>
      <c r="K20" s="34">
        <v>2</v>
      </c>
      <c r="L20" s="34"/>
      <c r="M20" s="34">
        <v>72</v>
      </c>
      <c r="N20" s="34"/>
      <c r="O20" s="34">
        <v>74</v>
      </c>
    </row>
    <row r="21" spans="3:22" s="6" customFormat="1" ht="18.75" customHeight="1">
      <c r="C21" s="62" t="str">
        <f>Sheet1!$C$21</f>
        <v>1998-2002 average</v>
      </c>
      <c r="D21" s="56">
        <v>0.8</v>
      </c>
      <c r="E21" s="56"/>
      <c r="F21" s="56">
        <v>19.6</v>
      </c>
      <c r="G21" s="56"/>
      <c r="H21" s="56">
        <v>20.4</v>
      </c>
      <c r="I21" s="56"/>
      <c r="J21" s="56"/>
      <c r="K21" s="56">
        <v>10.4</v>
      </c>
      <c r="L21" s="56"/>
      <c r="M21" s="56">
        <v>80.8</v>
      </c>
      <c r="N21" s="56"/>
      <c r="O21" s="56">
        <v>91.2</v>
      </c>
      <c r="P21" s="7"/>
      <c r="Q21" s="7"/>
      <c r="R21" s="7"/>
      <c r="S21" s="7"/>
      <c r="T21" s="7"/>
      <c r="U21" s="7"/>
      <c r="V21" s="7"/>
    </row>
    <row r="22" spans="3:15" ht="6.75" customHeight="1">
      <c r="C22" s="62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3:15" ht="15.75">
      <c r="C23" s="63" t="str">
        <f>Sheet1!$C$23</f>
        <v>% change on 1994-98 average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3:15" ht="15.75">
      <c r="C24" s="63">
        <f>Sheet1!$C$24</f>
        <v>2002</v>
      </c>
      <c r="D24" s="46">
        <f>(D20-D11)/D11*100</f>
        <v>-100</v>
      </c>
      <c r="E24" s="46"/>
      <c r="F24" s="46">
        <f>(F20-F11)/F11*100</f>
        <v>-41.17647058823529</v>
      </c>
      <c r="G24" s="46"/>
      <c r="H24" s="46">
        <f>(H20-H11)/H11*100</f>
        <v>-43.50282485875706</v>
      </c>
      <c r="I24" s="46"/>
      <c r="J24" s="46"/>
      <c r="K24" s="46">
        <f>(K20-K11)/K11*100</f>
        <v>-77.27272727272727</v>
      </c>
      <c r="L24" s="46"/>
      <c r="M24" s="46">
        <f>(M20-M11)/M11*100</f>
        <v>-37.5</v>
      </c>
      <c r="N24" s="46"/>
      <c r="O24" s="46">
        <f>(O20-O11)/O11*100</f>
        <v>-40.32258064516129</v>
      </c>
    </row>
    <row r="25" spans="3:15" ht="15.75">
      <c r="C25" s="63" t="str">
        <f>Sheet1!$C$25</f>
        <v>1998-2002 average</v>
      </c>
      <c r="D25" s="48">
        <f>(D21-D11)/D11*100</f>
        <v>-42.85714285714285</v>
      </c>
      <c r="E25" s="48"/>
      <c r="F25" s="48">
        <f>(F21-F11)/F11*100</f>
        <v>-42.35294117647058</v>
      </c>
      <c r="G25" s="48"/>
      <c r="H25" s="48">
        <f>(H21-H11)/H11*100</f>
        <v>-42.37288135593221</v>
      </c>
      <c r="I25" s="48"/>
      <c r="J25" s="48"/>
      <c r="K25" s="48">
        <f>(K21-K11)/K11*100</f>
        <v>18.181818181818176</v>
      </c>
      <c r="L25" s="48"/>
      <c r="M25" s="48">
        <f>(M21-M11)/M11*100</f>
        <v>-29.861111111111114</v>
      </c>
      <c r="N25" s="48"/>
      <c r="O25" s="48">
        <f>(O21-O11)/O11*100</f>
        <v>-26.4516129032258</v>
      </c>
    </row>
    <row r="26" spans="3:15" ht="7.5" customHeight="1">
      <c r="C26" s="19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2:15" ht="15.75">
      <c r="B27" s="2" t="s">
        <v>10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3:22" s="6" customFormat="1" ht="18.75" customHeight="1">
      <c r="C28" s="62" t="str">
        <f>Sheet1!$C$11</f>
        <v>1994-98 average</v>
      </c>
      <c r="D28" s="56">
        <v>0.8</v>
      </c>
      <c r="E28" s="56"/>
      <c r="F28" s="56">
        <v>20</v>
      </c>
      <c r="G28" s="56"/>
      <c r="H28" s="56">
        <v>20.8</v>
      </c>
      <c r="I28" s="56"/>
      <c r="J28" s="56"/>
      <c r="K28" s="56">
        <v>20.8</v>
      </c>
      <c r="L28" s="56"/>
      <c r="M28" s="56">
        <v>127.8</v>
      </c>
      <c r="N28" s="56"/>
      <c r="O28" s="56">
        <v>148.6</v>
      </c>
      <c r="P28" s="7"/>
      <c r="Q28" s="7"/>
      <c r="R28" s="7"/>
      <c r="S28" s="7"/>
      <c r="T28" s="7"/>
      <c r="U28" s="7"/>
      <c r="V28" s="7"/>
    </row>
    <row r="29" spans="3:15" ht="18.75" customHeight="1">
      <c r="C29" s="63">
        <v>1994</v>
      </c>
      <c r="D29" s="34">
        <v>1</v>
      </c>
      <c r="E29" s="34"/>
      <c r="F29" s="34">
        <v>25</v>
      </c>
      <c r="G29" s="34"/>
      <c r="H29" s="34">
        <v>26</v>
      </c>
      <c r="I29" s="34"/>
      <c r="J29" s="34"/>
      <c r="K29" s="34">
        <v>17</v>
      </c>
      <c r="L29" s="34"/>
      <c r="M29" s="34">
        <v>124</v>
      </c>
      <c r="N29" s="34"/>
      <c r="O29" s="34">
        <v>141</v>
      </c>
    </row>
    <row r="30" spans="3:15" ht="18.75" customHeight="1">
      <c r="C30" s="63">
        <f>Sheet1!$C$13</f>
        <v>1995</v>
      </c>
      <c r="D30" s="34">
        <v>0</v>
      </c>
      <c r="E30" s="34"/>
      <c r="F30" s="34">
        <v>21</v>
      </c>
      <c r="G30" s="34"/>
      <c r="H30" s="34">
        <v>21</v>
      </c>
      <c r="I30" s="34"/>
      <c r="J30" s="34"/>
      <c r="K30" s="34">
        <v>20</v>
      </c>
      <c r="L30" s="34"/>
      <c r="M30" s="34">
        <v>134</v>
      </c>
      <c r="N30" s="34"/>
      <c r="O30" s="34">
        <v>154</v>
      </c>
    </row>
    <row r="31" spans="3:15" ht="18.75" customHeight="1">
      <c r="C31" s="63">
        <f>Sheet1!$C$14</f>
        <v>1996</v>
      </c>
      <c r="D31" s="34">
        <v>1</v>
      </c>
      <c r="E31" s="34"/>
      <c r="F31" s="34">
        <v>19</v>
      </c>
      <c r="G31" s="34"/>
      <c r="H31" s="34">
        <v>20</v>
      </c>
      <c r="I31" s="34"/>
      <c r="J31" s="34"/>
      <c r="K31" s="34">
        <v>28</v>
      </c>
      <c r="L31" s="34"/>
      <c r="M31" s="34">
        <v>123</v>
      </c>
      <c r="N31" s="34"/>
      <c r="O31" s="34">
        <v>151</v>
      </c>
    </row>
    <row r="32" spans="3:15" ht="18.75" customHeight="1">
      <c r="C32" s="63">
        <f>Sheet1!$C$15</f>
        <v>1997</v>
      </c>
      <c r="D32" s="34">
        <v>1</v>
      </c>
      <c r="E32" s="34"/>
      <c r="F32" s="34">
        <v>15</v>
      </c>
      <c r="G32" s="34"/>
      <c r="H32" s="34">
        <v>16</v>
      </c>
      <c r="I32" s="34"/>
      <c r="J32" s="34"/>
      <c r="K32" s="34">
        <v>21</v>
      </c>
      <c r="L32" s="34"/>
      <c r="M32" s="34">
        <v>129</v>
      </c>
      <c r="N32" s="34"/>
      <c r="O32" s="34">
        <v>150</v>
      </c>
    </row>
    <row r="33" spans="3:15" ht="18.75" customHeight="1">
      <c r="C33" s="63">
        <f>Sheet1!$C$16</f>
        <v>1998</v>
      </c>
      <c r="D33" s="34">
        <v>1</v>
      </c>
      <c r="E33" s="34"/>
      <c r="F33" s="34">
        <v>20</v>
      </c>
      <c r="G33" s="34"/>
      <c r="H33" s="34">
        <v>21</v>
      </c>
      <c r="I33" s="34"/>
      <c r="J33" s="34"/>
      <c r="K33" s="34">
        <v>18</v>
      </c>
      <c r="L33" s="34"/>
      <c r="M33" s="34">
        <v>129</v>
      </c>
      <c r="N33" s="34"/>
      <c r="O33" s="34">
        <v>147</v>
      </c>
    </row>
    <row r="34" spans="3:15" ht="18.75" customHeight="1">
      <c r="C34" s="63">
        <f>Sheet1!$C$17</f>
        <v>1999</v>
      </c>
      <c r="D34" s="34">
        <v>2</v>
      </c>
      <c r="E34" s="34"/>
      <c r="F34" s="34">
        <v>12</v>
      </c>
      <c r="G34" s="34"/>
      <c r="H34" s="34">
        <v>14</v>
      </c>
      <c r="I34" s="34"/>
      <c r="J34" s="34"/>
      <c r="K34" s="34">
        <v>15</v>
      </c>
      <c r="L34" s="34"/>
      <c r="M34" s="34">
        <v>117</v>
      </c>
      <c r="N34" s="34"/>
      <c r="O34" s="34">
        <v>132</v>
      </c>
    </row>
    <row r="35" spans="3:15" ht="18.75" customHeight="1">
      <c r="C35" s="63">
        <f>Sheet1!$C$18</f>
        <v>2000</v>
      </c>
      <c r="D35" s="34">
        <v>1</v>
      </c>
      <c r="E35" s="34"/>
      <c r="F35" s="34">
        <v>16</v>
      </c>
      <c r="G35" s="34"/>
      <c r="H35" s="34">
        <v>17</v>
      </c>
      <c r="I35" s="34"/>
      <c r="J35" s="34"/>
      <c r="K35" s="34">
        <v>11</v>
      </c>
      <c r="L35" s="34"/>
      <c r="M35" s="34">
        <v>105</v>
      </c>
      <c r="N35" s="34"/>
      <c r="O35" s="34">
        <v>116</v>
      </c>
    </row>
    <row r="36" spans="3:15" ht="18.75" customHeight="1">
      <c r="C36" s="63">
        <f>Sheet1!$C$19</f>
        <v>2001</v>
      </c>
      <c r="D36" s="34">
        <v>1</v>
      </c>
      <c r="E36" s="34"/>
      <c r="F36" s="34">
        <v>17</v>
      </c>
      <c r="G36" s="34"/>
      <c r="H36" s="34">
        <v>18</v>
      </c>
      <c r="I36" s="34"/>
      <c r="J36" s="34"/>
      <c r="K36" s="34">
        <v>22</v>
      </c>
      <c r="L36" s="34"/>
      <c r="M36" s="34">
        <v>96</v>
      </c>
      <c r="N36" s="34"/>
      <c r="O36" s="34">
        <v>118</v>
      </c>
    </row>
    <row r="37" spans="3:15" ht="18.75" customHeight="1">
      <c r="C37" s="63">
        <f>Sheet1!$C$20</f>
        <v>2002</v>
      </c>
      <c r="D37" s="34">
        <v>0</v>
      </c>
      <c r="E37" s="34"/>
      <c r="F37" s="34">
        <v>12</v>
      </c>
      <c r="G37" s="34"/>
      <c r="H37" s="34">
        <v>12</v>
      </c>
      <c r="I37" s="34"/>
      <c r="J37" s="34"/>
      <c r="K37" s="34">
        <v>11</v>
      </c>
      <c r="L37" s="34"/>
      <c r="M37" s="34">
        <v>85</v>
      </c>
      <c r="N37" s="34"/>
      <c r="O37" s="34">
        <v>96</v>
      </c>
    </row>
    <row r="38" spans="3:22" s="6" customFormat="1" ht="18.75" customHeight="1">
      <c r="C38" s="62" t="str">
        <f>Sheet1!$C$21</f>
        <v>1998-2002 average</v>
      </c>
      <c r="D38" s="56">
        <v>1</v>
      </c>
      <c r="E38" s="56"/>
      <c r="F38" s="56">
        <v>15.4</v>
      </c>
      <c r="G38" s="56"/>
      <c r="H38" s="56">
        <v>16.4</v>
      </c>
      <c r="I38" s="56"/>
      <c r="J38" s="56"/>
      <c r="K38" s="56">
        <v>15.4</v>
      </c>
      <c r="L38" s="56"/>
      <c r="M38" s="56">
        <v>106.4</v>
      </c>
      <c r="N38" s="56"/>
      <c r="O38" s="56">
        <v>121.8</v>
      </c>
      <c r="P38" s="7"/>
      <c r="Q38" s="7"/>
      <c r="R38" s="7"/>
      <c r="S38" s="7"/>
      <c r="T38" s="7"/>
      <c r="U38" s="7"/>
      <c r="V38" s="7"/>
    </row>
    <row r="39" spans="3:15" ht="6.75" customHeight="1">
      <c r="C39" s="62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3:15" ht="15.75">
      <c r="C40" s="63" t="str">
        <f>Sheet1!$C$23</f>
        <v>% change on 1994-98 average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3:15" ht="15.75">
      <c r="C41" s="63">
        <f>Sheet1!$C$24</f>
        <v>2002</v>
      </c>
      <c r="D41" s="46">
        <f>(D37-D28)/D28*100</f>
        <v>-100</v>
      </c>
      <c r="E41" s="46"/>
      <c r="F41" s="46">
        <f>(F37-F28)/F28*100</f>
        <v>-40</v>
      </c>
      <c r="G41" s="46"/>
      <c r="H41" s="46">
        <f>(H37-H28)/H28*100</f>
        <v>-42.30769230769231</v>
      </c>
      <c r="I41" s="46"/>
      <c r="J41" s="46"/>
      <c r="K41" s="46">
        <f>(K37-K28)/K28*100</f>
        <v>-47.11538461538461</v>
      </c>
      <c r="L41" s="46"/>
      <c r="M41" s="46">
        <f>(M37-M28)/M28*100</f>
        <v>-33.48982785602504</v>
      </c>
      <c r="N41" s="46"/>
      <c r="O41" s="46">
        <f>(O37-O28)/O28*100</f>
        <v>-35.39703903095558</v>
      </c>
    </row>
    <row r="42" spans="3:15" ht="15.75">
      <c r="C42" s="63" t="str">
        <f>Sheet1!$C$25</f>
        <v>1998-2002 average</v>
      </c>
      <c r="D42" s="48">
        <f>(D38-D28)/D28*100</f>
        <v>24.999999999999993</v>
      </c>
      <c r="E42" s="48"/>
      <c r="F42" s="48">
        <f>(F38-F28)/F28*100</f>
        <v>-23</v>
      </c>
      <c r="G42" s="48"/>
      <c r="H42" s="48">
        <f>(H38-H28)/H28*100</f>
        <v>-21.153846153846164</v>
      </c>
      <c r="I42" s="48"/>
      <c r="J42" s="48"/>
      <c r="K42" s="48">
        <f>(K38-K28)/K28*100</f>
        <v>-25.961538461538463</v>
      </c>
      <c r="L42" s="48"/>
      <c r="M42" s="48">
        <f>(M38-M28)/M28*100</f>
        <v>-16.744913928012515</v>
      </c>
      <c r="N42" s="48"/>
      <c r="O42" s="48">
        <f>(O38-O28)/O28*100</f>
        <v>-18.0349932705249</v>
      </c>
    </row>
    <row r="43" spans="3:15" ht="7.5" customHeight="1">
      <c r="C43" s="19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2:15" ht="15.75">
      <c r="B44" s="2" t="s">
        <v>11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3:22" s="6" customFormat="1" ht="18.75" customHeight="1">
      <c r="C45" s="62" t="str">
        <f>Sheet1!$C$11</f>
        <v>1994-98 average</v>
      </c>
      <c r="D45" s="56">
        <v>4.2</v>
      </c>
      <c r="E45" s="56"/>
      <c r="F45" s="56">
        <v>17</v>
      </c>
      <c r="G45" s="56"/>
      <c r="H45" s="56">
        <v>21.2</v>
      </c>
      <c r="I45" s="56"/>
      <c r="J45" s="56"/>
      <c r="K45" s="56">
        <v>81.6</v>
      </c>
      <c r="L45" s="56"/>
      <c r="M45" s="56">
        <v>154.2</v>
      </c>
      <c r="N45" s="56"/>
      <c r="O45" s="56">
        <v>235.8</v>
      </c>
      <c r="P45" s="7"/>
      <c r="Q45" s="7"/>
      <c r="R45" s="7"/>
      <c r="S45" s="7"/>
      <c r="T45" s="7"/>
      <c r="U45" s="7"/>
      <c r="V45" s="7"/>
    </row>
    <row r="46" spans="3:15" ht="18.75" customHeight="1">
      <c r="C46" s="63">
        <v>1994</v>
      </c>
      <c r="D46" s="34">
        <v>4</v>
      </c>
      <c r="E46" s="34"/>
      <c r="F46" s="34">
        <v>19</v>
      </c>
      <c r="G46" s="34"/>
      <c r="H46" s="34">
        <v>23</v>
      </c>
      <c r="I46" s="34"/>
      <c r="J46" s="34"/>
      <c r="K46" s="34">
        <v>110</v>
      </c>
      <c r="L46" s="34"/>
      <c r="M46" s="34">
        <v>171</v>
      </c>
      <c r="N46" s="34"/>
      <c r="O46" s="34">
        <v>281</v>
      </c>
    </row>
    <row r="47" spans="3:15" ht="18.75" customHeight="1">
      <c r="C47" s="63">
        <f>Sheet1!$C$13</f>
        <v>1995</v>
      </c>
      <c r="D47" s="34">
        <v>6</v>
      </c>
      <c r="E47" s="34"/>
      <c r="F47" s="34">
        <v>18</v>
      </c>
      <c r="G47" s="34"/>
      <c r="H47" s="34">
        <v>24</v>
      </c>
      <c r="I47" s="34"/>
      <c r="J47" s="34"/>
      <c r="K47" s="34">
        <v>73</v>
      </c>
      <c r="L47" s="34"/>
      <c r="M47" s="34">
        <v>138</v>
      </c>
      <c r="N47" s="34"/>
      <c r="O47" s="34">
        <v>211</v>
      </c>
    </row>
    <row r="48" spans="3:15" ht="18.75" customHeight="1">
      <c r="C48" s="63">
        <f>Sheet1!$C$14</f>
        <v>1996</v>
      </c>
      <c r="D48" s="34">
        <v>5</v>
      </c>
      <c r="E48" s="34"/>
      <c r="F48" s="34">
        <v>15</v>
      </c>
      <c r="G48" s="34"/>
      <c r="H48" s="34">
        <v>20</v>
      </c>
      <c r="I48" s="34"/>
      <c r="J48" s="34"/>
      <c r="K48" s="34">
        <v>71</v>
      </c>
      <c r="L48" s="34"/>
      <c r="M48" s="34">
        <v>154</v>
      </c>
      <c r="N48" s="34"/>
      <c r="O48" s="34">
        <v>225</v>
      </c>
    </row>
    <row r="49" spans="3:15" ht="18.75" customHeight="1">
      <c r="C49" s="63">
        <f>Sheet1!$C$15</f>
        <v>1997</v>
      </c>
      <c r="D49" s="34">
        <v>4</v>
      </c>
      <c r="E49" s="34"/>
      <c r="F49" s="34">
        <v>20</v>
      </c>
      <c r="G49" s="34"/>
      <c r="H49" s="34">
        <v>24</v>
      </c>
      <c r="I49" s="34"/>
      <c r="J49" s="34"/>
      <c r="K49" s="34">
        <v>71</v>
      </c>
      <c r="L49" s="34"/>
      <c r="M49" s="34">
        <v>140</v>
      </c>
      <c r="N49" s="34"/>
      <c r="O49" s="34">
        <v>211</v>
      </c>
    </row>
    <row r="50" spans="3:15" ht="18.75" customHeight="1">
      <c r="C50" s="63">
        <f>Sheet1!$C$16</f>
        <v>1998</v>
      </c>
      <c r="D50" s="34">
        <v>2</v>
      </c>
      <c r="E50" s="34"/>
      <c r="F50" s="34">
        <v>13</v>
      </c>
      <c r="G50" s="34"/>
      <c r="H50" s="34">
        <v>15</v>
      </c>
      <c r="I50" s="34"/>
      <c r="J50" s="34"/>
      <c r="K50" s="34">
        <v>83</v>
      </c>
      <c r="L50" s="34"/>
      <c r="M50" s="34">
        <v>168</v>
      </c>
      <c r="N50" s="34"/>
      <c r="O50" s="34">
        <v>251</v>
      </c>
    </row>
    <row r="51" spans="3:15" ht="18.75" customHeight="1">
      <c r="C51" s="63">
        <f>Sheet1!$C$17</f>
        <v>1999</v>
      </c>
      <c r="D51" s="34">
        <v>3</v>
      </c>
      <c r="E51" s="34"/>
      <c r="F51" s="34">
        <v>17</v>
      </c>
      <c r="G51" s="34"/>
      <c r="H51" s="34">
        <v>20</v>
      </c>
      <c r="I51" s="34"/>
      <c r="J51" s="34"/>
      <c r="K51" s="34">
        <v>74</v>
      </c>
      <c r="L51" s="34"/>
      <c r="M51" s="34">
        <v>117</v>
      </c>
      <c r="N51" s="34"/>
      <c r="O51" s="34">
        <v>191</v>
      </c>
    </row>
    <row r="52" spans="3:15" ht="18.75" customHeight="1">
      <c r="C52" s="63">
        <f>Sheet1!$C$18</f>
        <v>2000</v>
      </c>
      <c r="D52" s="34">
        <v>2</v>
      </c>
      <c r="E52" s="34"/>
      <c r="F52" s="34">
        <v>18</v>
      </c>
      <c r="G52" s="34"/>
      <c r="H52" s="34">
        <v>20</v>
      </c>
      <c r="I52" s="34"/>
      <c r="J52" s="34"/>
      <c r="K52" s="34">
        <v>64</v>
      </c>
      <c r="L52" s="34"/>
      <c r="M52" s="34">
        <v>114</v>
      </c>
      <c r="N52" s="34"/>
      <c r="O52" s="34">
        <v>178</v>
      </c>
    </row>
    <row r="53" spans="3:15" ht="18.75" customHeight="1">
      <c r="C53" s="63">
        <f>Sheet1!$C$19</f>
        <v>2001</v>
      </c>
      <c r="D53" s="34">
        <v>7</v>
      </c>
      <c r="E53" s="34"/>
      <c r="F53" s="34">
        <v>17</v>
      </c>
      <c r="G53" s="34"/>
      <c r="H53" s="34">
        <v>24</v>
      </c>
      <c r="I53" s="34"/>
      <c r="J53" s="34"/>
      <c r="K53" s="34">
        <v>87</v>
      </c>
      <c r="L53" s="34"/>
      <c r="M53" s="34">
        <v>137</v>
      </c>
      <c r="N53" s="34"/>
      <c r="O53" s="34">
        <v>224</v>
      </c>
    </row>
    <row r="54" spans="3:15" ht="18.75" customHeight="1">
      <c r="C54" s="63">
        <f>Sheet1!$C$20</f>
        <v>2002</v>
      </c>
      <c r="D54" s="34">
        <v>1</v>
      </c>
      <c r="E54" s="34"/>
      <c r="F54" s="34">
        <v>17</v>
      </c>
      <c r="G54" s="34"/>
      <c r="H54" s="34">
        <v>18</v>
      </c>
      <c r="I54" s="34"/>
      <c r="J54" s="34"/>
      <c r="K54" s="34">
        <v>35</v>
      </c>
      <c r="L54" s="34"/>
      <c r="M54" s="34">
        <v>136</v>
      </c>
      <c r="N54" s="34"/>
      <c r="O54" s="34">
        <v>171</v>
      </c>
    </row>
    <row r="55" spans="3:22" s="6" customFormat="1" ht="18.75" customHeight="1">
      <c r="C55" s="62" t="str">
        <f>Sheet1!$C$21</f>
        <v>1998-2002 average</v>
      </c>
      <c r="D55" s="56">
        <v>3</v>
      </c>
      <c r="E55" s="56"/>
      <c r="F55" s="56">
        <v>16.4</v>
      </c>
      <c r="G55" s="56"/>
      <c r="H55" s="56">
        <v>19.4</v>
      </c>
      <c r="I55" s="56"/>
      <c r="J55" s="56"/>
      <c r="K55" s="56">
        <v>68.6</v>
      </c>
      <c r="L55" s="56"/>
      <c r="M55" s="56">
        <v>134.4</v>
      </c>
      <c r="N55" s="56"/>
      <c r="O55" s="56">
        <v>203</v>
      </c>
      <c r="P55" s="7"/>
      <c r="Q55" s="7"/>
      <c r="R55" s="7"/>
      <c r="S55" s="7"/>
      <c r="T55" s="7"/>
      <c r="U55" s="7"/>
      <c r="V55" s="7"/>
    </row>
    <row r="56" spans="3:15" ht="7.5" customHeight="1">
      <c r="C56" s="6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3:15" ht="15.75">
      <c r="C57" s="63" t="str">
        <f>Sheet1!$C$23</f>
        <v>% change on 1994-98 average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3:15" ht="15.75">
      <c r="C58" s="63">
        <f>Sheet1!$C$24</f>
        <v>2002</v>
      </c>
      <c r="D58" s="46">
        <f>(D54-D45)/D45*100</f>
        <v>-76.19047619047619</v>
      </c>
      <c r="E58" s="46"/>
      <c r="F58" s="46">
        <f>(F54-F45)/F45*100</f>
        <v>0</v>
      </c>
      <c r="G58" s="46"/>
      <c r="H58" s="46">
        <f>(H54-H45)/H45*100</f>
        <v>-15.094339622641506</v>
      </c>
      <c r="I58" s="46"/>
      <c r="J58" s="46"/>
      <c r="K58" s="46">
        <f>(K54-K45)/K45*100</f>
        <v>-57.107843137254896</v>
      </c>
      <c r="L58" s="46"/>
      <c r="M58" s="46">
        <f>(M54-M45)/M45*100</f>
        <v>-11.802853437094676</v>
      </c>
      <c r="N58" s="46"/>
      <c r="O58" s="46">
        <f>(O54-O45)/O45*100</f>
        <v>-27.480916030534353</v>
      </c>
    </row>
    <row r="59" spans="1:15" ht="16.5" thickBot="1">
      <c r="A59" s="15"/>
      <c r="B59" s="15"/>
      <c r="C59" s="64" t="str">
        <f>Sheet1!$C$25</f>
        <v>1998-2002 average</v>
      </c>
      <c r="D59" s="47">
        <f>(D55-D45)/D45*100</f>
        <v>-28.571428571428577</v>
      </c>
      <c r="E59" s="47"/>
      <c r="F59" s="47">
        <f>(F55-F45)/F45*100</f>
        <v>-3.5294117647058907</v>
      </c>
      <c r="G59" s="47"/>
      <c r="H59" s="47">
        <f>(H55-H45)/H45*100</f>
        <v>-8.490566037735853</v>
      </c>
      <c r="I59" s="47"/>
      <c r="J59" s="47"/>
      <c r="K59" s="47">
        <f>(K55-K45)/K45*100</f>
        <v>-15.93137254901961</v>
      </c>
      <c r="L59" s="47"/>
      <c r="M59" s="47">
        <f>(M55-M45)/M45*100</f>
        <v>-12.840466926070029</v>
      </c>
      <c r="N59" s="47"/>
      <c r="O59" s="47">
        <f>(O55-O45)/O45*100</f>
        <v>-13.910093299406281</v>
      </c>
    </row>
    <row r="60" spans="3:15" ht="7.5" customHeight="1">
      <c r="C60" s="19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8.75">
      <c r="A61" s="2" t="s">
        <v>48</v>
      </c>
      <c r="B61" s="28"/>
      <c r="C61" s="1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1"/>
    </row>
    <row r="62" ht="15.75">
      <c r="A62" s="2" t="s">
        <v>47</v>
      </c>
    </row>
    <row r="65" ht="18" customHeight="1"/>
    <row r="67" ht="15.75">
      <c r="C67" s="19"/>
    </row>
    <row r="68" spans="3:16" ht="15.75">
      <c r="C68" s="19"/>
      <c r="P68" s="21"/>
    </row>
    <row r="69" ht="15.75">
      <c r="C69" s="19"/>
    </row>
    <row r="70" spans="3:16" ht="15.75">
      <c r="C70" s="19"/>
      <c r="P70" s="22"/>
    </row>
    <row r="71" ht="15.75">
      <c r="C71" s="19"/>
    </row>
    <row r="72" ht="15.75">
      <c r="C72" s="19"/>
    </row>
    <row r="73" ht="15.75">
      <c r="C73" s="19"/>
    </row>
    <row r="74" ht="15.75">
      <c r="C74" s="19"/>
    </row>
    <row r="75" ht="15.75">
      <c r="C75" s="19"/>
    </row>
    <row r="76" ht="15.75">
      <c r="C76" s="19"/>
    </row>
    <row r="77" ht="15.75">
      <c r="C77" s="19"/>
    </row>
    <row r="78" ht="15.75">
      <c r="C78" s="19"/>
    </row>
    <row r="79" ht="15.75">
      <c r="C79" s="19"/>
    </row>
    <row r="80" spans="3:16" ht="15.75">
      <c r="C80" s="19"/>
      <c r="P80" s="22"/>
    </row>
    <row r="117" ht="6.75" customHeight="1"/>
    <row r="121" ht="9" customHeight="1"/>
    <row r="124" ht="15.75">
      <c r="P124" s="22"/>
    </row>
    <row r="125" spans="3:16" ht="15.75">
      <c r="C125" s="4"/>
      <c r="P125" s="23"/>
    </row>
    <row r="126" ht="15.75">
      <c r="P126" s="23"/>
    </row>
    <row r="127" ht="15.75">
      <c r="P127" s="23"/>
    </row>
    <row r="128" ht="15.75">
      <c r="P128" s="23"/>
    </row>
    <row r="129" ht="15.75">
      <c r="P129" s="23"/>
    </row>
    <row r="130" ht="15.75">
      <c r="P130" s="23"/>
    </row>
    <row r="131" ht="15.75">
      <c r="P131" s="23"/>
    </row>
    <row r="132" ht="15.75">
      <c r="P132" s="23"/>
    </row>
    <row r="133" ht="15.75">
      <c r="P133" s="23"/>
    </row>
    <row r="134" ht="15.75">
      <c r="P134" s="23"/>
    </row>
    <row r="146" spans="1:3" ht="15.75">
      <c r="A146" s="4"/>
      <c r="B146" s="4"/>
      <c r="C146" s="4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3"/>
  <sheetViews>
    <sheetView tabSelected="1" workbookViewId="0" topLeftCell="E1">
      <selection activeCell="D5" sqref="D5:H5"/>
    </sheetView>
  </sheetViews>
  <sheetFormatPr defaultColWidth="9.140625" defaultRowHeight="12.75"/>
  <cols>
    <col min="1" max="1" width="3.28125" style="0" customWidth="1"/>
    <col min="2" max="2" width="3.57421875" style="0" customWidth="1"/>
    <col min="3" max="3" width="28.00390625" style="0" customWidth="1"/>
    <col min="4" max="4" width="9.57421875" style="0" customWidth="1"/>
    <col min="5" max="5" width="7.8515625" style="0" customWidth="1"/>
    <col min="6" max="6" width="10.7109375" style="0" customWidth="1"/>
    <col min="7" max="7" width="8.00390625" style="0" customWidth="1"/>
    <col min="8" max="8" width="9.8515625" style="0" customWidth="1"/>
    <col min="9" max="9" width="2.57421875" style="0" customWidth="1"/>
    <col min="10" max="10" width="2.7109375" style="0" customWidth="1"/>
    <col min="11" max="11" width="10.00390625" style="0" customWidth="1"/>
    <col min="12" max="12" width="7.57421875" style="0" customWidth="1"/>
    <col min="13" max="13" width="10.7109375" style="0" customWidth="1"/>
    <col min="14" max="14" width="8.00390625" style="0" customWidth="1"/>
    <col min="15" max="15" width="8.57421875" style="0" customWidth="1"/>
    <col min="16" max="16" width="3.7109375" style="0" customWidth="1"/>
    <col min="17" max="17" width="18.7109375" style="0" customWidth="1"/>
  </cols>
  <sheetData>
    <row r="1" spans="1:22" s="2" customFormat="1" ht="18.75">
      <c r="A1" s="1" t="s">
        <v>56</v>
      </c>
      <c r="B1" s="1"/>
      <c r="N1" s="60" t="s">
        <v>57</v>
      </c>
      <c r="P1" s="18"/>
      <c r="R1" s="18"/>
      <c r="S1" s="18"/>
      <c r="T1" s="18"/>
      <c r="U1" s="18"/>
      <c r="V1" s="18"/>
    </row>
    <row r="2" spans="1:15" ht="21.75">
      <c r="A2" s="3" t="s">
        <v>65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3" t="s">
        <v>62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Bot="1">
      <c r="A4" s="27"/>
      <c r="B4" s="2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8"/>
      <c r="O4" s="2"/>
    </row>
    <row r="5" spans="1:17" ht="19.5" thickBot="1">
      <c r="A5" s="53"/>
      <c r="B5" s="53"/>
      <c r="C5" s="53"/>
      <c r="D5" s="66" t="s">
        <v>46</v>
      </c>
      <c r="E5" s="66"/>
      <c r="F5" s="66"/>
      <c r="G5" s="66"/>
      <c r="H5" s="69"/>
      <c r="I5" s="13"/>
      <c r="J5" s="12"/>
      <c r="K5" s="69" t="s">
        <v>38</v>
      </c>
      <c r="L5" s="66"/>
      <c r="M5" s="66"/>
      <c r="N5" s="66"/>
      <c r="O5" s="66"/>
      <c r="P5" s="40"/>
      <c r="Q5" s="41" t="s">
        <v>51</v>
      </c>
    </row>
    <row r="6" spans="1:17" ht="15.75">
      <c r="A6" s="6"/>
      <c r="B6" s="6"/>
      <c r="C6" s="7"/>
      <c r="D6" s="13"/>
      <c r="E6" s="13"/>
      <c r="F6" s="12" t="s">
        <v>40</v>
      </c>
      <c r="G6" s="12"/>
      <c r="H6" s="13" t="s">
        <v>43</v>
      </c>
      <c r="I6" s="39"/>
      <c r="J6" s="39"/>
      <c r="K6" s="13"/>
      <c r="L6" s="13"/>
      <c r="M6" s="13" t="s">
        <v>40</v>
      </c>
      <c r="N6" s="13"/>
      <c r="O6" s="13" t="s">
        <v>43</v>
      </c>
      <c r="P6" s="18"/>
      <c r="Q6" s="13" t="s">
        <v>49</v>
      </c>
    </row>
    <row r="7" spans="1:17" ht="15.75">
      <c r="A7" s="7"/>
      <c r="B7" s="7"/>
      <c r="C7" s="7"/>
      <c r="D7" s="12" t="s">
        <v>37</v>
      </c>
      <c r="E7" s="12"/>
      <c r="F7" s="12" t="s">
        <v>41</v>
      </c>
      <c r="G7" s="12"/>
      <c r="H7" s="13" t="s">
        <v>42</v>
      </c>
      <c r="I7" s="39"/>
      <c r="J7" s="39"/>
      <c r="K7" s="12" t="s">
        <v>37</v>
      </c>
      <c r="L7" s="12"/>
      <c r="M7" s="13" t="s">
        <v>39</v>
      </c>
      <c r="N7" s="13"/>
      <c r="O7" s="13" t="s">
        <v>42</v>
      </c>
      <c r="P7" s="26"/>
      <c r="Q7" s="13" t="s">
        <v>50</v>
      </c>
    </row>
    <row r="8" spans="1:17" ht="16.5" thickBot="1">
      <c r="A8" s="14"/>
      <c r="B8" s="14"/>
      <c r="C8" s="14"/>
      <c r="D8" s="20" t="s">
        <v>42</v>
      </c>
      <c r="E8" s="20"/>
      <c r="F8" s="20" t="s">
        <v>42</v>
      </c>
      <c r="G8" s="20"/>
      <c r="H8" s="17"/>
      <c r="I8" s="17"/>
      <c r="J8" s="20"/>
      <c r="K8" s="20" t="s">
        <v>42</v>
      </c>
      <c r="L8" s="20"/>
      <c r="M8" s="20" t="s">
        <v>42</v>
      </c>
      <c r="N8" s="17"/>
      <c r="O8" s="17"/>
      <c r="P8" s="42"/>
      <c r="Q8" s="15" t="s">
        <v>52</v>
      </c>
    </row>
    <row r="9" spans="1:22" s="2" customFormat="1" ht="15.75">
      <c r="A9" s="6" t="s">
        <v>12</v>
      </c>
      <c r="B9" s="6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8"/>
      <c r="Q9" s="18"/>
      <c r="R9" s="18"/>
      <c r="S9" s="18"/>
      <c r="T9" s="18"/>
      <c r="U9" s="18"/>
      <c r="V9" s="18"/>
    </row>
    <row r="10" spans="3:22" s="6" customFormat="1" ht="18.75" customHeight="1">
      <c r="C10" s="62" t="str">
        <f>Sheet1!$C$11</f>
        <v>1994-98 average</v>
      </c>
      <c r="D10" s="56">
        <v>3.2</v>
      </c>
      <c r="E10" s="56"/>
      <c r="F10" s="56">
        <v>41.2</v>
      </c>
      <c r="G10" s="56"/>
      <c r="H10" s="56">
        <v>44.4</v>
      </c>
      <c r="I10" s="56"/>
      <c r="J10" s="56"/>
      <c r="K10" s="56">
        <v>35.6</v>
      </c>
      <c r="L10" s="56"/>
      <c r="M10" s="56">
        <v>230.8</v>
      </c>
      <c r="N10" s="56"/>
      <c r="O10" s="56">
        <v>266.4</v>
      </c>
      <c r="P10" s="7"/>
      <c r="Q10" s="7"/>
      <c r="R10" s="7"/>
      <c r="S10" s="7"/>
      <c r="T10" s="7"/>
      <c r="U10" s="7"/>
      <c r="V10" s="7"/>
    </row>
    <row r="11" spans="3:22" s="2" customFormat="1" ht="18.75" customHeight="1">
      <c r="C11" s="63">
        <v>1994</v>
      </c>
      <c r="D11" s="34">
        <v>1</v>
      </c>
      <c r="E11" s="34"/>
      <c r="F11" s="34">
        <v>47</v>
      </c>
      <c r="G11" s="34"/>
      <c r="H11" s="34">
        <v>48</v>
      </c>
      <c r="I11" s="34"/>
      <c r="J11" s="34"/>
      <c r="K11" s="34">
        <v>28</v>
      </c>
      <c r="L11" s="34"/>
      <c r="M11" s="34">
        <v>250</v>
      </c>
      <c r="N11" s="34"/>
      <c r="O11" s="34">
        <v>278</v>
      </c>
      <c r="P11" s="18"/>
      <c r="Q11" s="18"/>
      <c r="R11" s="18"/>
      <c r="S11" s="18"/>
      <c r="T11" s="18"/>
      <c r="U11" s="18"/>
      <c r="V11" s="18"/>
    </row>
    <row r="12" spans="1:22" s="2" customFormat="1" ht="18.75" customHeight="1">
      <c r="A12" s="6"/>
      <c r="B12" s="6"/>
      <c r="C12" s="63">
        <f>Sheet1!$C$13</f>
        <v>1995</v>
      </c>
      <c r="D12" s="34">
        <v>7</v>
      </c>
      <c r="E12" s="34"/>
      <c r="F12" s="34">
        <v>48</v>
      </c>
      <c r="G12" s="34"/>
      <c r="H12" s="34">
        <v>55</v>
      </c>
      <c r="I12" s="34"/>
      <c r="J12" s="34"/>
      <c r="K12" s="34">
        <v>39</v>
      </c>
      <c r="L12" s="34"/>
      <c r="M12" s="34">
        <v>268</v>
      </c>
      <c r="N12" s="34"/>
      <c r="O12" s="34">
        <v>307</v>
      </c>
      <c r="P12" s="18"/>
      <c r="Q12" s="18"/>
      <c r="R12" s="18"/>
      <c r="S12" s="18"/>
      <c r="T12" s="18"/>
      <c r="U12" s="18"/>
      <c r="V12" s="18"/>
    </row>
    <row r="13" spans="1:22" s="2" customFormat="1" ht="18.75" customHeight="1">
      <c r="A13" s="6"/>
      <c r="B13" s="6"/>
      <c r="C13" s="63">
        <f>Sheet1!$C$14</f>
        <v>1996</v>
      </c>
      <c r="D13" s="34">
        <v>5</v>
      </c>
      <c r="E13" s="34"/>
      <c r="F13" s="34">
        <v>40</v>
      </c>
      <c r="G13" s="34"/>
      <c r="H13" s="34">
        <v>45</v>
      </c>
      <c r="I13" s="34"/>
      <c r="J13" s="34"/>
      <c r="K13" s="34">
        <v>41</v>
      </c>
      <c r="L13" s="34"/>
      <c r="M13" s="34">
        <v>217</v>
      </c>
      <c r="N13" s="34"/>
      <c r="O13" s="34">
        <v>258</v>
      </c>
      <c r="P13" s="18"/>
      <c r="Q13" s="18"/>
      <c r="R13" s="18"/>
      <c r="S13" s="18"/>
      <c r="T13" s="18"/>
      <c r="U13" s="18"/>
      <c r="V13" s="18"/>
    </row>
    <row r="14" spans="1:22" s="2" customFormat="1" ht="18.75" customHeight="1">
      <c r="A14" s="6"/>
      <c r="B14" s="6"/>
      <c r="C14" s="63">
        <f>Sheet1!$C$15</f>
        <v>1997</v>
      </c>
      <c r="D14" s="34">
        <v>0</v>
      </c>
      <c r="E14" s="34"/>
      <c r="F14" s="34">
        <v>37</v>
      </c>
      <c r="G14" s="34"/>
      <c r="H14" s="34">
        <v>37</v>
      </c>
      <c r="I14" s="34"/>
      <c r="J14" s="34"/>
      <c r="K14" s="34">
        <v>41</v>
      </c>
      <c r="L14" s="34"/>
      <c r="M14" s="34">
        <v>229</v>
      </c>
      <c r="N14" s="34"/>
      <c r="O14" s="34">
        <v>270</v>
      </c>
      <c r="P14" s="18"/>
      <c r="Q14" s="18"/>
      <c r="R14" s="18"/>
      <c r="S14" s="18"/>
      <c r="T14" s="18"/>
      <c r="U14" s="18"/>
      <c r="V14" s="18"/>
    </row>
    <row r="15" spans="1:22" s="2" customFormat="1" ht="18.75" customHeight="1">
      <c r="A15" s="6"/>
      <c r="B15" s="6"/>
      <c r="C15" s="63">
        <f>Sheet1!$C$16</f>
        <v>1998</v>
      </c>
      <c r="D15" s="34">
        <v>3</v>
      </c>
      <c r="E15" s="34"/>
      <c r="F15" s="34">
        <v>34</v>
      </c>
      <c r="G15" s="34"/>
      <c r="H15" s="34">
        <v>37</v>
      </c>
      <c r="I15" s="34"/>
      <c r="J15" s="34"/>
      <c r="K15" s="34">
        <v>29</v>
      </c>
      <c r="L15" s="34"/>
      <c r="M15" s="34">
        <v>190</v>
      </c>
      <c r="N15" s="34"/>
      <c r="O15" s="34">
        <v>219</v>
      </c>
      <c r="P15" s="18"/>
      <c r="Q15" s="18"/>
      <c r="R15" s="18"/>
      <c r="S15" s="18"/>
      <c r="T15" s="18"/>
      <c r="U15" s="18"/>
      <c r="V15" s="18"/>
    </row>
    <row r="16" spans="1:22" s="2" customFormat="1" ht="18.75" customHeight="1">
      <c r="A16" s="6"/>
      <c r="B16" s="6"/>
      <c r="C16" s="63">
        <f>Sheet1!$C$17</f>
        <v>1999</v>
      </c>
      <c r="D16" s="34">
        <v>0</v>
      </c>
      <c r="E16" s="34"/>
      <c r="F16" s="34">
        <v>36</v>
      </c>
      <c r="G16" s="34"/>
      <c r="H16" s="34">
        <v>36</v>
      </c>
      <c r="I16" s="34"/>
      <c r="J16" s="34"/>
      <c r="K16" s="34">
        <v>11</v>
      </c>
      <c r="L16" s="34"/>
      <c r="M16" s="34">
        <v>181</v>
      </c>
      <c r="N16" s="34"/>
      <c r="O16" s="34">
        <v>192</v>
      </c>
      <c r="P16" s="18"/>
      <c r="Q16" s="18"/>
      <c r="R16" s="18"/>
      <c r="S16" s="18"/>
      <c r="T16" s="18"/>
      <c r="U16" s="18"/>
      <c r="V16" s="18"/>
    </row>
    <row r="17" spans="1:22" s="2" customFormat="1" ht="18.75" customHeight="1">
      <c r="A17" s="6"/>
      <c r="B17" s="6"/>
      <c r="C17" s="63">
        <f>Sheet1!$C$18</f>
        <v>2000</v>
      </c>
      <c r="D17" s="34">
        <v>3</v>
      </c>
      <c r="E17" s="34"/>
      <c r="F17" s="34">
        <v>35</v>
      </c>
      <c r="G17" s="34"/>
      <c r="H17" s="34">
        <v>38</v>
      </c>
      <c r="I17" s="34"/>
      <c r="J17" s="34"/>
      <c r="K17" s="34">
        <v>42</v>
      </c>
      <c r="L17" s="34"/>
      <c r="M17" s="34">
        <v>207</v>
      </c>
      <c r="N17" s="34"/>
      <c r="O17" s="34">
        <v>249</v>
      </c>
      <c r="P17" s="18"/>
      <c r="Q17" s="18"/>
      <c r="R17" s="18"/>
      <c r="S17" s="18"/>
      <c r="T17" s="18"/>
      <c r="U17" s="18"/>
      <c r="V17" s="18"/>
    </row>
    <row r="18" spans="1:22" s="2" customFormat="1" ht="18.75" customHeight="1">
      <c r="A18" s="7"/>
      <c r="B18" s="7"/>
      <c r="C18" s="63">
        <f>Sheet1!$C$19</f>
        <v>2001</v>
      </c>
      <c r="D18" s="35">
        <v>0</v>
      </c>
      <c r="E18" s="35"/>
      <c r="F18" s="35">
        <v>31</v>
      </c>
      <c r="G18" s="35"/>
      <c r="H18" s="35">
        <v>31</v>
      </c>
      <c r="I18" s="35"/>
      <c r="J18" s="35"/>
      <c r="K18" s="35">
        <v>28</v>
      </c>
      <c r="L18" s="35"/>
      <c r="M18" s="35">
        <v>204</v>
      </c>
      <c r="N18" s="35"/>
      <c r="O18" s="35">
        <v>232</v>
      </c>
      <c r="P18" s="18"/>
      <c r="Q18" s="18"/>
      <c r="R18" s="18"/>
      <c r="S18" s="18"/>
      <c r="T18" s="18"/>
      <c r="U18" s="18"/>
      <c r="V18" s="18"/>
    </row>
    <row r="19" spans="1:22" s="2" customFormat="1" ht="18.75" customHeight="1">
      <c r="A19" s="7"/>
      <c r="B19" s="7"/>
      <c r="C19" s="63">
        <f>Sheet1!$C$20</f>
        <v>2002</v>
      </c>
      <c r="D19" s="35">
        <v>2</v>
      </c>
      <c r="E19" s="35"/>
      <c r="F19" s="35">
        <v>26</v>
      </c>
      <c r="G19" s="35"/>
      <c r="H19" s="35">
        <v>28</v>
      </c>
      <c r="I19" s="35"/>
      <c r="J19" s="35"/>
      <c r="K19" s="35">
        <v>45</v>
      </c>
      <c r="L19" s="35"/>
      <c r="M19" s="35">
        <v>233</v>
      </c>
      <c r="N19" s="35"/>
      <c r="O19" s="35">
        <v>278</v>
      </c>
      <c r="P19" s="18"/>
      <c r="Q19" s="18"/>
      <c r="R19" s="18"/>
      <c r="S19" s="18"/>
      <c r="T19" s="18"/>
      <c r="U19" s="18"/>
      <c r="V19" s="18"/>
    </row>
    <row r="20" spans="1:22" s="6" customFormat="1" ht="18.75" customHeight="1">
      <c r="A20" s="7"/>
      <c r="B20" s="7"/>
      <c r="C20" s="62" t="str">
        <f>Sheet1!$C$21</f>
        <v>1998-2002 average</v>
      </c>
      <c r="D20" s="57">
        <v>1.6</v>
      </c>
      <c r="E20" s="57"/>
      <c r="F20" s="57">
        <v>32.4</v>
      </c>
      <c r="G20" s="57"/>
      <c r="H20" s="57">
        <v>34</v>
      </c>
      <c r="I20" s="57"/>
      <c r="J20" s="57"/>
      <c r="K20" s="57">
        <v>31</v>
      </c>
      <c r="L20" s="57"/>
      <c r="M20" s="57">
        <v>203</v>
      </c>
      <c r="N20" s="57"/>
      <c r="O20" s="57">
        <v>234</v>
      </c>
      <c r="P20" s="7"/>
      <c r="Q20" s="7"/>
      <c r="R20" s="7"/>
      <c r="S20" s="7"/>
      <c r="T20" s="7"/>
      <c r="U20" s="7"/>
      <c r="V20" s="7"/>
    </row>
    <row r="21" spans="1:22" s="2" customFormat="1" ht="8.25" customHeight="1">
      <c r="A21" s="7"/>
      <c r="B21" s="7"/>
      <c r="C21" s="62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18"/>
      <c r="Q21" s="18"/>
      <c r="R21" s="18"/>
      <c r="S21" s="18"/>
      <c r="T21" s="18"/>
      <c r="U21" s="18"/>
      <c r="V21" s="18"/>
    </row>
    <row r="22" spans="1:22" s="2" customFormat="1" ht="15.75">
      <c r="A22" s="7"/>
      <c r="B22" s="7"/>
      <c r="C22" s="63" t="str">
        <f>Sheet1!$C$23</f>
        <v>% change on 1994-98 average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18"/>
      <c r="Q22" s="18"/>
      <c r="R22" s="18"/>
      <c r="S22" s="18"/>
      <c r="T22" s="18"/>
      <c r="U22" s="18"/>
      <c r="V22" s="18"/>
    </row>
    <row r="23" spans="1:22" s="2" customFormat="1" ht="15.75">
      <c r="A23" s="7"/>
      <c r="B23" s="7"/>
      <c r="C23" s="63">
        <f>Sheet1!$C$24</f>
        <v>2002</v>
      </c>
      <c r="D23" s="46">
        <f>(D19-D10)/D10*100</f>
        <v>-37.50000000000001</v>
      </c>
      <c r="E23" s="46"/>
      <c r="F23" s="46">
        <f>(F19-F10)/F10*100</f>
        <v>-36.893203883495154</v>
      </c>
      <c r="G23" s="46"/>
      <c r="H23" s="46">
        <f>(H19-H10)/H10*100</f>
        <v>-36.93693693693694</v>
      </c>
      <c r="I23" s="46"/>
      <c r="J23" s="46"/>
      <c r="K23" s="46">
        <f>(K19-K10)/K10*100</f>
        <v>26.404494382022463</v>
      </c>
      <c r="L23" s="46"/>
      <c r="M23" s="46">
        <f>(M19-M10)/M10*100</f>
        <v>0.953206239168106</v>
      </c>
      <c r="N23" s="46"/>
      <c r="O23" s="46">
        <f>(O19-O10)/O10*100</f>
        <v>4.3543543543543635</v>
      </c>
      <c r="P23" s="18"/>
      <c r="Q23" s="18"/>
      <c r="R23" s="18"/>
      <c r="S23" s="18"/>
      <c r="T23" s="18"/>
      <c r="U23" s="18"/>
      <c r="V23" s="18"/>
    </row>
    <row r="24" spans="1:22" s="2" customFormat="1" ht="15.75">
      <c r="A24" s="7"/>
      <c r="B24" s="7"/>
      <c r="C24" s="63" t="str">
        <f>Sheet1!$C$25</f>
        <v>1998-2002 average</v>
      </c>
      <c r="D24" s="48">
        <f>(D20-D10)/D10*100</f>
        <v>-50</v>
      </c>
      <c r="E24" s="48"/>
      <c r="F24" s="48">
        <f>(F20-F10)/F10*100</f>
        <v>-21.359223300970882</v>
      </c>
      <c r="G24" s="48"/>
      <c r="H24" s="48">
        <f>(H20-H10)/H10*100</f>
        <v>-23.42342342342342</v>
      </c>
      <c r="I24" s="48"/>
      <c r="J24" s="48"/>
      <c r="K24" s="48">
        <f>(K20-K10)/K10*100</f>
        <v>-12.921348314606746</v>
      </c>
      <c r="L24" s="48"/>
      <c r="M24" s="48">
        <f>(M20-M10)/M10*100</f>
        <v>-12.04506065857886</v>
      </c>
      <c r="N24" s="48"/>
      <c r="O24" s="48">
        <f>(O20-O10)/O10*100</f>
        <v>-12.162162162162154</v>
      </c>
      <c r="P24" s="18"/>
      <c r="Q24" s="18"/>
      <c r="R24" s="18"/>
      <c r="S24" s="18"/>
      <c r="T24" s="18"/>
      <c r="U24" s="18"/>
      <c r="V24" s="18"/>
    </row>
    <row r="25" spans="1:17" ht="7.5" customHeight="1">
      <c r="A25" s="7"/>
      <c r="B25" s="7"/>
      <c r="C25" s="7"/>
      <c r="D25" s="12"/>
      <c r="E25" s="12"/>
      <c r="F25" s="12"/>
      <c r="G25" s="12"/>
      <c r="H25" s="13"/>
      <c r="I25" s="13"/>
      <c r="J25" s="12"/>
      <c r="K25" s="12"/>
      <c r="L25" s="12"/>
      <c r="M25" s="12"/>
      <c r="N25" s="13"/>
      <c r="O25" s="13"/>
      <c r="P25" s="26"/>
      <c r="Q25" s="18"/>
    </row>
    <row r="26" spans="1:22" s="2" customFormat="1" ht="15.75">
      <c r="A26" s="6" t="s">
        <v>13</v>
      </c>
      <c r="B26" s="6"/>
      <c r="D26" s="29"/>
      <c r="E26" s="29"/>
      <c r="F26" s="29"/>
      <c r="G26" s="29"/>
      <c r="H26" s="29"/>
      <c r="I26" s="31"/>
      <c r="J26" s="31"/>
      <c r="K26" s="29"/>
      <c r="L26" s="29"/>
      <c r="M26" s="29"/>
      <c r="N26" s="29"/>
      <c r="O26" s="29"/>
      <c r="P26" s="22"/>
      <c r="Q26" s="18"/>
      <c r="S26" s="18"/>
      <c r="T26" s="18"/>
      <c r="U26" s="18"/>
      <c r="V26" s="18"/>
    </row>
    <row r="27" spans="2:22" s="2" customFormat="1" ht="15.75">
      <c r="B27" s="2" t="s">
        <v>14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18"/>
      <c r="Q27" s="18"/>
      <c r="R27" s="18"/>
      <c r="S27" s="18"/>
      <c r="T27" s="18"/>
      <c r="U27" s="18"/>
      <c r="V27" s="18"/>
    </row>
    <row r="28" spans="3:22" s="6" customFormat="1" ht="18.75" customHeight="1">
      <c r="C28" s="62" t="str">
        <f>Sheet1!$C$11</f>
        <v>1994-98 average</v>
      </c>
      <c r="D28" s="56">
        <v>0.4</v>
      </c>
      <c r="E28" s="56"/>
      <c r="F28" s="56">
        <v>44.6</v>
      </c>
      <c r="G28" s="56"/>
      <c r="H28" s="56">
        <v>45</v>
      </c>
      <c r="I28" s="56"/>
      <c r="J28" s="56"/>
      <c r="K28" s="56">
        <v>8.4</v>
      </c>
      <c r="L28" s="56"/>
      <c r="M28" s="56">
        <v>281.4</v>
      </c>
      <c r="N28" s="56"/>
      <c r="O28" s="56">
        <v>289.8</v>
      </c>
      <c r="P28" s="7"/>
      <c r="Q28" s="7"/>
      <c r="R28" s="7"/>
      <c r="S28" s="7"/>
      <c r="T28" s="7"/>
      <c r="U28" s="7"/>
      <c r="V28" s="7"/>
    </row>
    <row r="29" spans="3:22" s="2" customFormat="1" ht="18.75" customHeight="1">
      <c r="C29" s="63">
        <v>1994</v>
      </c>
      <c r="D29" s="34" t="s">
        <v>60</v>
      </c>
      <c r="E29" s="34"/>
      <c r="F29" s="34">
        <v>71</v>
      </c>
      <c r="G29" s="34"/>
      <c r="H29" s="34">
        <v>71</v>
      </c>
      <c r="I29" s="34"/>
      <c r="J29" s="34"/>
      <c r="K29" s="34">
        <v>7</v>
      </c>
      <c r="L29" s="34"/>
      <c r="M29" s="34">
        <v>437</v>
      </c>
      <c r="N29" s="34"/>
      <c r="O29" s="34">
        <v>444</v>
      </c>
      <c r="P29" s="18"/>
      <c r="Q29" s="18"/>
      <c r="R29" s="18"/>
      <c r="S29" s="18"/>
      <c r="T29" s="18"/>
      <c r="U29" s="18"/>
      <c r="V29" s="18"/>
    </row>
    <row r="30" spans="3:22" s="2" customFormat="1" ht="18.75" customHeight="1">
      <c r="C30" s="63">
        <f>Sheet1!$C$13</f>
        <v>1995</v>
      </c>
      <c r="D30" s="34">
        <v>1</v>
      </c>
      <c r="E30" s="34"/>
      <c r="F30" s="34">
        <v>69</v>
      </c>
      <c r="G30" s="34"/>
      <c r="H30" s="34">
        <v>70</v>
      </c>
      <c r="I30" s="34"/>
      <c r="J30" s="34"/>
      <c r="K30" s="34">
        <v>9</v>
      </c>
      <c r="L30" s="34"/>
      <c r="M30" s="34">
        <v>339</v>
      </c>
      <c r="N30" s="34"/>
      <c r="O30" s="34">
        <v>348</v>
      </c>
      <c r="P30" s="18"/>
      <c r="Q30" s="18"/>
      <c r="R30" s="18"/>
      <c r="S30" s="18"/>
      <c r="T30" s="18"/>
      <c r="U30" s="18"/>
      <c r="V30" s="18"/>
    </row>
    <row r="31" spans="3:22" s="2" customFormat="1" ht="18.75" customHeight="1">
      <c r="C31" s="63">
        <f>Sheet1!$C$14</f>
        <v>1996</v>
      </c>
      <c r="D31" s="34">
        <v>0</v>
      </c>
      <c r="E31" s="34"/>
      <c r="F31" s="34">
        <v>35</v>
      </c>
      <c r="G31" s="34"/>
      <c r="H31" s="34">
        <v>35</v>
      </c>
      <c r="I31" s="34"/>
      <c r="J31" s="34"/>
      <c r="K31" s="34">
        <v>14</v>
      </c>
      <c r="L31" s="34"/>
      <c r="M31" s="34">
        <v>225</v>
      </c>
      <c r="N31" s="34"/>
      <c r="O31" s="34">
        <v>239</v>
      </c>
      <c r="P31" s="18"/>
      <c r="Q31" s="18"/>
      <c r="R31" s="18"/>
      <c r="S31" s="18"/>
      <c r="T31" s="18"/>
      <c r="U31" s="18"/>
      <c r="V31" s="18"/>
    </row>
    <row r="32" spans="3:22" s="2" customFormat="1" ht="18.75" customHeight="1">
      <c r="C32" s="63">
        <f>Sheet1!$C$15</f>
        <v>1997</v>
      </c>
      <c r="D32" s="34">
        <v>0</v>
      </c>
      <c r="E32" s="34"/>
      <c r="F32" s="34">
        <v>27</v>
      </c>
      <c r="G32" s="34"/>
      <c r="H32" s="34">
        <v>27</v>
      </c>
      <c r="I32" s="34"/>
      <c r="J32" s="34"/>
      <c r="K32" s="34">
        <v>3</v>
      </c>
      <c r="L32" s="34"/>
      <c r="M32" s="34">
        <v>201</v>
      </c>
      <c r="N32" s="34"/>
      <c r="O32" s="34">
        <v>204</v>
      </c>
      <c r="P32" s="18"/>
      <c r="Q32" s="18"/>
      <c r="R32" s="18"/>
      <c r="S32" s="18"/>
      <c r="T32" s="18"/>
      <c r="U32" s="18"/>
      <c r="V32" s="18"/>
    </row>
    <row r="33" spans="3:22" s="2" customFormat="1" ht="18.75" customHeight="1">
      <c r="C33" s="63">
        <f>Sheet1!$C$16</f>
        <v>1998</v>
      </c>
      <c r="D33" s="34">
        <v>1</v>
      </c>
      <c r="E33" s="34"/>
      <c r="F33" s="34">
        <v>21</v>
      </c>
      <c r="G33" s="34"/>
      <c r="H33" s="34">
        <v>22</v>
      </c>
      <c r="I33" s="34"/>
      <c r="J33" s="34"/>
      <c r="K33" s="34">
        <v>9</v>
      </c>
      <c r="L33" s="34"/>
      <c r="M33" s="34">
        <v>205</v>
      </c>
      <c r="N33" s="34"/>
      <c r="O33" s="34">
        <v>214</v>
      </c>
      <c r="P33" s="18"/>
      <c r="Q33" s="18"/>
      <c r="R33" s="18"/>
      <c r="S33" s="18"/>
      <c r="T33" s="18"/>
      <c r="U33" s="18"/>
      <c r="V33" s="18"/>
    </row>
    <row r="34" spans="3:22" s="2" customFormat="1" ht="18.75" customHeight="1">
      <c r="C34" s="63">
        <f>Sheet1!$C$17</f>
        <v>1999</v>
      </c>
      <c r="D34" s="34">
        <v>0</v>
      </c>
      <c r="E34" s="34"/>
      <c r="F34" s="34">
        <v>41</v>
      </c>
      <c r="G34" s="34"/>
      <c r="H34" s="34">
        <v>41</v>
      </c>
      <c r="I34" s="34"/>
      <c r="J34" s="34"/>
      <c r="K34" s="34">
        <v>6</v>
      </c>
      <c r="L34" s="34"/>
      <c r="M34" s="34">
        <v>232</v>
      </c>
      <c r="N34" s="34"/>
      <c r="O34" s="34">
        <v>238</v>
      </c>
      <c r="P34" s="18"/>
      <c r="Q34" s="18"/>
      <c r="R34" s="18"/>
      <c r="S34" s="18"/>
      <c r="T34" s="18"/>
      <c r="U34" s="18"/>
      <c r="V34" s="18"/>
    </row>
    <row r="35" spans="3:22" s="2" customFormat="1" ht="18.75" customHeight="1">
      <c r="C35" s="63">
        <f>Sheet1!$C$18</f>
        <v>2000</v>
      </c>
      <c r="D35" s="34">
        <v>0</v>
      </c>
      <c r="E35" s="34"/>
      <c r="F35" s="34">
        <v>52</v>
      </c>
      <c r="G35" s="34"/>
      <c r="H35" s="34">
        <v>52</v>
      </c>
      <c r="I35" s="34"/>
      <c r="J35" s="34"/>
      <c r="K35" s="34">
        <v>7</v>
      </c>
      <c r="L35" s="34"/>
      <c r="M35" s="34">
        <v>267</v>
      </c>
      <c r="N35" s="34"/>
      <c r="O35" s="34">
        <v>274</v>
      </c>
      <c r="P35" s="18"/>
      <c r="Q35" s="18"/>
      <c r="R35" s="18"/>
      <c r="S35" s="18"/>
      <c r="T35" s="18"/>
      <c r="U35" s="18"/>
      <c r="V35" s="18"/>
    </row>
    <row r="36" spans="3:22" s="2" customFormat="1" ht="18.75" customHeight="1">
      <c r="C36" s="63">
        <f>Sheet1!$C$19</f>
        <v>2001</v>
      </c>
      <c r="D36" s="34">
        <v>0</v>
      </c>
      <c r="E36" s="34"/>
      <c r="F36" s="34">
        <v>38</v>
      </c>
      <c r="G36" s="34"/>
      <c r="H36" s="34">
        <v>38</v>
      </c>
      <c r="I36" s="34"/>
      <c r="J36" s="34"/>
      <c r="K36" s="34">
        <v>7</v>
      </c>
      <c r="L36" s="34"/>
      <c r="M36" s="34">
        <v>261</v>
      </c>
      <c r="N36" s="34"/>
      <c r="O36" s="34">
        <v>268</v>
      </c>
      <c r="P36" s="18"/>
      <c r="Q36" s="18"/>
      <c r="R36" s="18"/>
      <c r="S36" s="18"/>
      <c r="T36" s="18"/>
      <c r="U36" s="18"/>
      <c r="V36" s="18"/>
    </row>
    <row r="37" spans="3:22" s="2" customFormat="1" ht="18.75" customHeight="1">
      <c r="C37" s="63">
        <f>Sheet1!$C$20</f>
        <v>2002</v>
      </c>
      <c r="D37" s="34">
        <v>0</v>
      </c>
      <c r="E37" s="34"/>
      <c r="F37" s="34">
        <v>32</v>
      </c>
      <c r="G37" s="34"/>
      <c r="H37" s="34">
        <v>32</v>
      </c>
      <c r="I37" s="34"/>
      <c r="J37" s="34"/>
      <c r="K37" s="34">
        <v>4</v>
      </c>
      <c r="L37" s="34"/>
      <c r="M37" s="34">
        <v>217</v>
      </c>
      <c r="N37" s="34"/>
      <c r="O37" s="34">
        <v>221</v>
      </c>
      <c r="P37" s="18"/>
      <c r="Q37" s="18"/>
      <c r="R37" s="18"/>
      <c r="S37" s="18"/>
      <c r="T37" s="18"/>
      <c r="U37" s="18"/>
      <c r="V37" s="18"/>
    </row>
    <row r="38" spans="3:22" s="6" customFormat="1" ht="18.75" customHeight="1">
      <c r="C38" s="62" t="str">
        <f>Sheet1!$C$21</f>
        <v>1998-2002 average</v>
      </c>
      <c r="D38" s="56">
        <v>0.2</v>
      </c>
      <c r="E38" s="56"/>
      <c r="F38" s="56">
        <v>36.8</v>
      </c>
      <c r="G38" s="56"/>
      <c r="H38" s="56">
        <v>37</v>
      </c>
      <c r="I38" s="56"/>
      <c r="J38" s="56"/>
      <c r="K38" s="56">
        <v>6.6</v>
      </c>
      <c r="L38" s="56"/>
      <c r="M38" s="56">
        <v>236.4</v>
      </c>
      <c r="N38" s="56"/>
      <c r="O38" s="56">
        <v>243</v>
      </c>
      <c r="P38" s="7"/>
      <c r="Q38" s="7"/>
      <c r="R38" s="7"/>
      <c r="S38" s="7"/>
      <c r="T38" s="7"/>
      <c r="U38" s="7"/>
      <c r="V38" s="7"/>
    </row>
    <row r="39" spans="3:22" s="2" customFormat="1" ht="7.5" customHeight="1">
      <c r="C39" s="62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18"/>
      <c r="Q39" s="18"/>
      <c r="R39" s="18"/>
      <c r="S39" s="18"/>
      <c r="T39" s="18"/>
      <c r="U39" s="18"/>
      <c r="V39" s="18"/>
    </row>
    <row r="40" spans="3:22" s="2" customFormat="1" ht="15.75">
      <c r="C40" s="63" t="str">
        <f>Sheet1!$C$23</f>
        <v>% change on 1994-98 average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18"/>
      <c r="Q40" s="18"/>
      <c r="R40" s="18"/>
      <c r="S40" s="18"/>
      <c r="T40" s="18"/>
      <c r="U40" s="18"/>
      <c r="V40" s="18"/>
    </row>
    <row r="41" spans="3:22" s="2" customFormat="1" ht="15.75">
      <c r="C41" s="63">
        <f>Sheet1!$C$24</f>
        <v>2002</v>
      </c>
      <c r="D41" s="46">
        <f>(D37-D28)/D28*100</f>
        <v>-100</v>
      </c>
      <c r="E41" s="46"/>
      <c r="F41" s="46">
        <f>(F37-F28)/F28*100</f>
        <v>-28.251121076233186</v>
      </c>
      <c r="G41" s="46"/>
      <c r="H41" s="46">
        <f>(H37-H28)/H28*100</f>
        <v>-28.888888888888886</v>
      </c>
      <c r="I41" s="46"/>
      <c r="J41" s="46"/>
      <c r="K41" s="46">
        <f>(K37-K28)/K28*100</f>
        <v>-52.38095238095239</v>
      </c>
      <c r="L41" s="46"/>
      <c r="M41" s="46">
        <f>(M37-M28)/M28*100</f>
        <v>-22.885572139303477</v>
      </c>
      <c r="N41" s="46"/>
      <c r="O41" s="46">
        <f>(O37-O28)/O28*100</f>
        <v>-23.740510697032438</v>
      </c>
      <c r="P41" s="18"/>
      <c r="Q41" s="18"/>
      <c r="R41" s="18"/>
      <c r="S41" s="18"/>
      <c r="T41" s="18"/>
      <c r="U41" s="18"/>
      <c r="V41" s="18"/>
    </row>
    <row r="42" spans="3:22" s="2" customFormat="1" ht="15.75">
      <c r="C42" s="63" t="str">
        <f>Sheet1!$C$25</f>
        <v>1998-2002 average</v>
      </c>
      <c r="D42" s="48">
        <f>(D38-D28)/D28*100</f>
        <v>-50</v>
      </c>
      <c r="E42" s="48"/>
      <c r="F42" s="48">
        <f>(F38-F28)/F28*100</f>
        <v>-17.488789237668172</v>
      </c>
      <c r="G42" s="48"/>
      <c r="H42" s="48">
        <f>(H38-H28)/H28*100</f>
        <v>-17.77777777777778</v>
      </c>
      <c r="I42" s="48"/>
      <c r="J42" s="48"/>
      <c r="K42" s="48">
        <f>(K38-K28)/K28*100</f>
        <v>-21.428571428571434</v>
      </c>
      <c r="L42" s="48"/>
      <c r="M42" s="48">
        <f>(M38-M28)/M28*100</f>
        <v>-15.991471215351805</v>
      </c>
      <c r="N42" s="48"/>
      <c r="O42" s="48">
        <f>(O38-O28)/O28*100</f>
        <v>-16.149068322981368</v>
      </c>
      <c r="P42" s="18"/>
      <c r="Q42" s="18"/>
      <c r="R42" s="18"/>
      <c r="S42" s="18"/>
      <c r="T42" s="18"/>
      <c r="U42" s="18"/>
      <c r="V42" s="18"/>
    </row>
    <row r="43" spans="3:22" s="2" customFormat="1" ht="7.5" customHeight="1">
      <c r="C43" s="19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18"/>
      <c r="Q43" s="18"/>
      <c r="R43" s="18"/>
      <c r="S43" s="18"/>
      <c r="T43" s="18"/>
      <c r="U43" s="18"/>
      <c r="V43" s="18"/>
    </row>
    <row r="44" spans="2:22" s="2" customFormat="1" ht="15.75">
      <c r="B44" s="2" t="s">
        <v>15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8"/>
      <c r="Q44" s="18"/>
      <c r="R44" s="18"/>
      <c r="S44" s="18"/>
      <c r="T44" s="18"/>
      <c r="U44" s="18"/>
      <c r="V44" s="18"/>
    </row>
    <row r="45" spans="3:22" s="6" customFormat="1" ht="18.75" customHeight="1">
      <c r="C45" s="62" t="str">
        <f>Sheet1!$C$11</f>
        <v>1994-98 average</v>
      </c>
      <c r="D45" s="56">
        <v>1.4</v>
      </c>
      <c r="E45" s="56"/>
      <c r="F45" s="56">
        <v>19.8</v>
      </c>
      <c r="G45" s="56"/>
      <c r="H45" s="56">
        <v>21.2</v>
      </c>
      <c r="I45" s="56"/>
      <c r="J45" s="56"/>
      <c r="K45" s="56">
        <v>8.6</v>
      </c>
      <c r="L45" s="56"/>
      <c r="M45" s="56">
        <v>113</v>
      </c>
      <c r="N45" s="56"/>
      <c r="O45" s="56">
        <v>121.6</v>
      </c>
      <c r="P45" s="7"/>
      <c r="Q45" s="7"/>
      <c r="R45" s="7"/>
      <c r="S45" s="7"/>
      <c r="T45" s="7"/>
      <c r="U45" s="7"/>
      <c r="V45" s="7"/>
    </row>
    <row r="46" spans="3:22" s="2" customFormat="1" ht="18.75" customHeight="1">
      <c r="C46" s="63">
        <v>1994</v>
      </c>
      <c r="D46" s="34">
        <v>4</v>
      </c>
      <c r="E46" s="34"/>
      <c r="F46" s="34">
        <v>30</v>
      </c>
      <c r="G46" s="34"/>
      <c r="H46" s="34">
        <v>34</v>
      </c>
      <c r="I46" s="34"/>
      <c r="J46" s="34"/>
      <c r="K46" s="34">
        <v>10</v>
      </c>
      <c r="L46" s="34"/>
      <c r="M46" s="34">
        <v>133</v>
      </c>
      <c r="N46" s="34"/>
      <c r="O46" s="34">
        <v>143</v>
      </c>
      <c r="P46" s="18"/>
      <c r="Q46" s="18"/>
      <c r="R46" s="18"/>
      <c r="S46" s="18"/>
      <c r="T46" s="18"/>
      <c r="U46" s="18"/>
      <c r="V46" s="18"/>
    </row>
    <row r="47" spans="3:22" s="2" customFormat="1" ht="18.75" customHeight="1">
      <c r="C47" s="63">
        <f>Sheet1!$C$13</f>
        <v>1995</v>
      </c>
      <c r="D47" s="34">
        <v>3</v>
      </c>
      <c r="E47" s="34"/>
      <c r="F47" s="34">
        <v>26</v>
      </c>
      <c r="G47" s="34"/>
      <c r="H47" s="34">
        <v>29</v>
      </c>
      <c r="I47" s="34"/>
      <c r="J47" s="34"/>
      <c r="K47" s="34">
        <v>17</v>
      </c>
      <c r="L47" s="34"/>
      <c r="M47" s="34">
        <v>142</v>
      </c>
      <c r="N47" s="34"/>
      <c r="O47" s="34">
        <v>159</v>
      </c>
      <c r="P47" s="18"/>
      <c r="Q47" s="18"/>
      <c r="R47" s="18"/>
      <c r="S47" s="18"/>
      <c r="T47" s="18"/>
      <c r="U47" s="18"/>
      <c r="V47" s="18"/>
    </row>
    <row r="48" spans="3:22" s="2" customFormat="1" ht="18.75" customHeight="1">
      <c r="C48" s="63">
        <f>Sheet1!$C$14</f>
        <v>1996</v>
      </c>
      <c r="D48" s="34">
        <v>0</v>
      </c>
      <c r="E48" s="34"/>
      <c r="F48" s="34">
        <v>11</v>
      </c>
      <c r="G48" s="34"/>
      <c r="H48" s="34">
        <v>11</v>
      </c>
      <c r="I48" s="34"/>
      <c r="J48" s="34"/>
      <c r="K48" s="34">
        <v>5</v>
      </c>
      <c r="L48" s="34"/>
      <c r="M48" s="34">
        <v>62</v>
      </c>
      <c r="N48" s="34"/>
      <c r="O48" s="34">
        <v>67</v>
      </c>
      <c r="P48" s="18"/>
      <c r="Q48" s="18"/>
      <c r="R48" s="18"/>
      <c r="S48" s="18"/>
      <c r="T48" s="18"/>
      <c r="U48" s="18"/>
      <c r="V48" s="18"/>
    </row>
    <row r="49" spans="3:22" s="2" customFormat="1" ht="18.75" customHeight="1">
      <c r="C49" s="63">
        <f>Sheet1!$C$15</f>
        <v>1997</v>
      </c>
      <c r="D49" s="34">
        <v>0</v>
      </c>
      <c r="E49" s="34"/>
      <c r="F49" s="34">
        <v>12</v>
      </c>
      <c r="G49" s="34"/>
      <c r="H49" s="34">
        <v>12</v>
      </c>
      <c r="I49" s="34"/>
      <c r="J49" s="34"/>
      <c r="K49" s="34">
        <v>1</v>
      </c>
      <c r="L49" s="34"/>
      <c r="M49" s="34">
        <v>111</v>
      </c>
      <c r="N49" s="34"/>
      <c r="O49" s="34">
        <v>112</v>
      </c>
      <c r="P49" s="18"/>
      <c r="Q49" s="18"/>
      <c r="R49" s="18"/>
      <c r="S49" s="18"/>
      <c r="T49" s="18"/>
      <c r="U49" s="18"/>
      <c r="V49" s="18"/>
    </row>
    <row r="50" spans="3:22" s="2" customFormat="1" ht="18.75" customHeight="1">
      <c r="C50" s="63">
        <f>Sheet1!$C$16</f>
        <v>1998</v>
      </c>
      <c r="D50" s="34">
        <v>0</v>
      </c>
      <c r="E50" s="34"/>
      <c r="F50" s="34">
        <v>20</v>
      </c>
      <c r="G50" s="34"/>
      <c r="H50" s="34">
        <v>20</v>
      </c>
      <c r="I50" s="34"/>
      <c r="J50" s="34"/>
      <c r="K50" s="34">
        <v>10</v>
      </c>
      <c r="L50" s="34"/>
      <c r="M50" s="34">
        <v>117</v>
      </c>
      <c r="N50" s="34"/>
      <c r="O50" s="34">
        <v>127</v>
      </c>
      <c r="P50" s="18"/>
      <c r="Q50" s="18"/>
      <c r="R50" s="18"/>
      <c r="S50" s="18"/>
      <c r="T50" s="18"/>
      <c r="U50" s="18"/>
      <c r="V50" s="18"/>
    </row>
    <row r="51" spans="3:22" s="2" customFormat="1" ht="18.75" customHeight="1">
      <c r="C51" s="63">
        <f>Sheet1!$C$17</f>
        <v>1999</v>
      </c>
      <c r="D51" s="34">
        <v>0</v>
      </c>
      <c r="E51" s="34"/>
      <c r="F51" s="34">
        <v>12</v>
      </c>
      <c r="G51" s="34"/>
      <c r="H51" s="34">
        <v>12</v>
      </c>
      <c r="I51" s="34"/>
      <c r="J51" s="34"/>
      <c r="K51" s="34">
        <v>3</v>
      </c>
      <c r="L51" s="34"/>
      <c r="M51" s="34">
        <v>74</v>
      </c>
      <c r="N51" s="34"/>
      <c r="O51" s="34">
        <v>77</v>
      </c>
      <c r="P51" s="18"/>
      <c r="Q51" s="18"/>
      <c r="R51" s="18"/>
      <c r="S51" s="18"/>
      <c r="T51" s="18"/>
      <c r="U51" s="18"/>
      <c r="V51" s="18"/>
    </row>
    <row r="52" spans="3:22" s="2" customFormat="1" ht="18.75" customHeight="1">
      <c r="C52" s="63">
        <f>Sheet1!$C$18</f>
        <v>2000</v>
      </c>
      <c r="D52" s="34">
        <v>0</v>
      </c>
      <c r="E52" s="34"/>
      <c r="F52" s="34">
        <v>13</v>
      </c>
      <c r="G52" s="34"/>
      <c r="H52" s="34">
        <v>13</v>
      </c>
      <c r="I52" s="34"/>
      <c r="J52" s="34"/>
      <c r="K52" s="34">
        <v>7</v>
      </c>
      <c r="L52" s="34"/>
      <c r="M52" s="34">
        <v>87</v>
      </c>
      <c r="N52" s="34"/>
      <c r="O52" s="34">
        <v>94</v>
      </c>
      <c r="P52" s="18"/>
      <c r="Q52" s="18"/>
      <c r="R52" s="18"/>
      <c r="S52" s="18"/>
      <c r="T52" s="18"/>
      <c r="U52" s="18"/>
      <c r="V52" s="18"/>
    </row>
    <row r="53" spans="3:22" s="2" customFormat="1" ht="18.75" customHeight="1">
      <c r="C53" s="63">
        <f>Sheet1!$C$19</f>
        <v>2001</v>
      </c>
      <c r="D53" s="34">
        <v>0</v>
      </c>
      <c r="E53" s="34"/>
      <c r="F53" s="34">
        <v>22</v>
      </c>
      <c r="G53" s="34"/>
      <c r="H53" s="34">
        <v>22</v>
      </c>
      <c r="I53" s="34"/>
      <c r="J53" s="34"/>
      <c r="K53" s="34">
        <v>10</v>
      </c>
      <c r="L53" s="34"/>
      <c r="M53" s="34">
        <v>88</v>
      </c>
      <c r="N53" s="34"/>
      <c r="O53" s="34">
        <v>98</v>
      </c>
      <c r="P53" s="18"/>
      <c r="Q53" s="18"/>
      <c r="R53" s="18"/>
      <c r="S53" s="18"/>
      <c r="T53" s="18"/>
      <c r="U53" s="18"/>
      <c r="V53" s="18"/>
    </row>
    <row r="54" spans="3:22" s="2" customFormat="1" ht="18.75" customHeight="1">
      <c r="C54" s="63">
        <f>Sheet1!$C$20</f>
        <v>2002</v>
      </c>
      <c r="D54" s="34">
        <v>0</v>
      </c>
      <c r="E54" s="34"/>
      <c r="F54" s="34">
        <v>10</v>
      </c>
      <c r="G54" s="34"/>
      <c r="H54" s="34">
        <v>10</v>
      </c>
      <c r="I54" s="34"/>
      <c r="J54" s="34"/>
      <c r="K54" s="34">
        <v>2</v>
      </c>
      <c r="L54" s="34"/>
      <c r="M54" s="34">
        <v>65</v>
      </c>
      <c r="N54" s="34"/>
      <c r="O54" s="34">
        <v>67</v>
      </c>
      <c r="P54" s="18"/>
      <c r="Q54" s="18"/>
      <c r="R54" s="18"/>
      <c r="S54" s="18"/>
      <c r="T54" s="18"/>
      <c r="U54" s="18"/>
      <c r="V54" s="18"/>
    </row>
    <row r="55" spans="3:22" s="6" customFormat="1" ht="18.75" customHeight="1">
      <c r="C55" s="62" t="str">
        <f>Sheet1!$C$21</f>
        <v>1998-2002 average</v>
      </c>
      <c r="D55" s="56">
        <v>0</v>
      </c>
      <c r="E55" s="56"/>
      <c r="F55" s="56">
        <v>15.4</v>
      </c>
      <c r="G55" s="56"/>
      <c r="H55" s="56">
        <v>15.4</v>
      </c>
      <c r="I55" s="56"/>
      <c r="J55" s="56"/>
      <c r="K55" s="56">
        <v>6.4</v>
      </c>
      <c r="L55" s="56"/>
      <c r="M55" s="56">
        <v>86.2</v>
      </c>
      <c r="N55" s="56"/>
      <c r="O55" s="56">
        <v>92.6</v>
      </c>
      <c r="P55" s="7"/>
      <c r="Q55" s="7"/>
      <c r="R55" s="7"/>
      <c r="S55" s="7"/>
      <c r="T55" s="7"/>
      <c r="U55" s="7"/>
      <c r="V55" s="7"/>
    </row>
    <row r="56" spans="3:22" s="2" customFormat="1" ht="7.5" customHeight="1">
      <c r="C56" s="6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18"/>
      <c r="Q56" s="18"/>
      <c r="R56" s="18"/>
      <c r="S56" s="18"/>
      <c r="T56" s="18"/>
      <c r="U56" s="18"/>
      <c r="V56" s="18"/>
    </row>
    <row r="57" spans="3:22" s="2" customFormat="1" ht="15.75">
      <c r="C57" s="63" t="str">
        <f>Sheet1!$C$23</f>
        <v>% change on 1994-98 average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18"/>
      <c r="Q57" s="18"/>
      <c r="R57" s="18"/>
      <c r="S57" s="18"/>
      <c r="T57" s="18"/>
      <c r="U57" s="18"/>
      <c r="V57" s="18"/>
    </row>
    <row r="58" spans="3:22" s="2" customFormat="1" ht="15.75">
      <c r="C58" s="63">
        <f>Sheet1!$C$24</f>
        <v>2002</v>
      </c>
      <c r="D58" s="46">
        <f>(D54-D45)/D45*100</f>
        <v>-100</v>
      </c>
      <c r="E58" s="46"/>
      <c r="F58" s="46">
        <f>(F54-F45)/F45*100</f>
        <v>-49.494949494949495</v>
      </c>
      <c r="G58" s="46"/>
      <c r="H58" s="46">
        <f>(H54-H45)/H45*100</f>
        <v>-52.83018867924528</v>
      </c>
      <c r="I58" s="46"/>
      <c r="J58" s="46"/>
      <c r="K58" s="46">
        <f>(K54-K45)/K45*100</f>
        <v>-76.74418604651163</v>
      </c>
      <c r="L58" s="46"/>
      <c r="M58" s="46">
        <f>(M54-M45)/M45*100</f>
        <v>-42.47787610619469</v>
      </c>
      <c r="N58" s="46"/>
      <c r="O58" s="46">
        <f>(O54-O45)/O45*100</f>
        <v>-44.901315789473685</v>
      </c>
      <c r="P58" s="18"/>
      <c r="Q58" s="18"/>
      <c r="R58" s="18"/>
      <c r="S58" s="18"/>
      <c r="T58" s="18"/>
      <c r="U58" s="18"/>
      <c r="V58" s="18"/>
    </row>
    <row r="59" spans="1:22" s="2" customFormat="1" ht="16.5" thickBot="1">
      <c r="A59" s="15"/>
      <c r="B59" s="15"/>
      <c r="C59" s="64" t="str">
        <f>Sheet1!$C$25</f>
        <v>1998-2002 average</v>
      </c>
      <c r="D59" s="47">
        <f>(D55-D45)/D45*100</f>
        <v>-100</v>
      </c>
      <c r="E59" s="47"/>
      <c r="F59" s="47">
        <f>(F55-F45)/F45*100</f>
        <v>-22.222222222222225</v>
      </c>
      <c r="G59" s="47"/>
      <c r="H59" s="47">
        <f>(H55-H45)/H45*100</f>
        <v>-27.35849056603773</v>
      </c>
      <c r="I59" s="47"/>
      <c r="J59" s="47"/>
      <c r="K59" s="47">
        <f>(K55-K45)/K45*100</f>
        <v>-25.581395348837205</v>
      </c>
      <c r="L59" s="47"/>
      <c r="M59" s="47">
        <f>(M55-M45)/M45*100</f>
        <v>-23.71681415929203</v>
      </c>
      <c r="N59" s="47"/>
      <c r="O59" s="47">
        <f>(O55-O45)/O45*100</f>
        <v>-23.848684210526315</v>
      </c>
      <c r="P59" s="18"/>
      <c r="Q59" s="18"/>
      <c r="R59" s="18"/>
      <c r="S59" s="18"/>
      <c r="T59" s="18"/>
      <c r="U59" s="18"/>
      <c r="V59" s="18"/>
    </row>
    <row r="61" spans="1:22" s="2" customFormat="1" ht="18.75">
      <c r="A61" s="61" t="s">
        <v>48</v>
      </c>
      <c r="B61" s="28"/>
      <c r="C61" s="1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1"/>
      <c r="P61" s="18"/>
      <c r="Q61" s="18"/>
      <c r="R61" s="18"/>
      <c r="S61" s="18"/>
      <c r="T61" s="18"/>
      <c r="U61" s="18"/>
      <c r="V61" s="18"/>
    </row>
    <row r="62" spans="1:22" s="2" customFormat="1" ht="18.75">
      <c r="A62" s="61" t="s">
        <v>47</v>
      </c>
      <c r="B62" s="28"/>
      <c r="C62" s="1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1"/>
      <c r="P62" s="18"/>
      <c r="Q62" s="18"/>
      <c r="R62" s="18"/>
      <c r="S62" s="18"/>
      <c r="T62" s="18"/>
      <c r="U62" s="18"/>
      <c r="V62" s="18"/>
    </row>
    <row r="63" spans="1:22" s="2" customFormat="1" ht="15.75">
      <c r="A63" s="61"/>
      <c r="P63" s="18"/>
      <c r="Q63" s="18"/>
      <c r="R63" s="18"/>
      <c r="S63" s="18"/>
      <c r="T63" s="18"/>
      <c r="U63" s="18"/>
      <c r="V63" s="18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workbookViewId="0" topLeftCell="A1">
      <selection activeCell="E13" sqref="E13"/>
    </sheetView>
  </sheetViews>
  <sheetFormatPr defaultColWidth="9.140625" defaultRowHeight="12.75"/>
  <cols>
    <col min="1" max="1" width="3.00390625" style="0" customWidth="1"/>
    <col min="2" max="2" width="3.57421875" style="0" customWidth="1"/>
    <col min="3" max="3" width="28.00390625" style="0" customWidth="1"/>
    <col min="4" max="4" width="10.28125" style="0" customWidth="1"/>
    <col min="5" max="5" width="8.57421875" style="0" customWidth="1"/>
    <col min="6" max="6" width="10.140625" style="0" customWidth="1"/>
    <col min="7" max="8" width="9.00390625" style="0" customWidth="1"/>
    <col min="9" max="9" width="3.140625" style="0" customWidth="1"/>
    <col min="10" max="10" width="2.7109375" style="0" customWidth="1"/>
    <col min="11" max="11" width="10.7109375" style="0" customWidth="1"/>
    <col min="12" max="12" width="7.7109375" style="0" customWidth="1"/>
    <col min="13" max="13" width="10.8515625" style="0" customWidth="1"/>
    <col min="14" max="14" width="10.00390625" style="0" customWidth="1"/>
    <col min="16" max="16" width="3.7109375" style="0" customWidth="1"/>
    <col min="17" max="17" width="18.7109375" style="0" customWidth="1"/>
  </cols>
  <sheetData>
    <row r="1" spans="1:22" s="2" customFormat="1" ht="18.75">
      <c r="A1" s="1" t="s">
        <v>56</v>
      </c>
      <c r="B1" s="1"/>
      <c r="N1" s="60" t="s">
        <v>57</v>
      </c>
      <c r="P1" s="18"/>
      <c r="R1" s="18"/>
      <c r="S1" s="18"/>
      <c r="T1" s="18"/>
      <c r="U1" s="18"/>
      <c r="V1" s="18"/>
    </row>
    <row r="2" spans="1:15" ht="21.75">
      <c r="A2" s="3" t="s">
        <v>61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3" t="s">
        <v>62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Bot="1">
      <c r="A4" s="27"/>
      <c r="B4" s="2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8"/>
      <c r="O4" s="2"/>
    </row>
    <row r="5" spans="1:17" ht="19.5" thickBot="1">
      <c r="A5" s="53"/>
      <c r="B5" s="53"/>
      <c r="C5" s="53"/>
      <c r="D5" s="66" t="s">
        <v>46</v>
      </c>
      <c r="E5" s="66"/>
      <c r="F5" s="66"/>
      <c r="G5" s="66"/>
      <c r="H5" s="69"/>
      <c r="I5" s="13"/>
      <c r="J5" s="12"/>
      <c r="K5" s="69" t="s">
        <v>38</v>
      </c>
      <c r="L5" s="66"/>
      <c r="M5" s="66"/>
      <c r="N5" s="66"/>
      <c r="O5" s="66"/>
      <c r="P5" s="40"/>
      <c r="Q5" s="41" t="s">
        <v>51</v>
      </c>
    </row>
    <row r="6" spans="1:17" ht="15.75">
      <c r="A6" s="6"/>
      <c r="B6" s="6"/>
      <c r="C6" s="7"/>
      <c r="D6" s="13"/>
      <c r="E6" s="13"/>
      <c r="F6" s="12" t="s">
        <v>40</v>
      </c>
      <c r="G6" s="12"/>
      <c r="H6" s="13" t="s">
        <v>43</v>
      </c>
      <c r="I6" s="39"/>
      <c r="J6" s="39"/>
      <c r="K6" s="13"/>
      <c r="L6" s="13"/>
      <c r="M6" s="13" t="s">
        <v>40</v>
      </c>
      <c r="N6" s="13"/>
      <c r="O6" s="13" t="s">
        <v>43</v>
      </c>
      <c r="P6" s="18"/>
      <c r="Q6" s="13" t="s">
        <v>49</v>
      </c>
    </row>
    <row r="7" spans="1:17" ht="15.75">
      <c r="A7" s="7"/>
      <c r="B7" s="7"/>
      <c r="C7" s="7"/>
      <c r="D7" s="12" t="s">
        <v>37</v>
      </c>
      <c r="E7" s="12"/>
      <c r="F7" s="12" t="s">
        <v>41</v>
      </c>
      <c r="G7" s="12"/>
      <c r="H7" s="13" t="s">
        <v>42</v>
      </c>
      <c r="I7" s="39"/>
      <c r="J7" s="39"/>
      <c r="K7" s="12" t="s">
        <v>37</v>
      </c>
      <c r="L7" s="12"/>
      <c r="M7" s="13" t="s">
        <v>39</v>
      </c>
      <c r="N7" s="13"/>
      <c r="O7" s="13" t="s">
        <v>42</v>
      </c>
      <c r="P7" s="26"/>
      <c r="Q7" s="13" t="s">
        <v>50</v>
      </c>
    </row>
    <row r="8" spans="1:17" ht="16.5" thickBot="1">
      <c r="A8" s="14"/>
      <c r="B8" s="14"/>
      <c r="C8" s="14"/>
      <c r="D8" s="20" t="s">
        <v>42</v>
      </c>
      <c r="E8" s="20"/>
      <c r="F8" s="20" t="s">
        <v>42</v>
      </c>
      <c r="G8" s="20"/>
      <c r="H8" s="17"/>
      <c r="I8" s="17"/>
      <c r="J8" s="20"/>
      <c r="K8" s="20" t="s">
        <v>42</v>
      </c>
      <c r="L8" s="20"/>
      <c r="M8" s="20" t="s">
        <v>42</v>
      </c>
      <c r="N8" s="17"/>
      <c r="O8" s="17"/>
      <c r="P8" s="42"/>
      <c r="Q8" s="15" t="s">
        <v>52</v>
      </c>
    </row>
    <row r="9" spans="2:22" s="2" customFormat="1" ht="15.75">
      <c r="B9" s="2" t="s">
        <v>16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8"/>
      <c r="Q9" s="18"/>
      <c r="R9" s="18"/>
      <c r="S9" s="18"/>
      <c r="T9" s="18"/>
      <c r="U9" s="18"/>
      <c r="V9" s="18"/>
    </row>
    <row r="10" spans="3:22" s="6" customFormat="1" ht="15.75">
      <c r="C10" s="62" t="str">
        <f>Sheet1!$C$11</f>
        <v>1994-98 average</v>
      </c>
      <c r="D10" s="56">
        <v>1.6</v>
      </c>
      <c r="E10" s="56"/>
      <c r="F10" s="56">
        <v>9</v>
      </c>
      <c r="G10" s="56"/>
      <c r="H10" s="56">
        <v>10.6</v>
      </c>
      <c r="I10" s="56"/>
      <c r="J10" s="56"/>
      <c r="K10" s="56">
        <v>12.4</v>
      </c>
      <c r="L10" s="56"/>
      <c r="M10" s="56">
        <v>42.2</v>
      </c>
      <c r="N10" s="56"/>
      <c r="O10" s="56">
        <v>54.6</v>
      </c>
      <c r="P10" s="7"/>
      <c r="Q10" s="7"/>
      <c r="R10" s="7"/>
      <c r="S10" s="7"/>
      <c r="T10" s="7"/>
      <c r="U10" s="7"/>
      <c r="V10" s="7"/>
    </row>
    <row r="11" spans="3:22" s="2" customFormat="1" ht="15.75">
      <c r="C11" s="63">
        <v>1994</v>
      </c>
      <c r="D11" s="34">
        <v>3</v>
      </c>
      <c r="E11" s="34"/>
      <c r="F11" s="34">
        <v>15</v>
      </c>
      <c r="G11" s="34"/>
      <c r="H11" s="34">
        <v>18</v>
      </c>
      <c r="I11" s="34"/>
      <c r="J11" s="34"/>
      <c r="K11" s="34">
        <v>18</v>
      </c>
      <c r="L11" s="34"/>
      <c r="M11" s="34">
        <v>47</v>
      </c>
      <c r="N11" s="34"/>
      <c r="O11" s="34">
        <v>65</v>
      </c>
      <c r="P11" s="18"/>
      <c r="Q11" s="18"/>
      <c r="R11" s="18"/>
      <c r="S11" s="18"/>
      <c r="T11" s="18"/>
      <c r="U11" s="18"/>
      <c r="V11" s="18"/>
    </row>
    <row r="12" spans="3:22" s="2" customFormat="1" ht="15.75">
      <c r="C12" s="63">
        <f>Sheet1!$C$13</f>
        <v>1995</v>
      </c>
      <c r="D12" s="34">
        <v>0</v>
      </c>
      <c r="E12" s="34"/>
      <c r="F12" s="34">
        <v>12</v>
      </c>
      <c r="G12" s="34"/>
      <c r="H12" s="34">
        <v>12</v>
      </c>
      <c r="I12" s="34"/>
      <c r="J12" s="34"/>
      <c r="K12" s="34">
        <v>4</v>
      </c>
      <c r="L12" s="34"/>
      <c r="M12" s="34">
        <v>50</v>
      </c>
      <c r="N12" s="34"/>
      <c r="O12" s="34">
        <v>54</v>
      </c>
      <c r="P12" s="18"/>
      <c r="Q12" s="18"/>
      <c r="R12" s="18"/>
      <c r="S12" s="18"/>
      <c r="T12" s="18"/>
      <c r="U12" s="18"/>
      <c r="V12" s="18"/>
    </row>
    <row r="13" spans="3:22" s="2" customFormat="1" ht="15.75">
      <c r="C13" s="63">
        <f>Sheet1!$C$14</f>
        <v>1996</v>
      </c>
      <c r="D13" s="34">
        <v>3</v>
      </c>
      <c r="E13" s="34"/>
      <c r="F13" s="34">
        <v>9</v>
      </c>
      <c r="G13" s="34"/>
      <c r="H13" s="34">
        <v>12</v>
      </c>
      <c r="I13" s="34"/>
      <c r="J13" s="34"/>
      <c r="K13" s="34">
        <v>12</v>
      </c>
      <c r="L13" s="34"/>
      <c r="M13" s="34">
        <v>41</v>
      </c>
      <c r="N13" s="34"/>
      <c r="O13" s="34">
        <v>53</v>
      </c>
      <c r="P13" s="18"/>
      <c r="Q13" s="18"/>
      <c r="R13" s="18"/>
      <c r="S13" s="18"/>
      <c r="T13" s="18"/>
      <c r="U13" s="18"/>
      <c r="V13" s="18"/>
    </row>
    <row r="14" spans="3:22" s="2" customFormat="1" ht="15.75">
      <c r="C14" s="63">
        <f>Sheet1!$C$15</f>
        <v>1997</v>
      </c>
      <c r="D14" s="34">
        <v>2</v>
      </c>
      <c r="E14" s="34"/>
      <c r="F14" s="34">
        <v>6</v>
      </c>
      <c r="G14" s="34"/>
      <c r="H14" s="34">
        <v>8</v>
      </c>
      <c r="I14" s="34"/>
      <c r="J14" s="34"/>
      <c r="K14" s="34">
        <v>8</v>
      </c>
      <c r="L14" s="34"/>
      <c r="M14" s="34">
        <v>36</v>
      </c>
      <c r="N14" s="34"/>
      <c r="O14" s="34">
        <v>44</v>
      </c>
      <c r="P14" s="18"/>
      <c r="Q14" s="18"/>
      <c r="R14" s="18"/>
      <c r="S14" s="18"/>
      <c r="T14" s="18"/>
      <c r="U14" s="18"/>
      <c r="V14" s="18"/>
    </row>
    <row r="15" spans="3:22" s="2" customFormat="1" ht="15.75">
      <c r="C15" s="63">
        <f>Sheet1!$C$16</f>
        <v>1998</v>
      </c>
      <c r="D15" s="34">
        <v>0</v>
      </c>
      <c r="E15" s="34"/>
      <c r="F15" s="34">
        <v>3</v>
      </c>
      <c r="G15" s="34"/>
      <c r="H15" s="34">
        <v>3</v>
      </c>
      <c r="I15" s="34"/>
      <c r="J15" s="34"/>
      <c r="K15" s="34">
        <v>20</v>
      </c>
      <c r="L15" s="34"/>
      <c r="M15" s="34">
        <v>37</v>
      </c>
      <c r="N15" s="34"/>
      <c r="O15" s="34">
        <v>57</v>
      </c>
      <c r="P15" s="18"/>
      <c r="Q15" s="18"/>
      <c r="R15" s="18"/>
      <c r="S15" s="18"/>
      <c r="T15" s="18"/>
      <c r="U15" s="18"/>
      <c r="V15" s="18"/>
    </row>
    <row r="16" spans="3:22" s="2" customFormat="1" ht="15.75">
      <c r="C16" s="63">
        <f>Sheet1!$C$17</f>
        <v>1999</v>
      </c>
      <c r="D16" s="34">
        <v>0</v>
      </c>
      <c r="E16" s="34"/>
      <c r="F16" s="34">
        <v>2</v>
      </c>
      <c r="G16" s="34"/>
      <c r="H16" s="34">
        <v>2</v>
      </c>
      <c r="I16" s="34"/>
      <c r="J16" s="34"/>
      <c r="K16" s="34">
        <v>8</v>
      </c>
      <c r="L16" s="34"/>
      <c r="M16" s="34">
        <v>35</v>
      </c>
      <c r="N16" s="34"/>
      <c r="O16" s="34">
        <v>43</v>
      </c>
      <c r="P16" s="18"/>
      <c r="Q16" s="18"/>
      <c r="R16" s="18"/>
      <c r="S16" s="18"/>
      <c r="T16" s="18"/>
      <c r="U16" s="18"/>
      <c r="V16" s="18"/>
    </row>
    <row r="17" spans="3:22" s="2" customFormat="1" ht="15.75">
      <c r="C17" s="63">
        <f>Sheet1!$C$18</f>
        <v>2000</v>
      </c>
      <c r="D17" s="34">
        <v>1</v>
      </c>
      <c r="E17" s="34"/>
      <c r="F17" s="34">
        <v>5</v>
      </c>
      <c r="G17" s="34"/>
      <c r="H17" s="34">
        <v>6</v>
      </c>
      <c r="I17" s="34"/>
      <c r="J17" s="34"/>
      <c r="K17" s="34">
        <v>15</v>
      </c>
      <c r="L17" s="34"/>
      <c r="M17" s="34">
        <v>48</v>
      </c>
      <c r="N17" s="34"/>
      <c r="O17" s="34">
        <v>63</v>
      </c>
      <c r="P17" s="18"/>
      <c r="Q17" s="18"/>
      <c r="R17" s="18"/>
      <c r="S17" s="18"/>
      <c r="T17" s="18"/>
      <c r="U17" s="18"/>
      <c r="V17" s="18"/>
    </row>
    <row r="18" spans="3:22" s="2" customFormat="1" ht="15.75">
      <c r="C18" s="63">
        <f>Sheet1!$C$19</f>
        <v>2001</v>
      </c>
      <c r="D18" s="34">
        <v>1</v>
      </c>
      <c r="E18" s="34"/>
      <c r="F18" s="34">
        <v>4</v>
      </c>
      <c r="G18" s="34"/>
      <c r="H18" s="34">
        <v>5</v>
      </c>
      <c r="I18" s="34"/>
      <c r="J18" s="34"/>
      <c r="K18" s="34">
        <v>10</v>
      </c>
      <c r="L18" s="34"/>
      <c r="M18" s="34">
        <v>31</v>
      </c>
      <c r="N18" s="34"/>
      <c r="O18" s="34">
        <v>41</v>
      </c>
      <c r="P18" s="18"/>
      <c r="Q18" s="18"/>
      <c r="R18" s="18"/>
      <c r="S18" s="18"/>
      <c r="T18" s="18"/>
      <c r="U18" s="18"/>
      <c r="V18" s="18"/>
    </row>
    <row r="19" spans="3:22" s="2" customFormat="1" ht="15.75">
      <c r="C19" s="63">
        <f>Sheet1!$C$20</f>
        <v>2002</v>
      </c>
      <c r="D19" s="34">
        <v>0</v>
      </c>
      <c r="E19" s="34"/>
      <c r="F19" s="34">
        <v>5</v>
      </c>
      <c r="G19" s="34"/>
      <c r="H19" s="34">
        <v>5</v>
      </c>
      <c r="I19" s="34"/>
      <c r="J19" s="34"/>
      <c r="K19" s="34">
        <v>18</v>
      </c>
      <c r="L19" s="34"/>
      <c r="M19" s="34">
        <v>43</v>
      </c>
      <c r="N19" s="34"/>
      <c r="O19" s="34">
        <v>61</v>
      </c>
      <c r="P19" s="18"/>
      <c r="Q19" s="18"/>
      <c r="R19" s="18"/>
      <c r="S19" s="18"/>
      <c r="T19" s="18"/>
      <c r="U19" s="18"/>
      <c r="V19" s="18"/>
    </row>
    <row r="20" spans="3:22" s="6" customFormat="1" ht="15.75">
      <c r="C20" s="62" t="str">
        <f>Sheet1!$C$21</f>
        <v>1998-2002 average</v>
      </c>
      <c r="D20" s="56">
        <v>0.4</v>
      </c>
      <c r="E20" s="56"/>
      <c r="F20" s="56">
        <v>3.8</v>
      </c>
      <c r="G20" s="56"/>
      <c r="H20" s="56">
        <v>4.2</v>
      </c>
      <c r="I20" s="56"/>
      <c r="J20" s="56"/>
      <c r="K20" s="56">
        <v>14.2</v>
      </c>
      <c r="L20" s="56"/>
      <c r="M20" s="56">
        <v>38.8</v>
      </c>
      <c r="N20" s="56"/>
      <c r="O20" s="56">
        <v>53</v>
      </c>
      <c r="P20" s="7"/>
      <c r="Q20" s="7"/>
      <c r="R20" s="7"/>
      <c r="S20" s="7"/>
      <c r="T20" s="7"/>
      <c r="U20" s="7"/>
      <c r="V20" s="7"/>
    </row>
    <row r="21" spans="3:22" s="2" customFormat="1" ht="7.5" customHeight="1">
      <c r="C21" s="62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18"/>
      <c r="Q21" s="18"/>
      <c r="R21" s="18"/>
      <c r="S21" s="18"/>
      <c r="T21" s="18"/>
      <c r="U21" s="18"/>
      <c r="V21" s="18"/>
    </row>
    <row r="22" spans="3:22" s="2" customFormat="1" ht="15.75">
      <c r="C22" s="63" t="str">
        <f>Sheet1!$C$23</f>
        <v>% change on 1994-98 average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18"/>
      <c r="Q22" s="18"/>
      <c r="R22" s="18"/>
      <c r="S22" s="18"/>
      <c r="T22" s="18"/>
      <c r="U22" s="18"/>
      <c r="V22" s="18"/>
    </row>
    <row r="23" spans="3:22" s="2" customFormat="1" ht="15.75">
      <c r="C23" s="63">
        <f>Sheet1!$C$24</f>
        <v>2002</v>
      </c>
      <c r="D23" s="46">
        <f>(D19-D10)/D10*100</f>
        <v>-100</v>
      </c>
      <c r="E23" s="46"/>
      <c r="F23" s="46">
        <f>(F19-F10)/F10*100</f>
        <v>-44.44444444444444</v>
      </c>
      <c r="G23" s="46"/>
      <c r="H23" s="46">
        <f>(H19-H10)/H10*100</f>
        <v>-52.83018867924528</v>
      </c>
      <c r="I23" s="46"/>
      <c r="J23" s="46"/>
      <c r="K23" s="46">
        <f>(K19-K10)/K10*100</f>
        <v>45.16129032258064</v>
      </c>
      <c r="L23" s="46"/>
      <c r="M23" s="46">
        <f>(M19-M10)/M10*100</f>
        <v>1.8957345971563913</v>
      </c>
      <c r="N23" s="46"/>
      <c r="O23" s="46">
        <f>(O19-O10)/O10*100</f>
        <v>11.721611721611719</v>
      </c>
      <c r="P23" s="18"/>
      <c r="Q23" s="18"/>
      <c r="R23" s="18"/>
      <c r="S23" s="18"/>
      <c r="T23" s="18"/>
      <c r="U23" s="18"/>
      <c r="V23" s="18"/>
    </row>
    <row r="24" spans="3:22" s="2" customFormat="1" ht="15.75">
      <c r="C24" s="63" t="str">
        <f>Sheet1!$C$25</f>
        <v>1998-2002 average</v>
      </c>
      <c r="D24" s="48">
        <f>(D20-D10)/D10*100</f>
        <v>-75.00000000000001</v>
      </c>
      <c r="E24" s="48"/>
      <c r="F24" s="48">
        <f>(F20-F10)/F10*100</f>
        <v>-57.777777777777786</v>
      </c>
      <c r="G24" s="48"/>
      <c r="H24" s="48">
        <f>(H20-H10)/H10*100</f>
        <v>-60.37735849056604</v>
      </c>
      <c r="I24" s="48"/>
      <c r="J24" s="48"/>
      <c r="K24" s="48">
        <f>(K20-K10)/K10*100</f>
        <v>14.516129032258055</v>
      </c>
      <c r="L24" s="48"/>
      <c r="M24" s="48">
        <f>(M20-M10)/M10*100</f>
        <v>-8.056872037914705</v>
      </c>
      <c r="N24" s="48"/>
      <c r="O24" s="48">
        <f>(O20-O10)/O10*100</f>
        <v>-2.930402930402933</v>
      </c>
      <c r="P24" s="18"/>
      <c r="Q24" s="18"/>
      <c r="R24" s="18"/>
      <c r="S24" s="18"/>
      <c r="T24" s="18"/>
      <c r="U24" s="18"/>
      <c r="V24" s="18"/>
    </row>
    <row r="25" spans="3:22" s="2" customFormat="1" ht="7.5" customHeight="1"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8"/>
      <c r="Q25" s="18"/>
      <c r="R25" s="18"/>
      <c r="S25" s="18"/>
      <c r="T25" s="18"/>
      <c r="U25" s="18"/>
      <c r="V25" s="18"/>
    </row>
    <row r="26" spans="2:22" s="2" customFormat="1" ht="15.75">
      <c r="B26" s="2" t="s">
        <v>17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18"/>
      <c r="Q26" s="18"/>
      <c r="R26" s="18"/>
      <c r="S26" s="18"/>
      <c r="T26" s="18"/>
      <c r="U26" s="18"/>
      <c r="V26" s="18"/>
    </row>
    <row r="27" spans="3:22" s="6" customFormat="1" ht="15.75">
      <c r="C27" s="62" t="str">
        <f>Sheet1!$C$11</f>
        <v>1994-98 average</v>
      </c>
      <c r="D27" s="56">
        <v>0.4</v>
      </c>
      <c r="E27" s="56"/>
      <c r="F27" s="56">
        <v>7.8</v>
      </c>
      <c r="G27" s="56"/>
      <c r="H27" s="56">
        <v>8.2</v>
      </c>
      <c r="I27" s="56"/>
      <c r="J27" s="56"/>
      <c r="K27" s="56">
        <v>10.4</v>
      </c>
      <c r="L27" s="56"/>
      <c r="M27" s="56">
        <v>44.2</v>
      </c>
      <c r="N27" s="56"/>
      <c r="O27" s="56">
        <v>54.6</v>
      </c>
      <c r="P27" s="7"/>
      <c r="Q27" s="7"/>
      <c r="R27" s="7"/>
      <c r="S27" s="7"/>
      <c r="T27" s="7"/>
      <c r="U27" s="7"/>
      <c r="V27" s="7"/>
    </row>
    <row r="28" spans="3:22" s="2" customFormat="1" ht="15.75">
      <c r="C28" s="63">
        <v>1994</v>
      </c>
      <c r="D28" s="34">
        <v>0</v>
      </c>
      <c r="E28" s="34"/>
      <c r="F28" s="34">
        <v>11</v>
      </c>
      <c r="G28" s="34"/>
      <c r="H28" s="34">
        <v>11</v>
      </c>
      <c r="I28" s="34"/>
      <c r="J28" s="34"/>
      <c r="K28" s="34">
        <v>14</v>
      </c>
      <c r="L28" s="34"/>
      <c r="M28" s="34">
        <v>44</v>
      </c>
      <c r="N28" s="34"/>
      <c r="O28" s="34">
        <v>58</v>
      </c>
      <c r="P28" s="18"/>
      <c r="Q28" s="18"/>
      <c r="R28" s="18"/>
      <c r="S28" s="18"/>
      <c r="T28" s="18"/>
      <c r="U28" s="18"/>
      <c r="V28" s="18"/>
    </row>
    <row r="29" spans="3:22" s="2" customFormat="1" ht="15.75">
      <c r="C29" s="63">
        <f>Sheet1!$C$13</f>
        <v>1995</v>
      </c>
      <c r="D29" s="34">
        <v>0</v>
      </c>
      <c r="E29" s="34"/>
      <c r="F29" s="34">
        <v>11</v>
      </c>
      <c r="G29" s="34"/>
      <c r="H29" s="34">
        <v>11</v>
      </c>
      <c r="I29" s="34"/>
      <c r="J29" s="34"/>
      <c r="K29" s="34">
        <v>18</v>
      </c>
      <c r="L29" s="34"/>
      <c r="M29" s="34">
        <v>58</v>
      </c>
      <c r="N29" s="34"/>
      <c r="O29" s="34">
        <v>76</v>
      </c>
      <c r="P29" s="18"/>
      <c r="Q29" s="18"/>
      <c r="R29" s="18"/>
      <c r="S29" s="18"/>
      <c r="T29" s="18"/>
      <c r="U29" s="18"/>
      <c r="V29" s="18"/>
    </row>
    <row r="30" spans="3:22" s="2" customFormat="1" ht="15.75">
      <c r="C30" s="63">
        <f>Sheet1!$C$14</f>
        <v>1996</v>
      </c>
      <c r="D30" s="34">
        <v>0</v>
      </c>
      <c r="E30" s="34"/>
      <c r="F30" s="34">
        <v>5</v>
      </c>
      <c r="G30" s="34"/>
      <c r="H30" s="34">
        <v>5</v>
      </c>
      <c r="I30" s="34"/>
      <c r="J30" s="34"/>
      <c r="K30" s="34">
        <v>4</v>
      </c>
      <c r="L30" s="34"/>
      <c r="M30" s="34">
        <v>47</v>
      </c>
      <c r="N30" s="34"/>
      <c r="O30" s="34">
        <v>51</v>
      </c>
      <c r="P30" s="18"/>
      <c r="Q30" s="18"/>
      <c r="R30" s="18"/>
      <c r="S30" s="18"/>
      <c r="T30" s="18"/>
      <c r="U30" s="18"/>
      <c r="V30" s="18"/>
    </row>
    <row r="31" spans="3:22" s="2" customFormat="1" ht="15.75">
      <c r="C31" s="63">
        <f>Sheet1!$C$15</f>
        <v>1997</v>
      </c>
      <c r="D31" s="34">
        <v>2</v>
      </c>
      <c r="E31" s="34"/>
      <c r="F31" s="34">
        <v>6</v>
      </c>
      <c r="G31" s="34"/>
      <c r="H31" s="34">
        <v>8</v>
      </c>
      <c r="I31" s="34"/>
      <c r="J31" s="34"/>
      <c r="K31" s="34">
        <v>14</v>
      </c>
      <c r="L31" s="34"/>
      <c r="M31" s="34">
        <v>40</v>
      </c>
      <c r="N31" s="34"/>
      <c r="O31" s="34">
        <v>54</v>
      </c>
      <c r="P31" s="18"/>
      <c r="Q31" s="18"/>
      <c r="R31" s="18"/>
      <c r="S31" s="18"/>
      <c r="T31" s="18"/>
      <c r="U31" s="18"/>
      <c r="V31" s="18"/>
    </row>
    <row r="32" spans="3:22" s="2" customFormat="1" ht="15.75">
      <c r="C32" s="63">
        <f>Sheet1!$C$16</f>
        <v>1998</v>
      </c>
      <c r="D32" s="34">
        <v>0</v>
      </c>
      <c r="E32" s="34"/>
      <c r="F32" s="34">
        <v>6</v>
      </c>
      <c r="G32" s="34"/>
      <c r="H32" s="34">
        <v>6</v>
      </c>
      <c r="I32" s="34"/>
      <c r="J32" s="34"/>
      <c r="K32" s="34">
        <v>2</v>
      </c>
      <c r="L32" s="34"/>
      <c r="M32" s="34">
        <v>32</v>
      </c>
      <c r="N32" s="34"/>
      <c r="O32" s="34">
        <v>34</v>
      </c>
      <c r="P32" s="18"/>
      <c r="Q32" s="18"/>
      <c r="R32" s="18"/>
      <c r="S32" s="18"/>
      <c r="T32" s="18"/>
      <c r="U32" s="18"/>
      <c r="V32" s="18"/>
    </row>
    <row r="33" spans="3:22" s="2" customFormat="1" ht="15.75">
      <c r="C33" s="63">
        <f>Sheet1!$C$17</f>
        <v>1999</v>
      </c>
      <c r="D33" s="34">
        <v>0</v>
      </c>
      <c r="E33" s="34"/>
      <c r="F33" s="34">
        <v>7</v>
      </c>
      <c r="G33" s="34"/>
      <c r="H33" s="34">
        <v>7</v>
      </c>
      <c r="I33" s="34"/>
      <c r="J33" s="34"/>
      <c r="K33" s="34">
        <v>14</v>
      </c>
      <c r="L33" s="34"/>
      <c r="M33" s="34">
        <v>46</v>
      </c>
      <c r="N33" s="34"/>
      <c r="O33" s="34">
        <v>60</v>
      </c>
      <c r="P33" s="18"/>
      <c r="Q33" s="18"/>
      <c r="R33" s="18"/>
      <c r="S33" s="18"/>
      <c r="T33" s="18"/>
      <c r="U33" s="18"/>
      <c r="V33" s="18"/>
    </row>
    <row r="34" spans="3:22" s="2" customFormat="1" ht="15.75">
      <c r="C34" s="63">
        <f>Sheet1!$C$18</f>
        <v>2000</v>
      </c>
      <c r="D34" s="34">
        <v>0</v>
      </c>
      <c r="E34" s="34"/>
      <c r="F34" s="34">
        <v>9</v>
      </c>
      <c r="G34" s="34"/>
      <c r="H34" s="34">
        <v>9</v>
      </c>
      <c r="I34" s="34"/>
      <c r="J34" s="34"/>
      <c r="K34" s="34">
        <v>14</v>
      </c>
      <c r="L34" s="34"/>
      <c r="M34" s="34">
        <v>56</v>
      </c>
      <c r="N34" s="34"/>
      <c r="O34" s="34">
        <v>70</v>
      </c>
      <c r="P34" s="18"/>
      <c r="Q34" s="18"/>
      <c r="R34" s="18"/>
      <c r="S34" s="18"/>
      <c r="T34" s="18"/>
      <c r="U34" s="18"/>
      <c r="V34" s="18"/>
    </row>
    <row r="35" spans="3:22" s="2" customFormat="1" ht="15.75">
      <c r="C35" s="63">
        <f>Sheet1!$C$19</f>
        <v>2001</v>
      </c>
      <c r="D35" s="34">
        <v>0</v>
      </c>
      <c r="E35" s="34"/>
      <c r="F35" s="34">
        <v>4</v>
      </c>
      <c r="G35" s="34"/>
      <c r="H35" s="34">
        <v>4</v>
      </c>
      <c r="I35" s="34"/>
      <c r="J35" s="34"/>
      <c r="K35" s="34">
        <v>9</v>
      </c>
      <c r="L35" s="34"/>
      <c r="M35" s="34">
        <v>37</v>
      </c>
      <c r="N35" s="34"/>
      <c r="O35" s="34">
        <v>46</v>
      </c>
      <c r="P35" s="18"/>
      <c r="Q35" s="18"/>
      <c r="R35" s="18"/>
      <c r="S35" s="18"/>
      <c r="T35" s="18"/>
      <c r="U35" s="18"/>
      <c r="V35" s="18"/>
    </row>
    <row r="36" spans="3:22" s="2" customFormat="1" ht="15.75">
      <c r="C36" s="63">
        <f>Sheet1!$C$20</f>
        <v>2002</v>
      </c>
      <c r="D36" s="34">
        <v>1</v>
      </c>
      <c r="E36" s="34"/>
      <c r="F36" s="34">
        <v>8</v>
      </c>
      <c r="G36" s="34"/>
      <c r="H36" s="34">
        <v>9</v>
      </c>
      <c r="I36" s="34"/>
      <c r="J36" s="34"/>
      <c r="K36" s="34">
        <v>24</v>
      </c>
      <c r="L36" s="34"/>
      <c r="M36" s="34">
        <v>37</v>
      </c>
      <c r="N36" s="34"/>
      <c r="O36" s="34">
        <v>61</v>
      </c>
      <c r="P36" s="18"/>
      <c r="Q36" s="18"/>
      <c r="R36" s="18"/>
      <c r="S36" s="18"/>
      <c r="T36" s="18"/>
      <c r="U36" s="18"/>
      <c r="V36" s="18"/>
    </row>
    <row r="37" spans="3:22" s="6" customFormat="1" ht="15.75">
      <c r="C37" s="62" t="str">
        <f>Sheet1!$C$21</f>
        <v>1998-2002 average</v>
      </c>
      <c r="D37" s="56">
        <v>0.2</v>
      </c>
      <c r="E37" s="56"/>
      <c r="F37" s="56">
        <v>6.8</v>
      </c>
      <c r="G37" s="56"/>
      <c r="H37" s="56">
        <v>7</v>
      </c>
      <c r="I37" s="56"/>
      <c r="J37" s="56"/>
      <c r="K37" s="56">
        <v>12.6</v>
      </c>
      <c r="L37" s="56"/>
      <c r="M37" s="56">
        <v>41.6</v>
      </c>
      <c r="N37" s="56"/>
      <c r="O37" s="56">
        <v>54.2</v>
      </c>
      <c r="P37" s="7"/>
      <c r="Q37" s="7"/>
      <c r="R37" s="7"/>
      <c r="S37" s="7"/>
      <c r="T37" s="7"/>
      <c r="U37" s="7"/>
      <c r="V37" s="7"/>
    </row>
    <row r="38" spans="3:22" s="2" customFormat="1" ht="7.5" customHeight="1">
      <c r="C38" s="62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18"/>
      <c r="Q38" s="18"/>
      <c r="R38" s="18"/>
      <c r="S38" s="18"/>
      <c r="T38" s="18"/>
      <c r="U38" s="18"/>
      <c r="V38" s="18"/>
    </row>
    <row r="39" spans="3:22" s="2" customFormat="1" ht="15.75">
      <c r="C39" s="63" t="str">
        <f>Sheet1!$C$23</f>
        <v>% change on 1994-98 average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18"/>
      <c r="Q39" s="18"/>
      <c r="R39" s="18"/>
      <c r="S39" s="18"/>
      <c r="T39" s="18"/>
      <c r="U39" s="18"/>
      <c r="V39" s="18"/>
    </row>
    <row r="40" spans="3:22" s="2" customFormat="1" ht="15.75">
      <c r="C40" s="63">
        <f>Sheet1!$C$24</f>
        <v>2002</v>
      </c>
      <c r="D40" s="46">
        <f>(D36-D27)/D27*100</f>
        <v>149.99999999999997</v>
      </c>
      <c r="E40" s="46"/>
      <c r="F40" s="46">
        <f>(F36-F27)/F27*100</f>
        <v>2.5641025641025665</v>
      </c>
      <c r="G40" s="46"/>
      <c r="H40" s="46">
        <f>(H36-H27)/H27*100</f>
        <v>9.75609756097562</v>
      </c>
      <c r="I40" s="46"/>
      <c r="J40" s="46"/>
      <c r="K40" s="46">
        <f>(K36-K27)/K27*100</f>
        <v>130.76923076923077</v>
      </c>
      <c r="L40" s="46"/>
      <c r="M40" s="46">
        <f>(M36-M27)/M27*100</f>
        <v>-16.289592760181</v>
      </c>
      <c r="N40" s="46"/>
      <c r="O40" s="46">
        <f>(O36-O27)/O27*100</f>
        <v>11.721611721611719</v>
      </c>
      <c r="P40" s="18"/>
      <c r="Q40" s="18"/>
      <c r="R40" s="18"/>
      <c r="S40" s="18"/>
      <c r="T40" s="18"/>
      <c r="U40" s="18"/>
      <c r="V40" s="18"/>
    </row>
    <row r="41" spans="3:22" s="2" customFormat="1" ht="15.75">
      <c r="C41" s="63" t="str">
        <f>Sheet1!$C$25</f>
        <v>1998-2002 average</v>
      </c>
      <c r="D41" s="48">
        <f>(D37-D27)/D27*100</f>
        <v>-50</v>
      </c>
      <c r="E41" s="48"/>
      <c r="F41" s="48">
        <f>(F37-F27)/F27*100</f>
        <v>-12.820512820512823</v>
      </c>
      <c r="G41" s="48"/>
      <c r="H41" s="48">
        <f>(H37-H27)/H27*100</f>
        <v>-14.634146341463408</v>
      </c>
      <c r="I41" s="48"/>
      <c r="J41" s="48"/>
      <c r="K41" s="48">
        <f>(K37-K27)/K27*100</f>
        <v>21.153846153846146</v>
      </c>
      <c r="L41" s="48"/>
      <c r="M41" s="48">
        <f>(M37-M27)/M27*100</f>
        <v>-5.882352941176474</v>
      </c>
      <c r="N41" s="48"/>
      <c r="O41" s="48">
        <f>(O37-O27)/O27*100</f>
        <v>-0.73260073260073</v>
      </c>
      <c r="P41" s="18"/>
      <c r="Q41" s="18"/>
      <c r="R41" s="18"/>
      <c r="S41" s="18"/>
      <c r="T41" s="18"/>
      <c r="U41" s="18"/>
      <c r="V41" s="18"/>
    </row>
    <row r="42" spans="3:22" s="2" customFormat="1" ht="7.5" customHeight="1">
      <c r="C42" s="19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18"/>
      <c r="Q42" s="18"/>
      <c r="R42" s="18"/>
      <c r="S42" s="18"/>
      <c r="T42" s="18"/>
      <c r="U42" s="18"/>
      <c r="V42" s="18"/>
    </row>
    <row r="43" spans="2:22" s="2" customFormat="1" ht="15.75">
      <c r="B43" s="2" t="s">
        <v>18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18"/>
      <c r="Q43" s="18"/>
      <c r="R43" s="18"/>
      <c r="S43" s="18"/>
      <c r="T43" s="18"/>
      <c r="U43" s="18"/>
      <c r="V43" s="18"/>
    </row>
    <row r="44" spans="3:22" s="6" customFormat="1" ht="15.75">
      <c r="C44" s="62" t="str">
        <f>Sheet1!$C$11</f>
        <v>1994-98 average</v>
      </c>
      <c r="D44" s="56">
        <v>1.4</v>
      </c>
      <c r="E44" s="56"/>
      <c r="F44" s="56">
        <v>7.4</v>
      </c>
      <c r="G44" s="56"/>
      <c r="H44" s="56">
        <v>8.8</v>
      </c>
      <c r="I44" s="56"/>
      <c r="J44" s="56"/>
      <c r="K44" s="56">
        <v>27</v>
      </c>
      <c r="L44" s="56"/>
      <c r="M44" s="56">
        <v>87.6</v>
      </c>
      <c r="N44" s="56"/>
      <c r="O44" s="56">
        <v>114.6</v>
      </c>
      <c r="P44" s="7"/>
      <c r="Q44" s="7"/>
      <c r="R44" s="7"/>
      <c r="S44" s="7"/>
      <c r="T44" s="7"/>
      <c r="U44" s="7"/>
      <c r="V44" s="7"/>
    </row>
    <row r="45" spans="3:22" s="2" customFormat="1" ht="15.75">
      <c r="C45" s="63">
        <v>1994</v>
      </c>
      <c r="D45" s="34">
        <v>2</v>
      </c>
      <c r="E45" s="34"/>
      <c r="F45" s="34">
        <v>15</v>
      </c>
      <c r="G45" s="34"/>
      <c r="H45" s="34">
        <v>17</v>
      </c>
      <c r="I45" s="34"/>
      <c r="J45" s="34"/>
      <c r="K45" s="34">
        <v>40</v>
      </c>
      <c r="L45" s="34"/>
      <c r="M45" s="34">
        <v>113</v>
      </c>
      <c r="N45" s="34"/>
      <c r="O45" s="34">
        <v>153</v>
      </c>
      <c r="P45" s="18"/>
      <c r="Q45" s="18"/>
      <c r="R45" s="18"/>
      <c r="S45" s="18"/>
      <c r="T45" s="18"/>
      <c r="U45" s="18"/>
      <c r="V45" s="18"/>
    </row>
    <row r="46" spans="3:22" s="2" customFormat="1" ht="15.75">
      <c r="C46" s="63">
        <f>Sheet1!$C$13</f>
        <v>1995</v>
      </c>
      <c r="D46" s="34">
        <v>2</v>
      </c>
      <c r="E46" s="34"/>
      <c r="F46" s="34">
        <v>9</v>
      </c>
      <c r="G46" s="34"/>
      <c r="H46" s="34">
        <v>11</v>
      </c>
      <c r="I46" s="34"/>
      <c r="J46" s="34"/>
      <c r="K46" s="34">
        <v>30</v>
      </c>
      <c r="L46" s="34"/>
      <c r="M46" s="34">
        <v>95</v>
      </c>
      <c r="N46" s="34"/>
      <c r="O46" s="34">
        <v>125</v>
      </c>
      <c r="P46" s="18"/>
      <c r="Q46" s="18"/>
      <c r="R46" s="18"/>
      <c r="S46" s="18"/>
      <c r="T46" s="18"/>
      <c r="U46" s="18"/>
      <c r="V46" s="18"/>
    </row>
    <row r="47" spans="3:22" s="2" customFormat="1" ht="15.75">
      <c r="C47" s="63">
        <f>Sheet1!$C$14</f>
        <v>1996</v>
      </c>
      <c r="D47" s="34">
        <v>0</v>
      </c>
      <c r="E47" s="34"/>
      <c r="F47" s="34">
        <v>3</v>
      </c>
      <c r="G47" s="34"/>
      <c r="H47" s="34">
        <v>3</v>
      </c>
      <c r="I47" s="34"/>
      <c r="J47" s="34"/>
      <c r="K47" s="34">
        <v>23</v>
      </c>
      <c r="L47" s="34"/>
      <c r="M47" s="34">
        <v>76</v>
      </c>
      <c r="N47" s="34"/>
      <c r="O47" s="34">
        <v>99</v>
      </c>
      <c r="P47" s="18"/>
      <c r="Q47" s="18"/>
      <c r="R47" s="18"/>
      <c r="S47" s="18"/>
      <c r="T47" s="18"/>
      <c r="U47" s="18"/>
      <c r="V47" s="18"/>
    </row>
    <row r="48" spans="3:22" s="2" customFormat="1" ht="15.75">
      <c r="C48" s="63">
        <f>Sheet1!$C$15</f>
        <v>1997</v>
      </c>
      <c r="D48" s="34">
        <v>2</v>
      </c>
      <c r="E48" s="34"/>
      <c r="F48" s="34">
        <v>4</v>
      </c>
      <c r="G48" s="34"/>
      <c r="H48" s="34">
        <v>6</v>
      </c>
      <c r="I48" s="34"/>
      <c r="J48" s="34"/>
      <c r="K48" s="34">
        <v>19</v>
      </c>
      <c r="L48" s="34"/>
      <c r="M48" s="34">
        <v>91</v>
      </c>
      <c r="N48" s="34"/>
      <c r="O48" s="34">
        <v>110</v>
      </c>
      <c r="P48" s="18"/>
      <c r="Q48" s="18"/>
      <c r="R48" s="18"/>
      <c r="S48" s="18"/>
      <c r="T48" s="18"/>
      <c r="U48" s="18"/>
      <c r="V48" s="18"/>
    </row>
    <row r="49" spans="3:22" s="2" customFormat="1" ht="15.75">
      <c r="C49" s="63">
        <f>Sheet1!$C$16</f>
        <v>1998</v>
      </c>
      <c r="D49" s="34">
        <v>1</v>
      </c>
      <c r="E49" s="34"/>
      <c r="F49" s="34">
        <v>6</v>
      </c>
      <c r="G49" s="34"/>
      <c r="H49" s="34">
        <v>7</v>
      </c>
      <c r="I49" s="34"/>
      <c r="J49" s="34"/>
      <c r="K49" s="34">
        <v>23</v>
      </c>
      <c r="L49" s="34"/>
      <c r="M49" s="34">
        <v>63</v>
      </c>
      <c r="N49" s="34"/>
      <c r="O49" s="34">
        <v>86</v>
      </c>
      <c r="P49" s="18"/>
      <c r="Q49" s="18"/>
      <c r="R49" s="18"/>
      <c r="S49" s="18"/>
      <c r="T49" s="18"/>
      <c r="U49" s="18"/>
      <c r="V49" s="18"/>
    </row>
    <row r="50" spans="3:22" s="2" customFormat="1" ht="15.75">
      <c r="C50" s="63">
        <f>Sheet1!$C$17</f>
        <v>1999</v>
      </c>
      <c r="D50" s="34">
        <v>2</v>
      </c>
      <c r="E50" s="34"/>
      <c r="F50" s="34">
        <v>10</v>
      </c>
      <c r="G50" s="34"/>
      <c r="H50" s="34">
        <v>12</v>
      </c>
      <c r="I50" s="34"/>
      <c r="J50" s="34"/>
      <c r="K50" s="34">
        <v>20</v>
      </c>
      <c r="L50" s="34"/>
      <c r="M50" s="34">
        <v>108</v>
      </c>
      <c r="N50" s="34"/>
      <c r="O50" s="34">
        <v>128</v>
      </c>
      <c r="P50" s="18"/>
      <c r="Q50" s="18"/>
      <c r="R50" s="18"/>
      <c r="S50" s="18"/>
      <c r="T50" s="18"/>
      <c r="U50" s="18"/>
      <c r="V50" s="18"/>
    </row>
    <row r="51" spans="3:22" s="2" customFormat="1" ht="15.75">
      <c r="C51" s="63">
        <f>Sheet1!$C$18</f>
        <v>2000</v>
      </c>
      <c r="D51" s="34">
        <v>0</v>
      </c>
      <c r="E51" s="34"/>
      <c r="F51" s="34">
        <v>13</v>
      </c>
      <c r="G51" s="34"/>
      <c r="H51" s="34">
        <v>13</v>
      </c>
      <c r="I51" s="34"/>
      <c r="J51" s="34"/>
      <c r="K51" s="34">
        <v>29</v>
      </c>
      <c r="L51" s="34"/>
      <c r="M51" s="34">
        <v>85</v>
      </c>
      <c r="N51" s="34"/>
      <c r="O51" s="34">
        <v>114</v>
      </c>
      <c r="P51" s="18"/>
      <c r="Q51" s="18"/>
      <c r="R51" s="18"/>
      <c r="S51" s="18"/>
      <c r="T51" s="18"/>
      <c r="U51" s="18"/>
      <c r="V51" s="18"/>
    </row>
    <row r="52" spans="1:22" s="2" customFormat="1" ht="15.75">
      <c r="A52" s="18"/>
      <c r="B52" s="18"/>
      <c r="C52" s="63">
        <f>Sheet1!$C$19</f>
        <v>2001</v>
      </c>
      <c r="D52" s="35">
        <v>0</v>
      </c>
      <c r="E52" s="35"/>
      <c r="F52" s="35">
        <v>4</v>
      </c>
      <c r="G52" s="35"/>
      <c r="H52" s="35">
        <v>4</v>
      </c>
      <c r="I52" s="35"/>
      <c r="J52" s="35"/>
      <c r="K52" s="35">
        <v>10</v>
      </c>
      <c r="L52" s="35"/>
      <c r="M52" s="35">
        <v>93</v>
      </c>
      <c r="N52" s="35"/>
      <c r="O52" s="35">
        <v>103</v>
      </c>
      <c r="P52" s="18"/>
      <c r="Q52" s="18"/>
      <c r="R52" s="18"/>
      <c r="S52" s="18"/>
      <c r="T52" s="18"/>
      <c r="U52" s="18"/>
      <c r="V52" s="18"/>
    </row>
    <row r="53" spans="1:22" s="2" customFormat="1" ht="15.75">
      <c r="A53" s="18"/>
      <c r="B53" s="18"/>
      <c r="C53" s="63">
        <f>Sheet1!$C$20</f>
        <v>2002</v>
      </c>
      <c r="D53" s="35">
        <v>3</v>
      </c>
      <c r="E53" s="35"/>
      <c r="F53" s="35">
        <v>8</v>
      </c>
      <c r="G53" s="35"/>
      <c r="H53" s="35">
        <v>11</v>
      </c>
      <c r="I53" s="35"/>
      <c r="J53" s="35"/>
      <c r="K53" s="35">
        <v>23</v>
      </c>
      <c r="L53" s="35"/>
      <c r="M53" s="35">
        <v>103</v>
      </c>
      <c r="N53" s="35"/>
      <c r="O53" s="35">
        <v>126</v>
      </c>
      <c r="P53" s="18"/>
      <c r="Q53" s="18"/>
      <c r="R53" s="18"/>
      <c r="S53" s="18"/>
      <c r="T53" s="18"/>
      <c r="U53" s="18"/>
      <c r="V53" s="18"/>
    </row>
    <row r="54" spans="1:22" s="6" customFormat="1" ht="15.75">
      <c r="A54" s="7"/>
      <c r="B54" s="7"/>
      <c r="C54" s="62" t="str">
        <f>Sheet1!$C$21</f>
        <v>1998-2002 average</v>
      </c>
      <c r="D54" s="57">
        <v>1.2</v>
      </c>
      <c r="E54" s="57"/>
      <c r="F54" s="57">
        <v>8.2</v>
      </c>
      <c r="G54" s="57"/>
      <c r="H54" s="57">
        <v>9.4</v>
      </c>
      <c r="I54" s="57"/>
      <c r="J54" s="57"/>
      <c r="K54" s="57">
        <v>21</v>
      </c>
      <c r="L54" s="57"/>
      <c r="M54" s="57">
        <v>90.4</v>
      </c>
      <c r="N54" s="57"/>
      <c r="O54" s="57">
        <v>111.4</v>
      </c>
      <c r="P54" s="7"/>
      <c r="Q54" s="7"/>
      <c r="R54" s="7"/>
      <c r="S54" s="7"/>
      <c r="T54" s="7"/>
      <c r="U54" s="7"/>
      <c r="V54" s="7"/>
    </row>
    <row r="55" spans="1:22" s="2" customFormat="1" ht="15.75">
      <c r="A55" s="18"/>
      <c r="B55" s="18"/>
      <c r="C55" s="62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18"/>
      <c r="Q55" s="18"/>
      <c r="R55" s="18"/>
      <c r="S55" s="18"/>
      <c r="T55" s="18"/>
      <c r="U55" s="18"/>
      <c r="V55" s="18"/>
    </row>
    <row r="56" spans="3:22" s="2" customFormat="1" ht="15.75">
      <c r="C56" s="63" t="str">
        <f>Sheet1!$C$23</f>
        <v>% change on 1994-98 average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18"/>
      <c r="Q56" s="18"/>
      <c r="R56" s="18"/>
      <c r="S56" s="18"/>
      <c r="T56" s="18"/>
      <c r="U56" s="18"/>
      <c r="V56" s="18"/>
    </row>
    <row r="57" spans="2:22" s="2" customFormat="1" ht="15.75">
      <c r="B57" s="19"/>
      <c r="C57" s="63">
        <f>Sheet1!$C$24</f>
        <v>2002</v>
      </c>
      <c r="D57" s="46">
        <f>(D53-D44)/D44*100</f>
        <v>114.2857142857143</v>
      </c>
      <c r="E57" s="46"/>
      <c r="F57" s="46">
        <f aca="true" t="shared" si="0" ref="F57:O57">(F53-F44)/F44*100</f>
        <v>8.108108108108103</v>
      </c>
      <c r="G57" s="46"/>
      <c r="H57" s="46">
        <f t="shared" si="0"/>
        <v>24.99999999999999</v>
      </c>
      <c r="I57" s="46"/>
      <c r="J57" s="46"/>
      <c r="K57" s="46">
        <f t="shared" si="0"/>
        <v>-14.814814814814813</v>
      </c>
      <c r="L57" s="46"/>
      <c r="M57" s="46">
        <f t="shared" si="0"/>
        <v>17.579908675799093</v>
      </c>
      <c r="N57" s="46"/>
      <c r="O57" s="46">
        <f t="shared" si="0"/>
        <v>9.947643979057597</v>
      </c>
      <c r="P57" s="18"/>
      <c r="Q57" s="18"/>
      <c r="R57" s="18"/>
      <c r="S57" s="18"/>
      <c r="T57" s="18"/>
      <c r="U57" s="18"/>
      <c r="V57" s="18"/>
    </row>
    <row r="58" spans="1:22" s="2" customFormat="1" ht="16.5" thickBot="1">
      <c r="A58" s="15"/>
      <c r="B58" s="25"/>
      <c r="C58" s="64" t="str">
        <f>Sheet1!$C$25</f>
        <v>1998-2002 average</v>
      </c>
      <c r="D58" s="47">
        <f>(D54-D44)/D44*100</f>
        <v>-14.285714285714283</v>
      </c>
      <c r="E58" s="47"/>
      <c r="F58" s="47">
        <f aca="true" t="shared" si="1" ref="F58:O58">(F54-F44)/F44*100</f>
        <v>10.810810810810796</v>
      </c>
      <c r="G58" s="47"/>
      <c r="H58" s="47">
        <f t="shared" si="1"/>
        <v>6.818181818181814</v>
      </c>
      <c r="I58" s="47"/>
      <c r="J58" s="47"/>
      <c r="K58" s="47">
        <f t="shared" si="1"/>
        <v>-22.22222222222222</v>
      </c>
      <c r="L58" s="47"/>
      <c r="M58" s="47">
        <f t="shared" si="1"/>
        <v>3.1963470319634832</v>
      </c>
      <c r="N58" s="47"/>
      <c r="O58" s="47">
        <f t="shared" si="1"/>
        <v>-2.792321116928437</v>
      </c>
      <c r="P58" s="18"/>
      <c r="Q58" s="18"/>
      <c r="R58" s="18"/>
      <c r="S58" s="18"/>
      <c r="T58" s="18"/>
      <c r="U58" s="18"/>
      <c r="V58" s="18"/>
    </row>
    <row r="60" spans="1:22" s="2" customFormat="1" ht="18.75">
      <c r="A60" s="2" t="s">
        <v>48</v>
      </c>
      <c r="B60" s="28"/>
      <c r="C60" s="1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/>
      <c r="P60" s="18"/>
      <c r="Q60" s="18"/>
      <c r="R60" s="18"/>
      <c r="S60" s="18"/>
      <c r="T60" s="18"/>
      <c r="U60" s="18"/>
      <c r="V60" s="18"/>
    </row>
    <row r="61" spans="1:22" s="2" customFormat="1" ht="18.75">
      <c r="A61" s="2" t="s">
        <v>47</v>
      </c>
      <c r="B61" s="28"/>
      <c r="C61" s="1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1"/>
      <c r="P61" s="18"/>
      <c r="Q61" s="18"/>
      <c r="R61" s="18"/>
      <c r="S61" s="18"/>
      <c r="T61" s="18"/>
      <c r="U61" s="18"/>
      <c r="V61" s="18"/>
    </row>
    <row r="62" spans="16:22" s="2" customFormat="1" ht="15.75">
      <c r="P62" s="18"/>
      <c r="Q62" s="18"/>
      <c r="R62" s="18"/>
      <c r="S62" s="18"/>
      <c r="T62" s="18"/>
      <c r="U62" s="18"/>
      <c r="V62" s="18"/>
    </row>
  </sheetData>
  <mergeCells count="2">
    <mergeCell ref="D5:H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workbookViewId="0" topLeftCell="A1">
      <selection activeCell="E13" sqref="E13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28.00390625" style="0" customWidth="1"/>
    <col min="4" max="4" width="10.57421875" style="0" customWidth="1"/>
    <col min="5" max="5" width="8.7109375" style="0" customWidth="1"/>
    <col min="6" max="6" width="10.00390625" style="0" customWidth="1"/>
    <col min="7" max="7" width="8.28125" style="0" customWidth="1"/>
    <col min="8" max="8" width="9.7109375" style="0" customWidth="1"/>
    <col min="9" max="9" width="3.140625" style="0" customWidth="1"/>
    <col min="10" max="10" width="3.421875" style="0" customWidth="1"/>
    <col min="11" max="11" width="7.8515625" style="0" customWidth="1"/>
    <col min="12" max="12" width="9.421875" style="0" customWidth="1"/>
    <col min="13" max="13" width="11.140625" style="0" customWidth="1"/>
    <col min="14" max="14" width="9.57421875" style="0" customWidth="1"/>
    <col min="16" max="16" width="3.7109375" style="0" customWidth="1"/>
    <col min="17" max="17" width="18.7109375" style="0" customWidth="1"/>
  </cols>
  <sheetData>
    <row r="1" spans="1:22" s="2" customFormat="1" ht="18.75">
      <c r="A1" s="1" t="s">
        <v>56</v>
      </c>
      <c r="B1" s="1"/>
      <c r="N1" s="60" t="s">
        <v>57</v>
      </c>
      <c r="P1" s="18"/>
      <c r="R1" s="18"/>
      <c r="S1" s="18"/>
      <c r="T1" s="18"/>
      <c r="U1" s="18"/>
      <c r="V1" s="18"/>
    </row>
    <row r="2" spans="1:15" ht="21.75">
      <c r="A2" s="3" t="s">
        <v>61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3" t="s">
        <v>62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Bot="1">
      <c r="A4" s="27"/>
      <c r="B4" s="2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8"/>
      <c r="O4" s="2"/>
    </row>
    <row r="5" spans="1:17" ht="19.5" thickBot="1">
      <c r="A5" s="53"/>
      <c r="B5" s="53"/>
      <c r="C5" s="53"/>
      <c r="D5" s="66" t="s">
        <v>46</v>
      </c>
      <c r="E5" s="66"/>
      <c r="F5" s="66"/>
      <c r="G5" s="66"/>
      <c r="H5" s="69"/>
      <c r="I5" s="13"/>
      <c r="J5" s="12"/>
      <c r="K5" s="69" t="s">
        <v>38</v>
      </c>
      <c r="L5" s="66"/>
      <c r="M5" s="66"/>
      <c r="N5" s="66"/>
      <c r="O5" s="66"/>
      <c r="P5" s="40"/>
      <c r="Q5" s="41" t="s">
        <v>51</v>
      </c>
    </row>
    <row r="6" spans="1:17" ht="15.75">
      <c r="A6" s="6"/>
      <c r="B6" s="6"/>
      <c r="C6" s="7"/>
      <c r="D6" s="13"/>
      <c r="E6" s="13"/>
      <c r="F6" s="12" t="s">
        <v>40</v>
      </c>
      <c r="G6" s="12"/>
      <c r="H6" s="13" t="s">
        <v>43</v>
      </c>
      <c r="I6" s="39"/>
      <c r="J6" s="39"/>
      <c r="K6" s="13"/>
      <c r="L6" s="13"/>
      <c r="M6" s="13" t="s">
        <v>40</v>
      </c>
      <c r="N6" s="13"/>
      <c r="O6" s="13" t="s">
        <v>43</v>
      </c>
      <c r="P6" s="18"/>
      <c r="Q6" s="13" t="s">
        <v>49</v>
      </c>
    </row>
    <row r="7" spans="1:17" ht="15.75">
      <c r="A7" s="7"/>
      <c r="B7" s="7"/>
      <c r="C7" s="7"/>
      <c r="D7" s="12" t="s">
        <v>37</v>
      </c>
      <c r="E7" s="12"/>
      <c r="F7" s="12" t="s">
        <v>41</v>
      </c>
      <c r="G7" s="12"/>
      <c r="H7" s="13" t="s">
        <v>42</v>
      </c>
      <c r="I7" s="39"/>
      <c r="J7" s="39"/>
      <c r="K7" s="12" t="s">
        <v>37</v>
      </c>
      <c r="L7" s="12"/>
      <c r="M7" s="13" t="s">
        <v>39</v>
      </c>
      <c r="N7" s="13"/>
      <c r="O7" s="13" t="s">
        <v>42</v>
      </c>
      <c r="P7" s="26"/>
      <c r="Q7" s="13" t="s">
        <v>50</v>
      </c>
    </row>
    <row r="8" spans="1:17" ht="16.5" thickBot="1">
      <c r="A8" s="14"/>
      <c r="B8" s="14"/>
      <c r="C8" s="14"/>
      <c r="D8" s="20" t="s">
        <v>42</v>
      </c>
      <c r="E8" s="20"/>
      <c r="F8" s="20" t="s">
        <v>42</v>
      </c>
      <c r="G8" s="20"/>
      <c r="H8" s="17"/>
      <c r="I8" s="17"/>
      <c r="J8" s="20"/>
      <c r="K8" s="20" t="s">
        <v>42</v>
      </c>
      <c r="L8" s="20"/>
      <c r="M8" s="20" t="s">
        <v>42</v>
      </c>
      <c r="N8" s="17"/>
      <c r="O8" s="17"/>
      <c r="P8" s="42"/>
      <c r="Q8" s="15" t="s">
        <v>52</v>
      </c>
    </row>
    <row r="9" spans="1:15" ht="15.75">
      <c r="A9" s="6" t="s">
        <v>19</v>
      </c>
      <c r="B9" s="6"/>
      <c r="C9" s="2"/>
      <c r="D9" s="36"/>
      <c r="E9" s="36"/>
      <c r="F9" s="36"/>
      <c r="G9" s="36"/>
      <c r="H9" s="36"/>
      <c r="I9" s="54"/>
      <c r="J9" s="54"/>
      <c r="K9" s="37"/>
      <c r="L9" s="37"/>
      <c r="M9" s="37"/>
      <c r="N9" s="37"/>
      <c r="O9" s="37"/>
    </row>
    <row r="10" spans="2:15" ht="15.75">
      <c r="B10" s="2" t="s">
        <v>20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s="58" customFormat="1" ht="15.75">
      <c r="A11" s="6"/>
      <c r="B11" s="6"/>
      <c r="C11" s="62" t="str">
        <f>Sheet1!$C$11</f>
        <v>1994-98 average</v>
      </c>
      <c r="D11" s="56">
        <v>0</v>
      </c>
      <c r="E11" s="56"/>
      <c r="F11" s="56">
        <v>12.8</v>
      </c>
      <c r="G11" s="56"/>
      <c r="H11" s="56">
        <v>12.8</v>
      </c>
      <c r="I11" s="56"/>
      <c r="J11" s="56"/>
      <c r="K11" s="56">
        <v>0.2</v>
      </c>
      <c r="L11" s="56"/>
      <c r="M11" s="56">
        <v>42.2</v>
      </c>
      <c r="N11" s="56"/>
      <c r="O11" s="56">
        <v>42.4</v>
      </c>
    </row>
    <row r="12" spans="1:15" s="65" customFormat="1" ht="15.75">
      <c r="A12" s="2"/>
      <c r="B12" s="2"/>
      <c r="C12" s="63">
        <v>1994</v>
      </c>
      <c r="D12" s="34">
        <v>0</v>
      </c>
      <c r="E12" s="34"/>
      <c r="F12" s="34">
        <v>17</v>
      </c>
      <c r="G12" s="34"/>
      <c r="H12" s="34">
        <v>17</v>
      </c>
      <c r="I12" s="34"/>
      <c r="J12" s="34"/>
      <c r="K12" s="34">
        <v>0</v>
      </c>
      <c r="L12" s="34"/>
      <c r="M12" s="34">
        <v>52</v>
      </c>
      <c r="N12" s="34"/>
      <c r="O12" s="34">
        <v>52</v>
      </c>
    </row>
    <row r="13" spans="1:15" ht="15.75">
      <c r="A13" s="2"/>
      <c r="B13" s="2"/>
      <c r="C13" s="63">
        <f>Sheet1!$C$13</f>
        <v>1995</v>
      </c>
      <c r="D13" s="34">
        <v>0</v>
      </c>
      <c r="E13" s="34"/>
      <c r="F13" s="34">
        <v>15</v>
      </c>
      <c r="G13" s="34"/>
      <c r="H13" s="34">
        <v>15</v>
      </c>
      <c r="I13" s="34"/>
      <c r="J13" s="34"/>
      <c r="K13" s="34">
        <v>0</v>
      </c>
      <c r="L13" s="34"/>
      <c r="M13" s="34">
        <v>47</v>
      </c>
      <c r="N13" s="34"/>
      <c r="O13" s="34">
        <v>47</v>
      </c>
    </row>
    <row r="14" spans="1:15" ht="15.75">
      <c r="A14" s="2"/>
      <c r="B14" s="2"/>
      <c r="C14" s="63">
        <f>Sheet1!$C$14</f>
        <v>1996</v>
      </c>
      <c r="D14" s="34">
        <v>0</v>
      </c>
      <c r="E14" s="34"/>
      <c r="F14" s="34">
        <v>10</v>
      </c>
      <c r="G14" s="34"/>
      <c r="H14" s="34">
        <v>10</v>
      </c>
      <c r="I14" s="34"/>
      <c r="J14" s="34"/>
      <c r="K14" s="34">
        <v>1</v>
      </c>
      <c r="L14" s="34"/>
      <c r="M14" s="34">
        <v>35</v>
      </c>
      <c r="N14" s="34"/>
      <c r="O14" s="34">
        <v>36</v>
      </c>
    </row>
    <row r="15" spans="1:15" ht="15.75">
      <c r="A15" s="2"/>
      <c r="B15" s="2"/>
      <c r="C15" s="63">
        <f>Sheet1!$C$15</f>
        <v>1997</v>
      </c>
      <c r="D15" s="34">
        <v>0</v>
      </c>
      <c r="E15" s="34"/>
      <c r="F15" s="34">
        <v>13</v>
      </c>
      <c r="G15" s="34"/>
      <c r="H15" s="34">
        <v>13</v>
      </c>
      <c r="I15" s="34"/>
      <c r="J15" s="34"/>
      <c r="K15" s="34">
        <v>0</v>
      </c>
      <c r="L15" s="34"/>
      <c r="M15" s="34">
        <v>47</v>
      </c>
      <c r="N15" s="34"/>
      <c r="O15" s="34">
        <v>47</v>
      </c>
    </row>
    <row r="16" spans="1:15" ht="15.75">
      <c r="A16" s="2"/>
      <c r="B16" s="2"/>
      <c r="C16" s="63">
        <f>Sheet1!$C$16</f>
        <v>1998</v>
      </c>
      <c r="D16" s="34">
        <v>0</v>
      </c>
      <c r="E16" s="34"/>
      <c r="F16" s="34">
        <v>9</v>
      </c>
      <c r="G16" s="34"/>
      <c r="H16" s="34">
        <v>9</v>
      </c>
      <c r="I16" s="34"/>
      <c r="J16" s="34"/>
      <c r="K16" s="34">
        <v>0</v>
      </c>
      <c r="L16" s="34"/>
      <c r="M16" s="34">
        <v>30</v>
      </c>
      <c r="N16" s="34"/>
      <c r="O16" s="34">
        <v>30</v>
      </c>
    </row>
    <row r="17" spans="1:15" ht="15.75">
      <c r="A17" s="2"/>
      <c r="B17" s="2"/>
      <c r="C17" s="63">
        <f>Sheet1!$C$17</f>
        <v>1999</v>
      </c>
      <c r="D17" s="34">
        <v>0</v>
      </c>
      <c r="E17" s="34"/>
      <c r="F17" s="34">
        <v>6</v>
      </c>
      <c r="G17" s="34"/>
      <c r="H17" s="34">
        <v>6</v>
      </c>
      <c r="I17" s="34"/>
      <c r="J17" s="34"/>
      <c r="K17" s="34">
        <v>0</v>
      </c>
      <c r="L17" s="34"/>
      <c r="M17" s="34">
        <v>31</v>
      </c>
      <c r="N17" s="34"/>
      <c r="O17" s="34">
        <v>31</v>
      </c>
    </row>
    <row r="18" spans="1:15" ht="15.75">
      <c r="A18" s="2"/>
      <c r="B18" s="2"/>
      <c r="C18" s="63">
        <f>Sheet1!$C$18</f>
        <v>2000</v>
      </c>
      <c r="D18" s="34">
        <v>0</v>
      </c>
      <c r="E18" s="34"/>
      <c r="F18" s="34">
        <v>6</v>
      </c>
      <c r="G18" s="34"/>
      <c r="H18" s="34">
        <v>6</v>
      </c>
      <c r="I18" s="34"/>
      <c r="J18" s="34"/>
      <c r="K18" s="34">
        <v>2</v>
      </c>
      <c r="L18" s="34"/>
      <c r="M18" s="34">
        <v>40</v>
      </c>
      <c r="N18" s="34"/>
      <c r="O18" s="34">
        <v>42</v>
      </c>
    </row>
    <row r="19" spans="1:15" ht="15.75">
      <c r="A19" s="2"/>
      <c r="B19" s="2"/>
      <c r="C19" s="63">
        <f>Sheet1!$C$19</f>
        <v>2001</v>
      </c>
      <c r="D19" s="34">
        <v>0</v>
      </c>
      <c r="E19" s="34"/>
      <c r="F19" s="34">
        <v>3</v>
      </c>
      <c r="G19" s="34"/>
      <c r="H19" s="34">
        <v>3</v>
      </c>
      <c r="I19" s="34"/>
      <c r="J19" s="34"/>
      <c r="K19" s="34">
        <v>0</v>
      </c>
      <c r="L19" s="34"/>
      <c r="M19" s="34">
        <v>35</v>
      </c>
      <c r="N19" s="34"/>
      <c r="O19" s="34">
        <v>35</v>
      </c>
    </row>
    <row r="20" spans="1:15" ht="15.75">
      <c r="A20" s="2"/>
      <c r="B20" s="2"/>
      <c r="C20" s="63">
        <f>Sheet1!$C$20</f>
        <v>2002</v>
      </c>
      <c r="D20" s="34">
        <v>0</v>
      </c>
      <c r="E20" s="34"/>
      <c r="F20" s="34">
        <v>8</v>
      </c>
      <c r="G20" s="34"/>
      <c r="H20" s="34">
        <v>8</v>
      </c>
      <c r="I20" s="34"/>
      <c r="J20" s="34"/>
      <c r="K20" s="34">
        <v>0</v>
      </c>
      <c r="L20" s="34"/>
      <c r="M20" s="34">
        <v>44</v>
      </c>
      <c r="N20" s="34"/>
      <c r="O20" s="34">
        <v>44</v>
      </c>
    </row>
    <row r="21" spans="1:15" s="58" customFormat="1" ht="15.75">
      <c r="A21" s="6"/>
      <c r="B21" s="6"/>
      <c r="C21" s="62" t="str">
        <f>Sheet1!$C$21</f>
        <v>1998-2002 average</v>
      </c>
      <c r="D21" s="56">
        <v>0</v>
      </c>
      <c r="E21" s="56"/>
      <c r="F21" s="56">
        <v>6.4</v>
      </c>
      <c r="G21" s="56"/>
      <c r="H21" s="56">
        <v>6.4</v>
      </c>
      <c r="I21" s="56"/>
      <c r="J21" s="56"/>
      <c r="K21" s="56">
        <v>0.4</v>
      </c>
      <c r="L21" s="56"/>
      <c r="M21" s="56">
        <v>36</v>
      </c>
      <c r="N21" s="56"/>
      <c r="O21" s="56">
        <v>36.4</v>
      </c>
    </row>
    <row r="22" spans="1:15" ht="7.5" customHeight="1">
      <c r="A22" s="2"/>
      <c r="B22" s="2"/>
      <c r="C22" s="62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5.75">
      <c r="A23" s="2"/>
      <c r="B23" s="2"/>
      <c r="C23" s="63" t="str">
        <f>Sheet1!$C$23</f>
        <v>% change on 1994-98 average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5.75">
      <c r="A24" s="2"/>
      <c r="B24" s="2"/>
      <c r="C24" s="63">
        <f>Sheet1!$C$24</f>
        <v>2002</v>
      </c>
      <c r="D24" s="45" t="s">
        <v>53</v>
      </c>
      <c r="E24" s="46"/>
      <c r="F24" s="46">
        <f>(F20-F11)/F11*100</f>
        <v>-37.50000000000001</v>
      </c>
      <c r="G24" s="46"/>
      <c r="H24" s="46">
        <f>(H20-H11)/H11*100</f>
        <v>-37.50000000000001</v>
      </c>
      <c r="I24" s="46"/>
      <c r="J24" s="46"/>
      <c r="K24" s="46">
        <f>(K20-K11)/K11*100</f>
        <v>-100</v>
      </c>
      <c r="L24" s="46"/>
      <c r="M24" s="46">
        <f>(M20-M11)/M11*100</f>
        <v>4.265402843601889</v>
      </c>
      <c r="N24" s="46"/>
      <c r="O24" s="46">
        <f>(O20-O11)/O11*100</f>
        <v>3.7735849056603805</v>
      </c>
    </row>
    <row r="25" spans="1:15" ht="15.75">
      <c r="A25" s="2"/>
      <c r="B25" s="2"/>
      <c r="C25" s="63" t="str">
        <f>Sheet1!$C$25</f>
        <v>1998-2002 average</v>
      </c>
      <c r="D25" s="50" t="s">
        <v>53</v>
      </c>
      <c r="E25" s="48"/>
      <c r="F25" s="48">
        <f>(F21-F11)/F11*100</f>
        <v>-50</v>
      </c>
      <c r="G25" s="48"/>
      <c r="H25" s="48">
        <f>(H21-H11)/H11*100</f>
        <v>-50</v>
      </c>
      <c r="I25" s="48"/>
      <c r="J25" s="48"/>
      <c r="K25" s="48">
        <f>(K21-K11)/K11*100</f>
        <v>100</v>
      </c>
      <c r="L25" s="48"/>
      <c r="M25" s="48">
        <f>(M21-M11)/M11*100</f>
        <v>-14.69194312796209</v>
      </c>
      <c r="N25" s="48"/>
      <c r="O25" s="48">
        <f>(O21-O11)/O11*100</f>
        <v>-14.150943396226415</v>
      </c>
    </row>
    <row r="26" spans="1:15" ht="7.5" customHeight="1">
      <c r="A26" s="2"/>
      <c r="B26" s="2"/>
      <c r="C26" s="19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2:15" ht="15.75">
      <c r="B27" s="2" t="s">
        <v>21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s="58" customFormat="1" ht="15.75">
      <c r="A28" s="6"/>
      <c r="B28" s="6"/>
      <c r="C28" s="62" t="str">
        <f>Sheet1!$C$11</f>
        <v>1994-98 average</v>
      </c>
      <c r="D28" s="56">
        <v>2.8</v>
      </c>
      <c r="E28" s="56"/>
      <c r="F28" s="56">
        <v>13.4</v>
      </c>
      <c r="G28" s="56"/>
      <c r="H28" s="56">
        <v>16.2</v>
      </c>
      <c r="I28" s="56"/>
      <c r="J28" s="56"/>
      <c r="K28" s="56">
        <v>42</v>
      </c>
      <c r="L28" s="56"/>
      <c r="M28" s="56">
        <v>99.8</v>
      </c>
      <c r="N28" s="56"/>
      <c r="O28" s="56">
        <v>141.8</v>
      </c>
    </row>
    <row r="29" spans="1:15" s="65" customFormat="1" ht="15.75">
      <c r="A29" s="2"/>
      <c r="B29" s="2"/>
      <c r="C29" s="63">
        <v>1994</v>
      </c>
      <c r="D29" s="34">
        <v>3</v>
      </c>
      <c r="E29" s="34"/>
      <c r="F29" s="34">
        <v>17</v>
      </c>
      <c r="G29" s="34"/>
      <c r="H29" s="34">
        <v>20</v>
      </c>
      <c r="I29" s="34"/>
      <c r="J29" s="34"/>
      <c r="K29" s="34">
        <v>39</v>
      </c>
      <c r="L29" s="34"/>
      <c r="M29" s="34">
        <v>122</v>
      </c>
      <c r="N29" s="34"/>
      <c r="O29" s="34">
        <v>161</v>
      </c>
    </row>
    <row r="30" spans="1:15" ht="15.75">
      <c r="A30" s="2"/>
      <c r="B30" s="2"/>
      <c r="C30" s="63">
        <f>Sheet1!$C$13</f>
        <v>1995</v>
      </c>
      <c r="D30" s="34">
        <v>3</v>
      </c>
      <c r="E30" s="34"/>
      <c r="F30" s="34">
        <v>16</v>
      </c>
      <c r="G30" s="34"/>
      <c r="H30" s="34">
        <v>19</v>
      </c>
      <c r="I30" s="34"/>
      <c r="J30" s="34"/>
      <c r="K30" s="34">
        <v>31</v>
      </c>
      <c r="L30" s="34"/>
      <c r="M30" s="34">
        <v>113</v>
      </c>
      <c r="N30" s="34"/>
      <c r="O30" s="34">
        <v>144</v>
      </c>
    </row>
    <row r="31" spans="1:15" ht="15.75">
      <c r="A31" s="2"/>
      <c r="B31" s="2"/>
      <c r="C31" s="63">
        <f>Sheet1!$C$14</f>
        <v>1996</v>
      </c>
      <c r="D31" s="34">
        <v>3</v>
      </c>
      <c r="E31" s="34"/>
      <c r="F31" s="34">
        <v>13</v>
      </c>
      <c r="G31" s="34"/>
      <c r="H31" s="34">
        <v>16</v>
      </c>
      <c r="I31" s="34"/>
      <c r="J31" s="34"/>
      <c r="K31" s="34">
        <v>44</v>
      </c>
      <c r="L31" s="34"/>
      <c r="M31" s="34">
        <v>89</v>
      </c>
      <c r="N31" s="34"/>
      <c r="O31" s="34">
        <v>133</v>
      </c>
    </row>
    <row r="32" spans="1:15" ht="15.75">
      <c r="A32" s="2"/>
      <c r="B32" s="2"/>
      <c r="C32" s="63">
        <f>Sheet1!$C$15</f>
        <v>1997</v>
      </c>
      <c r="D32" s="34">
        <v>2</v>
      </c>
      <c r="E32" s="34"/>
      <c r="F32" s="34">
        <v>11</v>
      </c>
      <c r="G32" s="34"/>
      <c r="H32" s="34">
        <v>13</v>
      </c>
      <c r="I32" s="34"/>
      <c r="J32" s="34"/>
      <c r="K32" s="34">
        <v>35</v>
      </c>
      <c r="L32" s="34"/>
      <c r="M32" s="34">
        <v>92</v>
      </c>
      <c r="N32" s="34"/>
      <c r="O32" s="34">
        <v>127</v>
      </c>
    </row>
    <row r="33" spans="1:15" ht="15.75">
      <c r="A33" s="2"/>
      <c r="B33" s="2"/>
      <c r="C33" s="63">
        <f>Sheet1!$C$16</f>
        <v>1998</v>
      </c>
      <c r="D33" s="34">
        <v>3</v>
      </c>
      <c r="E33" s="34"/>
      <c r="F33" s="34">
        <v>10</v>
      </c>
      <c r="G33" s="34"/>
      <c r="H33" s="34">
        <v>13</v>
      </c>
      <c r="I33" s="34"/>
      <c r="J33" s="34"/>
      <c r="K33" s="34">
        <v>61</v>
      </c>
      <c r="L33" s="34"/>
      <c r="M33" s="34">
        <v>83</v>
      </c>
      <c r="N33" s="34"/>
      <c r="O33" s="34">
        <v>144</v>
      </c>
    </row>
    <row r="34" spans="1:15" ht="15.75">
      <c r="A34" s="2"/>
      <c r="B34" s="2"/>
      <c r="C34" s="63">
        <f>Sheet1!$C$17</f>
        <v>1999</v>
      </c>
      <c r="D34" s="34">
        <v>2</v>
      </c>
      <c r="E34" s="34"/>
      <c r="F34" s="34">
        <v>11</v>
      </c>
      <c r="G34" s="34"/>
      <c r="H34" s="34">
        <v>13</v>
      </c>
      <c r="I34" s="34"/>
      <c r="J34" s="34"/>
      <c r="K34" s="34">
        <v>29</v>
      </c>
      <c r="L34" s="34"/>
      <c r="M34" s="34">
        <v>102</v>
      </c>
      <c r="N34" s="34"/>
      <c r="O34" s="34">
        <v>131</v>
      </c>
    </row>
    <row r="35" spans="1:15" ht="15.75">
      <c r="A35" s="2"/>
      <c r="B35" s="2"/>
      <c r="C35" s="63">
        <f>Sheet1!$C$18</f>
        <v>2000</v>
      </c>
      <c r="D35" s="34">
        <v>3</v>
      </c>
      <c r="E35" s="34"/>
      <c r="F35" s="34">
        <v>10</v>
      </c>
      <c r="G35" s="34"/>
      <c r="H35" s="34">
        <v>13</v>
      </c>
      <c r="I35" s="34"/>
      <c r="J35" s="34"/>
      <c r="K35" s="34">
        <v>39</v>
      </c>
      <c r="L35" s="34"/>
      <c r="M35" s="34">
        <v>71</v>
      </c>
      <c r="N35" s="34"/>
      <c r="O35" s="34">
        <v>110</v>
      </c>
    </row>
    <row r="36" spans="1:15" ht="15.75">
      <c r="A36" s="2"/>
      <c r="B36" s="2"/>
      <c r="C36" s="63">
        <f>Sheet1!$C$19</f>
        <v>2001</v>
      </c>
      <c r="D36" s="34">
        <v>2</v>
      </c>
      <c r="E36" s="34"/>
      <c r="F36" s="34">
        <v>10</v>
      </c>
      <c r="G36" s="34"/>
      <c r="H36" s="34">
        <v>12</v>
      </c>
      <c r="I36" s="34"/>
      <c r="J36" s="34"/>
      <c r="K36" s="34">
        <v>39</v>
      </c>
      <c r="L36" s="34"/>
      <c r="M36" s="34">
        <v>69</v>
      </c>
      <c r="N36" s="34"/>
      <c r="O36" s="34">
        <v>108</v>
      </c>
    </row>
    <row r="37" spans="1:15" ht="15.75">
      <c r="A37" s="2"/>
      <c r="B37" s="2"/>
      <c r="C37" s="63">
        <f>Sheet1!$C$20</f>
        <v>2002</v>
      </c>
      <c r="D37" s="34">
        <v>0</v>
      </c>
      <c r="E37" s="34"/>
      <c r="F37" s="34">
        <v>7</v>
      </c>
      <c r="G37" s="34"/>
      <c r="H37" s="34">
        <v>7</v>
      </c>
      <c r="I37" s="34"/>
      <c r="J37" s="34"/>
      <c r="K37" s="34">
        <v>23</v>
      </c>
      <c r="L37" s="34"/>
      <c r="M37" s="34">
        <v>84</v>
      </c>
      <c r="N37" s="34"/>
      <c r="O37" s="34">
        <v>107</v>
      </c>
    </row>
    <row r="38" spans="1:15" s="58" customFormat="1" ht="15.75">
      <c r="A38" s="6"/>
      <c r="B38" s="6"/>
      <c r="C38" s="62" t="str">
        <f>Sheet1!$C$21</f>
        <v>1998-2002 average</v>
      </c>
      <c r="D38" s="56">
        <v>2</v>
      </c>
      <c r="E38" s="56"/>
      <c r="F38" s="56">
        <v>9.6</v>
      </c>
      <c r="G38" s="56"/>
      <c r="H38" s="56">
        <v>11.6</v>
      </c>
      <c r="I38" s="56"/>
      <c r="J38" s="56"/>
      <c r="K38" s="56">
        <v>38.2</v>
      </c>
      <c r="L38" s="56"/>
      <c r="M38" s="56">
        <v>81.8</v>
      </c>
      <c r="N38" s="56"/>
      <c r="O38" s="56">
        <v>120</v>
      </c>
    </row>
    <row r="39" spans="1:15" ht="6.75" customHeight="1">
      <c r="A39" s="2"/>
      <c r="B39" s="2"/>
      <c r="C39" s="62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5.75">
      <c r="A40" s="2"/>
      <c r="B40" s="2"/>
      <c r="C40" s="63" t="str">
        <f>Sheet1!$C$23</f>
        <v>% change on 1994-98 average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5.75">
      <c r="A41" s="2"/>
      <c r="B41" s="2"/>
      <c r="C41" s="63">
        <f>Sheet1!$C$24</f>
        <v>2002</v>
      </c>
      <c r="D41" s="46">
        <f>(D37-D28)/D28*100</f>
        <v>-100</v>
      </c>
      <c r="E41" s="46"/>
      <c r="F41" s="46">
        <f>(F37-F28)/F28*100</f>
        <v>-47.76119402985074</v>
      </c>
      <c r="G41" s="46"/>
      <c r="H41" s="46">
        <f>(H37-H28)/H28*100</f>
        <v>-56.79012345679012</v>
      </c>
      <c r="I41" s="46"/>
      <c r="J41" s="46"/>
      <c r="K41" s="46">
        <f>(K37-K28)/K28*100</f>
        <v>-45.23809523809524</v>
      </c>
      <c r="L41" s="46"/>
      <c r="M41" s="46">
        <f>(M37-M28)/M28*100</f>
        <v>-15.831663326653302</v>
      </c>
      <c r="N41" s="46"/>
      <c r="O41" s="46">
        <f>(O37-O28)/O28*100</f>
        <v>-24.541607898448525</v>
      </c>
    </row>
    <row r="42" spans="1:15" ht="15.75">
      <c r="A42" s="2"/>
      <c r="B42" s="2"/>
      <c r="C42" s="63" t="str">
        <f>Sheet1!$C$25</f>
        <v>1998-2002 average</v>
      </c>
      <c r="D42" s="48">
        <f>(D38-D28)/D28*100</f>
        <v>-28.571428571428566</v>
      </c>
      <c r="E42" s="48"/>
      <c r="F42" s="48">
        <f>(F38-F28)/F28*100</f>
        <v>-28.358208955223883</v>
      </c>
      <c r="G42" s="48"/>
      <c r="H42" s="48">
        <f>(H38-H28)/H28*100</f>
        <v>-28.39506172839506</v>
      </c>
      <c r="I42" s="48"/>
      <c r="J42" s="48"/>
      <c r="K42" s="48">
        <f>(K38-K28)/K28*100</f>
        <v>-9.04761904761904</v>
      </c>
      <c r="L42" s="48"/>
      <c r="M42" s="48">
        <f>(M38-M28)/M28*100</f>
        <v>-18.03607214428858</v>
      </c>
      <c r="N42" s="48"/>
      <c r="O42" s="48">
        <f>(O38-O28)/O28*100</f>
        <v>-15.373765867418907</v>
      </c>
    </row>
    <row r="43" spans="1:15" ht="7.5" customHeight="1">
      <c r="A43" s="2"/>
      <c r="B43" s="2"/>
      <c r="C43" s="19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2:15" ht="15.75">
      <c r="B44" s="2" t="s">
        <v>22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s="58" customFormat="1" ht="15.75">
      <c r="A45" s="6"/>
      <c r="B45" s="6"/>
      <c r="C45" s="62" t="str">
        <f>Sheet1!$C$11</f>
        <v>1994-98 average</v>
      </c>
      <c r="D45" s="56">
        <v>0.8</v>
      </c>
      <c r="E45" s="56"/>
      <c r="F45" s="56">
        <v>22.6</v>
      </c>
      <c r="G45" s="56"/>
      <c r="H45" s="56">
        <v>23.4</v>
      </c>
      <c r="I45" s="56"/>
      <c r="J45" s="56"/>
      <c r="K45" s="56">
        <v>12.6</v>
      </c>
      <c r="L45" s="56"/>
      <c r="M45" s="56">
        <v>93</v>
      </c>
      <c r="N45" s="56"/>
      <c r="O45" s="56">
        <v>105.6</v>
      </c>
    </row>
    <row r="46" spans="1:15" s="65" customFormat="1" ht="15.75">
      <c r="A46" s="2"/>
      <c r="B46" s="2"/>
      <c r="C46" s="63">
        <v>1994</v>
      </c>
      <c r="D46" s="34">
        <v>1</v>
      </c>
      <c r="E46" s="34"/>
      <c r="F46" s="34">
        <v>27</v>
      </c>
      <c r="G46" s="34"/>
      <c r="H46" s="34">
        <v>28</v>
      </c>
      <c r="I46" s="34"/>
      <c r="J46" s="34"/>
      <c r="K46" s="34">
        <v>19</v>
      </c>
      <c r="L46" s="34"/>
      <c r="M46" s="34">
        <v>116</v>
      </c>
      <c r="N46" s="34"/>
      <c r="O46" s="34">
        <v>135</v>
      </c>
    </row>
    <row r="47" spans="1:15" ht="15.75">
      <c r="A47" s="2"/>
      <c r="B47" s="2"/>
      <c r="C47" s="63">
        <f>Sheet1!$C$13</f>
        <v>1995</v>
      </c>
      <c r="D47" s="34">
        <v>0</v>
      </c>
      <c r="E47" s="34"/>
      <c r="F47" s="34">
        <v>19</v>
      </c>
      <c r="G47" s="34"/>
      <c r="H47" s="34">
        <v>19</v>
      </c>
      <c r="I47" s="34"/>
      <c r="J47" s="34"/>
      <c r="K47" s="34">
        <v>11</v>
      </c>
      <c r="L47" s="34"/>
      <c r="M47" s="34">
        <v>80</v>
      </c>
      <c r="N47" s="34"/>
      <c r="O47" s="34">
        <v>91</v>
      </c>
    </row>
    <row r="48" spans="1:15" ht="15.75">
      <c r="A48" s="2"/>
      <c r="B48" s="2"/>
      <c r="C48" s="63">
        <f>Sheet1!$C$14</f>
        <v>1996</v>
      </c>
      <c r="D48" s="34">
        <v>0</v>
      </c>
      <c r="E48" s="34"/>
      <c r="F48" s="34">
        <v>28</v>
      </c>
      <c r="G48" s="34"/>
      <c r="H48" s="34">
        <v>28</v>
      </c>
      <c r="I48" s="34"/>
      <c r="J48" s="34"/>
      <c r="K48" s="34">
        <v>10</v>
      </c>
      <c r="L48" s="34"/>
      <c r="M48" s="34">
        <v>114</v>
      </c>
      <c r="N48" s="34"/>
      <c r="O48" s="34">
        <v>124</v>
      </c>
    </row>
    <row r="49" spans="1:15" ht="15.75">
      <c r="A49" s="2"/>
      <c r="B49" s="2"/>
      <c r="C49" s="63">
        <f>Sheet1!$C$15</f>
        <v>1997</v>
      </c>
      <c r="D49" s="34">
        <v>1</v>
      </c>
      <c r="E49" s="34"/>
      <c r="F49" s="34">
        <v>18</v>
      </c>
      <c r="G49" s="34"/>
      <c r="H49" s="34">
        <v>19</v>
      </c>
      <c r="I49" s="34"/>
      <c r="J49" s="34"/>
      <c r="K49" s="34">
        <v>18</v>
      </c>
      <c r="L49" s="34"/>
      <c r="M49" s="34">
        <v>86</v>
      </c>
      <c r="N49" s="34"/>
      <c r="O49" s="34">
        <v>104</v>
      </c>
    </row>
    <row r="50" spans="1:15" ht="15.75">
      <c r="A50" s="2"/>
      <c r="B50" s="2"/>
      <c r="C50" s="63">
        <f>Sheet1!$C$16</f>
        <v>1998</v>
      </c>
      <c r="D50" s="34">
        <v>2</v>
      </c>
      <c r="E50" s="34"/>
      <c r="F50" s="34">
        <v>21</v>
      </c>
      <c r="G50" s="34"/>
      <c r="H50" s="34">
        <v>23</v>
      </c>
      <c r="I50" s="34"/>
      <c r="J50" s="34"/>
      <c r="K50" s="34">
        <v>5</v>
      </c>
      <c r="L50" s="34"/>
      <c r="M50" s="34">
        <v>69</v>
      </c>
      <c r="N50" s="34"/>
      <c r="O50" s="34">
        <v>74</v>
      </c>
    </row>
    <row r="51" spans="1:15" ht="15.75">
      <c r="A51" s="2"/>
      <c r="B51" s="2"/>
      <c r="C51" s="63">
        <f>Sheet1!$C$17</f>
        <v>1999</v>
      </c>
      <c r="D51" s="34">
        <v>0</v>
      </c>
      <c r="E51" s="34"/>
      <c r="F51" s="34">
        <v>9</v>
      </c>
      <c r="G51" s="34"/>
      <c r="H51" s="34">
        <v>9</v>
      </c>
      <c r="I51" s="34"/>
      <c r="J51" s="34"/>
      <c r="K51" s="34">
        <v>3</v>
      </c>
      <c r="L51" s="34"/>
      <c r="M51" s="34">
        <v>72</v>
      </c>
      <c r="N51" s="34"/>
      <c r="O51" s="34">
        <v>75</v>
      </c>
    </row>
    <row r="52" spans="1:15" ht="15.75">
      <c r="A52" s="2"/>
      <c r="B52" s="2"/>
      <c r="C52" s="63">
        <f>Sheet1!$C$18</f>
        <v>2000</v>
      </c>
      <c r="D52" s="34">
        <v>0</v>
      </c>
      <c r="E52" s="34"/>
      <c r="F52" s="34">
        <v>15</v>
      </c>
      <c r="G52" s="34"/>
      <c r="H52" s="34">
        <v>15</v>
      </c>
      <c r="I52" s="34"/>
      <c r="J52" s="34"/>
      <c r="K52" s="34">
        <v>3</v>
      </c>
      <c r="L52" s="34"/>
      <c r="M52" s="34">
        <v>76</v>
      </c>
      <c r="N52" s="34"/>
      <c r="O52" s="34">
        <v>79</v>
      </c>
    </row>
    <row r="53" spans="1:15" ht="15.75">
      <c r="A53" s="2"/>
      <c r="B53" s="2"/>
      <c r="C53" s="63">
        <f>Sheet1!$C$19</f>
        <v>2001</v>
      </c>
      <c r="D53" s="34">
        <v>0</v>
      </c>
      <c r="E53" s="34"/>
      <c r="F53" s="34">
        <v>17</v>
      </c>
      <c r="G53" s="34"/>
      <c r="H53" s="34">
        <v>17</v>
      </c>
      <c r="I53" s="34"/>
      <c r="J53" s="34"/>
      <c r="K53" s="34">
        <v>13</v>
      </c>
      <c r="L53" s="34"/>
      <c r="M53" s="34">
        <v>77</v>
      </c>
      <c r="N53" s="34"/>
      <c r="O53" s="34">
        <v>90</v>
      </c>
    </row>
    <row r="54" spans="1:15" ht="15.75">
      <c r="A54" s="2"/>
      <c r="B54" s="2"/>
      <c r="C54" s="63">
        <f>Sheet1!$C$20</f>
        <v>2002</v>
      </c>
      <c r="D54" s="34">
        <v>0</v>
      </c>
      <c r="E54" s="34"/>
      <c r="F54" s="34">
        <v>17</v>
      </c>
      <c r="G54" s="34"/>
      <c r="H54" s="34">
        <v>17</v>
      </c>
      <c r="I54" s="34"/>
      <c r="J54" s="34"/>
      <c r="K54" s="34">
        <v>15</v>
      </c>
      <c r="L54" s="34"/>
      <c r="M54" s="34">
        <v>88</v>
      </c>
      <c r="N54" s="34"/>
      <c r="O54" s="34">
        <v>103</v>
      </c>
    </row>
    <row r="55" spans="1:15" s="58" customFormat="1" ht="15.75">
      <c r="A55" s="6"/>
      <c r="B55" s="6"/>
      <c r="C55" s="62" t="str">
        <f>Sheet1!$C$21</f>
        <v>1998-2002 average</v>
      </c>
      <c r="D55" s="56">
        <v>0.4</v>
      </c>
      <c r="E55" s="56"/>
      <c r="F55" s="56">
        <v>15.8</v>
      </c>
      <c r="G55" s="56"/>
      <c r="H55" s="56">
        <v>16.2</v>
      </c>
      <c r="I55" s="56"/>
      <c r="J55" s="56"/>
      <c r="K55" s="56">
        <v>7.8</v>
      </c>
      <c r="L55" s="56"/>
      <c r="M55" s="56">
        <v>76.4</v>
      </c>
      <c r="N55" s="56"/>
      <c r="O55" s="56">
        <v>84.2</v>
      </c>
    </row>
    <row r="56" spans="3:22" s="2" customFormat="1" ht="8.25" customHeight="1">
      <c r="C56" s="6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18"/>
      <c r="Q56" s="18"/>
      <c r="R56" s="18"/>
      <c r="S56" s="18"/>
      <c r="T56" s="18"/>
      <c r="U56" s="18"/>
      <c r="V56" s="18"/>
    </row>
    <row r="57" spans="2:22" s="2" customFormat="1" ht="15.75">
      <c r="B57" s="19"/>
      <c r="C57" s="63" t="str">
        <f>Sheet1!$C$23</f>
        <v>% change on 1994-98 average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18"/>
      <c r="Q57" s="18"/>
      <c r="R57" s="18"/>
      <c r="S57" s="18"/>
      <c r="T57" s="18"/>
      <c r="U57" s="18"/>
      <c r="V57" s="18"/>
    </row>
    <row r="58" spans="2:22" s="2" customFormat="1" ht="15.75">
      <c r="B58" s="19"/>
      <c r="C58" s="63">
        <f>Sheet1!$C$24</f>
        <v>2002</v>
      </c>
      <c r="D58" s="46">
        <f>(D54-D45)/D45*100</f>
        <v>-100</v>
      </c>
      <c r="E58" s="46"/>
      <c r="F58" s="46">
        <f>(F54-F45)/F45*100</f>
        <v>-24.77876106194691</v>
      </c>
      <c r="G58" s="46"/>
      <c r="H58" s="46">
        <f>(H54-H45)/H45*100</f>
        <v>-27.35042735042735</v>
      </c>
      <c r="I58" s="46"/>
      <c r="J58" s="46"/>
      <c r="K58" s="46">
        <f>(K54-K45)/K45*100</f>
        <v>19.04761904761905</v>
      </c>
      <c r="L58" s="46"/>
      <c r="M58" s="46">
        <f>(M54-M45)/M45*100</f>
        <v>-5.376344086021505</v>
      </c>
      <c r="N58" s="46"/>
      <c r="O58" s="46">
        <f>(O54-O45)/O45*100</f>
        <v>-2.4621212121212066</v>
      </c>
      <c r="P58" s="18"/>
      <c r="Q58" s="18"/>
      <c r="R58" s="18"/>
      <c r="S58" s="18"/>
      <c r="T58" s="18"/>
      <c r="U58" s="18"/>
      <c r="V58" s="18"/>
    </row>
    <row r="59" spans="1:22" s="2" customFormat="1" ht="16.5" thickBot="1">
      <c r="A59" s="15"/>
      <c r="B59" s="25"/>
      <c r="C59" s="64" t="str">
        <f>Sheet1!$C$25</f>
        <v>1998-2002 average</v>
      </c>
      <c r="D59" s="47">
        <f>(D55-D45)/D45*100</f>
        <v>-50</v>
      </c>
      <c r="E59" s="47"/>
      <c r="F59" s="47">
        <f>(F55-F45)/F45*100</f>
        <v>-30.08849557522124</v>
      </c>
      <c r="G59" s="47"/>
      <c r="H59" s="47">
        <f>(H55-H45)/H45*100</f>
        <v>-30.769230769230766</v>
      </c>
      <c r="I59" s="47"/>
      <c r="J59" s="47"/>
      <c r="K59" s="47">
        <f>(K55-K45)/K45*100</f>
        <v>-38.095238095238095</v>
      </c>
      <c r="L59" s="47"/>
      <c r="M59" s="47">
        <f>(M55-M45)/M45*100</f>
        <v>-17.849462365591393</v>
      </c>
      <c r="N59" s="47"/>
      <c r="O59" s="47">
        <f>(O55-O45)/O45*100</f>
        <v>-20.26515151515151</v>
      </c>
      <c r="P59" s="18"/>
      <c r="Q59" s="18"/>
      <c r="R59" s="18"/>
      <c r="S59" s="18"/>
      <c r="T59" s="18"/>
      <c r="U59" s="18"/>
      <c r="V59" s="18"/>
    </row>
    <row r="60" spans="2:22" s="2" customFormat="1" ht="18.75">
      <c r="B60" s="28"/>
      <c r="C60" s="1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/>
      <c r="P60" s="18"/>
      <c r="Q60" s="18"/>
      <c r="R60" s="18"/>
      <c r="S60" s="18"/>
      <c r="T60" s="18"/>
      <c r="U60" s="18"/>
      <c r="V60" s="18"/>
    </row>
    <row r="61" spans="1:22" s="2" customFormat="1" ht="18.75">
      <c r="A61" s="2" t="s">
        <v>48</v>
      </c>
      <c r="B61" s="28"/>
      <c r="C61" s="1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1"/>
      <c r="P61" s="18"/>
      <c r="Q61" s="18"/>
      <c r="R61" s="18"/>
      <c r="S61" s="18"/>
      <c r="T61" s="18"/>
      <c r="U61" s="18"/>
      <c r="V61" s="18"/>
    </row>
    <row r="62" spans="1:22" s="2" customFormat="1" ht="15.75">
      <c r="A62" s="2" t="s">
        <v>47</v>
      </c>
      <c r="P62" s="18"/>
      <c r="Q62" s="18"/>
      <c r="R62" s="18"/>
      <c r="S62" s="18"/>
      <c r="T62" s="18"/>
      <c r="U62" s="18"/>
      <c r="V62" s="18"/>
    </row>
    <row r="63" spans="1:15" ht="15.75">
      <c r="A63" s="2"/>
      <c r="B63" s="2"/>
      <c r="C63" s="1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s="32" customFormat="1" ht="15.75">
      <c r="A64" s="18"/>
      <c r="B64" s="18"/>
      <c r="C64" s="30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2" ht="18.75">
      <c r="A65" s="28"/>
      <c r="B65" s="28"/>
    </row>
    <row r="66" spans="1:3" ht="18.75">
      <c r="A66" s="28"/>
      <c r="B66" s="28"/>
      <c r="C66" s="19"/>
    </row>
    <row r="67" spans="1:3" ht="18.75">
      <c r="A67" s="28"/>
      <c r="B67" s="28"/>
      <c r="C67" s="19"/>
    </row>
    <row r="68" ht="15.75">
      <c r="C68" s="19"/>
    </row>
    <row r="69" ht="15.75">
      <c r="C69" s="19"/>
    </row>
    <row r="70" ht="15.75">
      <c r="C70" s="19"/>
    </row>
    <row r="71" ht="15.75">
      <c r="C71" s="19"/>
    </row>
    <row r="72" ht="15.75">
      <c r="C72" s="19"/>
    </row>
    <row r="73" ht="15.75">
      <c r="C73" s="19"/>
    </row>
    <row r="74" ht="15.75">
      <c r="C74" s="19"/>
    </row>
    <row r="75" ht="15.75">
      <c r="C75" s="19"/>
    </row>
    <row r="76" ht="15.75">
      <c r="C76" s="19"/>
    </row>
    <row r="77" ht="15.75">
      <c r="C77" s="19"/>
    </row>
    <row r="78" ht="15.75">
      <c r="C78" s="19"/>
    </row>
    <row r="79" ht="15.75">
      <c r="C79" s="19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5"/>
  <sheetViews>
    <sheetView workbookViewId="0" topLeftCell="A1">
      <selection activeCell="E13" sqref="E13"/>
    </sheetView>
  </sheetViews>
  <sheetFormatPr defaultColWidth="9.140625" defaultRowHeight="12.75"/>
  <cols>
    <col min="1" max="1" width="3.28125" style="0" customWidth="1"/>
    <col min="2" max="2" width="3.57421875" style="0" customWidth="1"/>
    <col min="3" max="3" width="28.00390625" style="0" customWidth="1"/>
    <col min="4" max="4" width="10.8515625" style="0" customWidth="1"/>
    <col min="5" max="5" width="8.57421875" style="0" customWidth="1"/>
    <col min="6" max="6" width="8.421875" style="0" customWidth="1"/>
    <col min="7" max="7" width="8.57421875" style="0" customWidth="1"/>
    <col min="8" max="8" width="8.8515625" style="0" customWidth="1"/>
    <col min="9" max="9" width="3.7109375" style="0" customWidth="1"/>
    <col min="10" max="10" width="3.8515625" style="0" customWidth="1"/>
    <col min="11" max="11" width="10.421875" style="0" customWidth="1"/>
    <col min="12" max="12" width="8.8515625" style="0" customWidth="1"/>
    <col min="13" max="13" width="11.28125" style="0" customWidth="1"/>
    <col min="16" max="16" width="3.7109375" style="0" customWidth="1"/>
    <col min="17" max="17" width="18.7109375" style="0" customWidth="1"/>
  </cols>
  <sheetData>
    <row r="1" spans="1:22" s="2" customFormat="1" ht="18.75">
      <c r="A1" s="1" t="s">
        <v>56</v>
      </c>
      <c r="B1" s="1"/>
      <c r="N1" s="60" t="s">
        <v>57</v>
      </c>
      <c r="P1" s="18"/>
      <c r="R1" s="18"/>
      <c r="S1" s="18"/>
      <c r="T1" s="18"/>
      <c r="U1" s="18"/>
      <c r="V1" s="18"/>
    </row>
    <row r="2" spans="1:15" ht="21.75">
      <c r="A2" s="3" t="s">
        <v>61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3" t="s">
        <v>62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Bot="1">
      <c r="A4" s="27"/>
      <c r="B4" s="2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8"/>
      <c r="O4" s="2"/>
    </row>
    <row r="5" spans="1:17" ht="19.5" thickBot="1">
      <c r="A5" s="53"/>
      <c r="B5" s="53"/>
      <c r="C5" s="53"/>
      <c r="D5" s="66" t="s">
        <v>46</v>
      </c>
      <c r="E5" s="66"/>
      <c r="F5" s="66"/>
      <c r="G5" s="66"/>
      <c r="H5" s="69"/>
      <c r="I5" s="13"/>
      <c r="J5" s="12"/>
      <c r="K5" s="69" t="s">
        <v>38</v>
      </c>
      <c r="L5" s="66"/>
      <c r="M5" s="66"/>
      <c r="N5" s="66"/>
      <c r="O5" s="66"/>
      <c r="P5" s="40"/>
      <c r="Q5" s="41" t="s">
        <v>51</v>
      </c>
    </row>
    <row r="6" spans="1:17" ht="15.75">
      <c r="A6" s="6"/>
      <c r="B6" s="6"/>
      <c r="C6" s="7"/>
      <c r="D6" s="13"/>
      <c r="E6" s="13"/>
      <c r="F6" s="12" t="s">
        <v>40</v>
      </c>
      <c r="G6" s="12"/>
      <c r="H6" s="13" t="s">
        <v>43</v>
      </c>
      <c r="I6" s="39"/>
      <c r="J6" s="39"/>
      <c r="K6" s="13"/>
      <c r="L6" s="13"/>
      <c r="M6" s="13" t="s">
        <v>40</v>
      </c>
      <c r="N6" s="13"/>
      <c r="O6" s="13" t="s">
        <v>43</v>
      </c>
      <c r="P6" s="18"/>
      <c r="Q6" s="13" t="s">
        <v>49</v>
      </c>
    </row>
    <row r="7" spans="1:17" ht="15.75">
      <c r="A7" s="7"/>
      <c r="B7" s="7"/>
      <c r="C7" s="7"/>
      <c r="D7" s="12" t="s">
        <v>37</v>
      </c>
      <c r="E7" s="12"/>
      <c r="F7" s="12" t="s">
        <v>41</v>
      </c>
      <c r="G7" s="12"/>
      <c r="H7" s="13" t="s">
        <v>42</v>
      </c>
      <c r="I7" s="39"/>
      <c r="J7" s="39"/>
      <c r="K7" s="12" t="s">
        <v>37</v>
      </c>
      <c r="L7" s="12"/>
      <c r="M7" s="13" t="s">
        <v>39</v>
      </c>
      <c r="N7" s="13"/>
      <c r="O7" s="13" t="s">
        <v>42</v>
      </c>
      <c r="P7" s="26"/>
      <c r="Q7" s="13" t="s">
        <v>50</v>
      </c>
    </row>
    <row r="8" spans="1:17" ht="16.5" thickBot="1">
      <c r="A8" s="14"/>
      <c r="B8" s="14"/>
      <c r="C8" s="14"/>
      <c r="D8" s="20" t="s">
        <v>42</v>
      </c>
      <c r="E8" s="20"/>
      <c r="F8" s="20" t="s">
        <v>42</v>
      </c>
      <c r="G8" s="20"/>
      <c r="H8" s="17"/>
      <c r="I8" s="17"/>
      <c r="J8" s="20"/>
      <c r="K8" s="20" t="s">
        <v>42</v>
      </c>
      <c r="L8" s="20"/>
      <c r="M8" s="20" t="s">
        <v>42</v>
      </c>
      <c r="N8" s="17"/>
      <c r="O8" s="17"/>
      <c r="P8" s="42"/>
      <c r="Q8" s="15" t="s">
        <v>52</v>
      </c>
    </row>
    <row r="9" spans="1:22" s="2" customFormat="1" ht="15.75">
      <c r="A9" s="6" t="s">
        <v>23</v>
      </c>
      <c r="C9" s="19"/>
      <c r="D9" s="34"/>
      <c r="E9" s="34"/>
      <c r="F9" s="34"/>
      <c r="G9" s="34"/>
      <c r="H9" s="34"/>
      <c r="I9" s="35"/>
      <c r="J9" s="35"/>
      <c r="K9" s="34"/>
      <c r="L9" s="34"/>
      <c r="M9" s="34"/>
      <c r="N9" s="34"/>
      <c r="O9" s="34"/>
      <c r="P9" s="18"/>
      <c r="Q9" s="18"/>
      <c r="R9" s="18"/>
      <c r="S9" s="18"/>
      <c r="T9" s="18"/>
      <c r="U9" s="18"/>
      <c r="V9" s="18"/>
    </row>
    <row r="10" spans="2:22" s="2" customFormat="1" ht="15.75">
      <c r="B10" s="19" t="s">
        <v>59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8"/>
      <c r="Q10" s="18"/>
      <c r="R10" s="18"/>
      <c r="S10" s="18"/>
      <c r="T10" s="18"/>
      <c r="U10" s="18"/>
      <c r="V10" s="18"/>
    </row>
    <row r="11" spans="3:22" s="6" customFormat="1" ht="15.75">
      <c r="C11" s="62" t="str">
        <f>Sheet1!$C$11</f>
        <v>1994-98 average</v>
      </c>
      <c r="D11" s="56">
        <v>2.4</v>
      </c>
      <c r="E11" s="56"/>
      <c r="F11" s="56">
        <v>142.8</v>
      </c>
      <c r="G11" s="56"/>
      <c r="H11" s="56">
        <v>145.2</v>
      </c>
      <c r="I11" s="56"/>
      <c r="J11" s="56"/>
      <c r="K11" s="56">
        <v>23.6</v>
      </c>
      <c r="L11" s="56"/>
      <c r="M11" s="56">
        <v>546.8</v>
      </c>
      <c r="N11" s="56"/>
      <c r="O11" s="56">
        <v>570.4</v>
      </c>
      <c r="P11" s="7"/>
      <c r="Q11" s="7"/>
      <c r="R11" s="7"/>
      <c r="S11" s="7"/>
      <c r="T11" s="7"/>
      <c r="U11" s="7"/>
      <c r="V11" s="7"/>
    </row>
    <row r="12" spans="3:22" s="2" customFormat="1" ht="15.75">
      <c r="C12" s="63">
        <v>1994</v>
      </c>
      <c r="D12" s="34">
        <v>4</v>
      </c>
      <c r="E12" s="34"/>
      <c r="F12" s="34">
        <v>165</v>
      </c>
      <c r="G12" s="34"/>
      <c r="H12" s="34">
        <v>169</v>
      </c>
      <c r="I12" s="34"/>
      <c r="J12" s="34"/>
      <c r="K12" s="34">
        <v>48</v>
      </c>
      <c r="L12" s="34"/>
      <c r="M12" s="34">
        <v>635</v>
      </c>
      <c r="N12" s="34"/>
      <c r="O12" s="34">
        <v>683</v>
      </c>
      <c r="P12" s="18"/>
      <c r="Q12" s="18"/>
      <c r="R12" s="18"/>
      <c r="S12" s="18"/>
      <c r="T12" s="18"/>
      <c r="U12" s="18"/>
      <c r="V12" s="18"/>
    </row>
    <row r="13" spans="3:22" s="2" customFormat="1" ht="15.75">
      <c r="C13" s="63">
        <f>Sheet1!$C$13</f>
        <v>1995</v>
      </c>
      <c r="D13" s="34">
        <v>1</v>
      </c>
      <c r="E13" s="34"/>
      <c r="F13" s="34">
        <v>165</v>
      </c>
      <c r="G13" s="34"/>
      <c r="H13" s="34">
        <v>166</v>
      </c>
      <c r="I13" s="34"/>
      <c r="J13" s="34"/>
      <c r="K13" s="34">
        <v>22</v>
      </c>
      <c r="L13" s="34"/>
      <c r="M13" s="34">
        <v>647</v>
      </c>
      <c r="N13" s="34"/>
      <c r="O13" s="34">
        <v>669</v>
      </c>
      <c r="P13" s="18"/>
      <c r="Q13" s="18"/>
      <c r="R13" s="18"/>
      <c r="S13" s="18"/>
      <c r="T13" s="18"/>
      <c r="U13" s="18"/>
      <c r="V13" s="18"/>
    </row>
    <row r="14" spans="1:15" ht="15.75">
      <c r="A14" s="2"/>
      <c r="B14" s="2"/>
      <c r="C14" s="63">
        <f>Sheet1!$C$14</f>
        <v>1996</v>
      </c>
      <c r="D14" s="34">
        <v>3</v>
      </c>
      <c r="E14" s="34"/>
      <c r="F14" s="34">
        <v>138</v>
      </c>
      <c r="G14" s="34"/>
      <c r="H14" s="34">
        <v>141</v>
      </c>
      <c r="I14" s="34"/>
      <c r="J14" s="34"/>
      <c r="K14" s="34">
        <v>10</v>
      </c>
      <c r="L14" s="34"/>
      <c r="M14" s="34">
        <v>449</v>
      </c>
      <c r="N14" s="34"/>
      <c r="O14" s="34">
        <v>459</v>
      </c>
    </row>
    <row r="15" spans="1:15" ht="15.75">
      <c r="A15" s="2"/>
      <c r="B15" s="2"/>
      <c r="C15" s="63">
        <f>Sheet1!$C$15</f>
        <v>1997</v>
      </c>
      <c r="D15" s="34">
        <v>3</v>
      </c>
      <c r="E15" s="34"/>
      <c r="F15" s="34">
        <v>127</v>
      </c>
      <c r="G15" s="34"/>
      <c r="H15" s="34">
        <v>130</v>
      </c>
      <c r="I15" s="34"/>
      <c r="J15" s="34"/>
      <c r="K15" s="34">
        <v>25</v>
      </c>
      <c r="L15" s="34"/>
      <c r="M15" s="34">
        <v>490</v>
      </c>
      <c r="N15" s="34"/>
      <c r="O15" s="34">
        <v>515</v>
      </c>
    </row>
    <row r="16" spans="1:15" ht="15.75">
      <c r="A16" s="2"/>
      <c r="B16" s="2"/>
      <c r="C16" s="63">
        <f>Sheet1!$C$16</f>
        <v>1998</v>
      </c>
      <c r="D16" s="34">
        <v>1</v>
      </c>
      <c r="E16" s="34"/>
      <c r="F16" s="34">
        <v>119</v>
      </c>
      <c r="G16" s="34"/>
      <c r="H16" s="34">
        <v>120</v>
      </c>
      <c r="I16" s="34"/>
      <c r="J16" s="34"/>
      <c r="K16" s="34">
        <v>13</v>
      </c>
      <c r="L16" s="34"/>
      <c r="M16" s="34">
        <v>513</v>
      </c>
      <c r="N16" s="34"/>
      <c r="O16" s="34">
        <v>526</v>
      </c>
    </row>
    <row r="17" spans="1:15" ht="15.75">
      <c r="A17" s="2"/>
      <c r="B17" s="2"/>
      <c r="C17" s="63">
        <f>Sheet1!$C$17</f>
        <v>1999</v>
      </c>
      <c r="D17" s="34">
        <v>1</v>
      </c>
      <c r="E17" s="34"/>
      <c r="F17" s="34">
        <v>125</v>
      </c>
      <c r="G17" s="34"/>
      <c r="H17" s="34">
        <v>126</v>
      </c>
      <c r="I17" s="34"/>
      <c r="J17" s="34"/>
      <c r="K17" s="34">
        <v>21</v>
      </c>
      <c r="L17" s="34"/>
      <c r="M17" s="34">
        <v>458</v>
      </c>
      <c r="N17" s="34"/>
      <c r="O17" s="34">
        <v>479</v>
      </c>
    </row>
    <row r="18" spans="1:15" ht="15.75">
      <c r="A18" s="2"/>
      <c r="B18" s="2"/>
      <c r="C18" s="63">
        <f>Sheet1!$C$18</f>
        <v>2000</v>
      </c>
      <c r="D18" s="34">
        <v>0</v>
      </c>
      <c r="E18" s="34"/>
      <c r="F18" s="34">
        <v>82</v>
      </c>
      <c r="G18" s="34"/>
      <c r="H18" s="34">
        <v>82</v>
      </c>
      <c r="I18" s="34"/>
      <c r="J18" s="34"/>
      <c r="K18" s="34">
        <v>34</v>
      </c>
      <c r="L18" s="34"/>
      <c r="M18" s="34">
        <v>352</v>
      </c>
      <c r="N18" s="34"/>
      <c r="O18" s="34">
        <v>386</v>
      </c>
    </row>
    <row r="19" spans="1:15" ht="15.75">
      <c r="A19" s="2"/>
      <c r="B19" s="2"/>
      <c r="C19" s="63">
        <f>Sheet1!$C$19</f>
        <v>2001</v>
      </c>
      <c r="D19" s="34">
        <v>1</v>
      </c>
      <c r="E19" s="34"/>
      <c r="F19" s="34">
        <v>92</v>
      </c>
      <c r="G19" s="34"/>
      <c r="H19" s="34">
        <v>93</v>
      </c>
      <c r="I19" s="34"/>
      <c r="J19" s="34"/>
      <c r="K19" s="34">
        <v>15</v>
      </c>
      <c r="L19" s="34"/>
      <c r="M19" s="34">
        <v>384</v>
      </c>
      <c r="N19" s="34"/>
      <c r="O19" s="34">
        <v>399</v>
      </c>
    </row>
    <row r="20" spans="1:15" ht="15.75">
      <c r="A20" s="2"/>
      <c r="B20" s="2"/>
      <c r="C20" s="63">
        <f>Sheet1!$C$20</f>
        <v>2002</v>
      </c>
      <c r="D20" s="34">
        <v>1</v>
      </c>
      <c r="E20" s="34"/>
      <c r="F20" s="34">
        <v>79</v>
      </c>
      <c r="G20" s="34"/>
      <c r="H20" s="34">
        <v>80</v>
      </c>
      <c r="I20" s="34"/>
      <c r="J20" s="34"/>
      <c r="K20" s="34">
        <v>20</v>
      </c>
      <c r="L20" s="34"/>
      <c r="M20" s="34">
        <v>372</v>
      </c>
      <c r="N20" s="34"/>
      <c r="O20" s="34">
        <v>392</v>
      </c>
    </row>
    <row r="21" spans="1:15" s="58" customFormat="1" ht="15.75">
      <c r="A21" s="6"/>
      <c r="B21" s="6"/>
      <c r="C21" s="62" t="str">
        <f>Sheet1!$C$21</f>
        <v>1998-2002 average</v>
      </c>
      <c r="D21" s="56">
        <v>0.8</v>
      </c>
      <c r="E21" s="56"/>
      <c r="F21" s="56">
        <v>99.4</v>
      </c>
      <c r="G21" s="56"/>
      <c r="H21" s="56">
        <v>100.2</v>
      </c>
      <c r="I21" s="56"/>
      <c r="J21" s="56"/>
      <c r="K21" s="56">
        <v>20.6</v>
      </c>
      <c r="L21" s="56"/>
      <c r="M21" s="56">
        <v>415.8</v>
      </c>
      <c r="N21" s="56"/>
      <c r="O21" s="56">
        <v>436.4</v>
      </c>
    </row>
    <row r="22" spans="1:15" ht="6.75" customHeight="1">
      <c r="A22" s="2"/>
      <c r="B22" s="2"/>
      <c r="C22" s="62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5.75">
      <c r="A23" s="2"/>
      <c r="B23" s="2"/>
      <c r="C23" s="63" t="str">
        <f>Sheet1!$C$23</f>
        <v>% change on 1994-98 average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5.75">
      <c r="A24" s="2"/>
      <c r="B24" s="2"/>
      <c r="C24" s="63">
        <f>Sheet1!$C$24</f>
        <v>2002</v>
      </c>
      <c r="D24" s="46">
        <f>(D20-D11)/D11*100</f>
        <v>-58.333333333333336</v>
      </c>
      <c r="E24" s="46"/>
      <c r="F24" s="46">
        <f>(F20-F11)/F11*100</f>
        <v>-44.67787114845939</v>
      </c>
      <c r="G24" s="46"/>
      <c r="H24" s="46">
        <f>(H20-H11)/H11*100</f>
        <v>-44.903581267217625</v>
      </c>
      <c r="I24" s="46"/>
      <c r="J24" s="46"/>
      <c r="K24" s="46">
        <f>(K20-K11)/K11*100</f>
        <v>-15.254237288135597</v>
      </c>
      <c r="L24" s="46"/>
      <c r="M24" s="46">
        <f>(M20-M11)/M11*100</f>
        <v>-31.967812728602773</v>
      </c>
      <c r="N24" s="46"/>
      <c r="O24" s="46">
        <f>(O20-O11)/O11*100</f>
        <v>-31.276297335203363</v>
      </c>
    </row>
    <row r="25" spans="1:15" ht="15.75">
      <c r="A25" s="2"/>
      <c r="B25" s="2"/>
      <c r="C25" s="63" t="str">
        <f>Sheet1!$C$25</f>
        <v>1998-2002 average</v>
      </c>
      <c r="D25" s="48">
        <f>(D21-D11)/D11*100</f>
        <v>-66.66666666666666</v>
      </c>
      <c r="E25" s="48"/>
      <c r="F25" s="48">
        <f>(F21-F11)/F11*100</f>
        <v>-30.3921568627451</v>
      </c>
      <c r="G25" s="48"/>
      <c r="H25" s="48">
        <f>(H21-H11)/H11*100</f>
        <v>-30.991735537190074</v>
      </c>
      <c r="I25" s="48"/>
      <c r="J25" s="48"/>
      <c r="K25" s="48">
        <f>(K21-K11)/K11*100</f>
        <v>-12.711864406779661</v>
      </c>
      <c r="L25" s="48"/>
      <c r="M25" s="48">
        <f>(M21-M11)/M11*100</f>
        <v>-23.957571324067292</v>
      </c>
      <c r="N25" s="48"/>
      <c r="O25" s="48">
        <f>(O21-O11)/O11*100</f>
        <v>-23.492286115007012</v>
      </c>
    </row>
    <row r="26" spans="1:15" ht="7.5" customHeight="1">
      <c r="A26" s="2"/>
      <c r="B26" s="2"/>
      <c r="C26" s="19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2:15" ht="15.75">
      <c r="B27" s="2" t="s">
        <v>24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s="58" customFormat="1" ht="15.75">
      <c r="A28" s="6"/>
      <c r="B28" s="6"/>
      <c r="C28" s="62" t="str">
        <f>Sheet1!$C$11</f>
        <v>1994-98 average</v>
      </c>
      <c r="D28" s="56">
        <v>4</v>
      </c>
      <c r="E28" s="56"/>
      <c r="F28" s="56">
        <v>12</v>
      </c>
      <c r="G28" s="56"/>
      <c r="H28" s="56">
        <v>16</v>
      </c>
      <c r="I28" s="56"/>
      <c r="J28" s="56"/>
      <c r="K28" s="56">
        <v>79.8</v>
      </c>
      <c r="L28" s="56"/>
      <c r="M28" s="56">
        <v>95.2</v>
      </c>
      <c r="N28" s="56"/>
      <c r="O28" s="56">
        <v>175</v>
      </c>
    </row>
    <row r="29" spans="1:15" s="65" customFormat="1" ht="15.75">
      <c r="A29" s="2"/>
      <c r="B29" s="2"/>
      <c r="C29" s="63">
        <v>1994</v>
      </c>
      <c r="D29" s="34">
        <v>2</v>
      </c>
      <c r="E29" s="34"/>
      <c r="F29" s="34">
        <v>11</v>
      </c>
      <c r="G29" s="34"/>
      <c r="H29" s="34">
        <v>13</v>
      </c>
      <c r="I29" s="34"/>
      <c r="J29" s="34"/>
      <c r="K29" s="34">
        <v>85</v>
      </c>
      <c r="L29" s="34"/>
      <c r="M29" s="34">
        <v>114</v>
      </c>
      <c r="N29" s="34"/>
      <c r="O29" s="34">
        <v>199</v>
      </c>
    </row>
    <row r="30" spans="1:15" ht="15.75">
      <c r="A30" s="2"/>
      <c r="B30" s="2"/>
      <c r="C30" s="63">
        <f>Sheet1!$C$13</f>
        <v>1995</v>
      </c>
      <c r="D30" s="34">
        <v>5</v>
      </c>
      <c r="E30" s="34"/>
      <c r="F30" s="34">
        <v>13</v>
      </c>
      <c r="G30" s="34"/>
      <c r="H30" s="34">
        <v>18</v>
      </c>
      <c r="I30" s="34"/>
      <c r="J30" s="34"/>
      <c r="K30" s="34">
        <v>79</v>
      </c>
      <c r="L30" s="34"/>
      <c r="M30" s="34">
        <v>104</v>
      </c>
      <c r="N30" s="34"/>
      <c r="O30" s="34">
        <v>183</v>
      </c>
    </row>
    <row r="31" spans="1:15" ht="15.75">
      <c r="A31" s="2"/>
      <c r="B31" s="2"/>
      <c r="C31" s="63">
        <f>Sheet1!$C$14</f>
        <v>1996</v>
      </c>
      <c r="D31" s="34">
        <v>4</v>
      </c>
      <c r="E31" s="34"/>
      <c r="F31" s="34">
        <v>9</v>
      </c>
      <c r="G31" s="34"/>
      <c r="H31" s="34">
        <v>13</v>
      </c>
      <c r="I31" s="34"/>
      <c r="J31" s="34"/>
      <c r="K31" s="34">
        <v>90</v>
      </c>
      <c r="L31" s="34"/>
      <c r="M31" s="34">
        <v>85</v>
      </c>
      <c r="N31" s="34"/>
      <c r="O31" s="34">
        <v>175</v>
      </c>
    </row>
    <row r="32" spans="1:15" ht="15.75">
      <c r="A32" s="2"/>
      <c r="B32" s="2"/>
      <c r="C32" s="63">
        <f>Sheet1!$C$15</f>
        <v>1997</v>
      </c>
      <c r="D32" s="34">
        <v>9</v>
      </c>
      <c r="E32" s="34"/>
      <c r="F32" s="34">
        <v>16</v>
      </c>
      <c r="G32" s="34"/>
      <c r="H32" s="34">
        <v>25</v>
      </c>
      <c r="I32" s="34"/>
      <c r="J32" s="34"/>
      <c r="K32" s="34">
        <v>68</v>
      </c>
      <c r="L32" s="34"/>
      <c r="M32" s="34">
        <v>84</v>
      </c>
      <c r="N32" s="34"/>
      <c r="O32" s="34">
        <v>152</v>
      </c>
    </row>
    <row r="33" spans="1:15" ht="15.75">
      <c r="A33" s="2"/>
      <c r="B33" s="2"/>
      <c r="C33" s="63">
        <f>Sheet1!$C$16</f>
        <v>1998</v>
      </c>
      <c r="D33" s="34">
        <v>0</v>
      </c>
      <c r="E33" s="34"/>
      <c r="F33" s="34">
        <v>11</v>
      </c>
      <c r="G33" s="34"/>
      <c r="H33" s="34">
        <v>11</v>
      </c>
      <c r="I33" s="34"/>
      <c r="J33" s="34"/>
      <c r="K33" s="34">
        <v>77</v>
      </c>
      <c r="L33" s="34"/>
      <c r="M33" s="34">
        <v>89</v>
      </c>
      <c r="N33" s="34"/>
      <c r="O33" s="34">
        <v>166</v>
      </c>
    </row>
    <row r="34" spans="1:15" ht="15.75">
      <c r="A34" s="2"/>
      <c r="B34" s="2"/>
      <c r="C34" s="63">
        <f>Sheet1!$C$17</f>
        <v>1999</v>
      </c>
      <c r="D34" s="34">
        <v>3</v>
      </c>
      <c r="E34" s="34"/>
      <c r="F34" s="34">
        <v>8</v>
      </c>
      <c r="G34" s="34"/>
      <c r="H34" s="34">
        <v>11</v>
      </c>
      <c r="I34" s="34"/>
      <c r="J34" s="34"/>
      <c r="K34" s="34">
        <v>57</v>
      </c>
      <c r="L34" s="34"/>
      <c r="M34" s="34">
        <v>114</v>
      </c>
      <c r="N34" s="34"/>
      <c r="O34" s="34">
        <v>171</v>
      </c>
    </row>
    <row r="35" spans="1:15" ht="15.75">
      <c r="A35" s="2"/>
      <c r="B35" s="2"/>
      <c r="C35" s="63">
        <f>Sheet1!$C$18</f>
        <v>2000</v>
      </c>
      <c r="D35" s="34">
        <v>6</v>
      </c>
      <c r="E35" s="34"/>
      <c r="F35" s="34">
        <v>13</v>
      </c>
      <c r="G35" s="34"/>
      <c r="H35" s="34">
        <v>19</v>
      </c>
      <c r="I35" s="34"/>
      <c r="J35" s="34"/>
      <c r="K35" s="34">
        <v>68</v>
      </c>
      <c r="L35" s="34"/>
      <c r="M35" s="34">
        <v>70</v>
      </c>
      <c r="N35" s="34"/>
      <c r="O35" s="34">
        <v>138</v>
      </c>
    </row>
    <row r="36" spans="1:15" ht="15.75">
      <c r="A36" s="2"/>
      <c r="B36" s="2"/>
      <c r="C36" s="63">
        <f>Sheet1!$C$19</f>
        <v>2001</v>
      </c>
      <c r="D36" s="34">
        <v>3</v>
      </c>
      <c r="E36" s="34"/>
      <c r="F36" s="34">
        <v>4</v>
      </c>
      <c r="G36" s="34"/>
      <c r="H36" s="34">
        <v>7</v>
      </c>
      <c r="I36" s="34"/>
      <c r="J36" s="34"/>
      <c r="K36" s="34">
        <v>54</v>
      </c>
      <c r="L36" s="34"/>
      <c r="M36" s="34">
        <v>65</v>
      </c>
      <c r="N36" s="34"/>
      <c r="O36" s="34">
        <v>119</v>
      </c>
    </row>
    <row r="37" spans="1:15" ht="15.75">
      <c r="A37" s="2"/>
      <c r="B37" s="2"/>
      <c r="C37" s="63">
        <f>Sheet1!$C$20</f>
        <v>2002</v>
      </c>
      <c r="D37" s="34">
        <v>9</v>
      </c>
      <c r="E37" s="34"/>
      <c r="F37" s="34">
        <v>13</v>
      </c>
      <c r="G37" s="34"/>
      <c r="H37" s="34">
        <v>22</v>
      </c>
      <c r="I37" s="34"/>
      <c r="J37" s="34"/>
      <c r="K37" s="34">
        <v>69</v>
      </c>
      <c r="L37" s="34"/>
      <c r="M37" s="34">
        <v>63</v>
      </c>
      <c r="N37" s="34"/>
      <c r="O37" s="34">
        <v>132</v>
      </c>
    </row>
    <row r="38" spans="1:15" s="58" customFormat="1" ht="15.75">
      <c r="A38" s="6"/>
      <c r="B38" s="6"/>
      <c r="C38" s="62" t="str">
        <f>Sheet1!$C$21</f>
        <v>1998-2002 average</v>
      </c>
      <c r="D38" s="56">
        <v>4.2</v>
      </c>
      <c r="E38" s="56"/>
      <c r="F38" s="56">
        <v>9.8</v>
      </c>
      <c r="G38" s="56"/>
      <c r="H38" s="56">
        <v>14</v>
      </c>
      <c r="I38" s="56"/>
      <c r="J38" s="56"/>
      <c r="K38" s="56">
        <v>65</v>
      </c>
      <c r="L38" s="56"/>
      <c r="M38" s="56">
        <v>80.2</v>
      </c>
      <c r="N38" s="56"/>
      <c r="O38" s="56">
        <v>145.2</v>
      </c>
    </row>
    <row r="39" spans="1:15" ht="8.25" customHeight="1">
      <c r="A39" s="2"/>
      <c r="B39" s="2"/>
      <c r="C39" s="62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5.75">
      <c r="A40" s="2"/>
      <c r="B40" s="2"/>
      <c r="C40" s="63" t="str">
        <f>Sheet1!$C$23</f>
        <v>% change on 1994-98 average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5.75">
      <c r="A41" s="2"/>
      <c r="B41" s="2"/>
      <c r="C41" s="63">
        <f>Sheet1!$C$24</f>
        <v>2002</v>
      </c>
      <c r="D41" s="46">
        <f>(D37-D28)/D28*100</f>
        <v>125</v>
      </c>
      <c r="E41" s="46"/>
      <c r="F41" s="46">
        <f>(F37-F28)/F28*100</f>
        <v>8.333333333333332</v>
      </c>
      <c r="G41" s="46"/>
      <c r="H41" s="46">
        <f>(H37-H28)/H28*100</f>
        <v>37.5</v>
      </c>
      <c r="I41" s="46"/>
      <c r="J41" s="46"/>
      <c r="K41" s="46">
        <f>(K37-K28)/K28*100</f>
        <v>-13.533834586466162</v>
      </c>
      <c r="L41" s="46"/>
      <c r="M41" s="46">
        <f>(M37-M28)/M28*100</f>
        <v>-33.82352941176471</v>
      </c>
      <c r="N41" s="46"/>
      <c r="O41" s="46">
        <f>(O37-O28)/O28*100</f>
        <v>-24.571428571428573</v>
      </c>
    </row>
    <row r="42" spans="1:15" ht="15.75">
      <c r="A42" s="2"/>
      <c r="B42" s="2"/>
      <c r="C42" s="63" t="str">
        <f>Sheet1!$C$25</f>
        <v>1998-2002 average</v>
      </c>
      <c r="D42" s="48">
        <f>(D38-D28)/D28*100</f>
        <v>5.000000000000004</v>
      </c>
      <c r="E42" s="48"/>
      <c r="F42" s="48">
        <f>(F38-F28)/F28*100</f>
        <v>-18.333333333333325</v>
      </c>
      <c r="G42" s="48"/>
      <c r="H42" s="48">
        <f>(H38-H28)/H28*100</f>
        <v>-12.5</v>
      </c>
      <c r="I42" s="48"/>
      <c r="J42" s="48"/>
      <c r="K42" s="48">
        <f>(K38-K28)/K28*100</f>
        <v>-18.546365914786964</v>
      </c>
      <c r="L42" s="48"/>
      <c r="M42" s="48">
        <f>(M38-M28)/M28*100</f>
        <v>-15.756302521008402</v>
      </c>
      <c r="N42" s="48"/>
      <c r="O42" s="48">
        <f>(O38-O28)/O28*100</f>
        <v>-17.028571428571436</v>
      </c>
    </row>
    <row r="43" spans="1:15" ht="7.5" customHeight="1">
      <c r="A43" s="2"/>
      <c r="B43" s="2"/>
      <c r="C43" s="19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2:15" ht="15.75">
      <c r="B44" s="2" t="s">
        <v>25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s="58" customFormat="1" ht="15.75">
      <c r="A45" s="6"/>
      <c r="B45" s="6"/>
      <c r="C45" s="62" t="str">
        <f>Sheet1!$C$11</f>
        <v>1994-98 average</v>
      </c>
      <c r="D45" s="56">
        <v>0.8</v>
      </c>
      <c r="E45" s="56"/>
      <c r="F45" s="56">
        <v>18.4</v>
      </c>
      <c r="G45" s="56"/>
      <c r="H45" s="56">
        <v>19.2</v>
      </c>
      <c r="I45" s="56"/>
      <c r="J45" s="56"/>
      <c r="K45" s="56">
        <v>18</v>
      </c>
      <c r="L45" s="56"/>
      <c r="M45" s="56">
        <v>66.6</v>
      </c>
      <c r="N45" s="56"/>
      <c r="O45" s="56">
        <v>84.6</v>
      </c>
    </row>
    <row r="46" spans="1:15" s="65" customFormat="1" ht="15.75">
      <c r="A46" s="2"/>
      <c r="B46" s="2"/>
      <c r="C46" s="63">
        <v>1994</v>
      </c>
      <c r="D46" s="34">
        <v>0</v>
      </c>
      <c r="E46" s="34"/>
      <c r="F46" s="34">
        <v>18</v>
      </c>
      <c r="G46" s="34"/>
      <c r="H46" s="34">
        <v>18</v>
      </c>
      <c r="I46" s="34"/>
      <c r="J46" s="34"/>
      <c r="K46" s="34">
        <v>16</v>
      </c>
      <c r="L46" s="34"/>
      <c r="M46" s="34">
        <v>87</v>
      </c>
      <c r="N46" s="34"/>
      <c r="O46" s="34">
        <v>103</v>
      </c>
    </row>
    <row r="47" spans="1:15" ht="15.75">
      <c r="A47" s="2"/>
      <c r="B47" s="2"/>
      <c r="C47" s="63">
        <f>Sheet1!$C$13</f>
        <v>1995</v>
      </c>
      <c r="D47" s="34">
        <v>2</v>
      </c>
      <c r="E47" s="34"/>
      <c r="F47" s="34">
        <v>23</v>
      </c>
      <c r="G47" s="34"/>
      <c r="H47" s="34">
        <v>25</v>
      </c>
      <c r="I47" s="34"/>
      <c r="J47" s="34"/>
      <c r="K47" s="34">
        <v>17</v>
      </c>
      <c r="L47" s="34"/>
      <c r="M47" s="34">
        <v>79</v>
      </c>
      <c r="N47" s="34"/>
      <c r="O47" s="34">
        <v>96</v>
      </c>
    </row>
    <row r="48" spans="1:15" ht="15.75">
      <c r="A48" s="2"/>
      <c r="B48" s="2"/>
      <c r="C48" s="63">
        <f>Sheet1!$C$14</f>
        <v>1996</v>
      </c>
      <c r="D48" s="34">
        <v>2</v>
      </c>
      <c r="E48" s="34"/>
      <c r="F48" s="34">
        <v>21</v>
      </c>
      <c r="G48" s="34"/>
      <c r="H48" s="34">
        <v>23</v>
      </c>
      <c r="I48" s="34"/>
      <c r="J48" s="34"/>
      <c r="K48" s="34">
        <v>15</v>
      </c>
      <c r="L48" s="34"/>
      <c r="M48" s="34">
        <v>52</v>
      </c>
      <c r="N48" s="34"/>
      <c r="O48" s="34">
        <v>67</v>
      </c>
    </row>
    <row r="49" spans="1:15" ht="15.75">
      <c r="A49" s="2"/>
      <c r="B49" s="2"/>
      <c r="C49" s="63">
        <f>Sheet1!$C$15</f>
        <v>1997</v>
      </c>
      <c r="D49" s="34">
        <v>0</v>
      </c>
      <c r="E49" s="34"/>
      <c r="F49" s="34">
        <v>16</v>
      </c>
      <c r="G49" s="34"/>
      <c r="H49" s="34">
        <v>16</v>
      </c>
      <c r="I49" s="34"/>
      <c r="J49" s="34"/>
      <c r="K49" s="34">
        <v>17</v>
      </c>
      <c r="L49" s="34"/>
      <c r="M49" s="34">
        <v>50</v>
      </c>
      <c r="N49" s="34"/>
      <c r="O49" s="34">
        <v>67</v>
      </c>
    </row>
    <row r="50" spans="1:15" ht="15.75">
      <c r="A50" s="2"/>
      <c r="B50" s="2"/>
      <c r="C50" s="63">
        <f>Sheet1!$C$16</f>
        <v>1998</v>
      </c>
      <c r="D50" s="34">
        <v>0</v>
      </c>
      <c r="E50" s="34"/>
      <c r="F50" s="34">
        <v>14</v>
      </c>
      <c r="G50" s="34"/>
      <c r="H50" s="34">
        <v>14</v>
      </c>
      <c r="I50" s="34"/>
      <c r="J50" s="34"/>
      <c r="K50" s="34">
        <v>25</v>
      </c>
      <c r="L50" s="34"/>
      <c r="M50" s="34">
        <v>65</v>
      </c>
      <c r="N50" s="34"/>
      <c r="O50" s="34">
        <v>90</v>
      </c>
    </row>
    <row r="51" spans="1:15" ht="15.75">
      <c r="A51" s="2"/>
      <c r="B51" s="2"/>
      <c r="C51" s="63">
        <f>Sheet1!$C$17</f>
        <v>1999</v>
      </c>
      <c r="D51" s="34">
        <v>1</v>
      </c>
      <c r="E51" s="34"/>
      <c r="F51" s="34">
        <v>11</v>
      </c>
      <c r="G51" s="34"/>
      <c r="H51" s="34">
        <v>12</v>
      </c>
      <c r="I51" s="34"/>
      <c r="J51" s="34"/>
      <c r="K51" s="34">
        <v>19</v>
      </c>
      <c r="L51" s="34"/>
      <c r="M51" s="34">
        <v>44</v>
      </c>
      <c r="N51" s="34"/>
      <c r="O51" s="34">
        <v>63</v>
      </c>
    </row>
    <row r="52" spans="1:15" ht="15.75">
      <c r="A52" s="2"/>
      <c r="B52" s="2"/>
      <c r="C52" s="63">
        <f>Sheet1!$C$18</f>
        <v>2000</v>
      </c>
      <c r="D52" s="34">
        <v>0</v>
      </c>
      <c r="E52" s="34"/>
      <c r="F52" s="34">
        <v>16</v>
      </c>
      <c r="G52" s="34"/>
      <c r="H52" s="34">
        <v>16</v>
      </c>
      <c r="I52" s="34"/>
      <c r="J52" s="34"/>
      <c r="K52" s="34">
        <v>14</v>
      </c>
      <c r="L52" s="34"/>
      <c r="M52" s="34">
        <v>42</v>
      </c>
      <c r="N52" s="34"/>
      <c r="O52" s="34">
        <v>56</v>
      </c>
    </row>
    <row r="53" spans="1:15" ht="15.75">
      <c r="A53" s="2"/>
      <c r="B53" s="2"/>
      <c r="C53" s="63">
        <f>Sheet1!$C$19</f>
        <v>2001</v>
      </c>
      <c r="D53" s="34">
        <v>2</v>
      </c>
      <c r="E53" s="34"/>
      <c r="F53" s="34">
        <v>14</v>
      </c>
      <c r="G53" s="34"/>
      <c r="H53" s="34">
        <v>16</v>
      </c>
      <c r="I53" s="34"/>
      <c r="J53" s="34"/>
      <c r="K53" s="34">
        <v>11</v>
      </c>
      <c r="L53" s="34"/>
      <c r="M53" s="34">
        <v>42</v>
      </c>
      <c r="N53" s="34"/>
      <c r="O53" s="34">
        <v>53</v>
      </c>
    </row>
    <row r="54" spans="1:15" ht="15.75">
      <c r="A54" s="2"/>
      <c r="B54" s="2"/>
      <c r="C54" s="63">
        <f>Sheet1!$C$20</f>
        <v>2002</v>
      </c>
      <c r="D54" s="34">
        <v>0</v>
      </c>
      <c r="E54" s="34"/>
      <c r="F54" s="34">
        <v>9</v>
      </c>
      <c r="G54" s="34"/>
      <c r="H54" s="34">
        <v>9</v>
      </c>
      <c r="I54" s="34"/>
      <c r="J54" s="34"/>
      <c r="K54" s="34">
        <v>2</v>
      </c>
      <c r="L54" s="34"/>
      <c r="M54" s="34">
        <v>47</v>
      </c>
      <c r="N54" s="34"/>
      <c r="O54" s="34">
        <v>49</v>
      </c>
    </row>
    <row r="55" spans="1:15" s="58" customFormat="1" ht="15.75">
      <c r="A55" s="6"/>
      <c r="B55" s="6"/>
      <c r="C55" s="62" t="str">
        <f>Sheet1!$C$21</f>
        <v>1998-2002 average</v>
      </c>
      <c r="D55" s="56">
        <v>0.6</v>
      </c>
      <c r="E55" s="56"/>
      <c r="F55" s="56">
        <v>12.8</v>
      </c>
      <c r="G55" s="56"/>
      <c r="H55" s="56">
        <v>13.4</v>
      </c>
      <c r="I55" s="56"/>
      <c r="J55" s="56"/>
      <c r="K55" s="56">
        <v>14.2</v>
      </c>
      <c r="L55" s="56"/>
      <c r="M55" s="56">
        <v>48</v>
      </c>
      <c r="N55" s="56"/>
      <c r="O55" s="56">
        <v>62.2</v>
      </c>
    </row>
    <row r="56" spans="1:15" ht="7.5" customHeight="1">
      <c r="A56" s="2"/>
      <c r="B56" s="2"/>
      <c r="C56" s="6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.75">
      <c r="A57" s="2"/>
      <c r="B57" s="2"/>
      <c r="C57" s="63" t="str">
        <f>Sheet1!$C$23</f>
        <v>% change on 1994-98 average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 ht="15.75">
      <c r="A58" s="2"/>
      <c r="B58" s="2"/>
      <c r="C58" s="63">
        <f>Sheet1!$C$24</f>
        <v>2002</v>
      </c>
      <c r="D58" s="46">
        <f>(D54-D45)/D45*100</f>
        <v>-100</v>
      </c>
      <c r="E58" s="46"/>
      <c r="F58" s="46">
        <f>(F54-F45)/F45*100</f>
        <v>-51.086956521739125</v>
      </c>
      <c r="G58" s="46"/>
      <c r="H58" s="46">
        <f>(H54-H45)/H45*100</f>
        <v>-53.125</v>
      </c>
      <c r="I58" s="46"/>
      <c r="J58" s="46"/>
      <c r="K58" s="46">
        <f>(K54-K45)/K45*100</f>
        <v>-88.88888888888889</v>
      </c>
      <c r="L58" s="46"/>
      <c r="M58" s="46">
        <f>(M54-M45)/M45*100</f>
        <v>-29.429429429429423</v>
      </c>
      <c r="N58" s="46"/>
      <c r="O58" s="46">
        <f>(O54-O45)/O45*100</f>
        <v>-42.08037825059101</v>
      </c>
    </row>
    <row r="59" spans="1:15" ht="15.75">
      <c r="A59" s="2"/>
      <c r="B59" s="2"/>
      <c r="C59" s="63" t="str">
        <f>Sheet1!$C$25</f>
        <v>1998-2002 average</v>
      </c>
      <c r="D59" s="48">
        <f>(D55-D45)/D45*100</f>
        <v>-25.000000000000007</v>
      </c>
      <c r="E59" s="48"/>
      <c r="F59" s="48">
        <f>(F55-F45)/F45*100</f>
        <v>-30.43478260869564</v>
      </c>
      <c r="G59" s="48"/>
      <c r="H59" s="48">
        <f>(H55-H45)/H45*100</f>
        <v>-30.208333333333332</v>
      </c>
      <c r="I59" s="48"/>
      <c r="J59" s="48"/>
      <c r="K59" s="48">
        <f>(K55-K45)/K45*100</f>
        <v>-21.111111111111114</v>
      </c>
      <c r="L59" s="48"/>
      <c r="M59" s="48">
        <f>(M55-M45)/M45*100</f>
        <v>-27.92792792792792</v>
      </c>
      <c r="N59" s="48"/>
      <c r="O59" s="48">
        <f>(O55-O45)/O45*100</f>
        <v>-26.477541371158388</v>
      </c>
    </row>
    <row r="60" spans="1:15" ht="7.5" customHeight="1">
      <c r="A60" s="2"/>
      <c r="B60" s="2"/>
      <c r="C60" s="19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2:15" ht="15.75">
      <c r="B61" s="2" t="s">
        <v>26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5" s="58" customFormat="1" ht="15.75">
      <c r="A62" s="6"/>
      <c r="B62" s="6"/>
      <c r="C62" s="62" t="str">
        <f>Sheet1!$C$11</f>
        <v>1994-98 average</v>
      </c>
      <c r="D62" s="56">
        <v>0</v>
      </c>
      <c r="E62" s="56"/>
      <c r="F62" s="56">
        <v>16.4</v>
      </c>
      <c r="G62" s="56"/>
      <c r="H62" s="56">
        <v>16.4</v>
      </c>
      <c r="I62" s="56"/>
      <c r="J62" s="56"/>
      <c r="K62" s="56">
        <v>0.4</v>
      </c>
      <c r="L62" s="56"/>
      <c r="M62" s="56">
        <v>67.2</v>
      </c>
      <c r="N62" s="56"/>
      <c r="O62" s="56">
        <v>67.6</v>
      </c>
    </row>
    <row r="63" spans="1:15" s="65" customFormat="1" ht="15.75">
      <c r="A63" s="2"/>
      <c r="B63" s="2"/>
      <c r="C63" s="63">
        <v>1994</v>
      </c>
      <c r="D63" s="34">
        <v>0</v>
      </c>
      <c r="E63" s="34"/>
      <c r="F63" s="34">
        <v>26</v>
      </c>
      <c r="G63" s="34"/>
      <c r="H63" s="34">
        <v>26</v>
      </c>
      <c r="I63" s="34"/>
      <c r="J63" s="34"/>
      <c r="K63" s="34">
        <v>0</v>
      </c>
      <c r="L63" s="34"/>
      <c r="M63" s="34">
        <v>79</v>
      </c>
      <c r="N63" s="34"/>
      <c r="O63" s="34">
        <v>79</v>
      </c>
    </row>
    <row r="64" spans="1:15" ht="15.75">
      <c r="A64" s="2"/>
      <c r="B64" s="2"/>
      <c r="C64" s="63">
        <f>Sheet1!$C$13</f>
        <v>1995</v>
      </c>
      <c r="D64" s="34">
        <v>0</v>
      </c>
      <c r="E64" s="34"/>
      <c r="F64" s="34">
        <v>21</v>
      </c>
      <c r="G64" s="34"/>
      <c r="H64" s="34">
        <v>21</v>
      </c>
      <c r="I64" s="34"/>
      <c r="J64" s="34"/>
      <c r="K64" s="34">
        <v>0</v>
      </c>
      <c r="L64" s="34"/>
      <c r="M64" s="34">
        <v>88</v>
      </c>
      <c r="N64" s="34"/>
      <c r="O64" s="34">
        <v>88</v>
      </c>
    </row>
    <row r="65" spans="1:15" ht="15.75">
      <c r="A65" s="2"/>
      <c r="B65" s="2"/>
      <c r="C65" s="63">
        <f>Sheet1!$C$14</f>
        <v>1996</v>
      </c>
      <c r="D65" s="34">
        <v>0</v>
      </c>
      <c r="E65" s="34"/>
      <c r="F65" s="34">
        <v>8</v>
      </c>
      <c r="G65" s="34"/>
      <c r="H65" s="34">
        <v>8</v>
      </c>
      <c r="I65" s="34"/>
      <c r="J65" s="34"/>
      <c r="K65" s="34">
        <v>0</v>
      </c>
      <c r="L65" s="34"/>
      <c r="M65" s="34">
        <v>50</v>
      </c>
      <c r="N65" s="34"/>
      <c r="O65" s="34">
        <v>50</v>
      </c>
    </row>
    <row r="66" spans="1:15" ht="15.75">
      <c r="A66" s="2"/>
      <c r="B66" s="2"/>
      <c r="C66" s="63">
        <f>Sheet1!$C$15</f>
        <v>1997</v>
      </c>
      <c r="D66" s="34">
        <v>0</v>
      </c>
      <c r="E66" s="34"/>
      <c r="F66" s="34">
        <v>16</v>
      </c>
      <c r="G66" s="34"/>
      <c r="H66" s="34">
        <v>16</v>
      </c>
      <c r="I66" s="34"/>
      <c r="J66" s="34"/>
      <c r="K66" s="34">
        <v>1</v>
      </c>
      <c r="L66" s="34"/>
      <c r="M66" s="34">
        <v>61</v>
      </c>
      <c r="N66" s="34"/>
      <c r="O66" s="34">
        <v>62</v>
      </c>
    </row>
    <row r="67" spans="1:15" ht="15.75">
      <c r="A67" s="2"/>
      <c r="B67" s="2"/>
      <c r="C67" s="63">
        <f>Sheet1!$C$16</f>
        <v>1998</v>
      </c>
      <c r="D67" s="34">
        <v>0</v>
      </c>
      <c r="E67" s="34"/>
      <c r="F67" s="34">
        <v>11</v>
      </c>
      <c r="G67" s="34"/>
      <c r="H67" s="34">
        <v>11</v>
      </c>
      <c r="I67" s="34"/>
      <c r="J67" s="34"/>
      <c r="K67" s="34">
        <v>1</v>
      </c>
      <c r="L67" s="34"/>
      <c r="M67" s="34">
        <v>58</v>
      </c>
      <c r="N67" s="34"/>
      <c r="O67" s="34">
        <v>59</v>
      </c>
    </row>
    <row r="68" spans="1:15" ht="15.75">
      <c r="A68" s="2"/>
      <c r="B68" s="2"/>
      <c r="C68" s="63">
        <f>Sheet1!$C$17</f>
        <v>1999</v>
      </c>
      <c r="D68" s="34">
        <v>0</v>
      </c>
      <c r="E68" s="34"/>
      <c r="F68" s="34">
        <v>14</v>
      </c>
      <c r="G68" s="34"/>
      <c r="H68" s="34">
        <v>14</v>
      </c>
      <c r="I68" s="34"/>
      <c r="J68" s="34"/>
      <c r="K68" s="34">
        <v>0</v>
      </c>
      <c r="L68" s="34"/>
      <c r="M68" s="34">
        <v>65</v>
      </c>
      <c r="N68" s="34"/>
      <c r="O68" s="34">
        <v>65</v>
      </c>
    </row>
    <row r="69" spans="1:15" ht="15.75">
      <c r="A69" s="2"/>
      <c r="B69" s="2"/>
      <c r="C69" s="63">
        <f>Sheet1!$C$18</f>
        <v>2000</v>
      </c>
      <c r="D69" s="34">
        <v>0</v>
      </c>
      <c r="E69" s="34"/>
      <c r="F69" s="34">
        <v>9</v>
      </c>
      <c r="G69" s="34"/>
      <c r="H69" s="34">
        <v>9</v>
      </c>
      <c r="I69" s="34"/>
      <c r="J69" s="34"/>
      <c r="K69" s="34">
        <v>0</v>
      </c>
      <c r="L69" s="34"/>
      <c r="M69" s="34">
        <v>44</v>
      </c>
      <c r="N69" s="34"/>
      <c r="O69" s="34">
        <v>44</v>
      </c>
    </row>
    <row r="70" spans="1:15" s="32" customFormat="1" ht="15.75">
      <c r="A70" s="18"/>
      <c r="B70" s="18"/>
      <c r="C70" s="63">
        <f>Sheet1!$C$19</f>
        <v>2001</v>
      </c>
      <c r="D70" s="35">
        <v>0</v>
      </c>
      <c r="E70" s="35"/>
      <c r="F70" s="35">
        <v>8</v>
      </c>
      <c r="G70" s="35"/>
      <c r="H70" s="35">
        <v>8</v>
      </c>
      <c r="I70" s="35"/>
      <c r="J70" s="35"/>
      <c r="K70" s="35">
        <v>0</v>
      </c>
      <c r="L70" s="35"/>
      <c r="M70" s="35">
        <v>43</v>
      </c>
      <c r="N70" s="35"/>
      <c r="O70" s="35">
        <v>43</v>
      </c>
    </row>
    <row r="71" spans="1:15" ht="15.75">
      <c r="A71" s="18"/>
      <c r="B71" s="18"/>
      <c r="C71" s="63">
        <f>Sheet1!$C$20</f>
        <v>2002</v>
      </c>
      <c r="D71" s="35">
        <v>0</v>
      </c>
      <c r="E71" s="35"/>
      <c r="F71" s="35">
        <v>9</v>
      </c>
      <c r="G71" s="35"/>
      <c r="H71" s="35">
        <v>9</v>
      </c>
      <c r="I71" s="35"/>
      <c r="J71" s="35"/>
      <c r="K71" s="35">
        <v>0</v>
      </c>
      <c r="L71" s="35"/>
      <c r="M71" s="35">
        <v>40</v>
      </c>
      <c r="N71" s="35"/>
      <c r="O71" s="35">
        <v>40</v>
      </c>
    </row>
    <row r="72" spans="1:15" s="59" customFormat="1" ht="15.75">
      <c r="A72" s="7"/>
      <c r="B72" s="7"/>
      <c r="C72" s="62" t="str">
        <f>Sheet1!$C$21</f>
        <v>1998-2002 average</v>
      </c>
      <c r="D72" s="57">
        <v>0</v>
      </c>
      <c r="E72" s="57"/>
      <c r="F72" s="57">
        <v>10.2</v>
      </c>
      <c r="G72" s="57"/>
      <c r="H72" s="57">
        <v>10.2</v>
      </c>
      <c r="I72" s="57"/>
      <c r="J72" s="57"/>
      <c r="K72" s="57">
        <v>0.2</v>
      </c>
      <c r="L72" s="57"/>
      <c r="M72" s="57">
        <v>50</v>
      </c>
      <c r="N72" s="57"/>
      <c r="O72" s="57">
        <v>50.2</v>
      </c>
    </row>
    <row r="73" spans="1:15" ht="6" customHeight="1">
      <c r="A73" s="18"/>
      <c r="B73" s="18"/>
      <c r="C73" s="62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5.75">
      <c r="A74" s="18"/>
      <c r="B74" s="18"/>
      <c r="C74" s="63" t="str">
        <f>Sheet1!$C$23</f>
        <v>% change on 1994-98 average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15.75">
      <c r="A75" s="18"/>
      <c r="B75" s="18"/>
      <c r="C75" s="63">
        <f>Sheet1!$C$24</f>
        <v>2002</v>
      </c>
      <c r="D75" s="45" t="s">
        <v>53</v>
      </c>
      <c r="E75" s="46"/>
      <c r="F75" s="46">
        <f>(F71-F62)/F62*100</f>
        <v>-45.12195121951219</v>
      </c>
      <c r="G75" s="46"/>
      <c r="H75" s="46">
        <f>(H71-H62)/H62*100</f>
        <v>-45.12195121951219</v>
      </c>
      <c r="I75" s="46"/>
      <c r="J75" s="46"/>
      <c r="K75" s="46">
        <f>(K71-K62)/K62*100</f>
        <v>-100</v>
      </c>
      <c r="L75" s="46"/>
      <c r="M75" s="46">
        <f>(M71-M62)/M62*100</f>
        <v>-40.476190476190474</v>
      </c>
      <c r="N75" s="46"/>
      <c r="O75" s="46">
        <f>(O71-O62)/O62*100</f>
        <v>-40.828402366863905</v>
      </c>
    </row>
    <row r="76" spans="1:15" ht="16.5" thickBot="1">
      <c r="A76" s="15"/>
      <c r="B76" s="15"/>
      <c r="C76" s="64" t="str">
        <f>Sheet1!$C$25</f>
        <v>1998-2002 average</v>
      </c>
      <c r="D76" s="49" t="s">
        <v>53</v>
      </c>
      <c r="E76" s="47"/>
      <c r="F76" s="47">
        <f>(F72-F62)/F62*100</f>
        <v>-37.80487804878049</v>
      </c>
      <c r="G76" s="47"/>
      <c r="H76" s="47">
        <f>(H72-H62)/H62*100</f>
        <v>-37.80487804878049</v>
      </c>
      <c r="I76" s="47"/>
      <c r="J76" s="47"/>
      <c r="K76" s="47">
        <f>(K72-K62)/K62*100</f>
        <v>-50</v>
      </c>
      <c r="L76" s="47"/>
      <c r="M76" s="47">
        <f>(M72-M62)/M62*100</f>
        <v>-25.5952380952381</v>
      </c>
      <c r="N76" s="47"/>
      <c r="O76" s="47">
        <f>(O72-O62)/O62*100</f>
        <v>-25.73964497041419</v>
      </c>
    </row>
    <row r="77" spans="2:22" s="2" customFormat="1" ht="18.75">
      <c r="B77" s="28"/>
      <c r="C77" s="1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1"/>
      <c r="P77" s="18"/>
      <c r="Q77" s="18"/>
      <c r="R77" s="18"/>
      <c r="S77" s="18"/>
      <c r="T77" s="18"/>
      <c r="U77" s="18"/>
      <c r="V77" s="18"/>
    </row>
    <row r="78" spans="1:22" s="2" customFormat="1" ht="18.75">
      <c r="A78" s="2" t="s">
        <v>48</v>
      </c>
      <c r="B78" s="28"/>
      <c r="C78" s="1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1"/>
      <c r="P78" s="18"/>
      <c r="Q78" s="18"/>
      <c r="R78" s="18"/>
      <c r="S78" s="18"/>
      <c r="T78" s="18"/>
      <c r="U78" s="18"/>
      <c r="V78" s="18"/>
    </row>
    <row r="79" spans="1:22" s="2" customFormat="1" ht="15.75">
      <c r="A79" s="2" t="s">
        <v>47</v>
      </c>
      <c r="P79" s="18"/>
      <c r="Q79" s="18"/>
      <c r="R79" s="18"/>
      <c r="S79" s="18"/>
      <c r="T79" s="18"/>
      <c r="U79" s="18"/>
      <c r="V79" s="18"/>
    </row>
    <row r="80" spans="1:15" ht="15.75">
      <c r="A80" s="2"/>
      <c r="B80" s="2"/>
      <c r="C80" s="1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1:15" s="32" customFormat="1" ht="15.75">
      <c r="A81" s="18"/>
      <c r="B81" s="18"/>
      <c r="C81" s="30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  <row r="82" spans="1:3" ht="18.75">
      <c r="A82" s="28"/>
      <c r="B82" s="28"/>
      <c r="C82" s="19"/>
    </row>
    <row r="83" spans="1:3" ht="18.75">
      <c r="A83" s="28"/>
      <c r="B83" s="28"/>
      <c r="C83" s="19"/>
    </row>
    <row r="84" spans="1:3" ht="18.75">
      <c r="A84" s="28"/>
      <c r="B84" s="28"/>
      <c r="C84" s="19"/>
    </row>
    <row r="85" ht="15.75">
      <c r="C85" s="19"/>
    </row>
    <row r="86" ht="15.75">
      <c r="C86" s="19"/>
    </row>
    <row r="87" ht="15.75">
      <c r="C87" s="19"/>
    </row>
    <row r="88" ht="15.75">
      <c r="C88" s="19"/>
    </row>
    <row r="89" ht="15.75">
      <c r="C89" s="19"/>
    </row>
    <row r="90" ht="15.75">
      <c r="C90" s="19"/>
    </row>
    <row r="91" ht="15.75">
      <c r="C91" s="19"/>
    </row>
    <row r="92" ht="15.75">
      <c r="C92" s="19"/>
    </row>
    <row r="93" ht="15.75">
      <c r="C93" s="19"/>
    </row>
    <row r="94" ht="15.75">
      <c r="C94" s="19"/>
    </row>
    <row r="95" ht="15.75">
      <c r="C95" s="19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workbookViewId="0" topLeftCell="A1">
      <selection activeCell="E13" sqref="E13"/>
    </sheetView>
  </sheetViews>
  <sheetFormatPr defaultColWidth="9.140625" defaultRowHeight="12.75"/>
  <cols>
    <col min="1" max="1" width="3.28125" style="0" customWidth="1"/>
    <col min="2" max="2" width="3.00390625" style="0" customWidth="1"/>
    <col min="3" max="3" width="29.140625" style="0" customWidth="1"/>
    <col min="4" max="4" width="10.7109375" style="0" customWidth="1"/>
    <col min="5" max="5" width="8.421875" style="0" customWidth="1"/>
    <col min="6" max="6" width="11.00390625" style="0" customWidth="1"/>
    <col min="7" max="7" width="8.8515625" style="0" customWidth="1"/>
    <col min="8" max="8" width="9.28125" style="0" customWidth="1"/>
    <col min="9" max="9" width="3.421875" style="0" customWidth="1"/>
    <col min="10" max="10" width="3.7109375" style="0" customWidth="1"/>
    <col min="11" max="11" width="9.00390625" style="0" customWidth="1"/>
    <col min="12" max="12" width="8.57421875" style="0" customWidth="1"/>
    <col min="13" max="13" width="10.421875" style="0" customWidth="1"/>
    <col min="14" max="14" width="8.00390625" style="0" customWidth="1"/>
    <col min="15" max="15" width="9.421875" style="0" customWidth="1"/>
    <col min="16" max="16" width="3.7109375" style="0" customWidth="1"/>
    <col min="17" max="17" width="17.28125" style="0" customWidth="1"/>
  </cols>
  <sheetData>
    <row r="1" spans="1:22" s="2" customFormat="1" ht="18.75">
      <c r="A1" s="1" t="s">
        <v>56</v>
      </c>
      <c r="B1" s="1"/>
      <c r="N1" s="60" t="s">
        <v>57</v>
      </c>
      <c r="P1" s="18"/>
      <c r="R1" s="18"/>
      <c r="S1" s="18"/>
      <c r="T1" s="18"/>
      <c r="U1" s="18"/>
      <c r="V1" s="18"/>
    </row>
    <row r="2" spans="1:15" ht="21.75">
      <c r="A2" s="3" t="s">
        <v>61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3" t="s">
        <v>62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6.5" thickBot="1">
      <c r="A4" s="27"/>
      <c r="B4" s="2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8"/>
      <c r="O4" s="2"/>
      <c r="P4" s="43"/>
    </row>
    <row r="5" spans="1:17" ht="19.5" thickBot="1">
      <c r="A5" s="53"/>
      <c r="B5" s="53"/>
      <c r="C5" s="53"/>
      <c r="D5" s="66" t="s">
        <v>46</v>
      </c>
      <c r="E5" s="66"/>
      <c r="F5" s="66"/>
      <c r="G5" s="66"/>
      <c r="H5" s="69"/>
      <c r="I5" s="13"/>
      <c r="J5" s="12"/>
      <c r="K5" s="69" t="s">
        <v>38</v>
      </c>
      <c r="L5" s="66"/>
      <c r="M5" s="66"/>
      <c r="N5" s="66"/>
      <c r="O5" s="66"/>
      <c r="P5" s="44"/>
      <c r="Q5" s="41" t="s">
        <v>51</v>
      </c>
    </row>
    <row r="6" spans="1:17" ht="15.75">
      <c r="A6" s="6"/>
      <c r="B6" s="6"/>
      <c r="C6" s="7"/>
      <c r="D6" s="13"/>
      <c r="E6" s="13"/>
      <c r="F6" s="12" t="s">
        <v>40</v>
      </c>
      <c r="G6" s="12"/>
      <c r="H6" s="13" t="s">
        <v>43</v>
      </c>
      <c r="I6" s="39"/>
      <c r="J6" s="39"/>
      <c r="K6" s="13"/>
      <c r="L6" s="13"/>
      <c r="M6" s="13" t="s">
        <v>40</v>
      </c>
      <c r="N6" s="13"/>
      <c r="O6" s="13" t="s">
        <v>43</v>
      </c>
      <c r="Q6" s="13" t="s">
        <v>49</v>
      </c>
    </row>
    <row r="7" spans="1:17" ht="15.75">
      <c r="A7" s="7"/>
      <c r="B7" s="7"/>
      <c r="C7" s="7"/>
      <c r="D7" s="12" t="s">
        <v>37</v>
      </c>
      <c r="E7" s="12"/>
      <c r="F7" s="12" t="s">
        <v>41</v>
      </c>
      <c r="G7" s="12"/>
      <c r="H7" s="13" t="s">
        <v>42</v>
      </c>
      <c r="I7" s="39"/>
      <c r="J7" s="39"/>
      <c r="K7" s="12" t="s">
        <v>37</v>
      </c>
      <c r="L7" s="12"/>
      <c r="M7" s="13" t="s">
        <v>39</v>
      </c>
      <c r="N7" s="13"/>
      <c r="O7" s="13" t="s">
        <v>42</v>
      </c>
      <c r="Q7" s="13" t="s">
        <v>50</v>
      </c>
    </row>
    <row r="8" spans="1:17" ht="16.5" thickBot="1">
      <c r="A8" s="14"/>
      <c r="B8" s="14"/>
      <c r="C8" s="14"/>
      <c r="D8" s="20" t="s">
        <v>42</v>
      </c>
      <c r="E8" s="20"/>
      <c r="F8" s="20" t="s">
        <v>42</v>
      </c>
      <c r="G8" s="20"/>
      <c r="H8" s="17"/>
      <c r="I8" s="17"/>
      <c r="J8" s="20"/>
      <c r="K8" s="20" t="s">
        <v>42</v>
      </c>
      <c r="L8" s="20"/>
      <c r="M8" s="20" t="s">
        <v>42</v>
      </c>
      <c r="N8" s="17"/>
      <c r="O8" s="17"/>
      <c r="P8" s="43"/>
      <c r="Q8" s="15" t="s">
        <v>52</v>
      </c>
    </row>
    <row r="9" spans="1:17" ht="15.75">
      <c r="A9" s="2"/>
      <c r="B9" s="2" t="s">
        <v>27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Q9" s="18"/>
    </row>
    <row r="10" spans="1:15" s="58" customFormat="1" ht="15.75">
      <c r="A10" s="6"/>
      <c r="B10" s="6"/>
      <c r="C10" s="62" t="str">
        <f>Sheet1!$C$11</f>
        <v>1994-98 average</v>
      </c>
      <c r="D10" s="56">
        <v>1</v>
      </c>
      <c r="E10" s="56"/>
      <c r="F10" s="56">
        <v>14.6</v>
      </c>
      <c r="G10" s="56"/>
      <c r="H10" s="56">
        <v>15.6</v>
      </c>
      <c r="I10" s="56"/>
      <c r="J10" s="56"/>
      <c r="K10" s="56">
        <v>18.6</v>
      </c>
      <c r="L10" s="56"/>
      <c r="M10" s="56">
        <v>51.4</v>
      </c>
      <c r="N10" s="56"/>
      <c r="O10" s="56">
        <v>70</v>
      </c>
    </row>
    <row r="11" spans="1:15" s="65" customFormat="1" ht="15.75">
      <c r="A11" s="2"/>
      <c r="B11" s="2"/>
      <c r="C11" s="63">
        <v>1994</v>
      </c>
      <c r="D11" s="34">
        <v>1</v>
      </c>
      <c r="E11" s="34"/>
      <c r="F11" s="34">
        <v>15</v>
      </c>
      <c r="G11" s="34"/>
      <c r="H11" s="34">
        <v>16</v>
      </c>
      <c r="I11" s="34"/>
      <c r="J11" s="34"/>
      <c r="K11" s="34">
        <v>15</v>
      </c>
      <c r="L11" s="34"/>
      <c r="M11" s="34">
        <v>60</v>
      </c>
      <c r="N11" s="34"/>
      <c r="O11" s="34">
        <v>75</v>
      </c>
    </row>
    <row r="12" spans="1:15" ht="15.75">
      <c r="A12" s="2"/>
      <c r="B12" s="2"/>
      <c r="C12" s="63">
        <f>Sheet1!$C$13</f>
        <v>1995</v>
      </c>
      <c r="D12" s="34">
        <v>1</v>
      </c>
      <c r="E12" s="34"/>
      <c r="F12" s="34">
        <v>20</v>
      </c>
      <c r="G12" s="34"/>
      <c r="H12" s="34">
        <v>21</v>
      </c>
      <c r="I12" s="34"/>
      <c r="J12" s="34"/>
      <c r="K12" s="34">
        <v>24</v>
      </c>
      <c r="L12" s="34"/>
      <c r="M12" s="34">
        <v>72</v>
      </c>
      <c r="N12" s="34"/>
      <c r="O12" s="34">
        <v>96</v>
      </c>
    </row>
    <row r="13" spans="1:15" ht="15.75">
      <c r="A13" s="2"/>
      <c r="B13" s="2"/>
      <c r="C13" s="63">
        <f>Sheet1!$C$14</f>
        <v>1996</v>
      </c>
      <c r="D13" s="34">
        <v>2</v>
      </c>
      <c r="E13" s="34"/>
      <c r="F13" s="34">
        <v>9</v>
      </c>
      <c r="G13" s="34"/>
      <c r="H13" s="34">
        <v>11</v>
      </c>
      <c r="I13" s="34"/>
      <c r="J13" s="34"/>
      <c r="K13" s="34">
        <v>21</v>
      </c>
      <c r="L13" s="34"/>
      <c r="M13" s="34">
        <v>34</v>
      </c>
      <c r="N13" s="34"/>
      <c r="O13" s="34">
        <v>55</v>
      </c>
    </row>
    <row r="14" spans="1:15" ht="15.75">
      <c r="A14" s="2"/>
      <c r="B14" s="2"/>
      <c r="C14" s="63">
        <f>Sheet1!$C$15</f>
        <v>1997</v>
      </c>
      <c r="D14" s="34">
        <v>0</v>
      </c>
      <c r="E14" s="34"/>
      <c r="F14" s="34">
        <v>19</v>
      </c>
      <c r="G14" s="34"/>
      <c r="H14" s="34">
        <v>19</v>
      </c>
      <c r="I14" s="34"/>
      <c r="J14" s="34"/>
      <c r="K14" s="34">
        <v>17</v>
      </c>
      <c r="L14" s="34"/>
      <c r="M14" s="34">
        <v>40</v>
      </c>
      <c r="N14" s="34"/>
      <c r="O14" s="34">
        <v>57</v>
      </c>
    </row>
    <row r="15" spans="1:15" ht="15.75">
      <c r="A15" s="2"/>
      <c r="B15" s="2"/>
      <c r="C15" s="63">
        <f>Sheet1!$C$16</f>
        <v>1998</v>
      </c>
      <c r="D15" s="34">
        <v>1</v>
      </c>
      <c r="E15" s="34"/>
      <c r="F15" s="34">
        <v>10</v>
      </c>
      <c r="G15" s="34"/>
      <c r="H15" s="34">
        <v>11</v>
      </c>
      <c r="I15" s="34"/>
      <c r="J15" s="34"/>
      <c r="K15" s="34">
        <v>16</v>
      </c>
      <c r="L15" s="34"/>
      <c r="M15" s="34">
        <v>51</v>
      </c>
      <c r="N15" s="34"/>
      <c r="O15" s="34">
        <v>67</v>
      </c>
    </row>
    <row r="16" spans="1:15" ht="15.75">
      <c r="A16" s="2"/>
      <c r="B16" s="2"/>
      <c r="C16" s="63">
        <f>Sheet1!$C$17</f>
        <v>1999</v>
      </c>
      <c r="D16" s="34">
        <v>0</v>
      </c>
      <c r="E16" s="34"/>
      <c r="F16" s="34">
        <v>8</v>
      </c>
      <c r="G16" s="34"/>
      <c r="H16" s="34">
        <v>8</v>
      </c>
      <c r="I16" s="34"/>
      <c r="J16" s="34"/>
      <c r="K16" s="34">
        <v>12</v>
      </c>
      <c r="L16" s="34"/>
      <c r="M16" s="34">
        <v>43</v>
      </c>
      <c r="N16" s="34"/>
      <c r="O16" s="34">
        <v>55</v>
      </c>
    </row>
    <row r="17" spans="1:15" ht="15.75">
      <c r="A17" s="2"/>
      <c r="B17" s="2"/>
      <c r="C17" s="63">
        <f>Sheet1!$C$18</f>
        <v>2000</v>
      </c>
      <c r="D17" s="34">
        <v>2</v>
      </c>
      <c r="E17" s="34"/>
      <c r="F17" s="34">
        <v>8</v>
      </c>
      <c r="G17" s="34"/>
      <c r="H17" s="34">
        <v>10</v>
      </c>
      <c r="I17" s="34"/>
      <c r="J17" s="34"/>
      <c r="K17" s="34">
        <v>8</v>
      </c>
      <c r="L17" s="34"/>
      <c r="M17" s="34">
        <v>32</v>
      </c>
      <c r="N17" s="34"/>
      <c r="O17" s="34">
        <v>40</v>
      </c>
    </row>
    <row r="18" spans="1:15" ht="15.75">
      <c r="A18" s="2"/>
      <c r="B18" s="2"/>
      <c r="C18" s="63">
        <f>Sheet1!$C$19</f>
        <v>2001</v>
      </c>
      <c r="D18" s="34">
        <v>2</v>
      </c>
      <c r="E18" s="34"/>
      <c r="F18" s="34">
        <v>8</v>
      </c>
      <c r="G18" s="34"/>
      <c r="H18" s="34">
        <v>10</v>
      </c>
      <c r="I18" s="34"/>
      <c r="J18" s="34"/>
      <c r="K18" s="34">
        <v>14</v>
      </c>
      <c r="L18" s="34"/>
      <c r="M18" s="34">
        <v>29</v>
      </c>
      <c r="N18" s="34"/>
      <c r="O18" s="34">
        <v>43</v>
      </c>
    </row>
    <row r="19" spans="1:15" ht="15.75">
      <c r="A19" s="2"/>
      <c r="B19" s="2"/>
      <c r="C19" s="63">
        <f>Sheet1!$C$20</f>
        <v>2002</v>
      </c>
      <c r="D19" s="34">
        <v>3</v>
      </c>
      <c r="E19" s="34"/>
      <c r="F19" s="34">
        <v>3</v>
      </c>
      <c r="G19" s="34"/>
      <c r="H19" s="34">
        <v>6</v>
      </c>
      <c r="I19" s="34"/>
      <c r="J19" s="34"/>
      <c r="K19" s="34">
        <v>19</v>
      </c>
      <c r="L19" s="34"/>
      <c r="M19" s="34">
        <v>19</v>
      </c>
      <c r="N19" s="34"/>
      <c r="O19" s="34">
        <v>38</v>
      </c>
    </row>
    <row r="20" spans="1:15" s="58" customFormat="1" ht="15.75">
      <c r="A20" s="6"/>
      <c r="B20" s="6"/>
      <c r="C20" s="62" t="str">
        <f>Sheet1!$C$21</f>
        <v>1998-2002 average</v>
      </c>
      <c r="D20" s="56">
        <v>1.6</v>
      </c>
      <c r="E20" s="56"/>
      <c r="F20" s="56">
        <v>7.4</v>
      </c>
      <c r="G20" s="56"/>
      <c r="H20" s="56">
        <v>9</v>
      </c>
      <c r="I20" s="56"/>
      <c r="J20" s="56"/>
      <c r="K20" s="56">
        <v>13.8</v>
      </c>
      <c r="L20" s="56"/>
      <c r="M20" s="56">
        <v>34.8</v>
      </c>
      <c r="N20" s="56"/>
      <c r="O20" s="56">
        <v>48.6</v>
      </c>
    </row>
    <row r="21" spans="1:15" ht="6.75" customHeight="1">
      <c r="A21" s="2"/>
      <c r="B21" s="2"/>
      <c r="C21" s="62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5.75">
      <c r="A22" s="2"/>
      <c r="B22" s="2"/>
      <c r="C22" s="63" t="str">
        <f>Sheet1!$C$23</f>
        <v>% change on 1994-98 average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5.75">
      <c r="A23" s="2"/>
      <c r="B23" s="2"/>
      <c r="C23" s="63">
        <f>Sheet1!$C$24</f>
        <v>2002</v>
      </c>
      <c r="D23" s="46">
        <f>(D19-D10)/D10*100</f>
        <v>200</v>
      </c>
      <c r="E23" s="46"/>
      <c r="F23" s="46">
        <f>(F19-F10)/F10*100</f>
        <v>-79.45205479452055</v>
      </c>
      <c r="G23" s="46"/>
      <c r="H23" s="46">
        <f>(H19-H10)/H10*100</f>
        <v>-61.53846153846154</v>
      </c>
      <c r="I23" s="46"/>
      <c r="J23" s="46"/>
      <c r="K23" s="46">
        <f>(K19-K10)/K10*100</f>
        <v>2.1505376344085945</v>
      </c>
      <c r="L23" s="46"/>
      <c r="M23" s="46">
        <f>(M19-M10)/M10*100</f>
        <v>-63.035019455252915</v>
      </c>
      <c r="N23" s="46"/>
      <c r="O23" s="46">
        <f>(O19-O10)/O10*100</f>
        <v>-45.714285714285715</v>
      </c>
    </row>
    <row r="24" spans="1:15" ht="15.75">
      <c r="A24" s="2"/>
      <c r="B24" s="2"/>
      <c r="C24" s="63" t="str">
        <f>Sheet1!$C$25</f>
        <v>1998-2002 average</v>
      </c>
      <c r="D24" s="48">
        <f>(D20-D10)/D10*100</f>
        <v>60.00000000000001</v>
      </c>
      <c r="E24" s="48"/>
      <c r="F24" s="48">
        <f>(F20-F10)/F10*100</f>
        <v>-49.31506849315068</v>
      </c>
      <c r="G24" s="48"/>
      <c r="H24" s="48">
        <f>(H20-H10)/H10*100</f>
        <v>-42.30769230769231</v>
      </c>
      <c r="I24" s="48"/>
      <c r="J24" s="48"/>
      <c r="K24" s="48">
        <f>(K20-K10)/K10*100</f>
        <v>-25.806451612903224</v>
      </c>
      <c r="L24" s="48"/>
      <c r="M24" s="48">
        <f>(M20-M10)/M10*100</f>
        <v>-32.295719844357976</v>
      </c>
      <c r="N24" s="48"/>
      <c r="O24" s="48">
        <f>(O20-O10)/O10*100</f>
        <v>-30.571428571428573</v>
      </c>
    </row>
    <row r="25" spans="1:15" ht="7.5" customHeight="1">
      <c r="A25" s="2"/>
      <c r="B25" s="2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5.75">
      <c r="A26" s="2"/>
      <c r="B26" s="2" t="s">
        <v>28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s="58" customFormat="1" ht="15.75">
      <c r="A27" s="6"/>
      <c r="B27" s="6"/>
      <c r="C27" s="62" t="str">
        <f>Sheet1!$C$11</f>
        <v>1994-98 average</v>
      </c>
      <c r="D27" s="56">
        <v>0.6</v>
      </c>
      <c r="E27" s="56"/>
      <c r="F27" s="56">
        <v>34.2</v>
      </c>
      <c r="G27" s="56"/>
      <c r="H27" s="56">
        <v>34.8</v>
      </c>
      <c r="I27" s="56"/>
      <c r="J27" s="56"/>
      <c r="K27" s="56">
        <v>18</v>
      </c>
      <c r="L27" s="56"/>
      <c r="M27" s="56">
        <v>139.2</v>
      </c>
      <c r="N27" s="56"/>
      <c r="O27" s="56">
        <v>157.2</v>
      </c>
    </row>
    <row r="28" spans="1:15" s="65" customFormat="1" ht="15.75">
      <c r="A28" s="2"/>
      <c r="B28" s="2"/>
      <c r="C28" s="63">
        <v>1994</v>
      </c>
      <c r="D28" s="34">
        <v>1</v>
      </c>
      <c r="E28" s="34"/>
      <c r="F28" s="34">
        <v>47</v>
      </c>
      <c r="G28" s="34"/>
      <c r="H28" s="34">
        <v>48</v>
      </c>
      <c r="I28" s="34"/>
      <c r="J28" s="34"/>
      <c r="K28" s="34">
        <v>16</v>
      </c>
      <c r="L28" s="34"/>
      <c r="M28" s="34">
        <v>167</v>
      </c>
      <c r="N28" s="34"/>
      <c r="O28" s="34">
        <v>183</v>
      </c>
    </row>
    <row r="29" spans="1:15" ht="15.75">
      <c r="A29" s="2"/>
      <c r="B29" s="2"/>
      <c r="C29" s="63">
        <f>Sheet1!$C$13</f>
        <v>1995</v>
      </c>
      <c r="D29" s="34">
        <v>0</v>
      </c>
      <c r="E29" s="34"/>
      <c r="F29" s="34">
        <v>42</v>
      </c>
      <c r="G29" s="34"/>
      <c r="H29" s="34">
        <v>42</v>
      </c>
      <c r="I29" s="34"/>
      <c r="J29" s="34"/>
      <c r="K29" s="34">
        <v>34</v>
      </c>
      <c r="L29" s="34"/>
      <c r="M29" s="34">
        <v>181</v>
      </c>
      <c r="N29" s="34"/>
      <c r="O29" s="34">
        <v>215</v>
      </c>
    </row>
    <row r="30" spans="1:15" ht="15.75">
      <c r="A30" s="2"/>
      <c r="B30" s="2"/>
      <c r="C30" s="63">
        <f>Sheet1!$C$14</f>
        <v>1996</v>
      </c>
      <c r="D30" s="34">
        <v>0</v>
      </c>
      <c r="E30" s="34"/>
      <c r="F30" s="34">
        <v>21</v>
      </c>
      <c r="G30" s="34"/>
      <c r="H30" s="34">
        <v>21</v>
      </c>
      <c r="I30" s="34"/>
      <c r="J30" s="34"/>
      <c r="K30" s="34">
        <v>18</v>
      </c>
      <c r="L30" s="34"/>
      <c r="M30" s="34">
        <v>108</v>
      </c>
      <c r="N30" s="34"/>
      <c r="O30" s="34">
        <v>126</v>
      </c>
    </row>
    <row r="31" spans="1:15" ht="15.75">
      <c r="A31" s="2"/>
      <c r="B31" s="2"/>
      <c r="C31" s="63">
        <f>Sheet1!$C$15</f>
        <v>1997</v>
      </c>
      <c r="D31" s="34">
        <v>1</v>
      </c>
      <c r="E31" s="34"/>
      <c r="F31" s="34">
        <v>34</v>
      </c>
      <c r="G31" s="34"/>
      <c r="H31" s="34">
        <v>35</v>
      </c>
      <c r="I31" s="34"/>
      <c r="J31" s="34"/>
      <c r="K31" s="34">
        <v>16</v>
      </c>
      <c r="L31" s="34"/>
      <c r="M31" s="34">
        <v>125</v>
      </c>
      <c r="N31" s="34"/>
      <c r="O31" s="34">
        <v>141</v>
      </c>
    </row>
    <row r="32" spans="1:15" ht="15.75">
      <c r="A32" s="2"/>
      <c r="B32" s="2"/>
      <c r="C32" s="63">
        <f>Sheet1!$C$16</f>
        <v>1998</v>
      </c>
      <c r="D32" s="34">
        <v>1</v>
      </c>
      <c r="E32" s="34"/>
      <c r="F32" s="34">
        <v>27</v>
      </c>
      <c r="G32" s="34"/>
      <c r="H32" s="34">
        <v>28</v>
      </c>
      <c r="I32" s="34"/>
      <c r="J32" s="34"/>
      <c r="K32" s="34">
        <v>6</v>
      </c>
      <c r="L32" s="34"/>
      <c r="M32" s="34">
        <v>115</v>
      </c>
      <c r="N32" s="34"/>
      <c r="O32" s="34">
        <v>121</v>
      </c>
    </row>
    <row r="33" spans="1:15" ht="15.75">
      <c r="A33" s="2"/>
      <c r="B33" s="2"/>
      <c r="C33" s="63">
        <f>Sheet1!$C$17</f>
        <v>1999</v>
      </c>
      <c r="D33" s="34">
        <v>0</v>
      </c>
      <c r="E33" s="34"/>
      <c r="F33" s="34">
        <v>19</v>
      </c>
      <c r="G33" s="34"/>
      <c r="H33" s="34">
        <v>19</v>
      </c>
      <c r="I33" s="34"/>
      <c r="J33" s="34"/>
      <c r="K33" s="34">
        <v>15</v>
      </c>
      <c r="L33" s="34"/>
      <c r="M33" s="34">
        <v>105</v>
      </c>
      <c r="N33" s="34"/>
      <c r="O33" s="34">
        <v>120</v>
      </c>
    </row>
    <row r="34" spans="1:15" ht="15.75">
      <c r="A34" s="2"/>
      <c r="B34" s="2"/>
      <c r="C34" s="63">
        <f>Sheet1!$C$18</f>
        <v>2000</v>
      </c>
      <c r="D34" s="34">
        <v>5</v>
      </c>
      <c r="E34" s="34"/>
      <c r="F34" s="34">
        <v>17</v>
      </c>
      <c r="G34" s="34"/>
      <c r="H34" s="34">
        <v>22</v>
      </c>
      <c r="I34" s="34"/>
      <c r="J34" s="34"/>
      <c r="K34" s="34">
        <v>31</v>
      </c>
      <c r="L34" s="34"/>
      <c r="M34" s="34">
        <v>92</v>
      </c>
      <c r="N34" s="34"/>
      <c r="O34" s="34">
        <v>123</v>
      </c>
    </row>
    <row r="35" spans="1:15" ht="15.75">
      <c r="A35" s="2"/>
      <c r="B35" s="2"/>
      <c r="C35" s="63">
        <f>Sheet1!$C$19</f>
        <v>2001</v>
      </c>
      <c r="D35" s="34">
        <v>0</v>
      </c>
      <c r="E35" s="34"/>
      <c r="F35" s="34">
        <v>18</v>
      </c>
      <c r="G35" s="34"/>
      <c r="H35" s="34">
        <v>18</v>
      </c>
      <c r="I35" s="34"/>
      <c r="J35" s="34"/>
      <c r="K35" s="34">
        <v>17</v>
      </c>
      <c r="L35" s="34"/>
      <c r="M35" s="34">
        <v>105</v>
      </c>
      <c r="N35" s="34"/>
      <c r="O35" s="34">
        <v>122</v>
      </c>
    </row>
    <row r="36" spans="1:15" ht="15.75">
      <c r="A36" s="2"/>
      <c r="B36" s="2"/>
      <c r="C36" s="63">
        <f>Sheet1!$C$20</f>
        <v>2002</v>
      </c>
      <c r="D36" s="34">
        <v>0</v>
      </c>
      <c r="E36" s="34"/>
      <c r="F36" s="34">
        <v>20</v>
      </c>
      <c r="G36" s="34"/>
      <c r="H36" s="34">
        <v>20</v>
      </c>
      <c r="I36" s="34"/>
      <c r="J36" s="34"/>
      <c r="K36" s="34">
        <v>15</v>
      </c>
      <c r="L36" s="34"/>
      <c r="M36" s="34">
        <v>82</v>
      </c>
      <c r="N36" s="34"/>
      <c r="O36" s="34">
        <v>97</v>
      </c>
    </row>
    <row r="37" spans="1:15" s="58" customFormat="1" ht="15.75">
      <c r="A37" s="6"/>
      <c r="B37" s="6"/>
      <c r="C37" s="62" t="str">
        <f>Sheet1!$C$21</f>
        <v>1998-2002 average</v>
      </c>
      <c r="D37" s="56">
        <v>1.2</v>
      </c>
      <c r="E37" s="56"/>
      <c r="F37" s="56">
        <v>20.2</v>
      </c>
      <c r="G37" s="56"/>
      <c r="H37" s="56">
        <v>21.4</v>
      </c>
      <c r="I37" s="56"/>
      <c r="J37" s="56"/>
      <c r="K37" s="56">
        <v>16.8</v>
      </c>
      <c r="L37" s="56"/>
      <c r="M37" s="56">
        <v>99.8</v>
      </c>
      <c r="N37" s="56"/>
      <c r="O37" s="56">
        <v>116.6</v>
      </c>
    </row>
    <row r="38" spans="1:15" ht="7.5" customHeight="1">
      <c r="A38" s="2"/>
      <c r="B38" s="2"/>
      <c r="C38" s="62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5.75">
      <c r="A39" s="2"/>
      <c r="B39" s="2"/>
      <c r="C39" s="63" t="str">
        <f>Sheet1!$C$23</f>
        <v>% change on 1994-98 average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5.75">
      <c r="A40" s="2"/>
      <c r="B40" s="2"/>
      <c r="C40" s="63">
        <f>Sheet1!$C$24</f>
        <v>2002</v>
      </c>
      <c r="D40" s="46">
        <f>(D36-D27)/D27*100</f>
        <v>-100</v>
      </c>
      <c r="E40" s="46"/>
      <c r="F40" s="46">
        <f>(F36-F27)/F27*100</f>
        <v>-41.52046783625731</v>
      </c>
      <c r="G40" s="46"/>
      <c r="H40" s="46">
        <f>(H36-H27)/H27*100</f>
        <v>-42.5287356321839</v>
      </c>
      <c r="I40" s="46"/>
      <c r="J40" s="46"/>
      <c r="K40" s="46">
        <f>(K36-K27)/K27*100</f>
        <v>-16.666666666666664</v>
      </c>
      <c r="L40" s="46"/>
      <c r="M40" s="46">
        <f>(M36-M27)/M27*100</f>
        <v>-41.0919540229885</v>
      </c>
      <c r="N40" s="46"/>
      <c r="O40" s="46">
        <f>(O36-O27)/O27*100</f>
        <v>-38.295165394402034</v>
      </c>
    </row>
    <row r="41" spans="1:15" ht="15.75">
      <c r="A41" s="2"/>
      <c r="B41" s="2"/>
      <c r="C41" s="63" t="str">
        <f>Sheet1!$C$25</f>
        <v>1998-2002 average</v>
      </c>
      <c r="D41" s="48">
        <f>(D37-D27)/D27*100</f>
        <v>100</v>
      </c>
      <c r="E41" s="48"/>
      <c r="F41" s="48">
        <f>(F37-F27)/F27*100</f>
        <v>-40.935672514619895</v>
      </c>
      <c r="G41" s="48"/>
      <c r="H41" s="48">
        <f>(H37-H27)/H27*100</f>
        <v>-38.50574712643678</v>
      </c>
      <c r="I41" s="48"/>
      <c r="J41" s="48"/>
      <c r="K41" s="48">
        <f>(K37-K27)/K27*100</f>
        <v>-6.6666666666666625</v>
      </c>
      <c r="L41" s="48"/>
      <c r="M41" s="48">
        <f>(M37-M27)/M27*100</f>
        <v>-28.30459770114942</v>
      </c>
      <c r="N41" s="48"/>
      <c r="O41" s="48">
        <f>(O37-O27)/O27*100</f>
        <v>-25.826972010178118</v>
      </c>
    </row>
    <row r="42" spans="1:15" ht="7.5" customHeight="1">
      <c r="A42" s="2"/>
      <c r="B42" s="2"/>
      <c r="C42" s="19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5.75">
      <c r="A43" s="2"/>
      <c r="B43" s="2" t="s">
        <v>29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s="58" customFormat="1" ht="15.75">
      <c r="A44" s="6"/>
      <c r="B44" s="6"/>
      <c r="C44" s="62" t="str">
        <f>Sheet1!$C$11</f>
        <v>1994-98 average</v>
      </c>
      <c r="D44" s="56">
        <v>0.6</v>
      </c>
      <c r="E44" s="56"/>
      <c r="F44" s="56">
        <v>10.8</v>
      </c>
      <c r="G44" s="56"/>
      <c r="H44" s="56">
        <v>11.4</v>
      </c>
      <c r="I44" s="56"/>
      <c r="J44" s="56"/>
      <c r="K44" s="56">
        <v>9.8</v>
      </c>
      <c r="L44" s="56"/>
      <c r="M44" s="56">
        <v>48.4</v>
      </c>
      <c r="N44" s="56"/>
      <c r="O44" s="56">
        <v>58.2</v>
      </c>
    </row>
    <row r="45" spans="1:15" s="65" customFormat="1" ht="15.75">
      <c r="A45" s="2"/>
      <c r="B45" s="2"/>
      <c r="C45" s="63">
        <v>1994</v>
      </c>
      <c r="D45" s="34">
        <v>0</v>
      </c>
      <c r="E45" s="34"/>
      <c r="F45" s="34">
        <v>11</v>
      </c>
      <c r="G45" s="34"/>
      <c r="H45" s="34">
        <v>11</v>
      </c>
      <c r="I45" s="34"/>
      <c r="J45" s="34"/>
      <c r="K45" s="34">
        <v>13</v>
      </c>
      <c r="L45" s="34"/>
      <c r="M45" s="34">
        <v>52</v>
      </c>
      <c r="N45" s="34"/>
      <c r="O45" s="34">
        <v>65</v>
      </c>
    </row>
    <row r="46" spans="1:15" ht="15.75">
      <c r="A46" s="2"/>
      <c r="B46" s="2"/>
      <c r="C46" s="63">
        <f>Sheet1!$C$13</f>
        <v>1995</v>
      </c>
      <c r="D46" s="34">
        <v>2</v>
      </c>
      <c r="E46" s="34"/>
      <c r="F46" s="34">
        <v>14</v>
      </c>
      <c r="G46" s="34"/>
      <c r="H46" s="34">
        <v>16</v>
      </c>
      <c r="I46" s="34"/>
      <c r="J46" s="34"/>
      <c r="K46" s="34">
        <v>13</v>
      </c>
      <c r="L46" s="34"/>
      <c r="M46" s="34">
        <v>65</v>
      </c>
      <c r="N46" s="34"/>
      <c r="O46" s="34">
        <v>78</v>
      </c>
    </row>
    <row r="47" spans="1:15" ht="15.75">
      <c r="A47" s="2"/>
      <c r="B47" s="2"/>
      <c r="C47" s="63">
        <f>Sheet1!$C$14</f>
        <v>1996</v>
      </c>
      <c r="D47" s="34">
        <v>0</v>
      </c>
      <c r="E47" s="34"/>
      <c r="F47" s="34">
        <v>8</v>
      </c>
      <c r="G47" s="34"/>
      <c r="H47" s="34">
        <v>8</v>
      </c>
      <c r="I47" s="34"/>
      <c r="J47" s="34"/>
      <c r="K47" s="34">
        <v>11</v>
      </c>
      <c r="L47" s="34"/>
      <c r="M47" s="34">
        <v>36</v>
      </c>
      <c r="N47" s="34"/>
      <c r="O47" s="34">
        <v>47</v>
      </c>
    </row>
    <row r="48" spans="1:15" ht="15.75">
      <c r="A48" s="2"/>
      <c r="B48" s="2"/>
      <c r="C48" s="63">
        <f>Sheet1!$C$15</f>
        <v>1997</v>
      </c>
      <c r="D48" s="34">
        <v>1</v>
      </c>
      <c r="E48" s="34"/>
      <c r="F48" s="34">
        <v>13</v>
      </c>
      <c r="G48" s="34"/>
      <c r="H48" s="34">
        <v>14</v>
      </c>
      <c r="I48" s="34"/>
      <c r="J48" s="34"/>
      <c r="K48" s="34">
        <v>8</v>
      </c>
      <c r="L48" s="34"/>
      <c r="M48" s="34">
        <v>41</v>
      </c>
      <c r="N48" s="34"/>
      <c r="O48" s="34">
        <v>49</v>
      </c>
    </row>
    <row r="49" spans="1:15" ht="15.75">
      <c r="A49" s="2"/>
      <c r="B49" s="2"/>
      <c r="C49" s="63">
        <f>Sheet1!$C$16</f>
        <v>1998</v>
      </c>
      <c r="D49" s="34">
        <v>0</v>
      </c>
      <c r="E49" s="34"/>
      <c r="F49" s="34">
        <v>8</v>
      </c>
      <c r="G49" s="34"/>
      <c r="H49" s="34">
        <v>8</v>
      </c>
      <c r="I49" s="34"/>
      <c r="J49" s="34"/>
      <c r="K49" s="34">
        <v>4</v>
      </c>
      <c r="L49" s="34"/>
      <c r="M49" s="34">
        <v>48</v>
      </c>
      <c r="N49" s="34"/>
      <c r="O49" s="34">
        <v>52</v>
      </c>
    </row>
    <row r="50" spans="1:15" ht="15.75">
      <c r="A50" s="2"/>
      <c r="B50" s="2"/>
      <c r="C50" s="63">
        <f>Sheet1!$C$17</f>
        <v>1999</v>
      </c>
      <c r="D50" s="34">
        <v>0</v>
      </c>
      <c r="E50" s="34"/>
      <c r="F50" s="34">
        <v>6</v>
      </c>
      <c r="G50" s="34"/>
      <c r="H50" s="34">
        <v>6</v>
      </c>
      <c r="I50" s="34"/>
      <c r="J50" s="34"/>
      <c r="K50" s="34">
        <v>2</v>
      </c>
      <c r="L50" s="34"/>
      <c r="M50" s="34">
        <v>43</v>
      </c>
      <c r="N50" s="34"/>
      <c r="O50" s="34">
        <v>45</v>
      </c>
    </row>
    <row r="51" spans="1:15" ht="15.75">
      <c r="A51" s="2"/>
      <c r="B51" s="2"/>
      <c r="C51" s="63">
        <f>Sheet1!$C$18</f>
        <v>2000</v>
      </c>
      <c r="D51" s="34">
        <v>0</v>
      </c>
      <c r="E51" s="34"/>
      <c r="F51" s="34">
        <v>9</v>
      </c>
      <c r="G51" s="34"/>
      <c r="H51" s="34">
        <v>9</v>
      </c>
      <c r="I51" s="34"/>
      <c r="J51" s="34"/>
      <c r="K51" s="34">
        <v>3</v>
      </c>
      <c r="L51" s="34"/>
      <c r="M51" s="34">
        <v>41</v>
      </c>
      <c r="N51" s="34"/>
      <c r="O51" s="34">
        <v>44</v>
      </c>
    </row>
    <row r="52" spans="1:15" ht="15.75">
      <c r="A52" s="2"/>
      <c r="B52" s="2"/>
      <c r="C52" s="63">
        <f>Sheet1!$C$19</f>
        <v>2001</v>
      </c>
      <c r="D52" s="34">
        <v>0</v>
      </c>
      <c r="E52" s="34"/>
      <c r="F52" s="34">
        <v>7</v>
      </c>
      <c r="G52" s="34"/>
      <c r="H52" s="34">
        <v>7</v>
      </c>
      <c r="I52" s="34"/>
      <c r="J52" s="34"/>
      <c r="K52" s="34">
        <v>3</v>
      </c>
      <c r="L52" s="34"/>
      <c r="M52" s="34">
        <v>36</v>
      </c>
      <c r="N52" s="34"/>
      <c r="O52" s="34">
        <v>39</v>
      </c>
    </row>
    <row r="53" spans="1:15" ht="15.75">
      <c r="A53" s="2"/>
      <c r="B53" s="2"/>
      <c r="C53" s="63">
        <f>Sheet1!$C$20</f>
        <v>2002</v>
      </c>
      <c r="D53" s="34">
        <v>1</v>
      </c>
      <c r="E53" s="34"/>
      <c r="F53" s="34">
        <v>6</v>
      </c>
      <c r="G53" s="34"/>
      <c r="H53" s="34">
        <v>7</v>
      </c>
      <c r="I53" s="34"/>
      <c r="J53" s="34"/>
      <c r="K53" s="34">
        <v>6</v>
      </c>
      <c r="L53" s="34"/>
      <c r="M53" s="34">
        <v>36</v>
      </c>
      <c r="N53" s="34"/>
      <c r="O53" s="34">
        <v>42</v>
      </c>
    </row>
    <row r="54" spans="1:15" s="58" customFormat="1" ht="15.75">
      <c r="A54" s="6"/>
      <c r="B54" s="6"/>
      <c r="C54" s="62" t="str">
        <f>Sheet1!$C$21</f>
        <v>1998-2002 average</v>
      </c>
      <c r="D54" s="56">
        <v>0.2</v>
      </c>
      <c r="E54" s="56"/>
      <c r="F54" s="56">
        <v>7.2</v>
      </c>
      <c r="G54" s="56"/>
      <c r="H54" s="56">
        <v>7.4</v>
      </c>
      <c r="I54" s="56"/>
      <c r="J54" s="56"/>
      <c r="K54" s="56">
        <v>3.6</v>
      </c>
      <c r="L54" s="56"/>
      <c r="M54" s="56">
        <v>40.8</v>
      </c>
      <c r="N54" s="56"/>
      <c r="O54" s="56">
        <v>44.4</v>
      </c>
    </row>
    <row r="55" spans="1:15" ht="15.75">
      <c r="A55" s="2"/>
      <c r="B55" s="2"/>
      <c r="C55" s="6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5.75">
      <c r="A56" s="2"/>
      <c r="B56" s="2"/>
      <c r="C56" s="63" t="str">
        <f>Sheet1!$C$23</f>
        <v>% change on 1994-98 average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.75">
      <c r="A57" s="2"/>
      <c r="B57" s="2"/>
      <c r="C57" s="63">
        <f>Sheet1!$C$24</f>
        <v>2002</v>
      </c>
      <c r="D57" s="46">
        <f>(D53-D44)/D44*100</f>
        <v>66.66666666666667</v>
      </c>
      <c r="E57" s="46"/>
      <c r="F57" s="46">
        <f>(F53-F44)/F44*100</f>
        <v>-44.44444444444445</v>
      </c>
      <c r="G57" s="46"/>
      <c r="H57" s="46">
        <f>(H53-H44)/H44*100</f>
        <v>-38.59649122807018</v>
      </c>
      <c r="I57" s="46"/>
      <c r="J57" s="46"/>
      <c r="K57" s="46">
        <f>(K53-K44)/K44*100</f>
        <v>-38.775510204081634</v>
      </c>
      <c r="L57" s="46"/>
      <c r="M57" s="46">
        <f>(M53-M44)/M44*100</f>
        <v>-25.6198347107438</v>
      </c>
      <c r="N57" s="46"/>
      <c r="O57" s="46">
        <f>(O53-O44)/O44*100</f>
        <v>-27.835051546391753</v>
      </c>
    </row>
    <row r="58" spans="1:15" ht="15.75">
      <c r="A58" s="2"/>
      <c r="B58" s="2"/>
      <c r="C58" s="63" t="str">
        <f>Sheet1!$C$25</f>
        <v>1998-2002 average</v>
      </c>
      <c r="D58" s="48">
        <f>(D54-D44)/D44*100</f>
        <v>-66.66666666666666</v>
      </c>
      <c r="E58" s="48"/>
      <c r="F58" s="48">
        <f>(F54-F44)/F44*100</f>
        <v>-33.333333333333336</v>
      </c>
      <c r="G58" s="48"/>
      <c r="H58" s="48">
        <f>(H54-H44)/H44*100</f>
        <v>-35.08771929824561</v>
      </c>
      <c r="I58" s="48"/>
      <c r="J58" s="48"/>
      <c r="K58" s="48">
        <f>(K54-K44)/K44*100</f>
        <v>-63.26530612244898</v>
      </c>
      <c r="L58" s="48"/>
      <c r="M58" s="48">
        <f>(M54-M44)/M44*100</f>
        <v>-15.702479338842979</v>
      </c>
      <c r="N58" s="48"/>
      <c r="O58" s="48">
        <f>(O54-O44)/O44*100</f>
        <v>-23.711340206185575</v>
      </c>
    </row>
    <row r="59" spans="1:15" ht="7.5" customHeight="1">
      <c r="A59" s="2"/>
      <c r="B59" s="2"/>
      <c r="C59" s="19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 ht="15.75">
      <c r="A60" s="2"/>
      <c r="B60" s="2" t="s">
        <v>30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s="58" customFormat="1" ht="15.75">
      <c r="A61" s="6"/>
      <c r="B61" s="6"/>
      <c r="C61" s="62" t="str">
        <f>Sheet1!$C$11</f>
        <v>1994-98 average</v>
      </c>
      <c r="D61" s="56">
        <v>1</v>
      </c>
      <c r="E61" s="56"/>
      <c r="F61" s="56">
        <v>66.4</v>
      </c>
      <c r="G61" s="56"/>
      <c r="H61" s="56">
        <v>67.4</v>
      </c>
      <c r="I61" s="56"/>
      <c r="J61" s="56"/>
      <c r="K61" s="56">
        <v>38</v>
      </c>
      <c r="L61" s="56"/>
      <c r="M61" s="56">
        <v>237.6</v>
      </c>
      <c r="N61" s="56"/>
      <c r="O61" s="56">
        <v>275.6</v>
      </c>
    </row>
    <row r="62" spans="1:15" s="65" customFormat="1" ht="15.75">
      <c r="A62" s="2"/>
      <c r="B62" s="2"/>
      <c r="C62" s="63">
        <v>1994</v>
      </c>
      <c r="D62" s="34">
        <v>0</v>
      </c>
      <c r="E62" s="34"/>
      <c r="F62" s="34">
        <v>87</v>
      </c>
      <c r="G62" s="34"/>
      <c r="H62" s="34">
        <v>87</v>
      </c>
      <c r="I62" s="34"/>
      <c r="J62" s="34"/>
      <c r="K62" s="34">
        <v>50</v>
      </c>
      <c r="L62" s="34"/>
      <c r="M62" s="34">
        <v>280</v>
      </c>
      <c r="N62" s="34"/>
      <c r="O62" s="34">
        <v>330</v>
      </c>
    </row>
    <row r="63" spans="1:15" ht="15.75">
      <c r="A63" s="2"/>
      <c r="B63" s="2"/>
      <c r="C63" s="63">
        <f>Sheet1!$C$13</f>
        <v>1995</v>
      </c>
      <c r="D63" s="34">
        <v>2</v>
      </c>
      <c r="E63" s="34"/>
      <c r="F63" s="34">
        <v>73</v>
      </c>
      <c r="G63" s="34"/>
      <c r="H63" s="34">
        <v>75</v>
      </c>
      <c r="I63" s="34"/>
      <c r="J63" s="34"/>
      <c r="K63" s="34">
        <v>42</v>
      </c>
      <c r="L63" s="34"/>
      <c r="M63" s="34">
        <v>268</v>
      </c>
      <c r="N63" s="34"/>
      <c r="O63" s="34">
        <v>310</v>
      </c>
    </row>
    <row r="64" spans="1:15" ht="15.75">
      <c r="A64" s="2"/>
      <c r="B64" s="2"/>
      <c r="C64" s="63">
        <f>Sheet1!$C$14</f>
        <v>1996</v>
      </c>
      <c r="D64" s="34">
        <v>0</v>
      </c>
      <c r="E64" s="34"/>
      <c r="F64" s="34">
        <v>57</v>
      </c>
      <c r="G64" s="34"/>
      <c r="H64" s="34">
        <v>57</v>
      </c>
      <c r="I64" s="34"/>
      <c r="J64" s="34"/>
      <c r="K64" s="34">
        <v>30</v>
      </c>
      <c r="L64" s="34"/>
      <c r="M64" s="34">
        <v>214</v>
      </c>
      <c r="N64" s="34"/>
      <c r="O64" s="34">
        <v>244</v>
      </c>
    </row>
    <row r="65" spans="1:15" ht="15.75">
      <c r="A65" s="2"/>
      <c r="B65" s="2"/>
      <c r="C65" s="63">
        <f>Sheet1!$C$15</f>
        <v>1997</v>
      </c>
      <c r="D65" s="34">
        <v>2</v>
      </c>
      <c r="E65" s="34"/>
      <c r="F65" s="34">
        <v>63</v>
      </c>
      <c r="G65" s="34"/>
      <c r="H65" s="34">
        <v>65</v>
      </c>
      <c r="I65" s="34"/>
      <c r="J65" s="34"/>
      <c r="K65" s="34">
        <v>37</v>
      </c>
      <c r="L65" s="34"/>
      <c r="M65" s="34">
        <v>210</v>
      </c>
      <c r="N65" s="34"/>
      <c r="O65" s="34">
        <v>247</v>
      </c>
    </row>
    <row r="66" spans="1:15" ht="15.75">
      <c r="A66" s="2"/>
      <c r="B66" s="2"/>
      <c r="C66" s="63">
        <f>Sheet1!$C$16</f>
        <v>1998</v>
      </c>
      <c r="D66" s="34">
        <v>1</v>
      </c>
      <c r="E66" s="34"/>
      <c r="F66" s="34">
        <v>52</v>
      </c>
      <c r="G66" s="34"/>
      <c r="H66" s="34">
        <v>53</v>
      </c>
      <c r="I66" s="34"/>
      <c r="J66" s="34"/>
      <c r="K66" s="34">
        <v>31</v>
      </c>
      <c r="L66" s="34"/>
      <c r="M66" s="34">
        <v>216</v>
      </c>
      <c r="N66" s="34"/>
      <c r="O66" s="34">
        <v>247</v>
      </c>
    </row>
    <row r="67" spans="1:15" ht="15.75">
      <c r="A67" s="2"/>
      <c r="B67" s="2"/>
      <c r="C67" s="63">
        <f>Sheet1!$C$17</f>
        <v>1999</v>
      </c>
      <c r="D67" s="34">
        <v>2</v>
      </c>
      <c r="E67" s="34"/>
      <c r="F67" s="34">
        <v>46</v>
      </c>
      <c r="G67" s="34"/>
      <c r="H67" s="34">
        <v>48</v>
      </c>
      <c r="I67" s="34"/>
      <c r="J67" s="34"/>
      <c r="K67" s="34">
        <v>26</v>
      </c>
      <c r="L67" s="34"/>
      <c r="M67" s="34">
        <v>191</v>
      </c>
      <c r="N67" s="34"/>
      <c r="O67" s="34">
        <v>217</v>
      </c>
    </row>
    <row r="68" spans="1:15" ht="15.75">
      <c r="A68" s="2"/>
      <c r="B68" s="2"/>
      <c r="C68" s="63">
        <f>Sheet1!$C$18</f>
        <v>2000</v>
      </c>
      <c r="D68" s="34">
        <v>0</v>
      </c>
      <c r="E68" s="34"/>
      <c r="F68" s="34">
        <v>48</v>
      </c>
      <c r="G68" s="34"/>
      <c r="H68" s="34">
        <v>48</v>
      </c>
      <c r="I68" s="34"/>
      <c r="J68" s="34"/>
      <c r="K68" s="34">
        <v>30</v>
      </c>
      <c r="L68" s="34"/>
      <c r="M68" s="34">
        <v>217</v>
      </c>
      <c r="N68" s="34"/>
      <c r="O68" s="34">
        <v>247</v>
      </c>
    </row>
    <row r="69" spans="1:15" ht="15.75">
      <c r="A69" s="2"/>
      <c r="B69" s="2"/>
      <c r="C69" s="63">
        <f>Sheet1!$C$19</f>
        <v>2001</v>
      </c>
      <c r="D69" s="34">
        <v>4</v>
      </c>
      <c r="E69" s="34"/>
      <c r="F69" s="34">
        <v>46</v>
      </c>
      <c r="G69" s="34"/>
      <c r="H69" s="34">
        <v>50</v>
      </c>
      <c r="I69" s="34"/>
      <c r="J69" s="34"/>
      <c r="K69" s="34">
        <v>25</v>
      </c>
      <c r="L69" s="34"/>
      <c r="M69" s="34">
        <v>155</v>
      </c>
      <c r="N69" s="34"/>
      <c r="O69" s="34">
        <v>180</v>
      </c>
    </row>
    <row r="70" spans="1:15" ht="15.75">
      <c r="A70" s="2"/>
      <c r="B70" s="2"/>
      <c r="C70" s="63">
        <f>Sheet1!$C$20</f>
        <v>2002</v>
      </c>
      <c r="D70" s="34">
        <v>0</v>
      </c>
      <c r="E70" s="34"/>
      <c r="F70" s="34">
        <v>41</v>
      </c>
      <c r="G70" s="34"/>
      <c r="H70" s="34">
        <v>41</v>
      </c>
      <c r="I70" s="34"/>
      <c r="J70" s="34"/>
      <c r="K70" s="34">
        <v>20</v>
      </c>
      <c r="L70" s="34"/>
      <c r="M70" s="34">
        <v>135</v>
      </c>
      <c r="N70" s="34"/>
      <c r="O70" s="34">
        <v>155</v>
      </c>
    </row>
    <row r="71" spans="1:15" s="58" customFormat="1" ht="15.75">
      <c r="A71" s="6"/>
      <c r="B71" s="6"/>
      <c r="C71" s="62" t="str">
        <f>Sheet1!$C$21</f>
        <v>1998-2002 average</v>
      </c>
      <c r="D71" s="56">
        <v>1.4</v>
      </c>
      <c r="E71" s="56"/>
      <c r="F71" s="56">
        <v>46.6</v>
      </c>
      <c r="G71" s="56"/>
      <c r="H71" s="56">
        <v>48</v>
      </c>
      <c r="I71" s="56"/>
      <c r="J71" s="56"/>
      <c r="K71" s="56">
        <v>26.4</v>
      </c>
      <c r="L71" s="56"/>
      <c r="M71" s="56">
        <v>182.8</v>
      </c>
      <c r="N71" s="56"/>
      <c r="O71" s="56">
        <v>209.2</v>
      </c>
    </row>
    <row r="72" spans="1:15" ht="15.75">
      <c r="A72" s="2"/>
      <c r="B72" s="2"/>
      <c r="C72" s="6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1:15" ht="15.75">
      <c r="A73" s="2"/>
      <c r="B73" s="2"/>
      <c r="C73" s="63" t="str">
        <f>Sheet1!$C$23</f>
        <v>% change on 1994-98 average</v>
      </c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</row>
    <row r="74" spans="1:15" ht="15.75">
      <c r="A74" s="2"/>
      <c r="B74" s="2"/>
      <c r="C74" s="63">
        <f>Sheet1!$C$24</f>
        <v>2002</v>
      </c>
      <c r="D74" s="46">
        <f>(D70-D61)/D61*100</f>
        <v>-100</v>
      </c>
      <c r="E74" s="46"/>
      <c r="F74" s="46">
        <f>(F70-F61)/F61*100</f>
        <v>-38.25301204819277</v>
      </c>
      <c r="G74" s="46"/>
      <c r="H74" s="46">
        <f>(H70-H61)/H61*100</f>
        <v>-39.169139465875375</v>
      </c>
      <c r="I74" s="46"/>
      <c r="J74" s="46"/>
      <c r="K74" s="46">
        <f>(K70-K61)/K61*100</f>
        <v>-47.368421052631575</v>
      </c>
      <c r="L74" s="46"/>
      <c r="M74" s="46">
        <f>(M70-M61)/M61*100</f>
        <v>-43.18181818181818</v>
      </c>
      <c r="N74" s="46"/>
      <c r="O74" s="46">
        <f>(O70-O61)/O61*100</f>
        <v>-43.75907111756169</v>
      </c>
    </row>
    <row r="75" spans="1:15" ht="16.5" thickBot="1">
      <c r="A75" s="15"/>
      <c r="B75" s="15"/>
      <c r="C75" s="64" t="str">
        <f>Sheet1!$C$25</f>
        <v>1998-2002 average</v>
      </c>
      <c r="D75" s="47">
        <f>(D71-D61)/D61*100</f>
        <v>39.99999999999999</v>
      </c>
      <c r="E75" s="47"/>
      <c r="F75" s="47">
        <f>(F71-F61)/F61*100</f>
        <v>-29.819277108433738</v>
      </c>
      <c r="G75" s="47"/>
      <c r="H75" s="47">
        <f>(H71-H61)/H61*100</f>
        <v>-28.783382789317514</v>
      </c>
      <c r="I75" s="47"/>
      <c r="J75" s="47"/>
      <c r="K75" s="47">
        <f>(K71-K61)/K61*100</f>
        <v>-30.526315789473692</v>
      </c>
      <c r="L75" s="47"/>
      <c r="M75" s="47">
        <f>(M71-M61)/M61*100</f>
        <v>-23.063973063973055</v>
      </c>
      <c r="N75" s="47"/>
      <c r="O75" s="47">
        <f>(O71-O61)/O61*100</f>
        <v>-24.092888243831652</v>
      </c>
    </row>
    <row r="76" spans="2:22" s="2" customFormat="1" ht="18.75">
      <c r="B76" s="28"/>
      <c r="C76" s="1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1"/>
      <c r="P76" s="18"/>
      <c r="Q76" s="18"/>
      <c r="R76" s="18"/>
      <c r="S76" s="18"/>
      <c r="T76" s="18"/>
      <c r="U76" s="18"/>
      <c r="V76" s="18"/>
    </row>
    <row r="77" spans="1:22" s="2" customFormat="1" ht="18.75">
      <c r="A77" s="2" t="s">
        <v>48</v>
      </c>
      <c r="B77" s="28"/>
      <c r="C77" s="1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1"/>
      <c r="P77" s="18"/>
      <c r="Q77" s="18"/>
      <c r="R77" s="18"/>
      <c r="S77" s="18"/>
      <c r="T77" s="18"/>
      <c r="U77" s="18"/>
      <c r="V77" s="18"/>
    </row>
    <row r="78" spans="1:22" s="2" customFormat="1" ht="15.75">
      <c r="A78" s="2" t="s">
        <v>47</v>
      </c>
      <c r="P78" s="18"/>
      <c r="Q78" s="18"/>
      <c r="R78" s="18"/>
      <c r="S78" s="18"/>
      <c r="T78" s="18"/>
      <c r="U78" s="18"/>
      <c r="V78" s="18"/>
    </row>
    <row r="79" ht="15.75">
      <c r="A79" s="2"/>
    </row>
    <row r="81" ht="15.75">
      <c r="C81" s="19"/>
    </row>
    <row r="82" ht="15.75">
      <c r="C82" s="19"/>
    </row>
    <row r="83" ht="15.75">
      <c r="C83" s="19"/>
    </row>
    <row r="84" ht="15.75">
      <c r="C84" s="19"/>
    </row>
    <row r="85" ht="15.75">
      <c r="C85" s="19"/>
    </row>
    <row r="86" ht="15.75">
      <c r="C86" s="19"/>
    </row>
    <row r="87" ht="15.75">
      <c r="C87" s="19"/>
    </row>
    <row r="88" ht="15.75">
      <c r="C88" s="19"/>
    </row>
    <row r="89" ht="15.75">
      <c r="C89" s="19"/>
    </row>
    <row r="90" ht="15.75">
      <c r="C90" s="19"/>
    </row>
    <row r="91" ht="15.75">
      <c r="C91" s="19"/>
    </row>
    <row r="92" ht="15.75">
      <c r="C92" s="19"/>
    </row>
    <row r="93" ht="15.75">
      <c r="C93" s="19"/>
    </row>
    <row r="94" ht="15.75">
      <c r="C94" s="19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58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workbookViewId="0" topLeftCell="A1">
      <selection activeCell="E13" sqref="E13"/>
    </sheetView>
  </sheetViews>
  <sheetFormatPr defaultColWidth="9.140625" defaultRowHeight="12.75"/>
  <cols>
    <col min="1" max="1" width="3.57421875" style="0" customWidth="1"/>
    <col min="2" max="2" width="2.57421875" style="0" customWidth="1"/>
    <col min="3" max="3" width="28.00390625" style="0" customWidth="1"/>
    <col min="4" max="4" width="11.421875" style="0" customWidth="1"/>
    <col min="5" max="5" width="9.7109375" style="0" customWidth="1"/>
    <col min="6" max="6" width="10.57421875" style="0" customWidth="1"/>
    <col min="7" max="7" width="9.8515625" style="0" customWidth="1"/>
    <col min="8" max="8" width="9.7109375" style="0" customWidth="1"/>
    <col min="9" max="9" width="3.421875" style="0" customWidth="1"/>
    <col min="10" max="10" width="3.7109375" style="0" customWidth="1"/>
    <col min="11" max="11" width="10.57421875" style="0" customWidth="1"/>
    <col min="12" max="12" width="7.421875" style="0" customWidth="1"/>
    <col min="14" max="14" width="8.28125" style="0" customWidth="1"/>
    <col min="16" max="16" width="3.7109375" style="0" customWidth="1"/>
    <col min="17" max="17" width="17.28125" style="0" customWidth="1"/>
  </cols>
  <sheetData>
    <row r="1" spans="1:22" s="2" customFormat="1" ht="18.75">
      <c r="A1" s="1" t="s">
        <v>56</v>
      </c>
      <c r="B1" s="1"/>
      <c r="N1" s="60" t="s">
        <v>57</v>
      </c>
      <c r="P1" s="18"/>
      <c r="R1" s="18"/>
      <c r="S1" s="18"/>
      <c r="T1" s="18"/>
      <c r="U1" s="18"/>
      <c r="V1" s="18"/>
    </row>
    <row r="2" spans="1:15" ht="21.75">
      <c r="A2" s="3" t="s">
        <v>61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3" t="s">
        <v>62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6.5" thickBot="1">
      <c r="A4" s="27"/>
      <c r="B4" s="2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8"/>
      <c r="O4" s="2"/>
      <c r="P4" s="43"/>
    </row>
    <row r="5" spans="1:17" ht="19.5" thickBot="1">
      <c r="A5" s="53"/>
      <c r="B5" s="53"/>
      <c r="C5" s="53"/>
      <c r="D5" s="66" t="s">
        <v>46</v>
      </c>
      <c r="E5" s="66"/>
      <c r="F5" s="66"/>
      <c r="G5" s="66"/>
      <c r="H5" s="69"/>
      <c r="I5" s="13"/>
      <c r="J5" s="12"/>
      <c r="K5" s="66" t="s">
        <v>38</v>
      </c>
      <c r="L5" s="66"/>
      <c r="M5" s="66"/>
      <c r="N5" s="66"/>
      <c r="O5" s="66"/>
      <c r="P5" s="44"/>
      <c r="Q5" s="41" t="s">
        <v>51</v>
      </c>
    </row>
    <row r="6" spans="1:17" ht="15.75">
      <c r="A6" s="6"/>
      <c r="B6" s="6"/>
      <c r="C6" s="7"/>
      <c r="D6" s="13"/>
      <c r="E6" s="13"/>
      <c r="F6" s="12" t="s">
        <v>40</v>
      </c>
      <c r="G6" s="12"/>
      <c r="H6" s="13" t="s">
        <v>43</v>
      </c>
      <c r="I6" s="39"/>
      <c r="J6" s="39"/>
      <c r="K6" s="13"/>
      <c r="L6" s="13"/>
      <c r="M6" s="13" t="s">
        <v>40</v>
      </c>
      <c r="N6" s="13"/>
      <c r="O6" s="13" t="s">
        <v>43</v>
      </c>
      <c r="Q6" s="13" t="s">
        <v>49</v>
      </c>
    </row>
    <row r="7" spans="1:17" ht="15.75">
      <c r="A7" s="7"/>
      <c r="B7" s="7"/>
      <c r="C7" s="7"/>
      <c r="D7" s="12" t="s">
        <v>37</v>
      </c>
      <c r="E7" s="12"/>
      <c r="F7" s="12" t="s">
        <v>41</v>
      </c>
      <c r="G7" s="12"/>
      <c r="H7" s="13" t="s">
        <v>42</v>
      </c>
      <c r="I7" s="39"/>
      <c r="J7" s="39"/>
      <c r="K7" s="12" t="s">
        <v>37</v>
      </c>
      <c r="L7" s="12"/>
      <c r="M7" s="13" t="s">
        <v>39</v>
      </c>
      <c r="N7" s="13"/>
      <c r="O7" s="13" t="s">
        <v>42</v>
      </c>
      <c r="Q7" s="13" t="s">
        <v>50</v>
      </c>
    </row>
    <row r="8" spans="1:17" ht="16.5" thickBot="1">
      <c r="A8" s="14"/>
      <c r="B8" s="14"/>
      <c r="C8" s="14"/>
      <c r="D8" s="20" t="s">
        <v>42</v>
      </c>
      <c r="E8" s="20"/>
      <c r="F8" s="20" t="s">
        <v>42</v>
      </c>
      <c r="G8" s="20"/>
      <c r="H8" s="17"/>
      <c r="I8" s="17"/>
      <c r="J8" s="20"/>
      <c r="K8" s="20" t="s">
        <v>42</v>
      </c>
      <c r="L8" s="20"/>
      <c r="M8" s="20" t="s">
        <v>42</v>
      </c>
      <c r="N8" s="17"/>
      <c r="O8" s="17"/>
      <c r="P8" s="43"/>
      <c r="Q8" s="15" t="s">
        <v>52</v>
      </c>
    </row>
    <row r="9" spans="1:15" ht="15.75">
      <c r="A9" s="2"/>
      <c r="B9" s="2" t="s">
        <v>31</v>
      </c>
      <c r="D9" s="34"/>
      <c r="E9" s="34"/>
      <c r="F9" s="34"/>
      <c r="G9" s="34"/>
      <c r="H9" s="34"/>
      <c r="I9" s="35"/>
      <c r="J9" s="35"/>
      <c r="K9" s="34"/>
      <c r="L9" s="34"/>
      <c r="M9" s="34"/>
      <c r="N9" s="34"/>
      <c r="O9" s="34"/>
    </row>
    <row r="10" spans="1:15" s="58" customFormat="1" ht="15.75">
      <c r="A10" s="6"/>
      <c r="B10" s="6"/>
      <c r="C10" s="62" t="str">
        <f>Sheet1!$C$11</f>
        <v>1994-98 average</v>
      </c>
      <c r="D10" s="56">
        <v>3.2</v>
      </c>
      <c r="E10" s="56"/>
      <c r="F10" s="56">
        <v>50.6</v>
      </c>
      <c r="G10" s="56"/>
      <c r="H10" s="56">
        <v>53.8</v>
      </c>
      <c r="I10" s="56"/>
      <c r="J10" s="56"/>
      <c r="K10" s="56">
        <v>45.4</v>
      </c>
      <c r="L10" s="56"/>
      <c r="M10" s="56">
        <v>219</v>
      </c>
      <c r="N10" s="56"/>
      <c r="O10" s="56">
        <v>264.4</v>
      </c>
    </row>
    <row r="11" spans="1:15" s="65" customFormat="1" ht="15.75">
      <c r="A11" s="2"/>
      <c r="B11" s="2"/>
      <c r="C11" s="63">
        <v>1994</v>
      </c>
      <c r="D11" s="34">
        <v>4</v>
      </c>
      <c r="E11" s="34"/>
      <c r="F11" s="34">
        <v>63</v>
      </c>
      <c r="G11" s="34"/>
      <c r="H11" s="34">
        <v>67</v>
      </c>
      <c r="I11" s="34"/>
      <c r="J11" s="34"/>
      <c r="K11" s="34">
        <v>46</v>
      </c>
      <c r="L11" s="34"/>
      <c r="M11" s="34">
        <v>252</v>
      </c>
      <c r="N11" s="34"/>
      <c r="O11" s="34">
        <v>298</v>
      </c>
    </row>
    <row r="12" spans="1:15" ht="15.75">
      <c r="A12" s="2"/>
      <c r="B12" s="2"/>
      <c r="C12" s="63">
        <f>Sheet1!$C$13</f>
        <v>1995</v>
      </c>
      <c r="D12" s="34">
        <v>3</v>
      </c>
      <c r="E12" s="34"/>
      <c r="F12" s="34">
        <v>58</v>
      </c>
      <c r="G12" s="34"/>
      <c r="H12" s="34">
        <v>61</v>
      </c>
      <c r="I12" s="34"/>
      <c r="J12" s="34"/>
      <c r="K12" s="34">
        <v>48</v>
      </c>
      <c r="L12" s="34"/>
      <c r="M12" s="34">
        <v>238</v>
      </c>
      <c r="N12" s="34"/>
      <c r="O12" s="34">
        <v>286</v>
      </c>
    </row>
    <row r="13" spans="1:15" ht="15.75">
      <c r="A13" s="2"/>
      <c r="B13" s="2"/>
      <c r="C13" s="63">
        <f>Sheet1!$C$14</f>
        <v>1996</v>
      </c>
      <c r="D13" s="34">
        <v>3</v>
      </c>
      <c r="E13" s="34"/>
      <c r="F13" s="34">
        <v>53</v>
      </c>
      <c r="G13" s="34"/>
      <c r="H13" s="34">
        <v>56</v>
      </c>
      <c r="I13" s="34"/>
      <c r="J13" s="34"/>
      <c r="K13" s="34">
        <v>34</v>
      </c>
      <c r="L13" s="34"/>
      <c r="M13" s="34">
        <v>194</v>
      </c>
      <c r="N13" s="34"/>
      <c r="O13" s="34">
        <v>228</v>
      </c>
    </row>
    <row r="14" spans="1:15" ht="15.75">
      <c r="A14" s="2"/>
      <c r="B14" s="2"/>
      <c r="C14" s="63">
        <f>Sheet1!$C$15</f>
        <v>1997</v>
      </c>
      <c r="D14" s="34">
        <v>2</v>
      </c>
      <c r="E14" s="34"/>
      <c r="F14" s="34">
        <v>30</v>
      </c>
      <c r="G14" s="34"/>
      <c r="H14" s="34">
        <v>32</v>
      </c>
      <c r="I14" s="34"/>
      <c r="J14" s="34"/>
      <c r="K14" s="34">
        <v>43</v>
      </c>
      <c r="L14" s="34"/>
      <c r="M14" s="34">
        <v>205</v>
      </c>
      <c r="N14" s="34"/>
      <c r="O14" s="34">
        <v>248</v>
      </c>
    </row>
    <row r="15" spans="1:15" ht="15.75">
      <c r="A15" s="2"/>
      <c r="B15" s="2"/>
      <c r="C15" s="63">
        <f>Sheet1!$C$16</f>
        <v>1998</v>
      </c>
      <c r="D15" s="34">
        <v>4</v>
      </c>
      <c r="E15" s="34"/>
      <c r="F15" s="34">
        <v>49</v>
      </c>
      <c r="G15" s="34"/>
      <c r="H15" s="34">
        <v>53</v>
      </c>
      <c r="I15" s="34"/>
      <c r="J15" s="34"/>
      <c r="K15" s="34">
        <v>56</v>
      </c>
      <c r="L15" s="34"/>
      <c r="M15" s="34">
        <v>206</v>
      </c>
      <c r="N15" s="34"/>
      <c r="O15" s="34">
        <v>262</v>
      </c>
    </row>
    <row r="16" spans="1:15" ht="15.75">
      <c r="A16" s="2"/>
      <c r="B16" s="2"/>
      <c r="C16" s="63">
        <f>Sheet1!$C$17</f>
        <v>1999</v>
      </c>
      <c r="D16" s="34">
        <v>3</v>
      </c>
      <c r="E16" s="34"/>
      <c r="F16" s="34">
        <v>41</v>
      </c>
      <c r="G16" s="34"/>
      <c r="H16" s="34">
        <v>44</v>
      </c>
      <c r="I16" s="34"/>
      <c r="J16" s="34"/>
      <c r="K16" s="34">
        <v>48</v>
      </c>
      <c r="L16" s="34"/>
      <c r="M16" s="34">
        <v>210</v>
      </c>
      <c r="N16" s="34"/>
      <c r="O16" s="34">
        <v>258</v>
      </c>
    </row>
    <row r="17" spans="1:15" ht="15.75">
      <c r="A17" s="2"/>
      <c r="B17" s="2"/>
      <c r="C17" s="63">
        <f>Sheet1!$C$18</f>
        <v>2000</v>
      </c>
      <c r="D17" s="34">
        <v>3</v>
      </c>
      <c r="E17" s="34"/>
      <c r="F17" s="34">
        <v>26</v>
      </c>
      <c r="G17" s="34"/>
      <c r="H17" s="34">
        <v>29</v>
      </c>
      <c r="I17" s="34"/>
      <c r="J17" s="34"/>
      <c r="K17" s="34">
        <v>55</v>
      </c>
      <c r="L17" s="34"/>
      <c r="M17" s="34">
        <v>182</v>
      </c>
      <c r="N17" s="34"/>
      <c r="O17" s="34">
        <v>237</v>
      </c>
    </row>
    <row r="18" spans="1:15" ht="15.75">
      <c r="A18" s="2"/>
      <c r="B18" s="2"/>
      <c r="C18" s="63">
        <f>Sheet1!$C$19</f>
        <v>2001</v>
      </c>
      <c r="D18" s="34">
        <v>3</v>
      </c>
      <c r="E18" s="34"/>
      <c r="F18" s="34">
        <v>31</v>
      </c>
      <c r="G18" s="34"/>
      <c r="H18" s="34">
        <v>34</v>
      </c>
      <c r="I18" s="34"/>
      <c r="J18" s="34"/>
      <c r="K18" s="34">
        <v>24</v>
      </c>
      <c r="L18" s="34"/>
      <c r="M18" s="34">
        <v>164</v>
      </c>
      <c r="N18" s="34"/>
      <c r="O18" s="34">
        <v>188</v>
      </c>
    </row>
    <row r="19" spans="1:15" ht="15.75">
      <c r="A19" s="2"/>
      <c r="B19" s="2"/>
      <c r="C19" s="63">
        <f>Sheet1!$C$20</f>
        <v>2002</v>
      </c>
      <c r="D19" s="34">
        <v>2</v>
      </c>
      <c r="E19" s="34"/>
      <c r="F19" s="34">
        <v>25</v>
      </c>
      <c r="G19" s="34"/>
      <c r="H19" s="34">
        <v>27</v>
      </c>
      <c r="I19" s="34"/>
      <c r="J19" s="34"/>
      <c r="K19" s="34">
        <v>36</v>
      </c>
      <c r="L19" s="34"/>
      <c r="M19" s="34">
        <v>153</v>
      </c>
      <c r="N19" s="34"/>
      <c r="O19" s="34">
        <v>189</v>
      </c>
    </row>
    <row r="20" spans="1:15" s="58" customFormat="1" ht="15.75">
      <c r="A20" s="6"/>
      <c r="B20" s="6"/>
      <c r="C20" s="62" t="str">
        <f>Sheet1!$C$21</f>
        <v>1998-2002 average</v>
      </c>
      <c r="D20" s="56">
        <v>3</v>
      </c>
      <c r="E20" s="56"/>
      <c r="F20" s="56">
        <v>34.4</v>
      </c>
      <c r="G20" s="56"/>
      <c r="H20" s="56">
        <v>37.4</v>
      </c>
      <c r="I20" s="56"/>
      <c r="J20" s="56"/>
      <c r="K20" s="56">
        <v>43.8</v>
      </c>
      <c r="L20" s="56"/>
      <c r="M20" s="56">
        <v>183</v>
      </c>
      <c r="N20" s="56"/>
      <c r="O20" s="56">
        <v>226.8</v>
      </c>
    </row>
    <row r="21" spans="1:15" ht="6.75" customHeight="1">
      <c r="A21" s="2"/>
      <c r="B21" s="2"/>
      <c r="C21" s="62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5.75">
      <c r="A22" s="2"/>
      <c r="B22" s="2"/>
      <c r="C22" s="63" t="str">
        <f>Sheet1!$C$23</f>
        <v>% change on 1994-98 average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5.75">
      <c r="A23" s="2"/>
      <c r="B23" s="2"/>
      <c r="C23" s="63">
        <f>Sheet1!$C$24</f>
        <v>2002</v>
      </c>
      <c r="D23" s="46">
        <f>(D19-D10)/D10*100</f>
        <v>-37.50000000000001</v>
      </c>
      <c r="E23" s="46"/>
      <c r="F23" s="46">
        <f>(F19-F10)/F10*100</f>
        <v>-50.59288537549407</v>
      </c>
      <c r="G23" s="46"/>
      <c r="H23" s="46">
        <f>(H19-H10)/H10*100</f>
        <v>-49.814126394052046</v>
      </c>
      <c r="I23" s="46"/>
      <c r="J23" s="46"/>
      <c r="K23" s="46">
        <f>(K19-K10)/K10*100</f>
        <v>-20.704845814977972</v>
      </c>
      <c r="L23" s="46"/>
      <c r="M23" s="46">
        <f>(M19-M10)/M10*100</f>
        <v>-30.136986301369863</v>
      </c>
      <c r="N23" s="46"/>
      <c r="O23" s="46">
        <f>(O19-O10)/O10*100</f>
        <v>-28.51739788199697</v>
      </c>
    </row>
    <row r="24" spans="1:15" ht="15.75">
      <c r="A24" s="2"/>
      <c r="B24" s="2"/>
      <c r="C24" s="63" t="str">
        <f>Sheet1!$C$25</f>
        <v>1998-2002 average</v>
      </c>
      <c r="D24" s="48">
        <f>(D20-D10)/D10*100</f>
        <v>-6.250000000000005</v>
      </c>
      <c r="E24" s="48"/>
      <c r="F24" s="48">
        <f>(F20-F10)/F10*100</f>
        <v>-32.015810276679844</v>
      </c>
      <c r="G24" s="48"/>
      <c r="H24" s="48">
        <f>(H20-H10)/H10*100</f>
        <v>-30.483271375464682</v>
      </c>
      <c r="I24" s="48"/>
      <c r="J24" s="48"/>
      <c r="K24" s="48">
        <f>(K20-K10)/K10*100</f>
        <v>-3.524229074889871</v>
      </c>
      <c r="L24" s="48"/>
      <c r="M24" s="48">
        <f>(M20-M10)/M10*100</f>
        <v>-16.43835616438356</v>
      </c>
      <c r="N24" s="48"/>
      <c r="O24" s="48">
        <f>(O20-O10)/O10*100</f>
        <v>-14.220877458396359</v>
      </c>
    </row>
    <row r="25" spans="1:15" ht="7.5" customHeight="1">
      <c r="A25" s="2"/>
      <c r="B25" s="2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5.75">
      <c r="A26" s="2"/>
      <c r="B26" s="2" t="s">
        <v>32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s="58" customFormat="1" ht="15.75">
      <c r="A27" s="6"/>
      <c r="C27" s="62" t="str">
        <f>Sheet1!$C$11</f>
        <v>1994-98 average</v>
      </c>
      <c r="D27" s="56">
        <v>4.8</v>
      </c>
      <c r="E27" s="56"/>
      <c r="F27" s="56">
        <v>25.8</v>
      </c>
      <c r="G27" s="56"/>
      <c r="H27" s="56">
        <v>30.6</v>
      </c>
      <c r="I27" s="56"/>
      <c r="J27" s="56"/>
      <c r="K27" s="56">
        <v>32.2</v>
      </c>
      <c r="L27" s="56"/>
      <c r="M27" s="56">
        <v>101.2</v>
      </c>
      <c r="N27" s="56"/>
      <c r="O27" s="56">
        <v>133.4</v>
      </c>
    </row>
    <row r="28" spans="1:15" s="65" customFormat="1" ht="15.75">
      <c r="A28" s="2"/>
      <c r="C28" s="63">
        <v>1994</v>
      </c>
      <c r="D28" s="34">
        <v>4</v>
      </c>
      <c r="E28" s="34"/>
      <c r="F28" s="34">
        <v>39</v>
      </c>
      <c r="G28" s="34"/>
      <c r="H28" s="34">
        <v>43</v>
      </c>
      <c r="I28" s="34"/>
      <c r="J28" s="34"/>
      <c r="K28" s="34">
        <v>40</v>
      </c>
      <c r="L28" s="34"/>
      <c r="M28" s="34">
        <v>118</v>
      </c>
      <c r="N28" s="34"/>
      <c r="O28" s="34">
        <v>158</v>
      </c>
    </row>
    <row r="29" spans="1:15" ht="15.75">
      <c r="A29" s="2"/>
      <c r="C29" s="63">
        <f>Sheet1!$C$13</f>
        <v>1995</v>
      </c>
      <c r="D29" s="34">
        <v>5</v>
      </c>
      <c r="E29" s="34"/>
      <c r="F29" s="34">
        <v>20</v>
      </c>
      <c r="G29" s="34"/>
      <c r="H29" s="34">
        <v>25</v>
      </c>
      <c r="I29" s="34"/>
      <c r="J29" s="34"/>
      <c r="K29" s="34">
        <v>29</v>
      </c>
      <c r="L29" s="34"/>
      <c r="M29" s="34">
        <v>107</v>
      </c>
      <c r="N29" s="34"/>
      <c r="O29" s="34">
        <v>136</v>
      </c>
    </row>
    <row r="30" spans="1:15" ht="15.75">
      <c r="A30" s="2"/>
      <c r="C30" s="63">
        <f>Sheet1!$C$14</f>
        <v>1996</v>
      </c>
      <c r="D30" s="34">
        <v>5</v>
      </c>
      <c r="E30" s="34"/>
      <c r="F30" s="34">
        <v>27</v>
      </c>
      <c r="G30" s="34"/>
      <c r="H30" s="34">
        <v>32</v>
      </c>
      <c r="I30" s="34"/>
      <c r="J30" s="34"/>
      <c r="K30" s="34">
        <v>26</v>
      </c>
      <c r="L30" s="34"/>
      <c r="M30" s="34">
        <v>94</v>
      </c>
      <c r="N30" s="34"/>
      <c r="O30" s="34">
        <v>120</v>
      </c>
    </row>
    <row r="31" spans="1:15" ht="15.75">
      <c r="A31" s="2"/>
      <c r="C31" s="63">
        <f>Sheet1!$C$15</f>
        <v>1997</v>
      </c>
      <c r="D31" s="34">
        <v>6</v>
      </c>
      <c r="E31" s="34"/>
      <c r="F31" s="34">
        <v>21</v>
      </c>
      <c r="G31" s="34"/>
      <c r="H31" s="34">
        <v>27</v>
      </c>
      <c r="I31" s="34"/>
      <c r="J31" s="34"/>
      <c r="K31" s="34">
        <v>39</v>
      </c>
      <c r="L31" s="34"/>
      <c r="M31" s="34">
        <v>86</v>
      </c>
      <c r="N31" s="34"/>
      <c r="O31" s="34">
        <v>125</v>
      </c>
    </row>
    <row r="32" spans="1:15" ht="15.75">
      <c r="A32" s="2"/>
      <c r="C32" s="63">
        <f>Sheet1!$C$16</f>
        <v>1998</v>
      </c>
      <c r="D32" s="34">
        <v>4</v>
      </c>
      <c r="E32" s="34"/>
      <c r="F32" s="34">
        <v>22</v>
      </c>
      <c r="G32" s="34"/>
      <c r="H32" s="34">
        <v>26</v>
      </c>
      <c r="I32" s="34"/>
      <c r="J32" s="34"/>
      <c r="K32" s="34">
        <v>27</v>
      </c>
      <c r="L32" s="34"/>
      <c r="M32" s="34">
        <v>101</v>
      </c>
      <c r="N32" s="34"/>
      <c r="O32" s="34">
        <v>128</v>
      </c>
    </row>
    <row r="33" spans="1:15" ht="15.75">
      <c r="A33" s="2"/>
      <c r="C33" s="63">
        <f>Sheet1!$C$17</f>
        <v>1999</v>
      </c>
      <c r="D33" s="34">
        <v>5</v>
      </c>
      <c r="E33" s="34"/>
      <c r="F33" s="34">
        <v>20</v>
      </c>
      <c r="G33" s="34"/>
      <c r="H33" s="34">
        <v>25</v>
      </c>
      <c r="I33" s="34"/>
      <c r="J33" s="34"/>
      <c r="K33" s="34">
        <v>36</v>
      </c>
      <c r="L33" s="34"/>
      <c r="M33" s="34">
        <v>73</v>
      </c>
      <c r="N33" s="34"/>
      <c r="O33" s="34">
        <v>109</v>
      </c>
    </row>
    <row r="34" spans="1:15" ht="15.75">
      <c r="A34" s="2"/>
      <c r="B34" s="2"/>
      <c r="C34" s="63">
        <f>Sheet1!$C$18</f>
        <v>2000</v>
      </c>
      <c r="D34" s="34">
        <v>1</v>
      </c>
      <c r="E34" s="34"/>
      <c r="F34" s="34">
        <v>5</v>
      </c>
      <c r="G34" s="34"/>
      <c r="H34" s="34">
        <v>6</v>
      </c>
      <c r="I34" s="34"/>
      <c r="J34" s="34"/>
      <c r="K34" s="34">
        <v>21</v>
      </c>
      <c r="L34" s="34"/>
      <c r="M34" s="34">
        <v>53</v>
      </c>
      <c r="N34" s="34"/>
      <c r="O34" s="34">
        <v>74</v>
      </c>
    </row>
    <row r="35" spans="1:15" ht="15.75">
      <c r="A35" s="2"/>
      <c r="B35" s="2"/>
      <c r="C35" s="63">
        <f>Sheet1!$C$19</f>
        <v>2001</v>
      </c>
      <c r="D35" s="34">
        <v>0</v>
      </c>
      <c r="E35" s="34"/>
      <c r="F35" s="34">
        <v>9</v>
      </c>
      <c r="G35" s="34"/>
      <c r="H35" s="34">
        <v>9</v>
      </c>
      <c r="I35" s="34"/>
      <c r="J35" s="34"/>
      <c r="K35" s="34">
        <v>20</v>
      </c>
      <c r="L35" s="34"/>
      <c r="M35" s="34">
        <v>66</v>
      </c>
      <c r="N35" s="34"/>
      <c r="O35" s="34">
        <v>86</v>
      </c>
    </row>
    <row r="36" spans="1:15" ht="15.75">
      <c r="A36" s="2"/>
      <c r="B36" s="2"/>
      <c r="C36" s="63">
        <f>Sheet1!$C$20</f>
        <v>2002</v>
      </c>
      <c r="D36" s="34">
        <v>1</v>
      </c>
      <c r="E36" s="34"/>
      <c r="F36" s="34">
        <v>17</v>
      </c>
      <c r="G36" s="34"/>
      <c r="H36" s="34">
        <v>18</v>
      </c>
      <c r="I36" s="34"/>
      <c r="J36" s="34"/>
      <c r="K36" s="34">
        <v>12</v>
      </c>
      <c r="L36" s="34"/>
      <c r="M36" s="34">
        <v>66</v>
      </c>
      <c r="N36" s="34"/>
      <c r="O36" s="34">
        <v>78</v>
      </c>
    </row>
    <row r="37" spans="1:15" s="58" customFormat="1" ht="15.75">
      <c r="A37" s="6"/>
      <c r="B37" s="6"/>
      <c r="C37" s="62" t="str">
        <f>Sheet1!$C$21</f>
        <v>1998-2002 average</v>
      </c>
      <c r="D37" s="56">
        <v>2.2</v>
      </c>
      <c r="E37" s="56"/>
      <c r="F37" s="56">
        <v>14.6</v>
      </c>
      <c r="G37" s="56"/>
      <c r="H37" s="56">
        <v>16.8</v>
      </c>
      <c r="I37" s="56"/>
      <c r="J37" s="56"/>
      <c r="K37" s="56">
        <v>23.2</v>
      </c>
      <c r="L37" s="56"/>
      <c r="M37" s="56">
        <v>71.8</v>
      </c>
      <c r="N37" s="56"/>
      <c r="O37" s="56">
        <v>95</v>
      </c>
    </row>
    <row r="38" spans="1:15" ht="8.25" customHeight="1">
      <c r="A38" s="2"/>
      <c r="B38" s="2"/>
      <c r="C38" s="62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5.75">
      <c r="A39" s="2"/>
      <c r="B39" s="2"/>
      <c r="C39" s="63" t="str">
        <f>Sheet1!$C$23</f>
        <v>% change on 1994-98 average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5.75">
      <c r="A40" s="2"/>
      <c r="B40" s="2"/>
      <c r="C40" s="63">
        <f>Sheet1!$C$24</f>
        <v>2002</v>
      </c>
      <c r="D40" s="46">
        <f>(D36-D27)/D27*100</f>
        <v>-79.16666666666666</v>
      </c>
      <c r="E40" s="46"/>
      <c r="F40" s="46">
        <f>(F36-F27)/F27*100</f>
        <v>-34.10852713178294</v>
      </c>
      <c r="G40" s="46"/>
      <c r="H40" s="46">
        <f>(H36-H27)/H27*100</f>
        <v>-41.1764705882353</v>
      </c>
      <c r="I40" s="46"/>
      <c r="J40" s="46"/>
      <c r="K40" s="46">
        <f>(K36-K27)/K27*100</f>
        <v>-62.73291925465839</v>
      </c>
      <c r="L40" s="46"/>
      <c r="M40" s="46">
        <f>(M36-M27)/M27*100</f>
        <v>-34.78260869565218</v>
      </c>
      <c r="N40" s="46"/>
      <c r="O40" s="46">
        <f>(O36-O27)/O27*100</f>
        <v>-41.52923538230885</v>
      </c>
    </row>
    <row r="41" spans="1:15" ht="15.75">
      <c r="A41" s="2"/>
      <c r="B41" s="2"/>
      <c r="C41" s="63" t="str">
        <f>Sheet1!$C$25</f>
        <v>1998-2002 average</v>
      </c>
      <c r="D41" s="48">
        <f>(D37-D27)/D27*100</f>
        <v>-54.166666666666664</v>
      </c>
      <c r="E41" s="48"/>
      <c r="F41" s="48">
        <f>(F37-F27)/F27*100</f>
        <v>-43.4108527131783</v>
      </c>
      <c r="G41" s="48"/>
      <c r="H41" s="48">
        <f>(H37-H27)/H27*100</f>
        <v>-45.09803921568628</v>
      </c>
      <c r="I41" s="48"/>
      <c r="J41" s="48"/>
      <c r="K41" s="48">
        <f>(K37-K27)/K27*100</f>
        <v>-27.95031055900622</v>
      </c>
      <c r="L41" s="48"/>
      <c r="M41" s="48">
        <f>(M37-M27)/M27*100</f>
        <v>-29.05138339920949</v>
      </c>
      <c r="N41" s="48"/>
      <c r="O41" s="48">
        <f>(O37-O27)/O27*100</f>
        <v>-28.785607196401802</v>
      </c>
    </row>
    <row r="42" spans="1:15" ht="7.5" customHeight="1">
      <c r="A42" s="2"/>
      <c r="B42" s="2"/>
      <c r="C42" s="19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5.75">
      <c r="A43" s="2"/>
      <c r="B43" s="2" t="s">
        <v>33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s="58" customFormat="1" ht="15.75">
      <c r="A44" s="6"/>
      <c r="B44" s="6"/>
      <c r="C44" s="62" t="str">
        <f>Sheet1!$C$11</f>
        <v>1994-98 average</v>
      </c>
      <c r="D44" s="56">
        <v>2.6</v>
      </c>
      <c r="E44" s="56"/>
      <c r="F44" s="56">
        <v>25.2</v>
      </c>
      <c r="G44" s="56"/>
      <c r="H44" s="56">
        <v>27.8</v>
      </c>
      <c r="I44" s="56"/>
      <c r="J44" s="56"/>
      <c r="K44" s="56">
        <v>26.8</v>
      </c>
      <c r="L44" s="56"/>
      <c r="M44" s="56">
        <v>113.6</v>
      </c>
      <c r="N44" s="56"/>
      <c r="O44" s="56">
        <v>140.4</v>
      </c>
    </row>
    <row r="45" spans="1:15" s="65" customFormat="1" ht="15.75">
      <c r="A45" s="2"/>
      <c r="B45" s="2"/>
      <c r="C45" s="63">
        <v>1994</v>
      </c>
      <c r="D45" s="34">
        <v>1</v>
      </c>
      <c r="E45" s="34"/>
      <c r="F45" s="34">
        <v>30</v>
      </c>
      <c r="G45" s="34"/>
      <c r="H45" s="34">
        <v>31</v>
      </c>
      <c r="I45" s="34"/>
      <c r="J45" s="34"/>
      <c r="K45" s="34">
        <v>18</v>
      </c>
      <c r="L45" s="34"/>
      <c r="M45" s="34">
        <v>137</v>
      </c>
      <c r="N45" s="34"/>
      <c r="O45" s="34">
        <v>155</v>
      </c>
    </row>
    <row r="46" spans="1:15" ht="15.75">
      <c r="A46" s="2"/>
      <c r="B46" s="2"/>
      <c r="C46" s="63">
        <f>Sheet1!$C$13</f>
        <v>1995</v>
      </c>
      <c r="D46" s="34">
        <v>3</v>
      </c>
      <c r="E46" s="34"/>
      <c r="F46" s="34">
        <v>22</v>
      </c>
      <c r="G46" s="34"/>
      <c r="H46" s="34">
        <v>25</v>
      </c>
      <c r="I46" s="34"/>
      <c r="J46" s="34"/>
      <c r="K46" s="34">
        <v>46</v>
      </c>
      <c r="L46" s="34"/>
      <c r="M46" s="34">
        <v>113</v>
      </c>
      <c r="N46" s="34"/>
      <c r="O46" s="34">
        <v>159</v>
      </c>
    </row>
    <row r="47" spans="1:15" ht="15.75">
      <c r="A47" s="2"/>
      <c r="B47" s="2"/>
      <c r="C47" s="63">
        <f>Sheet1!$C$14</f>
        <v>1996</v>
      </c>
      <c r="D47" s="34">
        <v>8</v>
      </c>
      <c r="E47" s="34"/>
      <c r="F47" s="34">
        <v>20</v>
      </c>
      <c r="G47" s="34"/>
      <c r="H47" s="34">
        <v>28</v>
      </c>
      <c r="I47" s="34"/>
      <c r="J47" s="34"/>
      <c r="K47" s="34">
        <v>34</v>
      </c>
      <c r="L47" s="34"/>
      <c r="M47" s="34">
        <v>104</v>
      </c>
      <c r="N47" s="34"/>
      <c r="O47" s="34">
        <v>138</v>
      </c>
    </row>
    <row r="48" spans="1:15" ht="15.75">
      <c r="A48" s="2"/>
      <c r="B48" s="2"/>
      <c r="C48" s="63">
        <f>Sheet1!$C$15</f>
        <v>1997</v>
      </c>
      <c r="D48" s="34">
        <v>0</v>
      </c>
      <c r="E48" s="34"/>
      <c r="F48" s="34">
        <v>31</v>
      </c>
      <c r="G48" s="34"/>
      <c r="H48" s="34">
        <v>31</v>
      </c>
      <c r="I48" s="34"/>
      <c r="J48" s="34"/>
      <c r="K48" s="34">
        <v>14</v>
      </c>
      <c r="L48" s="34"/>
      <c r="M48" s="34">
        <v>116</v>
      </c>
      <c r="N48" s="34"/>
      <c r="O48" s="34">
        <v>130</v>
      </c>
    </row>
    <row r="49" spans="1:15" ht="15.75">
      <c r="A49" s="2"/>
      <c r="B49" s="2"/>
      <c r="C49" s="63">
        <f>Sheet1!$C$16</f>
        <v>1998</v>
      </c>
      <c r="D49" s="34">
        <v>1</v>
      </c>
      <c r="E49" s="34"/>
      <c r="F49" s="34">
        <v>23</v>
      </c>
      <c r="G49" s="34"/>
      <c r="H49" s="34">
        <v>24</v>
      </c>
      <c r="I49" s="34"/>
      <c r="J49" s="34"/>
      <c r="K49" s="34">
        <v>22</v>
      </c>
      <c r="L49" s="34"/>
      <c r="M49" s="34">
        <v>98</v>
      </c>
      <c r="N49" s="34"/>
      <c r="O49" s="34">
        <v>120</v>
      </c>
    </row>
    <row r="50" spans="1:15" ht="15.75">
      <c r="A50" s="2"/>
      <c r="B50" s="2"/>
      <c r="C50" s="63">
        <f>Sheet1!$C$17</f>
        <v>1999</v>
      </c>
      <c r="D50" s="34">
        <v>2</v>
      </c>
      <c r="E50" s="34"/>
      <c r="F50" s="34">
        <v>20</v>
      </c>
      <c r="G50" s="34"/>
      <c r="H50" s="34">
        <v>22</v>
      </c>
      <c r="I50" s="34"/>
      <c r="J50" s="34"/>
      <c r="K50" s="34">
        <v>30</v>
      </c>
      <c r="L50" s="34"/>
      <c r="M50" s="34">
        <v>97</v>
      </c>
      <c r="N50" s="34"/>
      <c r="O50" s="34">
        <v>127</v>
      </c>
    </row>
    <row r="51" spans="1:15" ht="15.75">
      <c r="A51" s="2"/>
      <c r="B51" s="2"/>
      <c r="C51" s="63">
        <f>Sheet1!$C$18</f>
        <v>2000</v>
      </c>
      <c r="D51" s="34">
        <v>1</v>
      </c>
      <c r="E51" s="34"/>
      <c r="F51" s="34">
        <v>9</v>
      </c>
      <c r="G51" s="34"/>
      <c r="H51" s="34">
        <v>10</v>
      </c>
      <c r="I51" s="34"/>
      <c r="J51" s="34"/>
      <c r="K51" s="34">
        <v>14</v>
      </c>
      <c r="L51" s="34"/>
      <c r="M51" s="34">
        <v>72</v>
      </c>
      <c r="N51" s="34"/>
      <c r="O51" s="34">
        <v>86</v>
      </c>
    </row>
    <row r="52" spans="1:15" ht="15.75">
      <c r="A52" s="2"/>
      <c r="B52" s="2"/>
      <c r="C52" s="63">
        <f>Sheet1!$C$19</f>
        <v>2001</v>
      </c>
      <c r="D52" s="34">
        <v>0</v>
      </c>
      <c r="E52" s="34"/>
      <c r="F52" s="34">
        <v>11</v>
      </c>
      <c r="G52" s="34"/>
      <c r="H52" s="34">
        <v>11</v>
      </c>
      <c r="I52" s="34"/>
      <c r="J52" s="34"/>
      <c r="K52" s="34">
        <v>18</v>
      </c>
      <c r="L52" s="34"/>
      <c r="M52" s="34">
        <v>87</v>
      </c>
      <c r="N52" s="34"/>
      <c r="O52" s="34">
        <v>105</v>
      </c>
    </row>
    <row r="53" spans="1:15" ht="15.75">
      <c r="A53" s="2"/>
      <c r="B53" s="2"/>
      <c r="C53" s="63">
        <f>Sheet1!$C$20</f>
        <v>2002</v>
      </c>
      <c r="D53" s="34">
        <v>3</v>
      </c>
      <c r="E53" s="34"/>
      <c r="F53" s="34">
        <v>15</v>
      </c>
      <c r="G53" s="34"/>
      <c r="H53" s="34">
        <v>18</v>
      </c>
      <c r="I53" s="34"/>
      <c r="J53" s="34"/>
      <c r="K53" s="34">
        <v>19</v>
      </c>
      <c r="L53" s="34"/>
      <c r="M53" s="34">
        <v>73</v>
      </c>
      <c r="N53" s="34"/>
      <c r="O53" s="34">
        <v>92</v>
      </c>
    </row>
    <row r="54" spans="1:15" s="58" customFormat="1" ht="15.75">
      <c r="A54" s="6"/>
      <c r="B54" s="6"/>
      <c r="C54" s="62" t="str">
        <f>Sheet1!$C$21</f>
        <v>1998-2002 average</v>
      </c>
      <c r="D54" s="56">
        <v>1.4</v>
      </c>
      <c r="E54" s="56"/>
      <c r="F54" s="56">
        <v>15.6</v>
      </c>
      <c r="G54" s="56"/>
      <c r="H54" s="56">
        <v>17</v>
      </c>
      <c r="I54" s="56"/>
      <c r="J54" s="56"/>
      <c r="K54" s="56">
        <v>20.6</v>
      </c>
      <c r="L54" s="56"/>
      <c r="M54" s="56">
        <v>85.4</v>
      </c>
      <c r="N54" s="56"/>
      <c r="O54" s="56">
        <v>106</v>
      </c>
    </row>
    <row r="55" spans="1:15" ht="9" customHeight="1">
      <c r="A55" s="2"/>
      <c r="B55" s="2"/>
      <c r="C55" s="6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5.75">
      <c r="A56" s="2"/>
      <c r="B56" s="2"/>
      <c r="C56" s="63" t="str">
        <f>Sheet1!$C$23</f>
        <v>% change on 1994-98 average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.75">
      <c r="A57" s="2"/>
      <c r="B57" s="2"/>
      <c r="C57" s="63">
        <f>Sheet1!$C$24</f>
        <v>2002</v>
      </c>
      <c r="D57" s="46">
        <f>(D53-D44)/D44*100</f>
        <v>15.38461538461538</v>
      </c>
      <c r="E57" s="46"/>
      <c r="F57" s="46">
        <f>(F53-F44)/F44*100</f>
        <v>-40.476190476190474</v>
      </c>
      <c r="G57" s="46"/>
      <c r="H57" s="46">
        <f>(H53-H44)/H44*100</f>
        <v>-35.251798561151084</v>
      </c>
      <c r="I57" s="46"/>
      <c r="J57" s="46"/>
      <c r="K57" s="46">
        <f>(K53-K44)/K44*100</f>
        <v>-29.1044776119403</v>
      </c>
      <c r="L57" s="46"/>
      <c r="M57" s="46">
        <f>(M53-M44)/M44*100</f>
        <v>-35.739436619718305</v>
      </c>
      <c r="N57" s="46"/>
      <c r="O57" s="46">
        <f>(O53-O44)/O44*100</f>
        <v>-34.472934472934476</v>
      </c>
    </row>
    <row r="58" spans="1:15" ht="15.75">
      <c r="A58" s="2"/>
      <c r="B58" s="2"/>
      <c r="C58" s="63" t="str">
        <f>Sheet1!$C$25</f>
        <v>1998-2002 average</v>
      </c>
      <c r="D58" s="48">
        <f>(D54-D44)/D44*100</f>
        <v>-46.15384615384615</v>
      </c>
      <c r="E58" s="48"/>
      <c r="F58" s="48">
        <f>(F54-F44)/F44*100</f>
        <v>-38.095238095238095</v>
      </c>
      <c r="G58" s="48"/>
      <c r="H58" s="48">
        <f>(H54-H44)/H44*100</f>
        <v>-38.84892086330935</v>
      </c>
      <c r="I58" s="48"/>
      <c r="J58" s="48"/>
      <c r="K58" s="48">
        <f>(K54-K44)/K44*100</f>
        <v>-23.134328358208954</v>
      </c>
      <c r="L58" s="48"/>
      <c r="M58" s="48">
        <f>(M54-M44)/M44*100</f>
        <v>-24.82394366197182</v>
      </c>
      <c r="N58" s="48"/>
      <c r="O58" s="48">
        <f>(O54-O44)/O44*100</f>
        <v>-24.501424501424506</v>
      </c>
    </row>
    <row r="59" spans="1:15" ht="7.5" customHeight="1">
      <c r="A59" s="2"/>
      <c r="B59" s="2"/>
      <c r="C59" s="19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 ht="15.75">
      <c r="A60" s="2"/>
      <c r="B60" s="2" t="s">
        <v>34</v>
      </c>
      <c r="D60" s="38"/>
      <c r="E60" s="38"/>
      <c r="F60" s="38"/>
      <c r="G60" s="38"/>
      <c r="H60" s="38"/>
      <c r="I60" s="34"/>
      <c r="J60" s="34"/>
      <c r="K60" s="38"/>
      <c r="L60" s="38"/>
      <c r="M60" s="38"/>
      <c r="N60" s="38"/>
      <c r="O60" s="38"/>
    </row>
    <row r="61" spans="1:15" s="58" customFormat="1" ht="15.75">
      <c r="A61" s="6"/>
      <c r="B61" s="6"/>
      <c r="C61" s="62" t="str">
        <f>Sheet1!$C$11</f>
        <v>1994-98 average</v>
      </c>
      <c r="D61" s="56">
        <v>2.4</v>
      </c>
      <c r="E61" s="56"/>
      <c r="F61" s="56">
        <v>18.2</v>
      </c>
      <c r="G61" s="56"/>
      <c r="H61" s="56">
        <v>20.6</v>
      </c>
      <c r="I61" s="56"/>
      <c r="J61" s="56"/>
      <c r="K61" s="56">
        <v>37.2</v>
      </c>
      <c r="L61" s="56"/>
      <c r="M61" s="56">
        <v>83</v>
      </c>
      <c r="N61" s="56"/>
      <c r="O61" s="56">
        <v>120.2</v>
      </c>
    </row>
    <row r="62" spans="1:15" s="65" customFormat="1" ht="15.75">
      <c r="A62" s="2"/>
      <c r="B62" s="2"/>
      <c r="C62" s="63">
        <v>1994</v>
      </c>
      <c r="D62" s="34">
        <v>2</v>
      </c>
      <c r="E62" s="34"/>
      <c r="F62" s="34">
        <v>25</v>
      </c>
      <c r="G62" s="34"/>
      <c r="H62" s="34">
        <v>27</v>
      </c>
      <c r="I62" s="34"/>
      <c r="J62" s="34"/>
      <c r="K62" s="34">
        <v>50</v>
      </c>
      <c r="L62" s="34"/>
      <c r="M62" s="34">
        <v>102</v>
      </c>
      <c r="N62" s="34"/>
      <c r="O62" s="34">
        <v>152</v>
      </c>
    </row>
    <row r="63" spans="1:15" ht="15.75">
      <c r="A63" s="2"/>
      <c r="B63" s="2"/>
      <c r="C63" s="63">
        <f>Sheet1!$C$13</f>
        <v>1995</v>
      </c>
      <c r="D63" s="34">
        <v>3</v>
      </c>
      <c r="E63" s="34"/>
      <c r="F63" s="34">
        <v>22</v>
      </c>
      <c r="G63" s="34"/>
      <c r="H63" s="34">
        <v>25</v>
      </c>
      <c r="I63" s="34"/>
      <c r="J63" s="34"/>
      <c r="K63" s="34">
        <v>49</v>
      </c>
      <c r="L63" s="34"/>
      <c r="M63" s="34">
        <v>90</v>
      </c>
      <c r="N63" s="34"/>
      <c r="O63" s="34">
        <v>139</v>
      </c>
    </row>
    <row r="64" spans="1:15" ht="15.75">
      <c r="A64" s="2"/>
      <c r="B64" s="2"/>
      <c r="C64" s="63">
        <f>Sheet1!$C$14</f>
        <v>1996</v>
      </c>
      <c r="D64" s="34">
        <v>2</v>
      </c>
      <c r="E64" s="34"/>
      <c r="F64" s="34">
        <v>13</v>
      </c>
      <c r="G64" s="34"/>
      <c r="H64" s="34">
        <v>15</v>
      </c>
      <c r="I64" s="34"/>
      <c r="J64" s="34"/>
      <c r="K64" s="34">
        <v>24</v>
      </c>
      <c r="L64" s="34"/>
      <c r="M64" s="34">
        <v>67</v>
      </c>
      <c r="N64" s="34"/>
      <c r="O64" s="34">
        <v>91</v>
      </c>
    </row>
    <row r="65" spans="1:15" ht="15.75">
      <c r="A65" s="2"/>
      <c r="B65" s="2"/>
      <c r="C65" s="63">
        <f>Sheet1!$C$15</f>
        <v>1997</v>
      </c>
      <c r="D65" s="34">
        <v>2</v>
      </c>
      <c r="E65" s="34"/>
      <c r="F65" s="34">
        <v>16</v>
      </c>
      <c r="G65" s="34"/>
      <c r="H65" s="34">
        <v>18</v>
      </c>
      <c r="I65" s="34"/>
      <c r="J65" s="34"/>
      <c r="K65" s="34">
        <v>29</v>
      </c>
      <c r="L65" s="34"/>
      <c r="M65" s="34">
        <v>70</v>
      </c>
      <c r="N65" s="34"/>
      <c r="O65" s="34">
        <v>99</v>
      </c>
    </row>
    <row r="66" spans="1:15" ht="15.75">
      <c r="A66" s="2"/>
      <c r="B66" s="2"/>
      <c r="C66" s="63">
        <f>Sheet1!$C$16</f>
        <v>1998</v>
      </c>
      <c r="D66" s="34">
        <v>3</v>
      </c>
      <c r="E66" s="34"/>
      <c r="F66" s="34">
        <v>15</v>
      </c>
      <c r="G66" s="34"/>
      <c r="H66" s="34">
        <v>18</v>
      </c>
      <c r="I66" s="34"/>
      <c r="J66" s="34"/>
      <c r="K66" s="34">
        <v>34</v>
      </c>
      <c r="L66" s="34"/>
      <c r="M66" s="34">
        <v>86</v>
      </c>
      <c r="N66" s="34"/>
      <c r="O66" s="34">
        <v>120</v>
      </c>
    </row>
    <row r="67" spans="1:15" ht="15.75">
      <c r="A67" s="2"/>
      <c r="B67" s="2"/>
      <c r="C67" s="63">
        <f>Sheet1!$C$17</f>
        <v>1999</v>
      </c>
      <c r="D67" s="34">
        <v>1</v>
      </c>
      <c r="E67" s="34"/>
      <c r="F67" s="34">
        <v>18</v>
      </c>
      <c r="G67" s="34"/>
      <c r="H67" s="34">
        <v>19</v>
      </c>
      <c r="I67" s="34"/>
      <c r="J67" s="34"/>
      <c r="K67" s="34">
        <v>27</v>
      </c>
      <c r="L67" s="34"/>
      <c r="M67" s="34">
        <v>107</v>
      </c>
      <c r="N67" s="34"/>
      <c r="O67" s="34">
        <v>134</v>
      </c>
    </row>
    <row r="68" spans="1:15" ht="15.75">
      <c r="A68" s="2"/>
      <c r="B68" s="2"/>
      <c r="C68" s="63">
        <f>Sheet1!$C$18</f>
        <v>2000</v>
      </c>
      <c r="D68" s="34">
        <v>0</v>
      </c>
      <c r="E68" s="34"/>
      <c r="F68" s="34">
        <v>12</v>
      </c>
      <c r="G68" s="34"/>
      <c r="H68" s="34">
        <v>12</v>
      </c>
      <c r="I68" s="34"/>
      <c r="J68" s="34"/>
      <c r="K68" s="34">
        <v>29</v>
      </c>
      <c r="L68" s="34"/>
      <c r="M68" s="34">
        <v>74</v>
      </c>
      <c r="N68" s="34"/>
      <c r="O68" s="34">
        <v>103</v>
      </c>
    </row>
    <row r="69" spans="1:15" ht="15.75">
      <c r="A69" s="2"/>
      <c r="B69" s="2"/>
      <c r="C69" s="63">
        <f>Sheet1!$C$19</f>
        <v>2001</v>
      </c>
      <c r="D69" s="34">
        <v>2</v>
      </c>
      <c r="E69" s="34"/>
      <c r="F69" s="34">
        <v>8</v>
      </c>
      <c r="G69" s="34"/>
      <c r="H69" s="34">
        <v>10</v>
      </c>
      <c r="I69" s="34"/>
      <c r="J69" s="34"/>
      <c r="K69" s="34">
        <v>22</v>
      </c>
      <c r="L69" s="34"/>
      <c r="M69" s="34">
        <v>53</v>
      </c>
      <c r="N69" s="34"/>
      <c r="O69" s="34">
        <v>75</v>
      </c>
    </row>
    <row r="70" spans="1:15" ht="15.75">
      <c r="A70" s="2"/>
      <c r="B70" s="2"/>
      <c r="C70" s="63">
        <f>Sheet1!$C$20</f>
        <v>2002</v>
      </c>
      <c r="D70" s="34">
        <v>4</v>
      </c>
      <c r="E70" s="34"/>
      <c r="F70" s="34">
        <v>9</v>
      </c>
      <c r="G70" s="34"/>
      <c r="H70" s="34">
        <v>13</v>
      </c>
      <c r="I70" s="34"/>
      <c r="J70" s="34"/>
      <c r="K70" s="34">
        <v>40</v>
      </c>
      <c r="L70" s="34"/>
      <c r="M70" s="34">
        <v>66</v>
      </c>
      <c r="N70" s="34"/>
      <c r="O70" s="34">
        <v>106</v>
      </c>
    </row>
    <row r="71" spans="1:15" s="58" customFormat="1" ht="15.75">
      <c r="A71" s="6"/>
      <c r="B71" s="6"/>
      <c r="C71" s="62" t="str">
        <f>Sheet1!$C$21</f>
        <v>1998-2002 average</v>
      </c>
      <c r="D71" s="56">
        <v>2</v>
      </c>
      <c r="E71" s="56"/>
      <c r="F71" s="56">
        <v>12.4</v>
      </c>
      <c r="G71" s="56"/>
      <c r="H71" s="56">
        <v>14.4</v>
      </c>
      <c r="I71" s="56"/>
      <c r="J71" s="56"/>
      <c r="K71" s="56">
        <v>30.4</v>
      </c>
      <c r="L71" s="56"/>
      <c r="M71" s="56">
        <v>77.2</v>
      </c>
      <c r="N71" s="56"/>
      <c r="O71" s="56">
        <v>107.6</v>
      </c>
    </row>
    <row r="72" spans="1:15" ht="15.75">
      <c r="A72" s="2"/>
      <c r="B72" s="2"/>
      <c r="C72" s="6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1:15" ht="15.75">
      <c r="A73" s="2"/>
      <c r="B73" s="2"/>
      <c r="C73" s="63" t="str">
        <f>Sheet1!$C$23</f>
        <v>% change on 1994-98 average</v>
      </c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</row>
    <row r="74" spans="1:15" ht="15.75">
      <c r="A74" s="2"/>
      <c r="B74" s="2"/>
      <c r="C74" s="63">
        <f>Sheet1!$C$24</f>
        <v>2002</v>
      </c>
      <c r="D74" s="46">
        <f>(D70-D61)/D61*100</f>
        <v>66.66666666666667</v>
      </c>
      <c r="E74" s="46"/>
      <c r="F74" s="46">
        <f>(F70-F61)/F61*100</f>
        <v>-50.54945054945055</v>
      </c>
      <c r="G74" s="46"/>
      <c r="H74" s="46">
        <f>(H70-H61)/H61*100</f>
        <v>-36.893203883495154</v>
      </c>
      <c r="I74" s="46"/>
      <c r="J74" s="46"/>
      <c r="K74" s="46">
        <f>(K70-K61)/K61*100</f>
        <v>7.526881720430099</v>
      </c>
      <c r="L74" s="46"/>
      <c r="M74" s="46">
        <f>(M70-M61)/M61*100</f>
        <v>-20.481927710843372</v>
      </c>
      <c r="N74" s="46"/>
      <c r="O74" s="46">
        <f>(O70-O61)/O61*100</f>
        <v>-11.813643926788687</v>
      </c>
    </row>
    <row r="75" spans="1:15" ht="16.5" thickBot="1">
      <c r="A75" s="15"/>
      <c r="B75" s="15"/>
      <c r="C75" s="64" t="str">
        <f>Sheet1!$C$25</f>
        <v>1998-2002 average</v>
      </c>
      <c r="D75" s="47">
        <f>(D71-D61)/D61*100</f>
        <v>-16.666666666666664</v>
      </c>
      <c r="E75" s="47"/>
      <c r="F75" s="47">
        <f>(F71-F61)/F61*100</f>
        <v>-31.868131868131865</v>
      </c>
      <c r="G75" s="47"/>
      <c r="H75" s="47">
        <f>(H71-H61)/H61*100</f>
        <v>-30.09708737864078</v>
      </c>
      <c r="I75" s="47"/>
      <c r="J75" s="47"/>
      <c r="K75" s="47">
        <f>(K71-K61)/K61*100</f>
        <v>-18.279569892473127</v>
      </c>
      <c r="L75" s="47"/>
      <c r="M75" s="47">
        <f>(M71-M61)/M61*100</f>
        <v>-6.987951807228912</v>
      </c>
      <c r="N75" s="47"/>
      <c r="O75" s="47">
        <f>(O71-O61)/O61*100</f>
        <v>-10.482529118136446</v>
      </c>
    </row>
    <row r="76" spans="1:15" ht="7.5" customHeight="1">
      <c r="A76" s="18"/>
      <c r="B76" s="18"/>
      <c r="C76" s="30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22" s="2" customFormat="1" ht="18.75">
      <c r="A77" s="2" t="s">
        <v>48</v>
      </c>
      <c r="B77" s="28"/>
      <c r="C77" s="1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1"/>
      <c r="P77" s="18"/>
      <c r="Q77" s="18"/>
      <c r="R77" s="18"/>
      <c r="S77" s="18"/>
      <c r="T77" s="18"/>
      <c r="U77" s="18"/>
      <c r="V77" s="18"/>
    </row>
    <row r="78" spans="1:22" s="2" customFormat="1" ht="18.75">
      <c r="A78" s="2" t="s">
        <v>47</v>
      </c>
      <c r="B78" s="28"/>
      <c r="C78" s="1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1"/>
      <c r="P78" s="18"/>
      <c r="Q78" s="18"/>
      <c r="R78" s="18"/>
      <c r="S78" s="18"/>
      <c r="T78" s="18"/>
      <c r="U78" s="18"/>
      <c r="V78" s="18"/>
    </row>
    <row r="79" spans="16:22" s="2" customFormat="1" ht="15.75">
      <c r="P79" s="18"/>
      <c r="Q79" s="18"/>
      <c r="R79" s="18"/>
      <c r="S79" s="18"/>
      <c r="T79" s="18"/>
      <c r="U79" s="18"/>
      <c r="V79" s="18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U101417</dc:creator>
  <cp:keywords/>
  <dc:description/>
  <cp:lastModifiedBy>u001954</cp:lastModifiedBy>
  <cp:lastPrinted>2003-10-24T12:45:05Z</cp:lastPrinted>
  <dcterms:created xsi:type="dcterms:W3CDTF">2000-11-23T16:48:43Z</dcterms:created>
  <dcterms:modified xsi:type="dcterms:W3CDTF">2003-10-24T12:45:42Z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-838699749</vt:i4>
  </property>
  <property fmtid="{D5CDD505-2E9C-101B-9397-08002B2CF9AE}" pid="4" name="_EmailSubje">
    <vt:lpwstr>Transport Statistics Website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