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01" windowWidth="7620" windowHeight="8850" activeTab="0"/>
  </bookViews>
  <sheets>
    <sheet name="rast1" sheetId="1" r:id="rId1"/>
    <sheet name="Sheet1" sheetId="2" r:id="rId2"/>
  </sheets>
  <definedNames>
    <definedName name="_xlnm.Print_Area" localSheetId="0">'rast1'!$A$2:$I$75</definedName>
  </definedNames>
  <calcPr fullCalcOnLoad="1"/>
</workbook>
</file>

<file path=xl/sharedStrings.xml><?xml version="1.0" encoding="utf-8"?>
<sst xmlns="http://schemas.openxmlformats.org/spreadsheetml/2006/main" count="144" uniqueCount="28">
  <si>
    <t>Vehicles</t>
  </si>
  <si>
    <t>Road</t>
  </si>
  <si>
    <t>lengths</t>
  </si>
  <si>
    <t>Injury</t>
  </si>
  <si>
    <t>accidents</t>
  </si>
  <si>
    <t>involved</t>
  </si>
  <si>
    <t>Casualties</t>
  </si>
  <si>
    <t>Year</t>
  </si>
  <si>
    <t>Million</t>
  </si>
  <si>
    <t>Thousand km</t>
  </si>
  <si>
    <t>Number</t>
  </si>
  <si>
    <t>Per cent changes:</t>
  </si>
  <si>
    <t>Table 1</t>
  </si>
  <si>
    <t>..</t>
  </si>
  <si>
    <t>Traffic on</t>
  </si>
  <si>
    <t>million vehicle km</t>
  </si>
  <si>
    <t>N.B The formula for % change on vehicles licensed should be amended and the value inserted as text - see below.</t>
  </si>
  <si>
    <t>1994-98 average</t>
  </si>
  <si>
    <t xml:space="preserve">Population, vehicles licensed, road lengths, traffic on all roads and on M &amp; A roads, injury accidents, </t>
  </si>
  <si>
    <r>
      <t>Population</t>
    </r>
    <r>
      <rPr>
        <b/>
        <vertAlign val="superscript"/>
        <sz val="12"/>
        <rFont val="Times New Roman"/>
        <family val="1"/>
      </rPr>
      <t xml:space="preserve"> </t>
    </r>
  </si>
  <si>
    <r>
      <t>licensed</t>
    </r>
    <r>
      <rPr>
        <b/>
        <vertAlign val="superscript"/>
        <sz val="12"/>
        <rFont val="Times New Roman"/>
        <family val="1"/>
      </rPr>
      <t>(1)</t>
    </r>
  </si>
  <si>
    <t xml:space="preserve">1. Figures from 1993 onwards are on a different basis from those for previous years, due to a change in the source of the data.  </t>
  </si>
  <si>
    <t>all roads</t>
  </si>
  <si>
    <t>M &amp; A roads</t>
  </si>
  <si>
    <t>vehicles involved and casualties: Years: 1953 to 2004</t>
  </si>
  <si>
    <t>2000-2004 average</t>
  </si>
  <si>
    <t>2004 on 2003</t>
  </si>
  <si>
    <t>2004 on 1994-98 ave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</si>
</sst>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;\-#,##0.0"/>
    <numFmt numFmtId="169" formatCode="#,##0.000;\-#,##0.000"/>
    <numFmt numFmtId="170" formatCode="0.00000"/>
    <numFmt numFmtId="171" formatCode="0.0000"/>
    <numFmt numFmtId="172" formatCode="#,##0.0000"/>
    <numFmt numFmtId="173" formatCode="0.000000"/>
    <numFmt numFmtId="174" formatCode="0_ ;\-0\ 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Small Font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9" fontId="3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tabSelected="1" zoomScale="75" zoomScaleNormal="75" workbookViewId="0" topLeftCell="A1">
      <selection activeCell="L12" sqref="L12"/>
    </sheetView>
  </sheetViews>
  <sheetFormatPr defaultColWidth="9.140625" defaultRowHeight="12.75"/>
  <cols>
    <col min="1" max="1" width="19.8515625" style="2" customWidth="1"/>
    <col min="2" max="2" width="14.140625" style="2" customWidth="1"/>
    <col min="3" max="3" width="11.140625" style="2" customWidth="1"/>
    <col min="4" max="4" width="11.7109375" style="2" customWidth="1"/>
    <col min="5" max="5" width="16.28125" style="2" customWidth="1"/>
    <col min="6" max="6" width="15.7109375" style="2" customWidth="1"/>
    <col min="7" max="7" width="11.28125" style="2" customWidth="1"/>
    <col min="8" max="8" width="11.140625" style="2" customWidth="1"/>
    <col min="9" max="9" width="13.00390625" style="2" customWidth="1"/>
    <col min="10" max="10" width="7.421875" style="2" customWidth="1"/>
    <col min="11" max="16384" width="9.140625" style="2" customWidth="1"/>
  </cols>
  <sheetData>
    <row r="1" ht="15.75">
      <c r="A1" s="52" t="s">
        <v>16</v>
      </c>
    </row>
    <row r="2" ht="18.75">
      <c r="A2" s="1" t="s">
        <v>12</v>
      </c>
    </row>
    <row r="3" ht="7.5" customHeight="1">
      <c r="A3" s="1"/>
    </row>
    <row r="4" spans="1:11" ht="18.75">
      <c r="A4" s="1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9" ht="19.5" thickBot="1">
      <c r="A5" s="4" t="s">
        <v>24</v>
      </c>
      <c r="B5" s="5"/>
      <c r="C5" s="5"/>
      <c r="D5" s="5"/>
      <c r="E5" s="5"/>
      <c r="F5" s="5"/>
      <c r="G5" s="5"/>
      <c r="H5" s="5"/>
      <c r="I5" s="5"/>
    </row>
    <row r="6" spans="1:9" ht="18.75">
      <c r="A6" s="3"/>
      <c r="B6" s="6" t="s">
        <v>19</v>
      </c>
      <c r="C6" s="6" t="s">
        <v>0</v>
      </c>
      <c r="D6" s="6" t="s">
        <v>1</v>
      </c>
      <c r="E6" s="6" t="s">
        <v>14</v>
      </c>
      <c r="F6" s="6" t="s">
        <v>14</v>
      </c>
      <c r="G6" s="6" t="s">
        <v>3</v>
      </c>
      <c r="H6" s="6" t="s">
        <v>0</v>
      </c>
      <c r="I6" s="6"/>
    </row>
    <row r="7" spans="1:9" ht="18.75">
      <c r="A7" s="3" t="s">
        <v>7</v>
      </c>
      <c r="B7" s="6"/>
      <c r="C7" s="6" t="s">
        <v>20</v>
      </c>
      <c r="D7" s="6" t="s">
        <v>2</v>
      </c>
      <c r="E7" s="6" t="s">
        <v>22</v>
      </c>
      <c r="F7" s="6" t="s">
        <v>23</v>
      </c>
      <c r="G7" s="6" t="s">
        <v>4</v>
      </c>
      <c r="H7" s="6" t="s">
        <v>5</v>
      </c>
      <c r="I7" s="6" t="s">
        <v>6</v>
      </c>
    </row>
    <row r="8" spans="1:9" ht="7.5" customHeight="1" thickBot="1">
      <c r="A8" s="7"/>
      <c r="B8" s="8"/>
      <c r="C8" s="8"/>
      <c r="D8" s="7"/>
      <c r="E8" s="7"/>
      <c r="F8" s="7"/>
      <c r="G8" s="8"/>
      <c r="H8" s="8"/>
      <c r="I8" s="8"/>
    </row>
    <row r="9" spans="2:9" ht="15.75">
      <c r="B9" s="9" t="s">
        <v>8</v>
      </c>
      <c r="C9" s="9" t="s">
        <v>8</v>
      </c>
      <c r="D9" s="9" t="s">
        <v>9</v>
      </c>
      <c r="E9" s="9" t="s">
        <v>15</v>
      </c>
      <c r="F9" s="9" t="s">
        <v>15</v>
      </c>
      <c r="G9" s="9" t="s">
        <v>10</v>
      </c>
      <c r="H9" s="9" t="s">
        <v>10</v>
      </c>
      <c r="I9" s="9" t="s">
        <v>10</v>
      </c>
    </row>
    <row r="10" spans="3:9" ht="8.25" customHeight="1">
      <c r="C10" s="10"/>
      <c r="G10" s="10"/>
      <c r="H10" s="10"/>
      <c r="I10" s="10"/>
    </row>
    <row r="11" spans="1:9" ht="15.75">
      <c r="A11" s="11">
        <v>1953</v>
      </c>
      <c r="B11" s="12">
        <v>5.1</v>
      </c>
      <c r="C11" s="12" t="s">
        <v>13</v>
      </c>
      <c r="D11" s="10" t="s">
        <v>13</v>
      </c>
      <c r="E11" s="10"/>
      <c r="F11" s="10" t="s">
        <v>13</v>
      </c>
      <c r="G11" s="13" t="s">
        <v>13</v>
      </c>
      <c r="H11" s="13" t="s">
        <v>13</v>
      </c>
      <c r="I11" s="13">
        <v>18343</v>
      </c>
    </row>
    <row r="12" spans="1:9" ht="15.75">
      <c r="A12" s="11">
        <v>1954</v>
      </c>
      <c r="B12" s="12">
        <v>5.104</v>
      </c>
      <c r="C12" s="12" t="s">
        <v>13</v>
      </c>
      <c r="D12" s="10" t="s">
        <v>13</v>
      </c>
      <c r="E12" s="10"/>
      <c r="F12" s="10" t="s">
        <v>13</v>
      </c>
      <c r="G12" s="13" t="s">
        <v>13</v>
      </c>
      <c r="H12" s="13" t="s">
        <v>13</v>
      </c>
      <c r="I12" s="13">
        <v>18901</v>
      </c>
    </row>
    <row r="13" spans="1:9" s="3" customFormat="1" ht="15.75">
      <c r="A13" s="15">
        <v>1955</v>
      </c>
      <c r="B13" s="16">
        <v>5.111</v>
      </c>
      <c r="C13" s="16" t="s">
        <v>13</v>
      </c>
      <c r="D13" s="17">
        <v>44.1</v>
      </c>
      <c r="E13" s="18" t="s">
        <v>13</v>
      </c>
      <c r="F13" s="18" t="s">
        <v>13</v>
      </c>
      <c r="G13" s="18" t="s">
        <v>13</v>
      </c>
      <c r="H13" s="18" t="s">
        <v>13</v>
      </c>
      <c r="I13" s="18">
        <v>20899</v>
      </c>
    </row>
    <row r="14" spans="1:9" ht="15.75">
      <c r="A14" s="11">
        <v>1956</v>
      </c>
      <c r="B14" s="12">
        <v>5.12</v>
      </c>
      <c r="C14" s="12" t="s">
        <v>13</v>
      </c>
      <c r="D14" s="14">
        <v>44.4</v>
      </c>
      <c r="E14" s="13" t="s">
        <v>13</v>
      </c>
      <c r="F14" s="13" t="s">
        <v>13</v>
      </c>
      <c r="G14" s="13" t="s">
        <v>13</v>
      </c>
      <c r="H14" s="13" t="s">
        <v>13</v>
      </c>
      <c r="I14" s="13">
        <v>21459</v>
      </c>
    </row>
    <row r="15" spans="1:9" ht="15.75">
      <c r="A15" s="11">
        <v>1957</v>
      </c>
      <c r="B15" s="12">
        <v>5.125</v>
      </c>
      <c r="C15" s="12" t="s">
        <v>13</v>
      </c>
      <c r="D15" s="14">
        <v>44.6</v>
      </c>
      <c r="E15" s="13" t="s">
        <v>13</v>
      </c>
      <c r="F15" s="13" t="s">
        <v>13</v>
      </c>
      <c r="G15" s="13" t="s">
        <v>13</v>
      </c>
      <c r="H15" s="13" t="s">
        <v>13</v>
      </c>
      <c r="I15" s="13">
        <v>21417</v>
      </c>
    </row>
    <row r="16" spans="1:9" ht="15.75">
      <c r="A16" s="11">
        <v>1958</v>
      </c>
      <c r="B16" s="12">
        <v>5.141</v>
      </c>
      <c r="C16" s="12" t="s">
        <v>13</v>
      </c>
      <c r="D16" s="14">
        <v>44.8</v>
      </c>
      <c r="E16" s="13" t="s">
        <v>13</v>
      </c>
      <c r="F16" s="13" t="s">
        <v>13</v>
      </c>
      <c r="G16" s="13" t="s">
        <v>13</v>
      </c>
      <c r="H16" s="13" t="s">
        <v>13</v>
      </c>
      <c r="I16" s="13">
        <v>22830</v>
      </c>
    </row>
    <row r="17" spans="1:9" ht="15.75">
      <c r="A17" s="11">
        <v>1959</v>
      </c>
      <c r="B17" s="12">
        <v>5.163</v>
      </c>
      <c r="C17" s="12" t="s">
        <v>13</v>
      </c>
      <c r="D17" s="14">
        <v>45</v>
      </c>
      <c r="E17" s="13" t="s">
        <v>13</v>
      </c>
      <c r="F17" s="13" t="s">
        <v>13</v>
      </c>
      <c r="G17" s="13" t="s">
        <v>13</v>
      </c>
      <c r="H17" s="13" t="s">
        <v>13</v>
      </c>
      <c r="I17" s="13">
        <v>25011</v>
      </c>
    </row>
    <row r="18" spans="1:9" ht="15.75">
      <c r="A18" s="15">
        <v>1960</v>
      </c>
      <c r="B18" s="16">
        <v>5.178</v>
      </c>
      <c r="C18" s="16" t="s">
        <v>13</v>
      </c>
      <c r="D18" s="17">
        <v>45.2</v>
      </c>
      <c r="E18" s="13" t="s">
        <v>13</v>
      </c>
      <c r="F18" s="18" t="s">
        <v>13</v>
      </c>
      <c r="G18" s="18" t="s">
        <v>13</v>
      </c>
      <c r="H18" s="18" t="s">
        <v>13</v>
      </c>
      <c r="I18" s="18">
        <v>26315</v>
      </c>
    </row>
    <row r="19" spans="1:9" ht="15.75">
      <c r="A19" s="11">
        <v>1961</v>
      </c>
      <c r="B19" s="12">
        <v>5.184</v>
      </c>
      <c r="C19" s="13" t="s">
        <v>13</v>
      </c>
      <c r="D19" s="14">
        <v>45.4</v>
      </c>
      <c r="E19" s="13" t="s">
        <v>13</v>
      </c>
      <c r="F19" s="13" t="s">
        <v>13</v>
      </c>
      <c r="G19" s="13" t="s">
        <v>13</v>
      </c>
      <c r="H19" s="13" t="s">
        <v>13</v>
      </c>
      <c r="I19" s="13">
        <v>27362</v>
      </c>
    </row>
    <row r="20" spans="1:9" ht="15.75">
      <c r="A20" s="11">
        <v>1962</v>
      </c>
      <c r="B20" s="12">
        <v>5.198</v>
      </c>
      <c r="C20" s="12">
        <v>0.7747</v>
      </c>
      <c r="D20" s="14">
        <v>45.6</v>
      </c>
      <c r="E20" s="13" t="s">
        <v>13</v>
      </c>
      <c r="F20" s="13" t="s">
        <v>13</v>
      </c>
      <c r="G20" s="13" t="s">
        <v>13</v>
      </c>
      <c r="H20" s="13" t="s">
        <v>13</v>
      </c>
      <c r="I20" s="13">
        <v>26703</v>
      </c>
    </row>
    <row r="21" spans="1:9" ht="15.75">
      <c r="A21" s="11">
        <v>1963</v>
      </c>
      <c r="B21" s="12">
        <v>5.205</v>
      </c>
      <c r="C21" s="12">
        <v>0.8361000000000001</v>
      </c>
      <c r="D21" s="14">
        <v>45.8</v>
      </c>
      <c r="E21" s="13" t="s">
        <v>13</v>
      </c>
      <c r="F21" s="13" t="s">
        <v>13</v>
      </c>
      <c r="G21" s="13" t="s">
        <v>13</v>
      </c>
      <c r="H21" s="13" t="s">
        <v>13</v>
      </c>
      <c r="I21" s="13">
        <v>27728</v>
      </c>
    </row>
    <row r="22" spans="1:9" ht="15.75">
      <c r="A22" s="11">
        <v>1964</v>
      </c>
      <c r="B22" s="12">
        <v>5.209</v>
      </c>
      <c r="C22" s="12">
        <v>0.9004</v>
      </c>
      <c r="D22" s="14">
        <v>45.9</v>
      </c>
      <c r="E22" s="13" t="s">
        <v>13</v>
      </c>
      <c r="F22" s="13" t="s">
        <v>13</v>
      </c>
      <c r="G22" s="13" t="s">
        <v>13</v>
      </c>
      <c r="H22" s="13" t="s">
        <v>13</v>
      </c>
      <c r="I22" s="13">
        <v>30527</v>
      </c>
    </row>
    <row r="23" spans="1:9" s="3" customFormat="1" ht="15.75">
      <c r="A23" s="15">
        <v>1965</v>
      </c>
      <c r="B23" s="16">
        <v>5.21</v>
      </c>
      <c r="C23" s="16">
        <v>0.951</v>
      </c>
      <c r="D23" s="17">
        <v>46.2</v>
      </c>
      <c r="E23" s="18" t="s">
        <v>13</v>
      </c>
      <c r="F23" s="18" t="s">
        <v>13</v>
      </c>
      <c r="G23" s="18" t="s">
        <v>13</v>
      </c>
      <c r="H23" s="18" t="s">
        <v>13</v>
      </c>
      <c r="I23" s="18">
        <v>31827</v>
      </c>
    </row>
    <row r="24" spans="1:9" ht="15.75">
      <c r="A24" s="11">
        <v>1966</v>
      </c>
      <c r="B24" s="12">
        <v>5.201</v>
      </c>
      <c r="C24" s="12">
        <v>0.9906</v>
      </c>
      <c r="D24" s="14">
        <v>46.4</v>
      </c>
      <c r="E24" s="13" t="s">
        <v>13</v>
      </c>
      <c r="F24" s="13" t="s">
        <v>13</v>
      </c>
      <c r="G24" s="13">
        <v>23225</v>
      </c>
      <c r="H24" s="13" t="s">
        <v>13</v>
      </c>
      <c r="I24" s="13">
        <v>32280</v>
      </c>
    </row>
    <row r="25" spans="1:9" ht="15.75">
      <c r="A25" s="11">
        <v>1967</v>
      </c>
      <c r="B25" s="12">
        <v>5.198</v>
      </c>
      <c r="C25" s="12">
        <v>1.0352000000000001</v>
      </c>
      <c r="D25" s="14">
        <v>46.4</v>
      </c>
      <c r="E25" s="13" t="s">
        <v>13</v>
      </c>
      <c r="F25" s="13" t="s">
        <v>13</v>
      </c>
      <c r="G25" s="13">
        <v>22838</v>
      </c>
      <c r="H25" s="13" t="s">
        <v>13</v>
      </c>
      <c r="I25" s="13">
        <v>31760</v>
      </c>
    </row>
    <row r="26" spans="1:9" ht="15.75">
      <c r="A26" s="11">
        <v>1968</v>
      </c>
      <c r="B26" s="12">
        <v>5.2</v>
      </c>
      <c r="C26" s="12">
        <v>1.0653</v>
      </c>
      <c r="D26" s="14">
        <v>46.4</v>
      </c>
      <c r="E26" s="13" t="s">
        <v>13</v>
      </c>
      <c r="F26" s="13" t="s">
        <v>13</v>
      </c>
      <c r="G26" s="13">
        <v>22120</v>
      </c>
      <c r="H26" s="13" t="s">
        <v>13</v>
      </c>
      <c r="I26" s="13">
        <v>30649</v>
      </c>
    </row>
    <row r="27" spans="1:9" ht="15.75">
      <c r="A27" s="11">
        <v>1969</v>
      </c>
      <c r="B27" s="12">
        <v>5.208</v>
      </c>
      <c r="C27" s="12">
        <v>1.1064</v>
      </c>
      <c r="D27" s="14">
        <v>47</v>
      </c>
      <c r="E27" s="13" t="s">
        <v>13</v>
      </c>
      <c r="F27" s="13" t="s">
        <v>13</v>
      </c>
      <c r="G27" s="13">
        <v>21863</v>
      </c>
      <c r="H27" s="13">
        <v>31885</v>
      </c>
      <c r="I27" s="13">
        <v>31056</v>
      </c>
    </row>
    <row r="28" spans="1:9" ht="15.75">
      <c r="A28" s="15">
        <v>1970</v>
      </c>
      <c r="B28" s="16">
        <v>5.214</v>
      </c>
      <c r="C28" s="16">
        <v>1.1236</v>
      </c>
      <c r="D28" s="17">
        <v>47.2</v>
      </c>
      <c r="E28" s="13" t="s">
        <v>13</v>
      </c>
      <c r="F28" s="18" t="s">
        <v>13</v>
      </c>
      <c r="G28" s="18">
        <v>22133</v>
      </c>
      <c r="H28" s="18">
        <v>33430</v>
      </c>
      <c r="I28" s="18">
        <v>31240</v>
      </c>
    </row>
    <row r="29" spans="1:9" ht="15.75">
      <c r="A29" s="11">
        <v>1971</v>
      </c>
      <c r="B29" s="12">
        <v>5.236</v>
      </c>
      <c r="C29" s="12">
        <v>1.1345</v>
      </c>
      <c r="D29" s="14">
        <v>47.5</v>
      </c>
      <c r="E29" s="13" t="s">
        <v>13</v>
      </c>
      <c r="F29" s="13" t="s">
        <v>13</v>
      </c>
      <c r="G29" s="13">
        <v>22332</v>
      </c>
      <c r="H29" s="13">
        <v>32165</v>
      </c>
      <c r="I29" s="13">
        <v>31194</v>
      </c>
    </row>
    <row r="30" spans="1:9" ht="15.75">
      <c r="A30" s="11">
        <v>1972</v>
      </c>
      <c r="B30" s="12">
        <v>5.231</v>
      </c>
      <c r="C30" s="12">
        <v>1.1809</v>
      </c>
      <c r="D30" s="14">
        <v>47.9</v>
      </c>
      <c r="E30" s="13" t="s">
        <v>13</v>
      </c>
      <c r="F30" s="13" t="s">
        <v>13</v>
      </c>
      <c r="G30" s="13">
        <v>22703</v>
      </c>
      <c r="H30" s="13">
        <v>32832</v>
      </c>
      <c r="I30" s="13">
        <v>31762</v>
      </c>
    </row>
    <row r="31" spans="1:9" ht="15.75">
      <c r="A31" s="11">
        <v>1973</v>
      </c>
      <c r="B31" s="12">
        <v>5.234</v>
      </c>
      <c r="C31" s="12">
        <v>1.252</v>
      </c>
      <c r="D31" s="14">
        <v>48</v>
      </c>
      <c r="E31" s="13" t="s">
        <v>13</v>
      </c>
      <c r="F31" s="13" t="s">
        <v>13</v>
      </c>
      <c r="G31" s="13">
        <v>22580</v>
      </c>
      <c r="H31" s="13">
        <v>32951</v>
      </c>
      <c r="I31" s="13">
        <v>31404</v>
      </c>
    </row>
    <row r="32" spans="1:9" ht="15.75">
      <c r="A32" s="11">
        <v>1974</v>
      </c>
      <c r="B32" s="12">
        <v>5.241</v>
      </c>
      <c r="C32" s="12">
        <v>1.2742</v>
      </c>
      <c r="D32" s="14">
        <v>48.3</v>
      </c>
      <c r="E32" s="13" t="s">
        <v>13</v>
      </c>
      <c r="F32" s="13" t="s">
        <v>13</v>
      </c>
      <c r="G32" s="13">
        <v>20581</v>
      </c>
      <c r="H32" s="13">
        <v>30073</v>
      </c>
      <c r="I32" s="13">
        <v>28783</v>
      </c>
    </row>
    <row r="33" spans="1:9" s="3" customFormat="1" ht="15.75">
      <c r="A33" s="15">
        <v>1975</v>
      </c>
      <c r="B33" s="16">
        <v>5.232</v>
      </c>
      <c r="C33" s="6">
        <v>1.304</v>
      </c>
      <c r="D33" s="17">
        <v>48.3</v>
      </c>
      <c r="E33" s="18" t="s">
        <v>13</v>
      </c>
      <c r="F33" s="18" t="s">
        <v>13</v>
      </c>
      <c r="G33" s="18">
        <v>20652</v>
      </c>
      <c r="H33" s="18">
        <v>30613</v>
      </c>
      <c r="I33" s="18">
        <v>28621</v>
      </c>
    </row>
    <row r="34" spans="1:9" ht="15.75">
      <c r="A34" s="11">
        <v>1976</v>
      </c>
      <c r="B34" s="12">
        <v>5.233</v>
      </c>
      <c r="C34" s="12">
        <v>1.3135</v>
      </c>
      <c r="D34" s="14">
        <v>48.9</v>
      </c>
      <c r="E34" s="13" t="s">
        <v>13</v>
      </c>
      <c r="F34" s="13" t="s">
        <v>13</v>
      </c>
      <c r="G34" s="13">
        <v>21751</v>
      </c>
      <c r="H34" s="13">
        <v>32547</v>
      </c>
      <c r="I34" s="13">
        <v>29933</v>
      </c>
    </row>
    <row r="35" spans="1:9" ht="15.75">
      <c r="A35" s="11">
        <v>1977</v>
      </c>
      <c r="B35" s="12">
        <v>5.226</v>
      </c>
      <c r="C35" s="10" t="s">
        <v>13</v>
      </c>
      <c r="D35" s="14">
        <v>48.9</v>
      </c>
      <c r="E35" s="13" t="s">
        <v>13</v>
      </c>
      <c r="F35" s="13" t="s">
        <v>13</v>
      </c>
      <c r="G35" s="13">
        <v>21678</v>
      </c>
      <c r="H35" s="13">
        <v>32893</v>
      </c>
      <c r="I35" s="13">
        <v>29783</v>
      </c>
    </row>
    <row r="36" spans="1:9" ht="15.75">
      <c r="A36" s="11">
        <v>1978</v>
      </c>
      <c r="B36" s="12">
        <v>5.212</v>
      </c>
      <c r="C36" s="10">
        <v>1.308</v>
      </c>
      <c r="D36" s="14">
        <v>48.9</v>
      </c>
      <c r="E36" s="13" t="s">
        <v>13</v>
      </c>
      <c r="F36" s="13" t="s">
        <v>13</v>
      </c>
      <c r="G36" s="13">
        <v>22107</v>
      </c>
      <c r="H36" s="13">
        <v>33965</v>
      </c>
      <c r="I36" s="13">
        <v>30506</v>
      </c>
    </row>
    <row r="37" spans="1:9" ht="15.75">
      <c r="A37" s="11">
        <v>1979</v>
      </c>
      <c r="B37" s="12">
        <v>5.204</v>
      </c>
      <c r="C37" s="10">
        <v>1.353</v>
      </c>
      <c r="D37" s="14">
        <v>49.3</v>
      </c>
      <c r="E37" s="13" t="s">
        <v>13</v>
      </c>
      <c r="F37" s="13" t="s">
        <v>13</v>
      </c>
      <c r="G37" s="13">
        <v>23064</v>
      </c>
      <c r="H37" s="13">
        <v>35512</v>
      </c>
      <c r="I37" s="13">
        <v>31387</v>
      </c>
    </row>
    <row r="38" spans="1:9" ht="15.75">
      <c r="A38" s="15">
        <v>1980</v>
      </c>
      <c r="B38" s="16">
        <v>5.193</v>
      </c>
      <c r="C38" s="6">
        <v>1.398</v>
      </c>
      <c r="D38" s="17">
        <v>49.4</v>
      </c>
      <c r="E38" s="13" t="s">
        <v>13</v>
      </c>
      <c r="F38" s="18" t="s">
        <v>13</v>
      </c>
      <c r="G38" s="18">
        <v>21788</v>
      </c>
      <c r="H38" s="18">
        <v>33626</v>
      </c>
      <c r="I38" s="18">
        <v>29286</v>
      </c>
    </row>
    <row r="39" spans="1:9" ht="15.75">
      <c r="A39" s="11">
        <v>1981</v>
      </c>
      <c r="B39" s="39">
        <v>5.18</v>
      </c>
      <c r="C39" s="10">
        <v>1.397</v>
      </c>
      <c r="D39" s="14">
        <v>50</v>
      </c>
      <c r="E39" s="13" t="s">
        <v>13</v>
      </c>
      <c r="F39" s="13" t="s">
        <v>13</v>
      </c>
      <c r="G39" s="13">
        <v>21485</v>
      </c>
      <c r="H39" s="13">
        <v>33311</v>
      </c>
      <c r="I39" s="13">
        <v>28766</v>
      </c>
    </row>
    <row r="40" spans="1:9" ht="15.75">
      <c r="A40" s="11">
        <v>1982</v>
      </c>
      <c r="B40" s="12">
        <f>Sheet1!B1/1000000</f>
        <v>5.16454</v>
      </c>
      <c r="C40" s="10">
        <v>1.416</v>
      </c>
      <c r="D40" s="14">
        <v>50.2</v>
      </c>
      <c r="E40" s="13" t="s">
        <v>13</v>
      </c>
      <c r="F40" s="13" t="s">
        <v>13</v>
      </c>
      <c r="G40" s="13">
        <v>20850</v>
      </c>
      <c r="H40" s="13">
        <v>32192</v>
      </c>
      <c r="I40" s="13">
        <v>28273</v>
      </c>
    </row>
    <row r="41" spans="1:9" ht="15.75">
      <c r="A41" s="11">
        <v>1983</v>
      </c>
      <c r="B41" s="12">
        <f>Sheet1!B2/1000000</f>
        <v>5.14812</v>
      </c>
      <c r="C41" s="10">
        <v>1.448</v>
      </c>
      <c r="D41" s="14">
        <v>50.4</v>
      </c>
      <c r="E41" s="13" t="s">
        <v>13</v>
      </c>
      <c r="F41" s="13" t="s">
        <v>13</v>
      </c>
      <c r="G41" s="13">
        <v>19434</v>
      </c>
      <c r="H41" s="13">
        <v>29918</v>
      </c>
      <c r="I41" s="13">
        <v>25224</v>
      </c>
    </row>
    <row r="42" spans="1:9" ht="15.75">
      <c r="A42" s="11">
        <v>1984</v>
      </c>
      <c r="B42" s="12">
        <f>Sheet1!B3/1000000</f>
        <v>5.13888</v>
      </c>
      <c r="C42" s="10">
        <v>1.489</v>
      </c>
      <c r="D42" s="14">
        <v>50.6</v>
      </c>
      <c r="E42" s="13" t="s">
        <v>13</v>
      </c>
      <c r="F42" s="13" t="s">
        <v>13</v>
      </c>
      <c r="G42" s="13">
        <v>19974</v>
      </c>
      <c r="H42" s="13">
        <v>31236</v>
      </c>
      <c r="I42" s="13">
        <v>26158</v>
      </c>
    </row>
    <row r="43" spans="1:9" s="3" customFormat="1" ht="15.75">
      <c r="A43" s="15">
        <v>1985</v>
      </c>
      <c r="B43" s="16">
        <f>Sheet1!B4/1000000</f>
        <v>5.12789</v>
      </c>
      <c r="C43" s="6">
        <v>1.514</v>
      </c>
      <c r="D43" s="17">
        <v>50.7</v>
      </c>
      <c r="E43" s="18" t="s">
        <v>13</v>
      </c>
      <c r="F43" s="18">
        <v>17219</v>
      </c>
      <c r="G43" s="18">
        <v>20644</v>
      </c>
      <c r="H43" s="18">
        <v>32446</v>
      </c>
      <c r="I43" s="18">
        <v>27287</v>
      </c>
    </row>
    <row r="44" spans="1:9" ht="15.75">
      <c r="A44" s="11">
        <v>1986</v>
      </c>
      <c r="B44" s="12">
        <f>Sheet1!B5/1000000</f>
        <v>5.11176</v>
      </c>
      <c r="C44" s="10">
        <v>1.546</v>
      </c>
      <c r="D44" s="14">
        <v>50.8</v>
      </c>
      <c r="E44" s="13" t="s">
        <v>13</v>
      </c>
      <c r="F44" s="13">
        <v>17647</v>
      </c>
      <c r="G44" s="13">
        <v>19819</v>
      </c>
      <c r="H44" s="13">
        <v>30983</v>
      </c>
      <c r="I44" s="13">
        <v>26117</v>
      </c>
    </row>
    <row r="45" spans="1:9" ht="15.75">
      <c r="A45" s="11">
        <v>1987</v>
      </c>
      <c r="B45" s="12">
        <f>Sheet1!B6/1000000</f>
        <v>5.09902</v>
      </c>
      <c r="C45" s="10">
        <v>1.575</v>
      </c>
      <c r="D45" s="14">
        <v>51.2</v>
      </c>
      <c r="E45" s="13" t="s">
        <v>13</v>
      </c>
      <c r="F45" s="13">
        <v>18767</v>
      </c>
      <c r="G45" s="13">
        <v>18657</v>
      </c>
      <c r="H45" s="13">
        <v>29454</v>
      </c>
      <c r="I45" s="13">
        <v>24748</v>
      </c>
    </row>
    <row r="46" spans="1:9" ht="15.75">
      <c r="A46" s="11">
        <v>1988</v>
      </c>
      <c r="B46" s="12">
        <f>Sheet1!B7/1000000</f>
        <v>5.07744</v>
      </c>
      <c r="C46" s="10">
        <v>1.657</v>
      </c>
      <c r="D46" s="14">
        <v>51.3</v>
      </c>
      <c r="E46" s="13" t="s">
        <v>13</v>
      </c>
      <c r="F46" s="13">
        <v>20098</v>
      </c>
      <c r="G46" s="13">
        <v>19097</v>
      </c>
      <c r="H46" s="13">
        <v>30465</v>
      </c>
      <c r="I46" s="13">
        <v>25425</v>
      </c>
    </row>
    <row r="47" spans="1:13" ht="15.75">
      <c r="A47" s="11">
        <v>1989</v>
      </c>
      <c r="B47" s="12">
        <f>Sheet1!B8/1000000</f>
        <v>5.07819</v>
      </c>
      <c r="C47" s="10">
        <v>1.729</v>
      </c>
      <c r="D47" s="14">
        <v>51.6</v>
      </c>
      <c r="E47" s="13" t="s">
        <v>13</v>
      </c>
      <c r="F47" s="13">
        <v>21404</v>
      </c>
      <c r="G47" s="13">
        <v>20605</v>
      </c>
      <c r="H47" s="13">
        <v>33221</v>
      </c>
      <c r="I47" s="13">
        <v>27532</v>
      </c>
      <c r="L47" s="45"/>
      <c r="M47" s="46"/>
    </row>
    <row r="48" spans="1:13" ht="15.75">
      <c r="A48" s="15">
        <v>1990</v>
      </c>
      <c r="B48" s="16">
        <f>Sheet1!B9/1000000</f>
        <v>5.08127</v>
      </c>
      <c r="C48" s="25">
        <v>1.788</v>
      </c>
      <c r="D48" s="17">
        <v>51.7</v>
      </c>
      <c r="E48" s="13" t="s">
        <v>13</v>
      </c>
      <c r="F48" s="18">
        <v>21786</v>
      </c>
      <c r="G48" s="18">
        <v>20171</v>
      </c>
      <c r="H48" s="18">
        <v>32423</v>
      </c>
      <c r="I48" s="18">
        <v>27228</v>
      </c>
      <c r="M48" s="45"/>
    </row>
    <row r="49" spans="1:13" ht="15.75">
      <c r="A49" s="11">
        <v>1991</v>
      </c>
      <c r="B49" s="12">
        <f>Sheet1!B10/1000000</f>
        <v>5.08333</v>
      </c>
      <c r="C49" s="26">
        <v>1.83</v>
      </c>
      <c r="D49" s="14">
        <v>51.9</v>
      </c>
      <c r="E49" s="13" t="s">
        <v>13</v>
      </c>
      <c r="F49" s="13">
        <v>21947</v>
      </c>
      <c r="G49" s="13">
        <v>19004</v>
      </c>
      <c r="H49" s="13">
        <v>30897</v>
      </c>
      <c r="I49" s="13">
        <v>25346</v>
      </c>
      <c r="M49" s="45"/>
    </row>
    <row r="50" spans="1:13" ht="15.75">
      <c r="A50" s="11">
        <v>1992</v>
      </c>
      <c r="B50" s="12">
        <f>Sheet1!B11/1000000</f>
        <v>5.08562</v>
      </c>
      <c r="C50" s="27">
        <v>1.884</v>
      </c>
      <c r="D50" s="14">
        <v>52</v>
      </c>
      <c r="E50" s="13" t="s">
        <v>13</v>
      </c>
      <c r="F50" s="38">
        <v>22575</v>
      </c>
      <c r="G50" s="13">
        <v>18008</v>
      </c>
      <c r="H50" s="13">
        <v>29306</v>
      </c>
      <c r="I50" s="13">
        <v>24173</v>
      </c>
      <c r="M50" s="45"/>
    </row>
    <row r="51" spans="1:13" ht="15.75">
      <c r="A51" s="11">
        <v>1993</v>
      </c>
      <c r="B51" s="12">
        <f>Sheet1!B12/1000000</f>
        <v>5.09246</v>
      </c>
      <c r="C51" s="26">
        <v>1.874</v>
      </c>
      <c r="D51" s="14">
        <v>52.1</v>
      </c>
      <c r="E51" s="13">
        <v>35175</v>
      </c>
      <c r="F51" s="13">
        <v>22666</v>
      </c>
      <c r="G51" s="13">
        <v>16685</v>
      </c>
      <c r="H51" s="13">
        <v>27356</v>
      </c>
      <c r="I51" s="13">
        <v>22414</v>
      </c>
      <c r="M51" s="45"/>
    </row>
    <row r="52" spans="1:13" ht="15.75">
      <c r="A52" s="11">
        <v>1994</v>
      </c>
      <c r="B52" s="12">
        <f>Sheet1!B13/1000000</f>
        <v>5.10221</v>
      </c>
      <c r="C52" s="26">
        <v>1.9</v>
      </c>
      <c r="D52" s="14">
        <v>52.3</v>
      </c>
      <c r="E52" s="13">
        <v>36000.01</v>
      </c>
      <c r="F52" s="13">
        <v>23300</v>
      </c>
      <c r="G52" s="13">
        <v>16768</v>
      </c>
      <c r="H52" s="13">
        <v>27694</v>
      </c>
      <c r="I52" s="13">
        <v>22573</v>
      </c>
      <c r="M52" s="45"/>
    </row>
    <row r="53" spans="1:9" s="3" customFormat="1" ht="15.75">
      <c r="A53" s="30">
        <v>1995</v>
      </c>
      <c r="B53" s="16">
        <f>Sheet1!B14/1000000</f>
        <v>5.10369</v>
      </c>
      <c r="C53" s="16">
        <v>1.91</v>
      </c>
      <c r="D53" s="17">
        <v>52.8</v>
      </c>
      <c r="E53" s="18">
        <v>36735.83</v>
      </c>
      <c r="F53" s="33">
        <v>23987</v>
      </c>
      <c r="G53" s="18">
        <v>16534</v>
      </c>
      <c r="H53" s="18">
        <v>27232</v>
      </c>
      <c r="I53" s="18">
        <v>22194</v>
      </c>
    </row>
    <row r="54" spans="1:12" ht="15.75">
      <c r="A54" s="28">
        <v>1996</v>
      </c>
      <c r="B54" s="12">
        <f>Sheet1!B15/1000000</f>
        <v>5.09219</v>
      </c>
      <c r="C54" s="10">
        <v>1.966</v>
      </c>
      <c r="D54" s="14">
        <v>53.1</v>
      </c>
      <c r="E54" s="13">
        <v>37777.17</v>
      </c>
      <c r="F54" s="20">
        <v>24839</v>
      </c>
      <c r="G54" s="13">
        <v>16073</v>
      </c>
      <c r="H54" s="13">
        <v>26676</v>
      </c>
      <c r="I54" s="13">
        <v>21716</v>
      </c>
      <c r="L54" s="49"/>
    </row>
    <row r="55" spans="1:9" ht="15.75">
      <c r="A55" s="11">
        <v>1997</v>
      </c>
      <c r="B55" s="12">
        <f>Sheet1!B16/1000000</f>
        <v>5.08334</v>
      </c>
      <c r="C55" s="10">
        <v>2.023</v>
      </c>
      <c r="D55" s="19">
        <v>53.1</v>
      </c>
      <c r="E55" s="13">
        <v>38581.69</v>
      </c>
      <c r="F55" s="20">
        <v>25452</v>
      </c>
      <c r="G55" s="20">
        <v>16646</v>
      </c>
      <c r="H55" s="20">
        <v>28207</v>
      </c>
      <c r="I55" s="20">
        <v>22629</v>
      </c>
    </row>
    <row r="56" spans="1:9" ht="15.75">
      <c r="A56" s="24">
        <v>1998</v>
      </c>
      <c r="B56" s="12">
        <f>Sheet1!B17/1000000</f>
        <v>5.07707</v>
      </c>
      <c r="C56" s="10">
        <v>2.073</v>
      </c>
      <c r="D56" s="19">
        <v>53.3</v>
      </c>
      <c r="E56" s="20">
        <v>39169.25</v>
      </c>
      <c r="F56" s="20">
        <v>25885</v>
      </c>
      <c r="G56" s="20">
        <v>16519</v>
      </c>
      <c r="H56" s="20">
        <v>27781</v>
      </c>
      <c r="I56" s="20">
        <v>22467</v>
      </c>
    </row>
    <row r="57" spans="1:12" ht="15.75">
      <c r="A57" s="24">
        <v>1999</v>
      </c>
      <c r="B57" s="12">
        <f>Sheet1!B18/1000000</f>
        <v>5.07195</v>
      </c>
      <c r="C57" s="29">
        <v>2.131</v>
      </c>
      <c r="D57" s="29">
        <v>53.5</v>
      </c>
      <c r="E57" s="20">
        <v>39770.02</v>
      </c>
      <c r="F57" s="20">
        <v>26185</v>
      </c>
      <c r="G57" s="42">
        <v>15416</v>
      </c>
      <c r="H57" s="20">
        <v>25835</v>
      </c>
      <c r="I57" s="20">
        <v>21003</v>
      </c>
      <c r="L57" s="37"/>
    </row>
    <row r="58" spans="1:12" s="35" customFormat="1" ht="18.75" customHeight="1">
      <c r="A58" s="34">
        <v>2000</v>
      </c>
      <c r="B58" s="16">
        <f>Sheet1!B19/1000000</f>
        <v>5.06294</v>
      </c>
      <c r="C58" s="31">
        <v>2.188</v>
      </c>
      <c r="D58" s="32">
        <v>53.886</v>
      </c>
      <c r="E58" s="33">
        <v>39572.49</v>
      </c>
      <c r="F58" s="33">
        <v>25948</v>
      </c>
      <c r="G58" s="44">
        <v>15125</v>
      </c>
      <c r="H58" s="33">
        <v>25547</v>
      </c>
      <c r="I58" s="33">
        <v>20511</v>
      </c>
      <c r="L58" s="41"/>
    </row>
    <row r="59" spans="1:9" s="35" customFormat="1" ht="18.75" customHeight="1">
      <c r="A59" s="24">
        <v>2001</v>
      </c>
      <c r="B59" s="12">
        <f>Sheet1!B20/1000000</f>
        <v>5.0642</v>
      </c>
      <c r="C59" s="29">
        <v>2.262</v>
      </c>
      <c r="D59" s="19">
        <v>54.054</v>
      </c>
      <c r="E59" s="20">
        <v>40064.6</v>
      </c>
      <c r="F59" s="20">
        <v>26342</v>
      </c>
      <c r="G59" s="42">
        <v>14726</v>
      </c>
      <c r="H59" s="20">
        <v>24876</v>
      </c>
      <c r="I59" s="20">
        <v>19913</v>
      </c>
    </row>
    <row r="60" spans="1:9" s="35" customFormat="1" ht="18.75" customHeight="1">
      <c r="A60" s="24">
        <v>2002</v>
      </c>
      <c r="B60" s="39">
        <f>Sheet1!B21/1000000</f>
        <v>5.0548</v>
      </c>
      <c r="C60" s="39">
        <v>2.33</v>
      </c>
      <c r="D60" s="19">
        <v>54.592</v>
      </c>
      <c r="E60" s="20">
        <v>41534.73</v>
      </c>
      <c r="F60" s="20">
        <v>27262</v>
      </c>
      <c r="G60" s="42">
        <v>14334</v>
      </c>
      <c r="H60" s="20">
        <v>24138</v>
      </c>
      <c r="I60" s="20">
        <v>19267</v>
      </c>
    </row>
    <row r="61" spans="1:9" s="35" customFormat="1" ht="18.75" customHeight="1">
      <c r="A61" s="24">
        <v>2003</v>
      </c>
      <c r="B61" s="39">
        <f>Sheet1!B22/1000000</f>
        <v>5.0574</v>
      </c>
      <c r="C61" s="39">
        <v>2.383</v>
      </c>
      <c r="D61" s="19">
        <v>54.509</v>
      </c>
      <c r="E61" s="20">
        <v>42037.65</v>
      </c>
      <c r="F61" s="20">
        <v>27682</v>
      </c>
      <c r="G61" s="42">
        <v>13902</v>
      </c>
      <c r="H61" s="20">
        <v>23433</v>
      </c>
      <c r="I61" s="20">
        <v>18732</v>
      </c>
    </row>
    <row r="62" spans="1:9" ht="16.5" thickBot="1">
      <c r="A62" s="36">
        <v>2004</v>
      </c>
      <c r="B62" s="40">
        <f>Sheet1!B23/1000000</f>
        <v>5.0784</v>
      </c>
      <c r="C62" s="40">
        <v>2.448</v>
      </c>
      <c r="D62" s="21">
        <v>54.543</v>
      </c>
      <c r="E62" s="48">
        <v>42690.76</v>
      </c>
      <c r="F62" s="48">
        <v>28209</v>
      </c>
      <c r="G62" s="43">
        <v>13855</v>
      </c>
      <c r="H62" s="48">
        <v>23282</v>
      </c>
      <c r="I62" s="48">
        <v>18405</v>
      </c>
    </row>
    <row r="63" spans="2:9" ht="6" customHeight="1">
      <c r="B63" s="22"/>
      <c r="C63" s="10"/>
      <c r="D63" s="14"/>
      <c r="E63" s="14"/>
      <c r="F63" s="14"/>
      <c r="G63" s="10"/>
      <c r="H63" s="10"/>
      <c r="I63" s="10"/>
    </row>
    <row r="64" spans="1:9" s="37" customFormat="1" ht="15.75">
      <c r="A64" s="37" t="s">
        <v>17</v>
      </c>
      <c r="B64" s="50">
        <f>(B52+B53+B54+B55+B56)/5</f>
        <v>5.0917</v>
      </c>
      <c r="C64" s="50">
        <f aca="true" t="shared" si="0" ref="C64:I64">(C52+C53+C54+C55+C56)/5</f>
        <v>1.9744</v>
      </c>
      <c r="D64" s="51">
        <f t="shared" si="0"/>
        <v>52.919999999999995</v>
      </c>
      <c r="E64" s="20">
        <f t="shared" si="0"/>
        <v>37652.79</v>
      </c>
      <c r="F64" s="20">
        <f>(F52+F53+F54+F55+F56)/5</f>
        <v>24692.6</v>
      </c>
      <c r="G64" s="20">
        <f t="shared" si="0"/>
        <v>16508</v>
      </c>
      <c r="H64" s="20">
        <f t="shared" si="0"/>
        <v>27518</v>
      </c>
      <c r="I64" s="20">
        <f t="shared" si="0"/>
        <v>22315.8</v>
      </c>
    </row>
    <row r="65" spans="1:9" s="37" customFormat="1" ht="15.75">
      <c r="A65" s="37" t="s">
        <v>25</v>
      </c>
      <c r="B65" s="50">
        <f>SUM(B58:B62)/5</f>
        <v>5.063548</v>
      </c>
      <c r="C65" s="50">
        <f aca="true" t="shared" si="1" ref="C65:I65">SUM(C58:C62)/5</f>
        <v>2.3222</v>
      </c>
      <c r="D65" s="51">
        <f t="shared" si="1"/>
        <v>54.3168</v>
      </c>
      <c r="E65" s="20">
        <f t="shared" si="1"/>
        <v>41180.046</v>
      </c>
      <c r="F65" s="20">
        <f t="shared" si="1"/>
        <v>27088.6</v>
      </c>
      <c r="G65" s="20">
        <f t="shared" si="1"/>
        <v>14388.4</v>
      </c>
      <c r="H65" s="20">
        <f t="shared" si="1"/>
        <v>24255.2</v>
      </c>
      <c r="I65" s="20">
        <f t="shared" si="1"/>
        <v>19365.6</v>
      </c>
    </row>
    <row r="66" spans="1:9" ht="6.75" customHeight="1" thickBot="1">
      <c r="A66" s="7"/>
      <c r="B66" s="8"/>
      <c r="C66" s="8"/>
      <c r="D66" s="21"/>
      <c r="E66" s="21"/>
      <c r="F66" s="21"/>
      <c r="G66" s="8"/>
      <c r="H66" s="8"/>
      <c r="I66" s="8"/>
    </row>
    <row r="67" spans="2:9" ht="6.75" customHeight="1">
      <c r="B67" s="10"/>
      <c r="C67" s="10"/>
      <c r="D67" s="10"/>
      <c r="E67" s="10"/>
      <c r="F67" s="10"/>
      <c r="G67" s="10"/>
      <c r="H67" s="10"/>
      <c r="I67" s="10"/>
    </row>
    <row r="68" spans="1:9" ht="15.75">
      <c r="A68" s="2" t="s">
        <v>11</v>
      </c>
      <c r="B68" s="10"/>
      <c r="C68" s="10"/>
      <c r="D68" s="10"/>
      <c r="E68" s="10"/>
      <c r="G68" s="10"/>
      <c r="H68" s="10"/>
      <c r="I68" s="10"/>
    </row>
    <row r="69" spans="1:9" ht="15.75">
      <c r="A69" s="2" t="s">
        <v>26</v>
      </c>
      <c r="B69" s="14">
        <f aca="true" t="shared" si="2" ref="B69:I69">(B62-B61)/B61*100</f>
        <v>0.415233123739469</v>
      </c>
      <c r="C69" s="14">
        <f t="shared" si="2"/>
        <v>2.7276542173730567</v>
      </c>
      <c r="D69" s="14">
        <f t="shared" si="2"/>
        <v>0.06237502063879161</v>
      </c>
      <c r="E69" s="14">
        <f t="shared" si="2"/>
        <v>1.5536310902250734</v>
      </c>
      <c r="F69" s="14">
        <f t="shared" si="2"/>
        <v>1.9037641788888089</v>
      </c>
      <c r="G69" s="14">
        <f t="shared" si="2"/>
        <v>-0.3380808516760178</v>
      </c>
      <c r="H69" s="14">
        <f t="shared" si="2"/>
        <v>-0.644390389621474</v>
      </c>
      <c r="I69" s="14">
        <f t="shared" si="2"/>
        <v>-1.7456758488148623</v>
      </c>
    </row>
    <row r="70" spans="1:9" ht="18" customHeight="1" thickBot="1">
      <c r="A70" s="7" t="s">
        <v>27</v>
      </c>
      <c r="B70" s="21">
        <f>(B62-B64)/B64*100</f>
        <v>-0.26120941925093955</v>
      </c>
      <c r="C70" s="21">
        <f aca="true" t="shared" si="3" ref="C70:I70">(C62-C64)/C64*100</f>
        <v>23.987034035656404</v>
      </c>
      <c r="D70" s="21">
        <f t="shared" si="3"/>
        <v>3.06689342403629</v>
      </c>
      <c r="E70" s="21">
        <f t="shared" si="3"/>
        <v>13.380070905768207</v>
      </c>
      <c r="F70" s="21">
        <f t="shared" si="3"/>
        <v>14.240703692604267</v>
      </c>
      <c r="G70" s="21">
        <f t="shared" si="3"/>
        <v>-16.070995880785073</v>
      </c>
      <c r="H70" s="21">
        <f t="shared" si="3"/>
        <v>-15.393560578530415</v>
      </c>
      <c r="I70" s="21">
        <f t="shared" si="3"/>
        <v>-17.52480305433818</v>
      </c>
    </row>
    <row r="71" ht="15.75">
      <c r="A71" s="23" t="s">
        <v>21</v>
      </c>
    </row>
    <row r="75" ht="15.75">
      <c r="A75" s="23"/>
    </row>
    <row r="77" ht="15.75">
      <c r="C77" s="19"/>
    </row>
    <row r="80" spans="5:13" ht="15.75">
      <c r="E80" s="47"/>
      <c r="F80" s="45"/>
      <c r="G80" s="45"/>
      <c r="H80" s="45"/>
      <c r="I80" s="37"/>
      <c r="J80" s="37"/>
      <c r="K80" s="37"/>
      <c r="L80" s="37"/>
      <c r="M80" s="37"/>
    </row>
    <row r="81" spans="5:13" ht="15.75">
      <c r="E81" s="47"/>
      <c r="F81" s="45"/>
      <c r="G81" s="45"/>
      <c r="H81" s="45"/>
      <c r="I81" s="37"/>
      <c r="J81" s="37"/>
      <c r="K81" s="37"/>
      <c r="L81" s="37"/>
      <c r="M81" s="37"/>
    </row>
    <row r="82" spans="5:13" ht="15.75">
      <c r="E82" s="47"/>
      <c r="F82" s="45"/>
      <c r="G82" s="45"/>
      <c r="H82" s="45"/>
      <c r="I82" s="37"/>
      <c r="J82" s="37"/>
      <c r="K82" s="37"/>
      <c r="L82" s="37"/>
      <c r="M82" s="37"/>
    </row>
    <row r="83" spans="5:13" ht="15.75">
      <c r="E83" s="47"/>
      <c r="F83" s="45"/>
      <c r="G83" s="45"/>
      <c r="H83" s="45"/>
      <c r="I83" s="37"/>
      <c r="J83" s="37"/>
      <c r="K83" s="37"/>
      <c r="L83" s="37"/>
      <c r="M83" s="37"/>
    </row>
    <row r="84" spans="5:13" ht="15.75">
      <c r="E84" s="47"/>
      <c r="F84" s="45"/>
      <c r="G84" s="45"/>
      <c r="H84" s="45"/>
      <c r="I84" s="37"/>
      <c r="J84" s="37"/>
      <c r="K84" s="37"/>
      <c r="L84" s="37"/>
      <c r="M84" s="37"/>
    </row>
    <row r="85" spans="5:25" ht="15.75">
      <c r="E85" s="47"/>
      <c r="F85" s="45"/>
      <c r="G85" s="45"/>
      <c r="H85" s="45"/>
      <c r="I85" s="37"/>
      <c r="J85" s="37"/>
      <c r="K85" s="37"/>
      <c r="L85" s="37"/>
      <c r="M85" s="37"/>
      <c r="N85" s="2">
        <v>22666</v>
      </c>
      <c r="O85" s="2">
        <v>23300</v>
      </c>
      <c r="P85" s="2">
        <v>23987</v>
      </c>
      <c r="Q85" s="2">
        <v>24839</v>
      </c>
      <c r="R85" s="2">
        <v>25452</v>
      </c>
      <c r="S85" s="2">
        <v>25885</v>
      </c>
      <c r="T85" s="2">
        <v>26185</v>
      </c>
      <c r="U85" s="2">
        <v>25948</v>
      </c>
      <c r="V85" s="2">
        <v>26342</v>
      </c>
      <c r="W85" s="2">
        <v>27262</v>
      </c>
      <c r="X85" s="2">
        <v>27682</v>
      </c>
      <c r="Y85" s="2">
        <v>28209</v>
      </c>
    </row>
    <row r="86" spans="5:13" ht="15.75">
      <c r="E86" s="47"/>
      <c r="F86" s="45"/>
      <c r="G86" s="45"/>
      <c r="H86" s="45"/>
      <c r="I86" s="37"/>
      <c r="J86" s="37"/>
      <c r="K86" s="37"/>
      <c r="L86" s="37"/>
      <c r="M86" s="37"/>
    </row>
    <row r="87" spans="5:13" ht="15.75">
      <c r="E87" s="47"/>
      <c r="F87" s="45"/>
      <c r="G87" s="45"/>
      <c r="H87" s="45"/>
      <c r="I87" s="37"/>
      <c r="J87" s="37"/>
      <c r="K87" s="37"/>
      <c r="L87" s="37"/>
      <c r="M87" s="37"/>
    </row>
    <row r="88" spans="5:13" ht="15.75">
      <c r="E88" s="47"/>
      <c r="F88" s="45"/>
      <c r="G88" s="45"/>
      <c r="H88" s="45"/>
      <c r="I88" s="37"/>
      <c r="J88" s="37"/>
      <c r="K88" s="37"/>
      <c r="L88" s="37"/>
      <c r="M88" s="37"/>
    </row>
    <row r="89" spans="5:13" ht="15.75">
      <c r="E89" s="47"/>
      <c r="F89" s="45"/>
      <c r="G89" s="45"/>
      <c r="H89" s="45"/>
      <c r="I89" s="37"/>
      <c r="J89" s="37"/>
      <c r="K89" s="37"/>
      <c r="L89" s="37"/>
      <c r="M89" s="37"/>
    </row>
    <row r="90" spans="5:13" ht="15.75">
      <c r="E90" s="47"/>
      <c r="F90" s="45"/>
      <c r="G90" s="45"/>
      <c r="H90" s="45"/>
      <c r="I90" s="37"/>
      <c r="J90" s="37"/>
      <c r="K90" s="37"/>
      <c r="L90" s="37"/>
      <c r="M90" s="37"/>
    </row>
    <row r="91" spans="5:13" ht="15.75">
      <c r="E91" s="47"/>
      <c r="F91" s="45"/>
      <c r="G91" s="45"/>
      <c r="H91" s="45"/>
      <c r="I91" s="37"/>
      <c r="J91" s="37"/>
      <c r="K91" s="37"/>
      <c r="L91" s="37"/>
      <c r="M91" s="37"/>
    </row>
    <row r="92" spans="5:13" ht="15.75">
      <c r="E92" s="47"/>
      <c r="F92" s="45"/>
      <c r="G92" s="45"/>
      <c r="H92" s="45"/>
      <c r="I92" s="37"/>
      <c r="J92" s="37"/>
      <c r="K92" s="37"/>
      <c r="L92" s="37"/>
      <c r="M92" s="37"/>
    </row>
    <row r="93" spans="5:13" ht="15.75">
      <c r="E93" s="47"/>
      <c r="F93" s="45"/>
      <c r="G93" s="45"/>
      <c r="H93" s="45"/>
      <c r="I93" s="37"/>
      <c r="J93" s="37"/>
      <c r="K93" s="37"/>
      <c r="L93" s="37"/>
      <c r="M93" s="37"/>
    </row>
    <row r="94" spans="5:13" ht="15.75">
      <c r="E94" s="47"/>
      <c r="F94" s="45"/>
      <c r="G94" s="45"/>
      <c r="H94" s="45"/>
      <c r="I94" s="37"/>
      <c r="J94" s="37"/>
      <c r="K94" s="37"/>
      <c r="L94" s="37"/>
      <c r="M94" s="37"/>
    </row>
    <row r="95" spans="5:13" ht="15.75">
      <c r="E95" s="47"/>
      <c r="F95" s="45"/>
      <c r="G95" s="45"/>
      <c r="H95" s="45"/>
      <c r="I95" s="37"/>
      <c r="J95" s="37"/>
      <c r="K95" s="37"/>
      <c r="L95" s="37"/>
      <c r="M95" s="37"/>
    </row>
    <row r="96" spans="5:13" ht="15.75">
      <c r="E96" s="47"/>
      <c r="F96" s="45"/>
      <c r="G96" s="45"/>
      <c r="H96" s="45"/>
      <c r="I96" s="37"/>
      <c r="J96" s="37"/>
      <c r="K96" s="37"/>
      <c r="L96" s="37"/>
      <c r="M96" s="37"/>
    </row>
    <row r="97" spans="5:13" ht="15.75">
      <c r="E97" s="47"/>
      <c r="F97" s="45"/>
      <c r="G97" s="45"/>
      <c r="H97" s="45"/>
      <c r="I97" s="37"/>
      <c r="J97" s="37"/>
      <c r="K97" s="37"/>
      <c r="L97" s="37"/>
      <c r="M97" s="37"/>
    </row>
    <row r="98" spans="5:13" ht="15.75">
      <c r="E98" s="47"/>
      <c r="F98" s="45"/>
      <c r="G98" s="45"/>
      <c r="H98" s="45"/>
      <c r="I98" s="37"/>
      <c r="J98" s="37"/>
      <c r="K98" s="37"/>
      <c r="L98" s="37"/>
      <c r="M98" s="37"/>
    </row>
    <row r="99" spans="5:13" ht="15.75">
      <c r="E99" s="47"/>
      <c r="F99" s="45"/>
      <c r="G99" s="45"/>
      <c r="H99" s="45"/>
      <c r="I99" s="37"/>
      <c r="J99" s="37"/>
      <c r="K99" s="37"/>
      <c r="L99" s="37"/>
      <c r="M99" s="37"/>
    </row>
    <row r="100" spans="5:13" ht="15.75">
      <c r="E100" s="47"/>
      <c r="F100" s="45"/>
      <c r="G100" s="45"/>
      <c r="H100" s="45"/>
      <c r="I100" s="37"/>
      <c r="J100" s="37"/>
      <c r="K100" s="37"/>
      <c r="L100" s="37"/>
      <c r="M100" s="37"/>
    </row>
    <row r="101" spans="5:13" ht="15.75">
      <c r="E101" s="47"/>
      <c r="F101" s="45"/>
      <c r="G101" s="45"/>
      <c r="H101" s="45"/>
      <c r="I101" s="37"/>
      <c r="J101" s="37"/>
      <c r="K101" s="37"/>
      <c r="L101" s="37"/>
      <c r="M101" s="37"/>
    </row>
    <row r="102" spans="5:13" ht="15.75">
      <c r="E102" s="47"/>
      <c r="F102" s="45"/>
      <c r="G102" s="45"/>
      <c r="H102" s="45"/>
      <c r="I102" s="37"/>
      <c r="J102" s="37"/>
      <c r="K102" s="37"/>
      <c r="L102" s="37"/>
      <c r="M102" s="37"/>
    </row>
    <row r="103" spans="5:13" ht="15.75">
      <c r="E103" s="47"/>
      <c r="F103" s="45"/>
      <c r="G103" s="45"/>
      <c r="H103" s="45"/>
      <c r="I103" s="37"/>
      <c r="J103" s="37"/>
      <c r="K103" s="37"/>
      <c r="L103" s="37"/>
      <c r="M103" s="37"/>
    </row>
    <row r="104" spans="5:13" ht="15.75">
      <c r="E104" s="47"/>
      <c r="F104" s="45"/>
      <c r="G104" s="45"/>
      <c r="H104" s="45"/>
      <c r="I104" s="37"/>
      <c r="J104" s="37"/>
      <c r="K104" s="37"/>
      <c r="L104" s="37"/>
      <c r="M104" s="37"/>
    </row>
    <row r="105" spans="5:13" ht="15.75">
      <c r="E105" s="47"/>
      <c r="F105" s="45"/>
      <c r="G105" s="45"/>
      <c r="H105" s="45"/>
      <c r="I105" s="37"/>
      <c r="J105" s="37"/>
      <c r="K105" s="37"/>
      <c r="L105" s="37"/>
      <c r="M105" s="37"/>
    </row>
    <row r="106" spans="5:13" ht="15.75"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5:13" ht="15.75"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5:13" ht="15.75"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5:13" ht="15.75"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5:13" ht="15.75"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5:13" ht="15.75"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5:13" ht="15.75">
      <c r="E112" s="37"/>
      <c r="F112" s="37"/>
      <c r="G112" s="37"/>
      <c r="H112" s="37"/>
      <c r="I112" s="37"/>
      <c r="J112" s="37"/>
      <c r="K112" s="37"/>
      <c r="L112" s="37"/>
      <c r="M112" s="37"/>
    </row>
  </sheetData>
  <printOptions/>
  <pageMargins left="0.7480314960629921" right="0.35433070866141736" top="0.3937007874015748" bottom="0.3937007874015748" header="0.11811023622047245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21" sqref="E21"/>
    </sheetView>
  </sheetViews>
  <sheetFormatPr defaultColWidth="9.140625" defaultRowHeight="12.75"/>
  <cols>
    <col min="2" max="2" width="12.8515625" style="0" bestFit="1" customWidth="1"/>
  </cols>
  <sheetData>
    <row r="1" spans="1:2" ht="12.75">
      <c r="A1">
        <v>1982</v>
      </c>
      <c r="B1">
        <v>5164540</v>
      </c>
    </row>
    <row r="2" spans="1:2" ht="12.75">
      <c r="A2">
        <v>1983</v>
      </c>
      <c r="B2">
        <v>5148120</v>
      </c>
    </row>
    <row r="3" spans="1:2" ht="12.75">
      <c r="A3">
        <v>1984</v>
      </c>
      <c r="B3">
        <v>5138880</v>
      </c>
    </row>
    <row r="4" spans="1:2" ht="12.75">
      <c r="A4">
        <v>1985</v>
      </c>
      <c r="B4">
        <v>5127890</v>
      </c>
    </row>
    <row r="5" spans="1:2" ht="12.75">
      <c r="A5">
        <v>1986</v>
      </c>
      <c r="B5">
        <v>5111760</v>
      </c>
    </row>
    <row r="6" spans="1:2" ht="12.75">
      <c r="A6">
        <v>1987</v>
      </c>
      <c r="B6">
        <v>5099020</v>
      </c>
    </row>
    <row r="7" spans="1:2" ht="12.75">
      <c r="A7">
        <v>1988</v>
      </c>
      <c r="B7">
        <v>5077440</v>
      </c>
    </row>
    <row r="8" spans="1:2" ht="12.75">
      <c r="A8">
        <v>1989</v>
      </c>
      <c r="B8">
        <v>5078190</v>
      </c>
    </row>
    <row r="9" spans="1:2" ht="12.75">
      <c r="A9">
        <v>1990</v>
      </c>
      <c r="B9">
        <v>5081270</v>
      </c>
    </row>
    <row r="10" spans="1:2" ht="12.75">
      <c r="A10">
        <v>1991</v>
      </c>
      <c r="B10">
        <v>5083330</v>
      </c>
    </row>
    <row r="11" spans="1:2" ht="12.75">
      <c r="A11">
        <v>1992</v>
      </c>
      <c r="B11">
        <v>5085620</v>
      </c>
    </row>
    <row r="12" spans="1:2" ht="12.75">
      <c r="A12">
        <v>1993</v>
      </c>
      <c r="B12">
        <v>5092460</v>
      </c>
    </row>
    <row r="13" spans="1:2" ht="12.75">
      <c r="A13">
        <v>1994</v>
      </c>
      <c r="B13">
        <v>5102210</v>
      </c>
    </row>
    <row r="14" spans="1:2" ht="12.75">
      <c r="A14">
        <v>1995</v>
      </c>
      <c r="B14">
        <v>5103690</v>
      </c>
    </row>
    <row r="15" spans="1:2" ht="12.75">
      <c r="A15">
        <v>1996</v>
      </c>
      <c r="B15">
        <v>5092190</v>
      </c>
    </row>
    <row r="16" spans="1:2" ht="12.75">
      <c r="A16">
        <v>1997</v>
      </c>
      <c r="B16">
        <v>5083340</v>
      </c>
    </row>
    <row r="17" spans="1:2" ht="12.75">
      <c r="A17">
        <v>1998</v>
      </c>
      <c r="B17">
        <v>5077070</v>
      </c>
    </row>
    <row r="18" spans="1:2" ht="12.75">
      <c r="A18">
        <v>1999</v>
      </c>
      <c r="B18">
        <v>5071950</v>
      </c>
    </row>
    <row r="19" spans="1:2" ht="12.75">
      <c r="A19">
        <v>2000</v>
      </c>
      <c r="B19">
        <v>5062940</v>
      </c>
    </row>
    <row r="20" spans="1:2" ht="12.75">
      <c r="A20">
        <v>2001</v>
      </c>
      <c r="B20">
        <v>5064200</v>
      </c>
    </row>
    <row r="21" spans="1:2" ht="12.75">
      <c r="A21">
        <v>2002</v>
      </c>
      <c r="B21">
        <v>5054800</v>
      </c>
    </row>
    <row r="22" spans="1:2" ht="12.75">
      <c r="A22">
        <v>2003</v>
      </c>
      <c r="B22">
        <v>5057400</v>
      </c>
    </row>
    <row r="23" spans="1:2" ht="12.75">
      <c r="A23">
        <v>2004</v>
      </c>
      <c r="B23">
        <v>5078400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U021661</dc:creator>
  <cp:keywords/>
  <dc:description/>
  <cp:lastModifiedBy>Andrew Knight</cp:lastModifiedBy>
  <cp:lastPrinted>2005-12-20T14:26:37Z</cp:lastPrinted>
  <dcterms:created xsi:type="dcterms:W3CDTF">1999-07-20T09:49:10Z</dcterms:created>
  <dcterms:modified xsi:type="dcterms:W3CDTF">2006-01-25T14:42:59Z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-661972097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