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5085" windowWidth="1920" windowHeight="1275" activeTab="0"/>
  </bookViews>
  <sheets>
    <sheet name="Table19" sheetId="1" r:id="rId1"/>
    <sheet name="Chart" sheetId="2" r:id="rId2"/>
  </sheets>
  <definedNames>
    <definedName name="_xlnm.Print_Area" localSheetId="1">'Chart'!$A$7:$M$83</definedName>
    <definedName name="_xlnm.Print_Area" localSheetId="0">'Table19'!$A$1:$K$61</definedName>
  </definedNames>
  <calcPr fullCalcOnLoad="1"/>
</workbook>
</file>

<file path=xl/sharedStrings.xml><?xml version="1.0" encoding="utf-8"?>
<sst xmlns="http://schemas.openxmlformats.org/spreadsheetml/2006/main" count="62" uniqueCount="39">
  <si>
    <t>Northern</t>
  </si>
  <si>
    <t>Grampian</t>
  </si>
  <si>
    <t>Tayside</t>
  </si>
  <si>
    <t>Fife</t>
  </si>
  <si>
    <t>Central</t>
  </si>
  <si>
    <t>Motorists involved in accidents, breath tested and breath test results, by police force</t>
  </si>
  <si>
    <t>Drivers Breath Tested</t>
  </si>
  <si>
    <t>Year</t>
  </si>
  <si>
    <t>Borders</t>
  </si>
  <si>
    <t>Strathclyde</t>
  </si>
  <si>
    <t>(a) Numbers</t>
  </si>
  <si>
    <t>(b) Percentages</t>
  </si>
  <si>
    <t>requested as</t>
  </si>
  <si>
    <t>percent of</t>
  </si>
  <si>
    <t>motorists involved</t>
  </si>
  <si>
    <t>Positive/refused</t>
  </si>
  <si>
    <t>as percent of</t>
  </si>
  <si>
    <t>those where</t>
  </si>
  <si>
    <t xml:space="preserve">requested </t>
  </si>
  <si>
    <t>breath test</t>
  </si>
  <si>
    <t>Breath test</t>
  </si>
  <si>
    <t>Motorists involved</t>
  </si>
  <si>
    <t>Positive/ refused</t>
  </si>
  <si>
    <t>Dumfries &amp; Galloway</t>
  </si>
  <si>
    <t>Lothian &amp; Borders</t>
  </si>
  <si>
    <t>Motorists involved in accidents with positive or refused breath test</t>
  </si>
  <si>
    <t>requested</t>
  </si>
  <si>
    <t>Scotland</t>
  </si>
  <si>
    <t xml:space="preserve">Dumfries </t>
  </si>
  <si>
    <t>Table 19</t>
  </si>
  <si>
    <t>1994-98 ave</t>
  </si>
  <si>
    <t>1994-98 average</t>
  </si>
  <si>
    <t xml:space="preserve">Lothian </t>
  </si>
  <si>
    <t xml:space="preserve"> &amp;</t>
  </si>
  <si>
    <t>&amp;</t>
  </si>
  <si>
    <t>Galloway</t>
  </si>
  <si>
    <t>Years: 1994-98 and 2000-2004 averages, 2000 to 2004</t>
  </si>
  <si>
    <t>2000-2004 average</t>
  </si>
  <si>
    <t>Years: 1994-98 average and 2004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</si>
</sst>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22.25"/>
      <name val="Arial"/>
      <family val="0"/>
    </font>
    <font>
      <sz val="2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1"/>
    </font>
    <font>
      <b/>
      <sz val="11.25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Police Force</a:t>
            </a:r>
          </a:p>
        </c:rich>
      </c:tx>
      <c:layout>
        <c:manualLayout>
          <c:xMode val="factor"/>
          <c:yMode val="factor"/>
          <c:x val="-0.399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55"/>
          <c:h val="0.6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Chart!$A$3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>
                <c:ptCount val="9"/>
                <c:pt idx="0">
                  <c:v>Scotland</c:v>
                </c:pt>
                <c:pt idx="1">
                  <c:v>Dumfries &amp; Galloway</c:v>
                </c:pt>
                <c:pt idx="2">
                  <c:v>Strathclyde</c:v>
                </c:pt>
                <c:pt idx="3">
                  <c:v>Central</c:v>
                </c:pt>
                <c:pt idx="4">
                  <c:v>Lothian &amp; Borders</c:v>
                </c:pt>
                <c:pt idx="5">
                  <c:v>Fife</c:v>
                </c:pt>
                <c:pt idx="6">
                  <c:v>Tayside</c:v>
                </c:pt>
                <c:pt idx="7">
                  <c:v>Grampian</c:v>
                </c:pt>
                <c:pt idx="8">
                  <c:v>Northern</c:v>
                </c:pt>
              </c:strCache>
            </c:strRef>
          </c:cat>
          <c:val>
            <c:numRef>
              <c:f>Chart!$B$3:$J$3</c:f>
              <c:numCache>
                <c:ptCount val="9"/>
                <c:pt idx="0">
                  <c:v>2.127280818869604</c:v>
                </c:pt>
                <c:pt idx="1">
                  <c:v>3.561253561253561</c:v>
                </c:pt>
                <c:pt idx="2">
                  <c:v>2.0919676337083084</c:v>
                </c:pt>
                <c:pt idx="3">
                  <c:v>1.935483870967742</c:v>
                </c:pt>
                <c:pt idx="4">
                  <c:v>1.5937971139349558</c:v>
                </c:pt>
                <c:pt idx="5">
                  <c:v>3.2180209171359615</c:v>
                </c:pt>
                <c:pt idx="6">
                  <c:v>1.9733023795705165</c:v>
                </c:pt>
                <c:pt idx="7">
                  <c:v>2.2883295194508007</c:v>
                </c:pt>
                <c:pt idx="8">
                  <c:v>2.684563758389262</c:v>
                </c:pt>
              </c:numCache>
            </c:numRef>
          </c:val>
        </c:ser>
        <c:ser>
          <c:idx val="1"/>
          <c:order val="1"/>
          <c:tx>
            <c:strRef>
              <c:f>Chart!$A$4</c:f>
              <c:strCache>
                <c:ptCount val="1"/>
                <c:pt idx="0">
                  <c:v>1994-98 ave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>
                <c:ptCount val="9"/>
                <c:pt idx="0">
                  <c:v>Scotland</c:v>
                </c:pt>
                <c:pt idx="1">
                  <c:v>Dumfries &amp; Galloway</c:v>
                </c:pt>
                <c:pt idx="2">
                  <c:v>Strathclyde</c:v>
                </c:pt>
                <c:pt idx="3">
                  <c:v>Central</c:v>
                </c:pt>
                <c:pt idx="4">
                  <c:v>Lothian &amp; Borders</c:v>
                </c:pt>
                <c:pt idx="5">
                  <c:v>Fife</c:v>
                </c:pt>
                <c:pt idx="6">
                  <c:v>Tayside</c:v>
                </c:pt>
                <c:pt idx="7">
                  <c:v>Grampian</c:v>
                </c:pt>
                <c:pt idx="8">
                  <c:v>Northern</c:v>
                </c:pt>
              </c:strCache>
            </c:strRef>
          </c:cat>
          <c:val>
            <c:numRef>
              <c:f>Chart!$B$4:$J$4</c:f>
              <c:numCache>
                <c:ptCount val="9"/>
                <c:pt idx="0">
                  <c:v>2.1637811158142446</c:v>
                </c:pt>
                <c:pt idx="1">
                  <c:v>3.0930843303180624</c:v>
                </c:pt>
                <c:pt idx="2">
                  <c:v>2.0027241083589766</c:v>
                </c:pt>
                <c:pt idx="3">
                  <c:v>2.3098045549991926</c:v>
                </c:pt>
                <c:pt idx="4">
                  <c:v>1.5195748184744367</c:v>
                </c:pt>
                <c:pt idx="5">
                  <c:v>2.058453802639849</c:v>
                </c:pt>
                <c:pt idx="6">
                  <c:v>2.1486810551558753</c:v>
                </c:pt>
                <c:pt idx="7">
                  <c:v>2.7732463295269167</c:v>
                </c:pt>
                <c:pt idx="8">
                  <c:v>4.6378557446167745</c:v>
                </c:pt>
              </c:numCache>
            </c:numRef>
          </c:val>
        </c:ser>
        <c:axId val="44774762"/>
        <c:axId val="319675"/>
      </c:barChart>
      <c:catAx>
        <c:axId val="44774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9675"/>
        <c:crosses val="autoZero"/>
        <c:auto val="1"/>
        <c:lblOffset val="100"/>
        <c:noMultiLvlLbl val="0"/>
      </c:catAx>
      <c:valAx>
        <c:axId val="31967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Percentages of motorists involved (%)</a:t>
                </a:r>
              </a:p>
            </c:rich>
          </c:tx>
          <c:layout>
            <c:manualLayout>
              <c:xMode val="factor"/>
              <c:yMode val="factor"/>
              <c:x val="0.0005"/>
              <c:y val="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4477476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0</xdr:rowOff>
    </xdr:from>
    <xdr:to>
      <xdr:col>12</xdr:col>
      <xdr:colOff>561975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76200" y="2247900"/>
        <a:ext cx="7800975" cy="1133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5" zoomScaleNormal="85" workbookViewId="0" topLeftCell="A1">
      <selection activeCell="M6" sqref="M6"/>
    </sheetView>
  </sheetViews>
  <sheetFormatPr defaultColWidth="9.140625" defaultRowHeight="12.75"/>
  <cols>
    <col min="1" max="1" width="19.140625" style="5" customWidth="1"/>
    <col min="2" max="2" width="19.421875" style="5" customWidth="1"/>
    <col min="3" max="3" width="10.00390625" style="5" customWidth="1"/>
    <col min="4" max="4" width="10.7109375" style="5" customWidth="1"/>
    <col min="5" max="5" width="8.8515625" style="5" customWidth="1"/>
    <col min="6" max="6" width="9.140625" style="5" customWidth="1"/>
    <col min="7" max="8" width="9.28125" style="5" customWidth="1"/>
    <col min="9" max="9" width="12.00390625" style="5" customWidth="1"/>
    <col min="10" max="10" width="9.8515625" style="5" customWidth="1"/>
    <col min="11" max="16384" width="9.140625" style="5" customWidth="1"/>
  </cols>
  <sheetData>
    <row r="1" spans="1:11" s="2" customFormat="1" ht="18.75">
      <c r="A1" s="2" t="s">
        <v>29</v>
      </c>
      <c r="K1" s="3" t="s">
        <v>6</v>
      </c>
    </row>
    <row r="2" s="2" customFormat="1" ht="18.75"/>
    <row r="3" s="2" customFormat="1" ht="18.75">
      <c r="A3" s="2" t="s">
        <v>5</v>
      </c>
    </row>
    <row r="4" s="2" customFormat="1" ht="18.75">
      <c r="A4" s="2" t="s">
        <v>36</v>
      </c>
    </row>
    <row r="5" spans="1:11" ht="4.5" customHeight="1" thickBot="1">
      <c r="A5" s="14"/>
      <c r="B5" s="4"/>
      <c r="C5" s="4"/>
      <c r="D5" s="4"/>
      <c r="E5" s="4"/>
      <c r="F5" s="4"/>
      <c r="G5" s="4"/>
      <c r="H5" s="4"/>
      <c r="I5" s="4"/>
      <c r="J5" s="4"/>
      <c r="K5" s="4"/>
    </row>
    <row r="6" spans="7:10" s="6" customFormat="1" ht="15.75">
      <c r="G6" s="7" t="s">
        <v>32</v>
      </c>
      <c r="J6" s="7" t="s">
        <v>28</v>
      </c>
    </row>
    <row r="7" spans="2:11" s="6" customFormat="1" ht="15.75">
      <c r="B7" s="7" t="s">
        <v>7</v>
      </c>
      <c r="C7" s="7" t="s">
        <v>0</v>
      </c>
      <c r="D7" s="7" t="s">
        <v>1</v>
      </c>
      <c r="E7" s="7" t="s">
        <v>2</v>
      </c>
      <c r="F7" s="7" t="s">
        <v>3</v>
      </c>
      <c r="G7" s="19" t="s">
        <v>33</v>
      </c>
      <c r="H7" s="7" t="s">
        <v>4</v>
      </c>
      <c r="I7" s="7" t="s">
        <v>9</v>
      </c>
      <c r="J7" s="19" t="s">
        <v>34</v>
      </c>
      <c r="K7" s="7" t="s">
        <v>27</v>
      </c>
    </row>
    <row r="8" spans="1:11" s="6" customFormat="1" ht="16.5" thickBot="1">
      <c r="A8" s="8"/>
      <c r="B8" s="9"/>
      <c r="C8" s="9"/>
      <c r="D8" s="9"/>
      <c r="E8" s="9"/>
      <c r="F8" s="9"/>
      <c r="G8" s="9" t="s">
        <v>8</v>
      </c>
      <c r="H8" s="9"/>
      <c r="I8" s="9"/>
      <c r="J8" s="9" t="s">
        <v>35</v>
      </c>
      <c r="K8" s="8"/>
    </row>
    <row r="9" spans="1:11" s="2" customFormat="1" ht="18.7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6" customFormat="1" ht="15.75">
      <c r="A11" s="5" t="s">
        <v>21</v>
      </c>
      <c r="B11" s="6" t="s">
        <v>31</v>
      </c>
      <c r="C11" s="17">
        <v>1328.2</v>
      </c>
      <c r="D11" s="17">
        <v>2329.4</v>
      </c>
      <c r="E11" s="17">
        <v>2085</v>
      </c>
      <c r="F11" s="17">
        <v>1272.8</v>
      </c>
      <c r="G11" s="17">
        <v>5343.6</v>
      </c>
      <c r="H11" s="17">
        <v>1238.2</v>
      </c>
      <c r="I11" s="17">
        <v>11893.8</v>
      </c>
      <c r="J11" s="17">
        <v>685.4</v>
      </c>
      <c r="K11" s="17">
        <v>26176.4</v>
      </c>
    </row>
    <row r="12" spans="2:11" ht="15.75">
      <c r="B12" s="5">
        <v>2000</v>
      </c>
      <c r="C12" s="13">
        <v>1243</v>
      </c>
      <c r="D12" s="13">
        <v>1960</v>
      </c>
      <c r="E12" s="13">
        <v>1893</v>
      </c>
      <c r="F12" s="13">
        <v>1340</v>
      </c>
      <c r="G12" s="13">
        <v>5233</v>
      </c>
      <c r="H12" s="13">
        <v>1082</v>
      </c>
      <c r="I12" s="13">
        <v>11177</v>
      </c>
      <c r="J12" s="13">
        <v>693</v>
      </c>
      <c r="K12" s="13">
        <v>24621</v>
      </c>
    </row>
    <row r="13" spans="2:11" ht="15.75">
      <c r="B13" s="5">
        <v>2001</v>
      </c>
      <c r="C13" s="13">
        <v>1254</v>
      </c>
      <c r="D13" s="13">
        <v>1865</v>
      </c>
      <c r="E13" s="13">
        <v>2001</v>
      </c>
      <c r="F13" s="13">
        <v>1205</v>
      </c>
      <c r="G13" s="13">
        <v>5089</v>
      </c>
      <c r="H13" s="13">
        <v>1036</v>
      </c>
      <c r="I13" s="13">
        <v>10766</v>
      </c>
      <c r="J13" s="13">
        <v>690</v>
      </c>
      <c r="K13" s="13">
        <v>23906</v>
      </c>
    </row>
    <row r="14" spans="2:11" ht="15.75">
      <c r="B14" s="5">
        <v>2002</v>
      </c>
      <c r="C14" s="13">
        <v>1134</v>
      </c>
      <c r="D14" s="13">
        <v>1853</v>
      </c>
      <c r="E14" s="13">
        <v>1861</v>
      </c>
      <c r="F14" s="13">
        <v>1285</v>
      </c>
      <c r="G14" s="13">
        <v>4836</v>
      </c>
      <c r="H14" s="13">
        <v>1217</v>
      </c>
      <c r="I14" s="13">
        <v>10411</v>
      </c>
      <c r="J14" s="13">
        <v>668</v>
      </c>
      <c r="K14" s="13">
        <v>23265</v>
      </c>
    </row>
    <row r="15" spans="2:11" ht="15.75">
      <c r="B15" s="5">
        <v>2003</v>
      </c>
      <c r="C15" s="13">
        <v>1243</v>
      </c>
      <c r="D15" s="13">
        <v>1785</v>
      </c>
      <c r="E15" s="13">
        <v>1700</v>
      </c>
      <c r="F15" s="13">
        <v>1194</v>
      </c>
      <c r="G15" s="13">
        <v>4510</v>
      </c>
      <c r="H15" s="13">
        <v>1244</v>
      </c>
      <c r="I15" s="13">
        <v>10197</v>
      </c>
      <c r="J15" s="13">
        <v>698</v>
      </c>
      <c r="K15" s="13">
        <v>22571</v>
      </c>
    </row>
    <row r="16" spans="2:11" ht="15.75">
      <c r="B16" s="5">
        <v>2004</v>
      </c>
      <c r="C16" s="13">
        <v>1192</v>
      </c>
      <c r="D16" s="13">
        <v>1748</v>
      </c>
      <c r="E16" s="13">
        <v>1723</v>
      </c>
      <c r="F16" s="13">
        <v>1243</v>
      </c>
      <c r="G16" s="13">
        <v>4643</v>
      </c>
      <c r="H16" s="13">
        <v>1085</v>
      </c>
      <c r="I16" s="13">
        <v>10134</v>
      </c>
      <c r="J16" s="13">
        <v>702</v>
      </c>
      <c r="K16" s="13">
        <v>22470</v>
      </c>
    </row>
    <row r="17" spans="2:11" s="6" customFormat="1" ht="15.75">
      <c r="B17" s="6" t="s">
        <v>37</v>
      </c>
      <c r="C17" s="17">
        <v>1213.2</v>
      </c>
      <c r="D17" s="17">
        <v>1842.2</v>
      </c>
      <c r="E17" s="17">
        <v>1835.6</v>
      </c>
      <c r="F17" s="17">
        <v>1253.4</v>
      </c>
      <c r="G17" s="17">
        <v>4862.2</v>
      </c>
      <c r="H17" s="17">
        <v>1132.8</v>
      </c>
      <c r="I17" s="17">
        <v>10537</v>
      </c>
      <c r="J17" s="17">
        <v>690.2</v>
      </c>
      <c r="K17" s="17">
        <v>23366.6</v>
      </c>
    </row>
    <row r="18" spans="3:11" ht="15.75">
      <c r="C18" s="13"/>
      <c r="D18" s="13"/>
      <c r="E18" s="13"/>
      <c r="F18" s="13"/>
      <c r="G18" s="13"/>
      <c r="H18" s="13"/>
      <c r="I18" s="13"/>
      <c r="J18" s="13"/>
      <c r="K18" s="13"/>
    </row>
    <row r="19" spans="1:11" s="6" customFormat="1" ht="15.75">
      <c r="A19" s="5" t="s">
        <v>20</v>
      </c>
      <c r="B19" s="6" t="s">
        <v>31</v>
      </c>
      <c r="C19" s="18">
        <v>1016.6</v>
      </c>
      <c r="D19" s="18">
        <v>1749</v>
      </c>
      <c r="E19" s="18">
        <v>1689</v>
      </c>
      <c r="F19" s="18">
        <v>967</v>
      </c>
      <c r="G19" s="18">
        <v>3249.2</v>
      </c>
      <c r="H19" s="18">
        <v>756.4</v>
      </c>
      <c r="I19" s="18">
        <v>7858.8</v>
      </c>
      <c r="J19" s="18">
        <v>516.4</v>
      </c>
      <c r="K19" s="18">
        <v>17802.4</v>
      </c>
    </row>
    <row r="20" spans="1:11" ht="15.75">
      <c r="A20" s="5" t="s">
        <v>26</v>
      </c>
      <c r="B20" s="5">
        <v>2000</v>
      </c>
      <c r="C20" s="13">
        <v>866</v>
      </c>
      <c r="D20" s="13">
        <v>1433</v>
      </c>
      <c r="E20" s="13">
        <v>1678</v>
      </c>
      <c r="F20" s="13">
        <v>934</v>
      </c>
      <c r="G20" s="13">
        <v>3168</v>
      </c>
      <c r="H20" s="13">
        <v>580</v>
      </c>
      <c r="I20" s="13">
        <v>6819</v>
      </c>
      <c r="J20" s="13">
        <v>503</v>
      </c>
      <c r="K20" s="13">
        <v>15981</v>
      </c>
    </row>
    <row r="21" spans="2:11" ht="15.75">
      <c r="B21" s="5">
        <v>2001</v>
      </c>
      <c r="C21" s="13">
        <v>867</v>
      </c>
      <c r="D21" s="13">
        <v>1309</v>
      </c>
      <c r="E21" s="13">
        <v>1702</v>
      </c>
      <c r="F21" s="13">
        <v>844</v>
      </c>
      <c r="G21" s="13">
        <v>3115</v>
      </c>
      <c r="H21" s="13">
        <v>542</v>
      </c>
      <c r="I21" s="13">
        <v>6335</v>
      </c>
      <c r="J21" s="13">
        <v>489</v>
      </c>
      <c r="K21" s="13">
        <v>15203</v>
      </c>
    </row>
    <row r="22" spans="2:11" ht="15.75">
      <c r="B22" s="5">
        <v>2002</v>
      </c>
      <c r="C22" s="13">
        <v>846</v>
      </c>
      <c r="D22" s="13">
        <v>1269</v>
      </c>
      <c r="E22" s="13">
        <v>1536</v>
      </c>
      <c r="F22" s="13">
        <v>892</v>
      </c>
      <c r="G22" s="13">
        <v>3055</v>
      </c>
      <c r="H22" s="13">
        <v>559</v>
      </c>
      <c r="I22" s="13">
        <v>6027</v>
      </c>
      <c r="J22" s="13">
        <v>471</v>
      </c>
      <c r="K22" s="13">
        <v>14655</v>
      </c>
    </row>
    <row r="23" spans="2:11" ht="15.75">
      <c r="B23" s="5">
        <v>2003</v>
      </c>
      <c r="C23" s="13">
        <v>920</v>
      </c>
      <c r="D23" s="13">
        <v>1238</v>
      </c>
      <c r="E23" s="13">
        <v>1411</v>
      </c>
      <c r="F23" s="13">
        <v>864</v>
      </c>
      <c r="G23" s="13">
        <v>2657</v>
      </c>
      <c r="H23" s="13">
        <v>563</v>
      </c>
      <c r="I23" s="13">
        <v>5768</v>
      </c>
      <c r="J23" s="13">
        <v>482</v>
      </c>
      <c r="K23" s="13">
        <v>13903</v>
      </c>
    </row>
    <row r="24" spans="2:11" ht="15.75">
      <c r="B24" s="5">
        <v>2004</v>
      </c>
      <c r="C24" s="13">
        <v>867</v>
      </c>
      <c r="D24" s="13">
        <v>1194</v>
      </c>
      <c r="E24" s="13">
        <v>1442</v>
      </c>
      <c r="F24" s="13">
        <v>864</v>
      </c>
      <c r="G24" s="13">
        <v>2685</v>
      </c>
      <c r="H24" s="13">
        <v>469</v>
      </c>
      <c r="I24" s="13">
        <v>5567</v>
      </c>
      <c r="J24" s="13">
        <v>493</v>
      </c>
      <c r="K24" s="13">
        <v>13581</v>
      </c>
    </row>
    <row r="25" spans="2:11" s="6" customFormat="1" ht="15.75">
      <c r="B25" s="6" t="s">
        <v>37</v>
      </c>
      <c r="C25" s="17">
        <v>873.2</v>
      </c>
      <c r="D25" s="17">
        <v>1288.6</v>
      </c>
      <c r="E25" s="17">
        <v>1553.8</v>
      </c>
      <c r="F25" s="17">
        <v>879.6</v>
      </c>
      <c r="G25" s="17">
        <v>2936</v>
      </c>
      <c r="H25" s="17">
        <v>542.6</v>
      </c>
      <c r="I25" s="17">
        <v>6103.2</v>
      </c>
      <c r="J25" s="17">
        <v>487.6</v>
      </c>
      <c r="K25" s="17">
        <v>14664.6</v>
      </c>
    </row>
    <row r="26" spans="3:11" ht="15.75">
      <c r="C26" s="13"/>
      <c r="D26" s="13"/>
      <c r="E26" s="13"/>
      <c r="F26" s="13"/>
      <c r="G26" s="13"/>
      <c r="H26" s="13"/>
      <c r="I26" s="13"/>
      <c r="J26" s="13"/>
      <c r="K26" s="13"/>
    </row>
    <row r="27" spans="1:11" s="6" customFormat="1" ht="15.75">
      <c r="A27" s="5" t="s">
        <v>22</v>
      </c>
      <c r="B27" s="6" t="s">
        <v>31</v>
      </c>
      <c r="C27" s="18">
        <v>61.6</v>
      </c>
      <c r="D27" s="18">
        <v>64.6</v>
      </c>
      <c r="E27" s="18">
        <v>44.8</v>
      </c>
      <c r="F27" s="18">
        <v>26.2</v>
      </c>
      <c r="G27" s="18">
        <v>81.2</v>
      </c>
      <c r="H27" s="18">
        <v>28.6</v>
      </c>
      <c r="I27" s="18">
        <v>238.2</v>
      </c>
      <c r="J27" s="18">
        <v>21.2</v>
      </c>
      <c r="K27" s="18">
        <v>566.4</v>
      </c>
    </row>
    <row r="28" spans="2:11" ht="15.75">
      <c r="B28" s="5">
        <v>2000</v>
      </c>
      <c r="C28" s="13">
        <v>50</v>
      </c>
      <c r="D28" s="13">
        <v>55</v>
      </c>
      <c r="E28" s="13">
        <v>45</v>
      </c>
      <c r="F28" s="13">
        <v>21</v>
      </c>
      <c r="G28" s="13">
        <v>90</v>
      </c>
      <c r="H28" s="13">
        <v>30</v>
      </c>
      <c r="I28" s="13">
        <v>208</v>
      </c>
      <c r="J28" s="13">
        <v>30</v>
      </c>
      <c r="K28" s="13">
        <v>529</v>
      </c>
    </row>
    <row r="29" spans="2:11" ht="15.75">
      <c r="B29" s="5">
        <v>2001</v>
      </c>
      <c r="C29" s="13">
        <v>39</v>
      </c>
      <c r="D29" s="13">
        <v>51</v>
      </c>
      <c r="E29" s="13">
        <v>33</v>
      </c>
      <c r="F29" s="13">
        <v>33</v>
      </c>
      <c r="G29" s="13">
        <v>81</v>
      </c>
      <c r="H29" s="13">
        <v>29</v>
      </c>
      <c r="I29" s="13">
        <v>213</v>
      </c>
      <c r="J29" s="13">
        <v>29</v>
      </c>
      <c r="K29" s="13">
        <v>508</v>
      </c>
    </row>
    <row r="30" spans="2:11" ht="15.75">
      <c r="B30" s="5">
        <v>2002</v>
      </c>
      <c r="C30" s="13">
        <v>36</v>
      </c>
      <c r="D30" s="13">
        <v>58</v>
      </c>
      <c r="E30" s="13">
        <v>53</v>
      </c>
      <c r="F30" s="13">
        <v>25</v>
      </c>
      <c r="G30" s="13">
        <v>80</v>
      </c>
      <c r="H30" s="13">
        <v>28</v>
      </c>
      <c r="I30" s="13">
        <v>205</v>
      </c>
      <c r="J30" s="13">
        <v>22</v>
      </c>
      <c r="K30" s="13">
        <v>507</v>
      </c>
    </row>
    <row r="31" spans="2:11" ht="15.75">
      <c r="B31" s="5">
        <v>2003</v>
      </c>
      <c r="C31" s="13">
        <v>48</v>
      </c>
      <c r="D31" s="13">
        <v>50</v>
      </c>
      <c r="E31" s="13">
        <v>50</v>
      </c>
      <c r="F31" s="13">
        <v>34</v>
      </c>
      <c r="G31" s="13">
        <v>69</v>
      </c>
      <c r="H31" s="13">
        <v>23</v>
      </c>
      <c r="I31" s="13">
        <v>197</v>
      </c>
      <c r="J31" s="13">
        <v>32</v>
      </c>
      <c r="K31" s="13">
        <v>503</v>
      </c>
    </row>
    <row r="32" spans="2:11" ht="15.75">
      <c r="B32" s="5">
        <v>2004</v>
      </c>
      <c r="C32" s="13">
        <v>32</v>
      </c>
      <c r="D32" s="13">
        <v>40</v>
      </c>
      <c r="E32" s="13">
        <v>34</v>
      </c>
      <c r="F32" s="13">
        <v>40</v>
      </c>
      <c r="G32" s="13">
        <v>74</v>
      </c>
      <c r="H32" s="13">
        <v>21</v>
      </c>
      <c r="I32" s="13">
        <v>212</v>
      </c>
      <c r="J32" s="13">
        <v>25</v>
      </c>
      <c r="K32" s="13">
        <v>478</v>
      </c>
    </row>
    <row r="33" spans="2:11" s="6" customFormat="1" ht="15.75">
      <c r="B33" s="6" t="s">
        <v>37</v>
      </c>
      <c r="C33" s="17">
        <v>41</v>
      </c>
      <c r="D33" s="17">
        <v>50.8</v>
      </c>
      <c r="E33" s="17">
        <v>43</v>
      </c>
      <c r="F33" s="17">
        <v>30.6</v>
      </c>
      <c r="G33" s="17">
        <v>78.8</v>
      </c>
      <c r="H33" s="17">
        <v>26.2</v>
      </c>
      <c r="I33" s="17">
        <v>207</v>
      </c>
      <c r="J33" s="17">
        <v>27.6</v>
      </c>
      <c r="K33" s="17">
        <v>505</v>
      </c>
    </row>
    <row r="35" s="2" customFormat="1" ht="18.75">
      <c r="A35" s="2" t="s">
        <v>11</v>
      </c>
    </row>
    <row r="36" s="2" customFormat="1" ht="18.75"/>
    <row r="37" spans="1:11" s="6" customFormat="1" ht="15.75">
      <c r="A37" s="5" t="s">
        <v>20</v>
      </c>
      <c r="B37" s="6" t="s">
        <v>31</v>
      </c>
      <c r="C37" s="20">
        <f aca="true" t="shared" si="0" ref="C37:K37">C19/C11*100</f>
        <v>76.53967775937359</v>
      </c>
      <c r="D37" s="20">
        <f t="shared" si="0"/>
        <v>75.08371254400275</v>
      </c>
      <c r="E37" s="20">
        <f t="shared" si="0"/>
        <v>81.00719424460432</v>
      </c>
      <c r="F37" s="20">
        <f t="shared" si="0"/>
        <v>75.9742300439975</v>
      </c>
      <c r="G37" s="20">
        <f t="shared" si="0"/>
        <v>60.80544950969383</v>
      </c>
      <c r="H37" s="20">
        <f t="shared" si="0"/>
        <v>61.088677111936676</v>
      </c>
      <c r="I37" s="20">
        <f t="shared" si="0"/>
        <v>66.0747616405186</v>
      </c>
      <c r="J37" s="20">
        <f t="shared" si="0"/>
        <v>75.34286548001167</v>
      </c>
      <c r="K37" s="20">
        <f t="shared" si="0"/>
        <v>68.00935193533107</v>
      </c>
    </row>
    <row r="38" spans="1:11" ht="15.75">
      <c r="A38" s="5" t="s">
        <v>12</v>
      </c>
      <c r="B38" s="5">
        <v>2000</v>
      </c>
      <c r="C38" s="21">
        <f aca="true" t="shared" si="1" ref="C38:K38">C20/C12*100</f>
        <v>69.67015285599356</v>
      </c>
      <c r="D38" s="21">
        <f t="shared" si="1"/>
        <v>73.11224489795919</v>
      </c>
      <c r="E38" s="21">
        <f t="shared" si="1"/>
        <v>88.64236661384047</v>
      </c>
      <c r="F38" s="21">
        <f t="shared" si="1"/>
        <v>69.70149253731344</v>
      </c>
      <c r="G38" s="21">
        <f t="shared" si="1"/>
        <v>60.53888782725014</v>
      </c>
      <c r="H38" s="21">
        <f t="shared" si="1"/>
        <v>53.60443622920518</v>
      </c>
      <c r="I38" s="21">
        <f t="shared" si="1"/>
        <v>61.00921535295697</v>
      </c>
      <c r="J38" s="21">
        <f t="shared" si="1"/>
        <v>72.58297258297259</v>
      </c>
      <c r="K38" s="21">
        <f t="shared" si="1"/>
        <v>64.90800536127695</v>
      </c>
    </row>
    <row r="39" spans="1:11" ht="15.75">
      <c r="A39" s="5" t="s">
        <v>13</v>
      </c>
      <c r="B39" s="5">
        <v>2001</v>
      </c>
      <c r="C39" s="21">
        <f aca="true" t="shared" si="2" ref="C39:K39">C21/C13*100</f>
        <v>69.13875598086125</v>
      </c>
      <c r="D39" s="21">
        <f t="shared" si="2"/>
        <v>70.18766756032171</v>
      </c>
      <c r="E39" s="21">
        <f t="shared" si="2"/>
        <v>85.0574712643678</v>
      </c>
      <c r="F39" s="21">
        <f t="shared" si="2"/>
        <v>70.0414937759336</v>
      </c>
      <c r="G39" s="21">
        <f t="shared" si="2"/>
        <v>61.21045392022009</v>
      </c>
      <c r="H39" s="21">
        <f t="shared" si="2"/>
        <v>52.316602316602314</v>
      </c>
      <c r="I39" s="21">
        <f t="shared" si="2"/>
        <v>58.84265279583876</v>
      </c>
      <c r="J39" s="21">
        <f t="shared" si="2"/>
        <v>70.86956521739131</v>
      </c>
      <c r="K39" s="21">
        <f t="shared" si="2"/>
        <v>63.5949134108592</v>
      </c>
    </row>
    <row r="40" spans="1:11" ht="15.75">
      <c r="A40" s="5" t="s">
        <v>14</v>
      </c>
      <c r="B40" s="5">
        <v>2002</v>
      </c>
      <c r="C40" s="21">
        <f aca="true" t="shared" si="3" ref="C40:K40">C22/C14*100</f>
        <v>74.60317460317461</v>
      </c>
      <c r="D40" s="21">
        <f t="shared" si="3"/>
        <v>68.48354020507286</v>
      </c>
      <c r="E40" s="21">
        <f t="shared" si="3"/>
        <v>82.53627082213863</v>
      </c>
      <c r="F40" s="21">
        <f t="shared" si="3"/>
        <v>69.41634241245136</v>
      </c>
      <c r="G40" s="21">
        <f t="shared" si="3"/>
        <v>63.17204301075269</v>
      </c>
      <c r="H40" s="21">
        <f t="shared" si="3"/>
        <v>45.932621199671324</v>
      </c>
      <c r="I40" s="21">
        <f t="shared" si="3"/>
        <v>57.890692536739984</v>
      </c>
      <c r="J40" s="21">
        <f t="shared" si="3"/>
        <v>70.50898203592814</v>
      </c>
      <c r="K40" s="21">
        <f t="shared" si="3"/>
        <v>62.99161831076725</v>
      </c>
    </row>
    <row r="41" spans="2:11" ht="15.75">
      <c r="B41" s="5">
        <v>2003</v>
      </c>
      <c r="C41" s="21">
        <f aca="true" t="shared" si="4" ref="C41:K41">C23/C15*100</f>
        <v>74.01448109412712</v>
      </c>
      <c r="D41" s="21">
        <f t="shared" si="4"/>
        <v>69.35574229691876</v>
      </c>
      <c r="E41" s="21">
        <f t="shared" si="4"/>
        <v>83</v>
      </c>
      <c r="F41" s="21">
        <f t="shared" si="4"/>
        <v>72.36180904522614</v>
      </c>
      <c r="G41" s="21">
        <f t="shared" si="4"/>
        <v>58.91352549889135</v>
      </c>
      <c r="H41" s="21">
        <f t="shared" si="4"/>
        <v>45.2572347266881</v>
      </c>
      <c r="I41" s="21">
        <f t="shared" si="4"/>
        <v>56.56565656565656</v>
      </c>
      <c r="J41" s="21">
        <f t="shared" si="4"/>
        <v>69.05444126074498</v>
      </c>
      <c r="K41" s="21">
        <f t="shared" si="4"/>
        <v>61.596739178591996</v>
      </c>
    </row>
    <row r="42" spans="2:11" ht="15.75">
      <c r="B42" s="5">
        <v>2004</v>
      </c>
      <c r="C42" s="21">
        <f aca="true" t="shared" si="5" ref="C42:K42">C24/C16*100</f>
        <v>72.73489932885906</v>
      </c>
      <c r="D42" s="21">
        <f t="shared" si="5"/>
        <v>68.3066361556064</v>
      </c>
      <c r="E42" s="21">
        <f t="shared" si="5"/>
        <v>83.69123621590249</v>
      </c>
      <c r="F42" s="21">
        <f t="shared" si="5"/>
        <v>69.50925181013676</v>
      </c>
      <c r="G42" s="21">
        <f t="shared" si="5"/>
        <v>57.82898987723455</v>
      </c>
      <c r="H42" s="21">
        <f t="shared" si="5"/>
        <v>43.225806451612904</v>
      </c>
      <c r="I42" s="21">
        <f t="shared" si="5"/>
        <v>54.93388592855734</v>
      </c>
      <c r="J42" s="21">
        <f t="shared" si="5"/>
        <v>70.22792022792022</v>
      </c>
      <c r="K42" s="21">
        <f t="shared" si="5"/>
        <v>60.44058744993325</v>
      </c>
    </row>
    <row r="43" spans="2:11" s="6" customFormat="1" ht="15.75">
      <c r="B43" s="6" t="s">
        <v>37</v>
      </c>
      <c r="C43" s="20">
        <f aca="true" t="shared" si="6" ref="C43:K43">C25/C17*100</f>
        <v>71.9749423013518</v>
      </c>
      <c r="D43" s="20">
        <f t="shared" si="6"/>
        <v>69.94897405276299</v>
      </c>
      <c r="E43" s="20">
        <f t="shared" si="6"/>
        <v>84.64807147526695</v>
      </c>
      <c r="F43" s="20">
        <f t="shared" si="6"/>
        <v>70.17711823839157</v>
      </c>
      <c r="G43" s="20">
        <f t="shared" si="6"/>
        <v>60.38418822755132</v>
      </c>
      <c r="H43" s="20">
        <f t="shared" si="6"/>
        <v>47.89901129943503</v>
      </c>
      <c r="I43" s="20">
        <f t="shared" si="6"/>
        <v>57.92160956629021</v>
      </c>
      <c r="J43" s="20">
        <f t="shared" si="6"/>
        <v>70.64618951028687</v>
      </c>
      <c r="K43" s="20">
        <f t="shared" si="6"/>
        <v>62.758809582908945</v>
      </c>
    </row>
    <row r="44" spans="3:11" ht="15.75">
      <c r="C44" s="21"/>
      <c r="D44" s="21"/>
      <c r="E44" s="21"/>
      <c r="F44" s="21"/>
      <c r="G44" s="21"/>
      <c r="H44" s="21"/>
      <c r="I44" s="21"/>
      <c r="J44" s="21"/>
      <c r="K44" s="21"/>
    </row>
    <row r="45" spans="1:11" s="6" customFormat="1" ht="15.75">
      <c r="A45" s="5" t="s">
        <v>15</v>
      </c>
      <c r="B45" s="6" t="s">
        <v>31</v>
      </c>
      <c r="C45" s="20">
        <f aca="true" t="shared" si="7" ref="C45:K45">C27/C11*100</f>
        <v>4.6378557446167745</v>
      </c>
      <c r="D45" s="20">
        <f t="shared" si="7"/>
        <v>2.7732463295269167</v>
      </c>
      <c r="E45" s="20">
        <f t="shared" si="7"/>
        <v>2.1486810551558753</v>
      </c>
      <c r="F45" s="20">
        <f t="shared" si="7"/>
        <v>2.058453802639849</v>
      </c>
      <c r="G45" s="20">
        <f t="shared" si="7"/>
        <v>1.5195748184744367</v>
      </c>
      <c r="H45" s="20">
        <f t="shared" si="7"/>
        <v>2.3098045549991926</v>
      </c>
      <c r="I45" s="20">
        <f t="shared" si="7"/>
        <v>2.0027241083589766</v>
      </c>
      <c r="J45" s="20">
        <f t="shared" si="7"/>
        <v>3.0930843303180624</v>
      </c>
      <c r="K45" s="20">
        <f t="shared" si="7"/>
        <v>2.1637811158142446</v>
      </c>
    </row>
    <row r="46" spans="1:11" ht="15.75">
      <c r="A46" s="5" t="s">
        <v>16</v>
      </c>
      <c r="B46" s="5">
        <v>2000</v>
      </c>
      <c r="C46" s="21">
        <f aca="true" t="shared" si="8" ref="C46:K46">C28/C12*100</f>
        <v>4.022526146419952</v>
      </c>
      <c r="D46" s="21">
        <f t="shared" si="8"/>
        <v>2.806122448979592</v>
      </c>
      <c r="E46" s="21">
        <f t="shared" si="8"/>
        <v>2.3771790808240887</v>
      </c>
      <c r="F46" s="21">
        <f t="shared" si="8"/>
        <v>1.5671641791044775</v>
      </c>
      <c r="G46" s="21">
        <f t="shared" si="8"/>
        <v>1.7198547678196063</v>
      </c>
      <c r="H46" s="21">
        <f t="shared" si="8"/>
        <v>2.7726432532347505</v>
      </c>
      <c r="I46" s="21">
        <f t="shared" si="8"/>
        <v>1.8609644806298649</v>
      </c>
      <c r="J46" s="21">
        <f t="shared" si="8"/>
        <v>4.329004329004329</v>
      </c>
      <c r="K46" s="21">
        <f t="shared" si="8"/>
        <v>2.148572356931075</v>
      </c>
    </row>
    <row r="47" spans="1:11" ht="15.75">
      <c r="A47" s="5" t="s">
        <v>14</v>
      </c>
      <c r="B47" s="5">
        <v>2001</v>
      </c>
      <c r="C47" s="21">
        <f aca="true" t="shared" si="9" ref="C47:K47">C29/C13*100</f>
        <v>3.110047846889952</v>
      </c>
      <c r="D47" s="21">
        <f t="shared" si="9"/>
        <v>2.734584450402145</v>
      </c>
      <c r="E47" s="21">
        <f t="shared" si="9"/>
        <v>1.6491754122938531</v>
      </c>
      <c r="F47" s="21">
        <f t="shared" si="9"/>
        <v>2.7385892116182573</v>
      </c>
      <c r="G47" s="21">
        <f t="shared" si="9"/>
        <v>1.5916683041854982</v>
      </c>
      <c r="H47" s="21">
        <f t="shared" si="9"/>
        <v>2.799227799227799</v>
      </c>
      <c r="I47" s="21">
        <f t="shared" si="9"/>
        <v>1.978450678060561</v>
      </c>
      <c r="J47" s="21">
        <f t="shared" si="9"/>
        <v>4.202898550724638</v>
      </c>
      <c r="K47" s="21">
        <f t="shared" si="9"/>
        <v>2.1249895423742995</v>
      </c>
    </row>
    <row r="48" spans="2:11" ht="15.75">
      <c r="B48" s="5">
        <v>2002</v>
      </c>
      <c r="C48" s="21">
        <f aca="true" t="shared" si="10" ref="C48:K48">C30/C14*100</f>
        <v>3.1746031746031744</v>
      </c>
      <c r="D48" s="21">
        <f t="shared" si="10"/>
        <v>3.130059363194819</v>
      </c>
      <c r="E48" s="21">
        <f t="shared" si="10"/>
        <v>2.8479312197743147</v>
      </c>
      <c r="F48" s="21">
        <f t="shared" si="10"/>
        <v>1.9455252918287937</v>
      </c>
      <c r="G48" s="21">
        <f t="shared" si="10"/>
        <v>1.6542597187758479</v>
      </c>
      <c r="H48" s="21">
        <f t="shared" si="10"/>
        <v>2.3007395234182417</v>
      </c>
      <c r="I48" s="21">
        <f t="shared" si="10"/>
        <v>1.9690711747190472</v>
      </c>
      <c r="J48" s="21">
        <f t="shared" si="10"/>
        <v>3.293413173652695</v>
      </c>
      <c r="K48" s="21">
        <f t="shared" si="10"/>
        <v>2.1792392005157963</v>
      </c>
    </row>
    <row r="49" spans="2:11" ht="15.75">
      <c r="B49" s="5">
        <v>2003</v>
      </c>
      <c r="C49" s="21">
        <f aca="true" t="shared" si="11" ref="C49:K49">C31/C15*100</f>
        <v>3.8616251005631534</v>
      </c>
      <c r="D49" s="21">
        <f t="shared" si="11"/>
        <v>2.801120448179272</v>
      </c>
      <c r="E49" s="21">
        <f t="shared" si="11"/>
        <v>2.941176470588235</v>
      </c>
      <c r="F49" s="21">
        <f t="shared" si="11"/>
        <v>2.8475711892797317</v>
      </c>
      <c r="G49" s="21">
        <f t="shared" si="11"/>
        <v>1.5299334811529932</v>
      </c>
      <c r="H49" s="21">
        <f t="shared" si="11"/>
        <v>1.8488745980707395</v>
      </c>
      <c r="I49" s="21">
        <f t="shared" si="11"/>
        <v>1.931940766892223</v>
      </c>
      <c r="J49" s="21">
        <f t="shared" si="11"/>
        <v>4.584527220630372</v>
      </c>
      <c r="K49" s="21">
        <f t="shared" si="11"/>
        <v>2.2285233263922732</v>
      </c>
    </row>
    <row r="50" spans="2:11" ht="15.75">
      <c r="B50" s="5">
        <v>2004</v>
      </c>
      <c r="C50" s="21">
        <f aca="true" t="shared" si="12" ref="C50:K50">C32/C16*100</f>
        <v>2.684563758389262</v>
      </c>
      <c r="D50" s="21">
        <f t="shared" si="12"/>
        <v>2.2883295194508007</v>
      </c>
      <c r="E50" s="21">
        <f t="shared" si="12"/>
        <v>1.9733023795705165</v>
      </c>
      <c r="F50" s="21">
        <f t="shared" si="12"/>
        <v>3.2180209171359615</v>
      </c>
      <c r="G50" s="21">
        <f t="shared" si="12"/>
        <v>1.5937971139349558</v>
      </c>
      <c r="H50" s="21">
        <f t="shared" si="12"/>
        <v>1.935483870967742</v>
      </c>
      <c r="I50" s="21">
        <f t="shared" si="12"/>
        <v>2.0919676337083084</v>
      </c>
      <c r="J50" s="21">
        <f t="shared" si="12"/>
        <v>3.561253561253561</v>
      </c>
      <c r="K50" s="21">
        <f t="shared" si="12"/>
        <v>2.127280818869604</v>
      </c>
    </row>
    <row r="51" spans="2:11" s="6" customFormat="1" ht="15.75">
      <c r="B51" s="6" t="s">
        <v>37</v>
      </c>
      <c r="C51" s="20">
        <f aca="true" t="shared" si="13" ref="C51:K51">C33/C17*100</f>
        <v>3.3794922518958126</v>
      </c>
      <c r="D51" s="20">
        <f t="shared" si="13"/>
        <v>2.757572467701661</v>
      </c>
      <c r="E51" s="20">
        <f t="shared" si="13"/>
        <v>2.34255829156679</v>
      </c>
      <c r="F51" s="20">
        <f t="shared" si="13"/>
        <v>2.4413595021541408</v>
      </c>
      <c r="G51" s="20">
        <f t="shared" si="13"/>
        <v>1.6206655423470857</v>
      </c>
      <c r="H51" s="20">
        <f t="shared" si="13"/>
        <v>2.312853107344633</v>
      </c>
      <c r="I51" s="20">
        <f t="shared" si="13"/>
        <v>1.9645060263832212</v>
      </c>
      <c r="J51" s="20">
        <f t="shared" si="13"/>
        <v>3.998840915676615</v>
      </c>
      <c r="K51" s="20">
        <f t="shared" si="13"/>
        <v>2.1612044542209823</v>
      </c>
    </row>
    <row r="53" spans="1:11" s="6" customFormat="1" ht="15.75">
      <c r="A53" s="5" t="s">
        <v>15</v>
      </c>
      <c r="B53" s="6" t="s">
        <v>31</v>
      </c>
      <c r="C53" s="20">
        <f aca="true" t="shared" si="14" ref="C53:K53">C27/C19*100</f>
        <v>6.059413732048003</v>
      </c>
      <c r="D53" s="20">
        <f t="shared" si="14"/>
        <v>3.693539165237278</v>
      </c>
      <c r="E53" s="20">
        <f t="shared" si="14"/>
        <v>2.6524570751924212</v>
      </c>
      <c r="F53" s="20">
        <f t="shared" si="14"/>
        <v>2.7094105480868667</v>
      </c>
      <c r="G53" s="20">
        <f t="shared" si="14"/>
        <v>2.499076695802044</v>
      </c>
      <c r="H53" s="20">
        <f t="shared" si="14"/>
        <v>3.781068217874141</v>
      </c>
      <c r="I53" s="20">
        <f t="shared" si="14"/>
        <v>3.030997098793709</v>
      </c>
      <c r="J53" s="20">
        <f t="shared" si="14"/>
        <v>4.105344694035631</v>
      </c>
      <c r="K53" s="20">
        <f t="shared" si="14"/>
        <v>3.1815934930121776</v>
      </c>
    </row>
    <row r="54" spans="1:11" ht="15.75">
      <c r="A54" s="5" t="s">
        <v>16</v>
      </c>
      <c r="B54" s="5">
        <v>2000</v>
      </c>
      <c r="C54" s="21">
        <f aca="true" t="shared" si="15" ref="C54:K54">C28/C20*100</f>
        <v>5.773672055427252</v>
      </c>
      <c r="D54" s="21">
        <f t="shared" si="15"/>
        <v>3.8381018841591072</v>
      </c>
      <c r="E54" s="21">
        <f t="shared" si="15"/>
        <v>2.6817640047675804</v>
      </c>
      <c r="F54" s="21">
        <f t="shared" si="15"/>
        <v>2.2483940042826553</v>
      </c>
      <c r="G54" s="21">
        <f t="shared" si="15"/>
        <v>2.840909090909091</v>
      </c>
      <c r="H54" s="21">
        <f t="shared" si="15"/>
        <v>5.172413793103448</v>
      </c>
      <c r="I54" s="21">
        <f t="shared" si="15"/>
        <v>3.0503006305909954</v>
      </c>
      <c r="J54" s="21">
        <f t="shared" si="15"/>
        <v>5.964214711729622</v>
      </c>
      <c r="K54" s="21">
        <f t="shared" si="15"/>
        <v>3.3101808397471997</v>
      </c>
    </row>
    <row r="55" spans="1:11" ht="15.75">
      <c r="A55" s="5" t="s">
        <v>17</v>
      </c>
      <c r="B55" s="5">
        <v>2001</v>
      </c>
      <c r="C55" s="22">
        <f aca="true" t="shared" si="16" ref="C55:K55">C29/C21*100</f>
        <v>4.498269896193772</v>
      </c>
      <c r="D55" s="22">
        <f t="shared" si="16"/>
        <v>3.896103896103896</v>
      </c>
      <c r="E55" s="22">
        <f t="shared" si="16"/>
        <v>1.9388954171562869</v>
      </c>
      <c r="F55" s="22">
        <f t="shared" si="16"/>
        <v>3.909952606635071</v>
      </c>
      <c r="G55" s="22">
        <f t="shared" si="16"/>
        <v>2.6003210272873196</v>
      </c>
      <c r="H55" s="22">
        <f t="shared" si="16"/>
        <v>5.350553505535055</v>
      </c>
      <c r="I55" s="22">
        <f t="shared" si="16"/>
        <v>3.3622730860299916</v>
      </c>
      <c r="J55" s="22">
        <f t="shared" si="16"/>
        <v>5.930470347648262</v>
      </c>
      <c r="K55" s="22">
        <f t="shared" si="16"/>
        <v>3.341445767282773</v>
      </c>
    </row>
    <row r="56" spans="1:11" ht="15.75">
      <c r="A56" s="5" t="s">
        <v>19</v>
      </c>
      <c r="B56" s="5">
        <v>2002</v>
      </c>
      <c r="C56" s="22">
        <f aca="true" t="shared" si="17" ref="C56:K56">C30/C22*100</f>
        <v>4.25531914893617</v>
      </c>
      <c r="D56" s="22">
        <f t="shared" si="17"/>
        <v>4.570527974783293</v>
      </c>
      <c r="E56" s="22">
        <f t="shared" si="17"/>
        <v>3.4505208333333335</v>
      </c>
      <c r="F56" s="22">
        <f t="shared" si="17"/>
        <v>2.8026905829596416</v>
      </c>
      <c r="G56" s="22">
        <f t="shared" si="17"/>
        <v>2.618657937806874</v>
      </c>
      <c r="H56" s="22">
        <f t="shared" si="17"/>
        <v>5.008944543828265</v>
      </c>
      <c r="I56" s="22">
        <f t="shared" si="17"/>
        <v>3.4013605442176873</v>
      </c>
      <c r="J56" s="22">
        <f t="shared" si="17"/>
        <v>4.670912951167728</v>
      </c>
      <c r="K56" s="22">
        <f t="shared" si="17"/>
        <v>3.4595701125895597</v>
      </c>
    </row>
    <row r="57" spans="1:11" s="11" customFormat="1" ht="15.75">
      <c r="A57" s="11" t="s">
        <v>18</v>
      </c>
      <c r="B57" s="5">
        <v>2003</v>
      </c>
      <c r="C57" s="22">
        <f aca="true" t="shared" si="18" ref="C57:K57">C31/C23*100</f>
        <v>5.217391304347826</v>
      </c>
      <c r="D57" s="22">
        <f t="shared" si="18"/>
        <v>4.038772213247173</v>
      </c>
      <c r="E57" s="22">
        <f t="shared" si="18"/>
        <v>3.543586109142452</v>
      </c>
      <c r="F57" s="22">
        <f t="shared" si="18"/>
        <v>3.935185185185185</v>
      </c>
      <c r="G57" s="22">
        <f t="shared" si="18"/>
        <v>2.5969138125705684</v>
      </c>
      <c r="H57" s="22">
        <f t="shared" si="18"/>
        <v>4.085257548845471</v>
      </c>
      <c r="I57" s="22">
        <f t="shared" si="18"/>
        <v>3.415395284327323</v>
      </c>
      <c r="J57" s="22">
        <f t="shared" si="18"/>
        <v>6.639004149377594</v>
      </c>
      <c r="K57" s="22">
        <f t="shared" si="18"/>
        <v>3.6179241890239515</v>
      </c>
    </row>
    <row r="58" spans="2:11" ht="15.75">
      <c r="B58" s="5">
        <v>2004</v>
      </c>
      <c r="C58" s="22">
        <f aca="true" t="shared" si="19" ref="C58:K58">C32/C24*100</f>
        <v>3.690888119953864</v>
      </c>
      <c r="D58" s="22">
        <f t="shared" si="19"/>
        <v>3.350083752093802</v>
      </c>
      <c r="E58" s="22">
        <f t="shared" si="19"/>
        <v>2.3578363384188625</v>
      </c>
      <c r="F58" s="22">
        <f t="shared" si="19"/>
        <v>4.62962962962963</v>
      </c>
      <c r="G58" s="22">
        <f t="shared" si="19"/>
        <v>2.7560521415270016</v>
      </c>
      <c r="H58" s="22">
        <f t="shared" si="19"/>
        <v>4.477611940298507</v>
      </c>
      <c r="I58" s="22">
        <f t="shared" si="19"/>
        <v>3.808155200287408</v>
      </c>
      <c r="J58" s="22">
        <f t="shared" si="19"/>
        <v>5.070993914807302</v>
      </c>
      <c r="K58" s="22">
        <f t="shared" si="19"/>
        <v>3.5196230027243947</v>
      </c>
    </row>
    <row r="59" spans="1:11" s="6" customFormat="1" ht="16.5" thickBot="1">
      <c r="A59" s="8"/>
      <c r="B59" s="8" t="s">
        <v>37</v>
      </c>
      <c r="C59" s="23">
        <f aca="true" t="shared" si="20" ref="C59:K59">C33/C25*100</f>
        <v>4.695373339441136</v>
      </c>
      <c r="D59" s="23">
        <f t="shared" si="20"/>
        <v>3.942262920999534</v>
      </c>
      <c r="E59" s="23">
        <f t="shared" si="20"/>
        <v>2.767408932938602</v>
      </c>
      <c r="F59" s="23">
        <f t="shared" si="20"/>
        <v>3.4788540245566164</v>
      </c>
      <c r="G59" s="23">
        <f t="shared" si="20"/>
        <v>2.6839237057220706</v>
      </c>
      <c r="H59" s="23">
        <f t="shared" si="20"/>
        <v>4.828603022484335</v>
      </c>
      <c r="I59" s="23">
        <f t="shared" si="20"/>
        <v>3.391663389697208</v>
      </c>
      <c r="J59" s="23">
        <f t="shared" si="20"/>
        <v>5.660377358490567</v>
      </c>
      <c r="K59" s="23">
        <f t="shared" si="20"/>
        <v>3.443667062176943</v>
      </c>
    </row>
    <row r="60" ht="7.5" customHeight="1"/>
    <row r="61" ht="15.75">
      <c r="A61" s="15"/>
    </row>
  </sheetData>
  <printOptions/>
  <pageMargins left="0.7480314960629921" right="0.7480314960629921" top="0.3937007874015748" bottom="0.5905511811023623" header="0.31496062992125984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1" customWidth="1"/>
  </cols>
  <sheetData>
    <row r="2" spans="2:10" ht="12.75">
      <c r="B2" s="1" t="s">
        <v>27</v>
      </c>
      <c r="C2" s="1" t="s">
        <v>23</v>
      </c>
      <c r="D2" s="1" t="s">
        <v>9</v>
      </c>
      <c r="E2" s="1" t="s">
        <v>4</v>
      </c>
      <c r="F2" s="1" t="s">
        <v>24</v>
      </c>
      <c r="G2" s="1" t="s">
        <v>3</v>
      </c>
      <c r="H2" s="1" t="s">
        <v>2</v>
      </c>
      <c r="I2" s="1" t="s">
        <v>1</v>
      </c>
      <c r="J2" s="1" t="s">
        <v>0</v>
      </c>
    </row>
    <row r="3" spans="1:10" ht="12.75">
      <c r="A3" s="1">
        <v>2004</v>
      </c>
      <c r="B3" s="12">
        <f>Table19!K50</f>
        <v>2.127280818869604</v>
      </c>
      <c r="C3" s="12">
        <f>Table19!J50</f>
        <v>3.561253561253561</v>
      </c>
      <c r="D3" s="12">
        <f>Table19!I50</f>
        <v>2.0919676337083084</v>
      </c>
      <c r="E3" s="12">
        <f>Table19!H50</f>
        <v>1.935483870967742</v>
      </c>
      <c r="F3" s="12">
        <f>Table19!G50</f>
        <v>1.5937971139349558</v>
      </c>
      <c r="G3" s="12">
        <f>Table19!F50</f>
        <v>3.2180209171359615</v>
      </c>
      <c r="H3" s="12">
        <f>Table19!E50</f>
        <v>1.9733023795705165</v>
      </c>
      <c r="I3" s="12">
        <f>Table19!D50</f>
        <v>2.2883295194508007</v>
      </c>
      <c r="J3" s="12">
        <f>Table19!C50</f>
        <v>2.684563758389262</v>
      </c>
    </row>
    <row r="4" spans="1:10" ht="12.75">
      <c r="A4" s="16" t="s">
        <v>30</v>
      </c>
      <c r="B4" s="12">
        <f>Table19!K45</f>
        <v>2.1637811158142446</v>
      </c>
      <c r="C4" s="12">
        <f>Table19!J45</f>
        <v>3.0930843303180624</v>
      </c>
      <c r="D4" s="12">
        <f>Table19!I45</f>
        <v>2.0027241083589766</v>
      </c>
      <c r="E4" s="12">
        <f>Table19!H45</f>
        <v>2.3098045549991926</v>
      </c>
      <c r="F4" s="12">
        <f>Table19!G45</f>
        <v>1.5195748184744367</v>
      </c>
      <c r="G4" s="12">
        <f>Table19!F45</f>
        <v>2.058453802639849</v>
      </c>
      <c r="H4" s="12">
        <f>Table19!E45</f>
        <v>2.1486810551558753</v>
      </c>
      <c r="I4" s="12">
        <f>Table19!D45</f>
        <v>2.7732463295269167</v>
      </c>
      <c r="J4" s="12">
        <f>Table19!C45</f>
        <v>4.6378557446167745</v>
      </c>
    </row>
    <row r="7" spans="1:13" s="2" customFormat="1" ht="18.75">
      <c r="A7" s="2" t="s">
        <v>29</v>
      </c>
      <c r="M7" s="3" t="s">
        <v>6</v>
      </c>
    </row>
    <row r="8" s="2" customFormat="1" ht="18.75"/>
    <row r="9" s="2" customFormat="1" ht="18.75">
      <c r="A9" s="2" t="s">
        <v>25</v>
      </c>
    </row>
    <row r="10" s="2" customFormat="1" ht="18.75">
      <c r="A10" s="2" t="s">
        <v>38</v>
      </c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Andrew Knight</cp:lastModifiedBy>
  <cp:lastPrinted>2005-12-21T17:00:01Z</cp:lastPrinted>
  <dcterms:created xsi:type="dcterms:W3CDTF">1999-07-22T13:27:30Z</dcterms:created>
  <dcterms:modified xsi:type="dcterms:W3CDTF">2006-01-25T15:01:54Z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-1651909989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