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I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I'!$1:$80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<sst xmlns="http://schemas.openxmlformats.org/spreadsheetml/2006/main" count="66" uniqueCount="30">
  <si>
    <t>Pedestrian</t>
  </si>
  <si>
    <t>Pedal</t>
  </si>
  <si>
    <t>Motor</t>
  </si>
  <si>
    <t>Car</t>
  </si>
  <si>
    <t>Bus/</t>
  </si>
  <si>
    <t xml:space="preserve">All </t>
  </si>
  <si>
    <t xml:space="preserve"> cycle</t>
  </si>
  <si>
    <t>cycle</t>
  </si>
  <si>
    <t>coach</t>
  </si>
  <si>
    <t>road users</t>
  </si>
  <si>
    <t>1994-98 average</t>
  </si>
  <si>
    <t>05-09 ave</t>
  </si>
  <si>
    <t>2010 target</t>
  </si>
  <si>
    <t>Percent changes:</t>
  </si>
  <si>
    <t>2009 on 2008</t>
  </si>
  <si>
    <t>2009 on 1994-98 average</t>
  </si>
  <si>
    <t>Reported child (0-15) killed and seriously injured casualties by mode of transport</t>
  </si>
  <si>
    <t>Reported slight casualties by mode of transport</t>
  </si>
  <si>
    <t>Traffic</t>
  </si>
  <si>
    <t>Slight</t>
  </si>
  <si>
    <t>casualty rate</t>
  </si>
  <si>
    <t>numbers</t>
  </si>
  <si>
    <t>mill veh-km</t>
  </si>
  <si>
    <t>per 100 mill veh-km</t>
  </si>
  <si>
    <t>1. Light goods vehicles and heavy goods vehicles.</t>
  </si>
  <si>
    <t>2. Taxis, minibuses and other modes of transport</t>
  </si>
  <si>
    <t>3. A percentage change is not shown if the baseline figure is small.</t>
  </si>
  <si>
    <r>
      <t xml:space="preserve">Table I: </t>
    </r>
    <r>
      <rPr>
        <sz val="14"/>
        <rFont val="Arial"/>
        <family val="2"/>
      </rPr>
      <t>Reported killed and seriously injured casualties by mode of transport</t>
    </r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</si>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</sst>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3">
    <font>
      <sz val="10"/>
      <name val="Arial"/>
      <family val="0"/>
    </font>
    <font>
      <u val="single"/>
      <sz val="10"/>
      <color indexed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0" fontId="7" fillId="0" borderId="0" xfId="0" applyFont="1" applyAlignment="1">
      <alignment/>
    </xf>
    <xf numFmtId="173" fontId="4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173" fontId="9" fillId="0" borderId="0" xfId="15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" fontId="11" fillId="0" borderId="0" xfId="15" applyNumberFormat="1" applyFont="1" applyAlignment="1">
      <alignment/>
    </xf>
    <xf numFmtId="0" fontId="4" fillId="0" borderId="1" xfId="0" applyFont="1" applyBorder="1" applyAlignment="1">
      <alignment horizontal="right"/>
    </xf>
    <xf numFmtId="1" fontId="11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" fontId="5" fillId="0" borderId="0" xfId="15" applyNumberFormat="1" applyFont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3" fontId="5" fillId="0" borderId="0" xfId="15" applyNumberFormat="1" applyFont="1" applyAlignment="1">
      <alignment horizontal="right"/>
    </xf>
    <xf numFmtId="2" fontId="12" fillId="0" borderId="0" xfId="15" applyNumberFormat="1" applyFont="1" applyAlignment="1">
      <alignment/>
    </xf>
    <xf numFmtId="173" fontId="4" fillId="0" borderId="0" xfId="15" applyNumberFormat="1" applyFont="1" applyAlignment="1">
      <alignment horizontal="right"/>
    </xf>
    <xf numFmtId="2" fontId="11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73" fontId="12" fillId="0" borderId="0" xfId="15" applyNumberFormat="1" applyFont="1" applyAlignment="1">
      <alignment/>
    </xf>
    <xf numFmtId="1" fontId="8" fillId="0" borderId="0" xfId="15" applyNumberFormat="1" applyFont="1" applyAlignment="1">
      <alignment/>
    </xf>
    <xf numFmtId="1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11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19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4.421875" style="3" customWidth="1"/>
    <col min="2" max="2" width="13.421875" style="3" customWidth="1"/>
    <col min="3" max="3" width="9.28125" style="3" customWidth="1"/>
    <col min="4" max="4" width="9.7109375" style="3" customWidth="1"/>
    <col min="5" max="5" width="10.140625" style="3" customWidth="1"/>
    <col min="6" max="6" width="8.7109375" style="3" customWidth="1"/>
    <col min="7" max="7" width="9.8515625" style="3" customWidth="1"/>
    <col min="8" max="8" width="10.57421875" style="3" customWidth="1"/>
    <col min="9" max="9" width="11.140625" style="3" customWidth="1"/>
    <col min="10" max="10" width="12.421875" style="3" customWidth="1"/>
    <col min="11" max="11" width="16.8515625" style="3" customWidth="1"/>
    <col min="12" max="16384" width="9.140625" style="3" customWidth="1"/>
  </cols>
  <sheetData>
    <row r="1" spans="1:9" ht="18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/>
      <c r="B2" s="5"/>
      <c r="C2" s="5"/>
      <c r="D2" s="5"/>
      <c r="E2" s="5"/>
      <c r="F2" s="5"/>
      <c r="G2" s="5"/>
      <c r="H2" s="5"/>
      <c r="I2" s="5"/>
    </row>
    <row r="3" spans="1:9" ht="18.75">
      <c r="A3" s="6"/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8" t="s">
        <v>28</v>
      </c>
      <c r="H3" s="8" t="s">
        <v>29</v>
      </c>
      <c r="I3" s="7" t="s">
        <v>5</v>
      </c>
    </row>
    <row r="4" spans="1:9" ht="16.5" thickBot="1">
      <c r="A4" s="9"/>
      <c r="B4" s="10"/>
      <c r="C4" s="10" t="s">
        <v>6</v>
      </c>
      <c r="D4" s="10" t="s">
        <v>7</v>
      </c>
      <c r="E4" s="11"/>
      <c r="F4" s="10" t="s">
        <v>8</v>
      </c>
      <c r="G4" s="11"/>
      <c r="H4" s="11"/>
      <c r="I4" s="10" t="s">
        <v>9</v>
      </c>
    </row>
    <row r="5" spans="1:9" s="14" customFormat="1" ht="18.75" customHeight="1">
      <c r="A5" s="12" t="s">
        <v>10</v>
      </c>
      <c r="B5" s="13">
        <v>1376</v>
      </c>
      <c r="C5" s="13">
        <v>248.8</v>
      </c>
      <c r="D5" s="13">
        <v>355.4</v>
      </c>
      <c r="E5" s="13">
        <v>2501</v>
      </c>
      <c r="F5" s="13">
        <v>96.4</v>
      </c>
      <c r="G5" s="13">
        <v>171.6</v>
      </c>
      <c r="H5" s="13">
        <v>88.6</v>
      </c>
      <c r="I5" s="13">
        <v>4837.8</v>
      </c>
    </row>
    <row r="6" spans="1:9" ht="15">
      <c r="A6" s="6">
        <v>1997</v>
      </c>
      <c r="B6" s="15">
        <v>1211</v>
      </c>
      <c r="C6" s="15">
        <v>210</v>
      </c>
      <c r="D6" s="15">
        <v>358</v>
      </c>
      <c r="E6" s="15">
        <v>2365</v>
      </c>
      <c r="F6" s="15">
        <v>55</v>
      </c>
      <c r="G6" s="15">
        <v>136</v>
      </c>
      <c r="H6" s="15">
        <v>89</v>
      </c>
      <c r="I6" s="15">
        <v>4424</v>
      </c>
    </row>
    <row r="7" spans="1:9" ht="15">
      <c r="A7" s="6">
        <v>1998</v>
      </c>
      <c r="B7" s="15">
        <v>1156</v>
      </c>
      <c r="C7" s="15">
        <v>210</v>
      </c>
      <c r="D7" s="15">
        <v>371</v>
      </c>
      <c r="E7" s="15">
        <v>2390</v>
      </c>
      <c r="F7" s="15">
        <v>76</v>
      </c>
      <c r="G7" s="15">
        <v>163</v>
      </c>
      <c r="H7" s="15">
        <v>91</v>
      </c>
      <c r="I7" s="15">
        <v>4457</v>
      </c>
    </row>
    <row r="8" spans="1:9" ht="15">
      <c r="A8" s="6">
        <v>1999</v>
      </c>
      <c r="B8" s="15">
        <v>1143</v>
      </c>
      <c r="C8" s="15">
        <v>189</v>
      </c>
      <c r="D8" s="15">
        <v>431</v>
      </c>
      <c r="E8" s="15">
        <v>2004</v>
      </c>
      <c r="F8" s="15">
        <v>83</v>
      </c>
      <c r="G8" s="15">
        <v>144</v>
      </c>
      <c r="H8" s="15">
        <v>81</v>
      </c>
      <c r="I8" s="15">
        <v>4075</v>
      </c>
    </row>
    <row r="9" spans="1:9" ht="15">
      <c r="A9" s="6">
        <v>2000</v>
      </c>
      <c r="B9" s="15">
        <v>997</v>
      </c>
      <c r="C9" s="15">
        <v>176</v>
      </c>
      <c r="D9" s="15">
        <v>475</v>
      </c>
      <c r="E9" s="15">
        <v>1978</v>
      </c>
      <c r="F9" s="15">
        <v>80</v>
      </c>
      <c r="G9" s="15">
        <v>121</v>
      </c>
      <c r="H9" s="15">
        <v>67</v>
      </c>
      <c r="I9" s="15">
        <v>3894</v>
      </c>
    </row>
    <row r="10" spans="1:9" ht="15">
      <c r="A10" s="6">
        <v>2001</v>
      </c>
      <c r="B10" s="15">
        <v>918</v>
      </c>
      <c r="C10" s="15">
        <v>171</v>
      </c>
      <c r="D10" s="15">
        <v>454</v>
      </c>
      <c r="E10" s="15">
        <v>1952</v>
      </c>
      <c r="F10" s="15">
        <v>62</v>
      </c>
      <c r="G10" s="15">
        <v>129</v>
      </c>
      <c r="H10" s="15">
        <v>72</v>
      </c>
      <c r="I10" s="15">
        <v>3758</v>
      </c>
    </row>
    <row r="11" spans="1:9" ht="15">
      <c r="A11" s="6">
        <v>2002</v>
      </c>
      <c r="B11" s="15">
        <v>893</v>
      </c>
      <c r="C11" s="15">
        <v>152</v>
      </c>
      <c r="D11" s="15">
        <v>456</v>
      </c>
      <c r="E11" s="15">
        <v>1782</v>
      </c>
      <c r="F11" s="15">
        <v>59</v>
      </c>
      <c r="G11" s="15">
        <v>141</v>
      </c>
      <c r="H11" s="15">
        <v>50</v>
      </c>
      <c r="I11" s="15">
        <v>3533</v>
      </c>
    </row>
    <row r="12" spans="1:9" ht="15">
      <c r="A12" s="6">
        <v>2003</v>
      </c>
      <c r="B12" s="15">
        <v>775</v>
      </c>
      <c r="C12" s="15">
        <v>139</v>
      </c>
      <c r="D12" s="15">
        <v>417</v>
      </c>
      <c r="E12" s="15">
        <v>1700</v>
      </c>
      <c r="F12" s="15">
        <v>70</v>
      </c>
      <c r="G12" s="15">
        <v>129</v>
      </c>
      <c r="H12" s="15">
        <v>64</v>
      </c>
      <c r="I12" s="15">
        <v>3294</v>
      </c>
    </row>
    <row r="13" spans="1:9" ht="15">
      <c r="A13" s="6">
        <v>2004</v>
      </c>
      <c r="B13" s="15">
        <v>750</v>
      </c>
      <c r="C13" s="15">
        <v>128</v>
      </c>
      <c r="D13" s="15">
        <v>395</v>
      </c>
      <c r="E13" s="15">
        <v>1581</v>
      </c>
      <c r="F13" s="15">
        <v>66</v>
      </c>
      <c r="G13" s="15">
        <v>95</v>
      </c>
      <c r="H13" s="15">
        <v>59</v>
      </c>
      <c r="I13" s="15">
        <v>3074</v>
      </c>
    </row>
    <row r="14" spans="1:9" ht="15">
      <c r="A14" s="6">
        <v>2005</v>
      </c>
      <c r="B14" s="15">
        <v>742</v>
      </c>
      <c r="C14" s="15">
        <v>132</v>
      </c>
      <c r="D14" s="15">
        <v>405</v>
      </c>
      <c r="E14" s="15">
        <v>1457</v>
      </c>
      <c r="F14" s="15">
        <v>63</v>
      </c>
      <c r="G14" s="15">
        <v>98</v>
      </c>
      <c r="H14" s="15">
        <v>54</v>
      </c>
      <c r="I14" s="15">
        <v>2951</v>
      </c>
    </row>
    <row r="15" spans="1:9" ht="15">
      <c r="A15" s="6">
        <v>2006</v>
      </c>
      <c r="B15" s="15">
        <v>749</v>
      </c>
      <c r="C15" s="15">
        <v>141</v>
      </c>
      <c r="D15" s="15">
        <v>410</v>
      </c>
      <c r="E15" s="15">
        <v>1432</v>
      </c>
      <c r="F15" s="15">
        <v>57</v>
      </c>
      <c r="G15" s="15">
        <v>99</v>
      </c>
      <c r="H15" s="15">
        <v>60</v>
      </c>
      <c r="I15" s="15">
        <v>2948</v>
      </c>
    </row>
    <row r="16" spans="1:9" ht="15">
      <c r="A16" s="6">
        <v>2007</v>
      </c>
      <c r="B16" s="15">
        <v>654</v>
      </c>
      <c r="C16" s="15">
        <v>151</v>
      </c>
      <c r="D16" s="15">
        <v>421</v>
      </c>
      <c r="E16" s="15">
        <v>1270</v>
      </c>
      <c r="F16" s="15">
        <v>33</v>
      </c>
      <c r="G16" s="15">
        <v>102</v>
      </c>
      <c r="H16" s="15">
        <v>35</v>
      </c>
      <c r="I16" s="15">
        <v>2666</v>
      </c>
    </row>
    <row r="17" spans="1:9" ht="15">
      <c r="A17" s="6">
        <v>2008</v>
      </c>
      <c r="B17" s="15">
        <v>703</v>
      </c>
      <c r="C17" s="15">
        <v>163</v>
      </c>
      <c r="D17" s="15">
        <v>430</v>
      </c>
      <c r="E17" s="15">
        <v>1355</v>
      </c>
      <c r="F17" s="15">
        <v>59</v>
      </c>
      <c r="G17" s="15">
        <v>73</v>
      </c>
      <c r="H17" s="15">
        <v>57</v>
      </c>
      <c r="I17" s="15">
        <v>2840</v>
      </c>
    </row>
    <row r="18" spans="1:9" ht="15">
      <c r="A18" s="6">
        <v>2009</v>
      </c>
      <c r="B18" s="15">
        <v>552</v>
      </c>
      <c r="C18" s="15">
        <v>156</v>
      </c>
      <c r="D18" s="15">
        <v>371</v>
      </c>
      <c r="E18" s="15">
        <v>1242</v>
      </c>
      <c r="F18" s="15">
        <v>36</v>
      </c>
      <c r="G18" s="15">
        <v>78</v>
      </c>
      <c r="H18" s="15">
        <v>50</v>
      </c>
      <c r="I18" s="15">
        <v>2485</v>
      </c>
    </row>
    <row r="19" spans="1:9" s="14" customFormat="1" ht="15.75">
      <c r="A19" s="12" t="s">
        <v>11</v>
      </c>
      <c r="B19" s="13">
        <v>680</v>
      </c>
      <c r="C19" s="13">
        <v>148.6</v>
      </c>
      <c r="D19" s="13">
        <v>407.4</v>
      </c>
      <c r="E19" s="13">
        <v>1351.2</v>
      </c>
      <c r="F19" s="13">
        <v>49.6</v>
      </c>
      <c r="G19" s="13">
        <v>90</v>
      </c>
      <c r="H19" s="13">
        <v>51.2</v>
      </c>
      <c r="I19" s="13">
        <v>2778</v>
      </c>
    </row>
    <row r="20" spans="1:9" s="18" customFormat="1" ht="15">
      <c r="A20" s="16" t="s">
        <v>12</v>
      </c>
      <c r="B20" s="17">
        <f aca="true" t="shared" si="0" ref="B20:I20">(B5/100*60)</f>
        <v>825.6</v>
      </c>
      <c r="C20" s="17">
        <f t="shared" si="0"/>
        <v>149.28</v>
      </c>
      <c r="D20" s="17">
        <f t="shared" si="0"/>
        <v>213.23999999999998</v>
      </c>
      <c r="E20" s="17">
        <f t="shared" si="0"/>
        <v>1500.6000000000001</v>
      </c>
      <c r="F20" s="17">
        <f t="shared" si="0"/>
        <v>57.84</v>
      </c>
      <c r="G20" s="17">
        <f t="shared" si="0"/>
        <v>102.96</v>
      </c>
      <c r="H20" s="17">
        <f t="shared" si="0"/>
        <v>53.16</v>
      </c>
      <c r="I20" s="17">
        <f t="shared" si="0"/>
        <v>2902.68</v>
      </c>
    </row>
    <row r="21" spans="1:9" ht="8.25" customHeight="1">
      <c r="A21" s="6"/>
      <c r="C21" s="15"/>
      <c r="D21" s="15"/>
      <c r="E21" s="15"/>
      <c r="F21" s="15"/>
      <c r="G21" s="15"/>
      <c r="H21" s="15"/>
      <c r="I21" s="15"/>
    </row>
    <row r="22" spans="1:9" ht="15.75">
      <c r="A22" s="19" t="s">
        <v>13</v>
      </c>
      <c r="B22" s="15"/>
      <c r="C22" s="15"/>
      <c r="D22" s="15"/>
      <c r="E22" s="15"/>
      <c r="F22" s="15"/>
      <c r="G22" s="15"/>
      <c r="H22" s="15"/>
      <c r="I22" s="15"/>
    </row>
    <row r="23" spans="1:9" ht="15">
      <c r="A23" s="20" t="s">
        <v>14</v>
      </c>
      <c r="B23" s="21">
        <f aca="true" t="shared" si="1" ref="B23:I23">(B18-B17)/B17*100</f>
        <v>-21.47937411095306</v>
      </c>
      <c r="C23" s="21">
        <f t="shared" si="1"/>
        <v>-4.294478527607362</v>
      </c>
      <c r="D23" s="21">
        <f t="shared" si="1"/>
        <v>-13.72093023255814</v>
      </c>
      <c r="E23" s="21">
        <f t="shared" si="1"/>
        <v>-8.339483394833948</v>
      </c>
      <c r="F23" s="21">
        <f t="shared" si="1"/>
        <v>-38.983050847457626</v>
      </c>
      <c r="G23" s="21">
        <f t="shared" si="1"/>
        <v>6.8493150684931505</v>
      </c>
      <c r="H23" s="21">
        <f t="shared" si="1"/>
        <v>-12.280701754385964</v>
      </c>
      <c r="I23" s="21">
        <f t="shared" si="1"/>
        <v>-12.5</v>
      </c>
    </row>
    <row r="24" spans="1:9" ht="15.75" thickBot="1">
      <c r="A24" s="22" t="s">
        <v>15</v>
      </c>
      <c r="B24" s="23">
        <f aca="true" t="shared" si="2" ref="B24:I24">(B18-B5)/B5*100</f>
        <v>-59.883720930232556</v>
      </c>
      <c r="C24" s="23">
        <f t="shared" si="2"/>
        <v>-37.29903536977493</v>
      </c>
      <c r="D24" s="23">
        <f t="shared" si="2"/>
        <v>4.389420371412499</v>
      </c>
      <c r="E24" s="23">
        <f t="shared" si="2"/>
        <v>-50.339864054378246</v>
      </c>
      <c r="F24" s="23">
        <f t="shared" si="2"/>
        <v>-62.655601659751035</v>
      </c>
      <c r="G24" s="23">
        <f t="shared" si="2"/>
        <v>-54.54545454545454</v>
      </c>
      <c r="H24" s="23">
        <f t="shared" si="2"/>
        <v>-43.56659142212189</v>
      </c>
      <c r="I24" s="23">
        <f t="shared" si="2"/>
        <v>-48.63367646450866</v>
      </c>
    </row>
    <row r="25" spans="1:9" ht="12.75">
      <c r="A25" s="2"/>
      <c r="B25" s="24"/>
      <c r="C25" s="24"/>
      <c r="D25" s="24"/>
      <c r="E25" s="24"/>
      <c r="F25" s="24"/>
      <c r="G25" s="24"/>
      <c r="H25" s="24"/>
      <c r="I25" s="24"/>
    </row>
    <row r="26" spans="1:9" ht="18.75" thickBot="1">
      <c r="A26" s="4" t="s">
        <v>16</v>
      </c>
      <c r="B26" s="5"/>
      <c r="C26" s="5"/>
      <c r="D26" s="5"/>
      <c r="E26" s="5"/>
      <c r="F26" s="5"/>
      <c r="G26" s="5"/>
      <c r="H26" s="5"/>
      <c r="I26" s="5"/>
    </row>
    <row r="27" spans="1:9" ht="18.75">
      <c r="A27" s="6"/>
      <c r="B27" s="7" t="s">
        <v>0</v>
      </c>
      <c r="C27" s="7" t="s">
        <v>1</v>
      </c>
      <c r="D27" s="7" t="s">
        <v>2</v>
      </c>
      <c r="E27" s="8" t="s">
        <v>3</v>
      </c>
      <c r="F27" s="7" t="s">
        <v>4</v>
      </c>
      <c r="G27" s="8" t="s">
        <v>28</v>
      </c>
      <c r="H27" s="8" t="s">
        <v>29</v>
      </c>
      <c r="I27" s="7" t="s">
        <v>5</v>
      </c>
    </row>
    <row r="28" spans="1:9" ht="16.5" thickBot="1">
      <c r="A28" s="9"/>
      <c r="B28" s="10"/>
      <c r="C28" s="10" t="s">
        <v>6</v>
      </c>
      <c r="D28" s="10" t="s">
        <v>7</v>
      </c>
      <c r="E28" s="11"/>
      <c r="F28" s="10" t="s">
        <v>8</v>
      </c>
      <c r="G28" s="11"/>
      <c r="H28" s="11"/>
      <c r="I28" s="10" t="s">
        <v>9</v>
      </c>
    </row>
    <row r="29" spans="1:9" s="14" customFormat="1" ht="20.25" customHeight="1">
      <c r="A29" s="12" t="s">
        <v>10</v>
      </c>
      <c r="B29" s="25">
        <v>562.4</v>
      </c>
      <c r="C29" s="25">
        <v>99.8</v>
      </c>
      <c r="D29" s="25">
        <v>5.8</v>
      </c>
      <c r="E29" s="25">
        <v>144.6</v>
      </c>
      <c r="F29" s="25">
        <v>11.4</v>
      </c>
      <c r="G29" s="25">
        <v>8.2</v>
      </c>
      <c r="H29" s="25">
        <v>10.2</v>
      </c>
      <c r="I29" s="25">
        <v>842.4</v>
      </c>
    </row>
    <row r="30" spans="1:9" ht="15">
      <c r="A30" s="6">
        <v>1997</v>
      </c>
      <c r="B30" s="26">
        <v>505</v>
      </c>
      <c r="C30" s="26">
        <v>78</v>
      </c>
      <c r="D30" s="26">
        <v>4</v>
      </c>
      <c r="E30" s="26">
        <v>138</v>
      </c>
      <c r="F30" s="26">
        <v>3</v>
      </c>
      <c r="G30" s="26">
        <v>7</v>
      </c>
      <c r="H30" s="26">
        <v>10</v>
      </c>
      <c r="I30" s="26">
        <v>745</v>
      </c>
    </row>
    <row r="31" spans="1:9" ht="15">
      <c r="A31" s="6">
        <v>1998</v>
      </c>
      <c r="B31" s="26">
        <v>455</v>
      </c>
      <c r="C31" s="26">
        <v>64</v>
      </c>
      <c r="D31" s="26">
        <v>8</v>
      </c>
      <c r="E31" s="26">
        <v>153</v>
      </c>
      <c r="F31" s="26">
        <v>6</v>
      </c>
      <c r="G31" s="26">
        <v>6</v>
      </c>
      <c r="H31" s="26">
        <v>6</v>
      </c>
      <c r="I31" s="26">
        <v>698</v>
      </c>
    </row>
    <row r="32" spans="1:9" ht="15">
      <c r="A32" s="6">
        <v>1999</v>
      </c>
      <c r="B32" s="26">
        <v>430</v>
      </c>
      <c r="C32" s="26">
        <v>69</v>
      </c>
      <c r="D32" s="26">
        <v>5</v>
      </c>
      <c r="E32" s="26">
        <v>108</v>
      </c>
      <c r="F32" s="26">
        <v>2</v>
      </c>
      <c r="G32" s="26">
        <v>2</v>
      </c>
      <c r="H32" s="26">
        <v>9</v>
      </c>
      <c r="I32" s="26">
        <v>625</v>
      </c>
    </row>
    <row r="33" spans="1:9" ht="15">
      <c r="A33" s="6">
        <v>2000</v>
      </c>
      <c r="B33" s="26">
        <v>378</v>
      </c>
      <c r="C33" s="26">
        <v>65</v>
      </c>
      <c r="D33" s="26">
        <v>7</v>
      </c>
      <c r="E33" s="26">
        <v>94</v>
      </c>
      <c r="F33" s="26">
        <v>7</v>
      </c>
      <c r="G33" s="26">
        <v>5</v>
      </c>
      <c r="H33" s="26">
        <v>5</v>
      </c>
      <c r="I33" s="26">
        <v>561</v>
      </c>
    </row>
    <row r="34" spans="1:9" ht="15">
      <c r="A34" s="6">
        <v>2001</v>
      </c>
      <c r="B34" s="26">
        <v>353</v>
      </c>
      <c r="C34" s="26">
        <v>56</v>
      </c>
      <c r="D34" s="26">
        <v>7</v>
      </c>
      <c r="E34" s="26">
        <v>110</v>
      </c>
      <c r="F34" s="26">
        <v>5</v>
      </c>
      <c r="G34" s="26">
        <v>6</v>
      </c>
      <c r="H34" s="26">
        <v>7</v>
      </c>
      <c r="I34" s="26">
        <v>544</v>
      </c>
    </row>
    <row r="35" spans="1:9" ht="15">
      <c r="A35" s="6">
        <v>2002</v>
      </c>
      <c r="B35" s="26">
        <v>340</v>
      </c>
      <c r="C35" s="26">
        <v>46</v>
      </c>
      <c r="D35" s="26">
        <v>7</v>
      </c>
      <c r="E35" s="26">
        <v>111</v>
      </c>
      <c r="F35" s="26">
        <v>9</v>
      </c>
      <c r="G35" s="26">
        <v>7</v>
      </c>
      <c r="H35" s="26">
        <v>7</v>
      </c>
      <c r="I35" s="26">
        <v>527</v>
      </c>
    </row>
    <row r="36" spans="1:9" ht="15">
      <c r="A36" s="6">
        <v>2003</v>
      </c>
      <c r="B36" s="26">
        <v>273</v>
      </c>
      <c r="C36" s="26">
        <v>48</v>
      </c>
      <c r="D36" s="26">
        <v>5</v>
      </c>
      <c r="E36" s="26">
        <v>93</v>
      </c>
      <c r="F36" s="26">
        <v>5</v>
      </c>
      <c r="G36" s="26">
        <v>2</v>
      </c>
      <c r="H36" s="26">
        <v>6</v>
      </c>
      <c r="I36" s="26">
        <v>432</v>
      </c>
    </row>
    <row r="37" spans="1:9" ht="15">
      <c r="A37" s="6">
        <v>2004</v>
      </c>
      <c r="B37" s="26">
        <v>247</v>
      </c>
      <c r="C37" s="26">
        <v>40</v>
      </c>
      <c r="D37" s="26">
        <v>10</v>
      </c>
      <c r="E37" s="26">
        <v>77</v>
      </c>
      <c r="F37" s="26">
        <v>3</v>
      </c>
      <c r="G37" s="26">
        <v>3</v>
      </c>
      <c r="H37" s="26">
        <v>4</v>
      </c>
      <c r="I37" s="26">
        <v>384</v>
      </c>
    </row>
    <row r="38" spans="1:9" ht="15">
      <c r="A38" s="6">
        <v>2005</v>
      </c>
      <c r="B38" s="26">
        <v>244</v>
      </c>
      <c r="C38" s="26">
        <v>30</v>
      </c>
      <c r="D38" s="26">
        <v>11</v>
      </c>
      <c r="E38" s="26">
        <v>69</v>
      </c>
      <c r="F38" s="26">
        <v>6</v>
      </c>
      <c r="G38" s="26">
        <v>2</v>
      </c>
      <c r="H38" s="26">
        <v>6</v>
      </c>
      <c r="I38" s="26">
        <v>368</v>
      </c>
    </row>
    <row r="39" spans="1:9" ht="15">
      <c r="A39" s="6">
        <v>2006</v>
      </c>
      <c r="B39" s="26">
        <v>248</v>
      </c>
      <c r="C39" s="26">
        <v>40</v>
      </c>
      <c r="D39" s="26">
        <v>10</v>
      </c>
      <c r="E39" s="26">
        <v>70</v>
      </c>
      <c r="F39" s="26">
        <v>4</v>
      </c>
      <c r="G39" s="26">
        <v>1</v>
      </c>
      <c r="H39" s="26">
        <v>2</v>
      </c>
      <c r="I39" s="26">
        <v>375</v>
      </c>
    </row>
    <row r="40" spans="1:9" ht="15">
      <c r="A40" s="6">
        <v>2007</v>
      </c>
      <c r="B40" s="26">
        <v>185</v>
      </c>
      <c r="C40" s="26">
        <v>29</v>
      </c>
      <c r="D40" s="26">
        <v>4</v>
      </c>
      <c r="E40" s="26">
        <v>55</v>
      </c>
      <c r="F40" s="26">
        <v>1</v>
      </c>
      <c r="G40" s="26">
        <v>1</v>
      </c>
      <c r="H40" s="26">
        <v>3</v>
      </c>
      <c r="I40" s="26">
        <v>278</v>
      </c>
    </row>
    <row r="41" spans="1:9" ht="15">
      <c r="A41" s="6">
        <v>2008</v>
      </c>
      <c r="B41" s="26">
        <v>197</v>
      </c>
      <c r="C41" s="26">
        <v>20</v>
      </c>
      <c r="D41" s="26">
        <v>6</v>
      </c>
      <c r="E41" s="26">
        <v>69</v>
      </c>
      <c r="F41" s="26">
        <v>2</v>
      </c>
      <c r="G41" s="26">
        <v>1</v>
      </c>
      <c r="H41" s="26">
        <v>3</v>
      </c>
      <c r="I41" s="26">
        <v>298</v>
      </c>
    </row>
    <row r="42" spans="1:9" ht="15">
      <c r="A42" s="6">
        <v>2009</v>
      </c>
      <c r="B42" s="26">
        <v>155</v>
      </c>
      <c r="C42" s="26">
        <v>27</v>
      </c>
      <c r="D42" s="26">
        <v>2</v>
      </c>
      <c r="E42" s="26">
        <v>65</v>
      </c>
      <c r="F42" s="26">
        <v>2</v>
      </c>
      <c r="G42" s="26">
        <v>1</v>
      </c>
      <c r="H42" s="26">
        <v>5</v>
      </c>
      <c r="I42" s="26">
        <v>257</v>
      </c>
    </row>
    <row r="43" spans="1:9" s="14" customFormat="1" ht="15.75">
      <c r="A43" s="12" t="s">
        <v>11</v>
      </c>
      <c r="B43" s="25">
        <v>205.8</v>
      </c>
      <c r="C43" s="25">
        <v>29.2</v>
      </c>
      <c r="D43" s="25">
        <v>6.6</v>
      </c>
      <c r="E43" s="25">
        <v>65.6</v>
      </c>
      <c r="F43" s="25">
        <v>3</v>
      </c>
      <c r="G43" s="25">
        <v>1.2</v>
      </c>
      <c r="H43" s="25">
        <v>3.8</v>
      </c>
      <c r="I43" s="25">
        <v>315.2</v>
      </c>
    </row>
    <row r="44" spans="1:9" s="18" customFormat="1" ht="15">
      <c r="A44" s="16" t="s">
        <v>12</v>
      </c>
      <c r="B44" s="27">
        <f aca="true" t="shared" si="3" ref="B44:I44">(B29/2)</f>
        <v>281.2</v>
      </c>
      <c r="C44" s="27">
        <f t="shared" si="3"/>
        <v>49.9</v>
      </c>
      <c r="D44" s="27">
        <f t="shared" si="3"/>
        <v>2.9</v>
      </c>
      <c r="E44" s="27">
        <f t="shared" si="3"/>
        <v>72.3</v>
      </c>
      <c r="F44" s="27">
        <f t="shared" si="3"/>
        <v>5.7</v>
      </c>
      <c r="G44" s="27">
        <f t="shared" si="3"/>
        <v>4.1</v>
      </c>
      <c r="H44" s="27">
        <f t="shared" si="3"/>
        <v>5.1</v>
      </c>
      <c r="I44" s="27">
        <f t="shared" si="3"/>
        <v>421.2</v>
      </c>
    </row>
    <row r="45" spans="1:9" ht="8.25" customHeight="1">
      <c r="A45" s="6"/>
      <c r="B45" s="15"/>
      <c r="C45" s="15"/>
      <c r="D45" s="15"/>
      <c r="E45" s="15"/>
      <c r="F45" s="15"/>
      <c r="G45" s="15"/>
      <c r="H45" s="15"/>
      <c r="I45" s="15"/>
    </row>
    <row r="46" spans="1:9" ht="15.75">
      <c r="A46" s="19" t="s">
        <v>13</v>
      </c>
      <c r="B46" s="15"/>
      <c r="C46" s="15"/>
      <c r="D46" s="15"/>
      <c r="E46" s="15"/>
      <c r="F46" s="15"/>
      <c r="G46" s="15"/>
      <c r="H46" s="15"/>
      <c r="I46" s="15"/>
    </row>
    <row r="47" spans="1:9" ht="15">
      <c r="A47" s="20" t="s">
        <v>14</v>
      </c>
      <c r="B47" s="21">
        <f aca="true" t="shared" si="4" ref="B47:I47">(B42-B41)/B41*100</f>
        <v>-21.31979695431472</v>
      </c>
      <c r="C47" s="21">
        <f t="shared" si="4"/>
        <v>35</v>
      </c>
      <c r="D47" s="21">
        <f t="shared" si="4"/>
        <v>-66.66666666666666</v>
      </c>
      <c r="E47" s="21">
        <f t="shared" si="4"/>
        <v>-5.797101449275362</v>
      </c>
      <c r="F47" s="21">
        <f t="shared" si="4"/>
        <v>0</v>
      </c>
      <c r="G47" s="21">
        <f t="shared" si="4"/>
        <v>0</v>
      </c>
      <c r="H47" s="21">
        <f t="shared" si="4"/>
        <v>66.66666666666666</v>
      </c>
      <c r="I47" s="21">
        <f t="shared" si="4"/>
        <v>-13.758389261744966</v>
      </c>
    </row>
    <row r="48" spans="1:9" ht="15.75" thickBot="1">
      <c r="A48" s="22" t="s">
        <v>15</v>
      </c>
      <c r="B48" s="23">
        <f aca="true" t="shared" si="5" ref="B48:I48">(B42-B29)/B29*100</f>
        <v>-72.43954480796586</v>
      </c>
      <c r="C48" s="23">
        <f t="shared" si="5"/>
        <v>-72.94589178356713</v>
      </c>
      <c r="D48" s="23">
        <f t="shared" si="5"/>
        <v>-65.51724137931035</v>
      </c>
      <c r="E48" s="23">
        <f t="shared" si="5"/>
        <v>-55.048409405255875</v>
      </c>
      <c r="F48" s="23">
        <f t="shared" si="5"/>
        <v>-82.45614035087719</v>
      </c>
      <c r="G48" s="23">
        <f t="shared" si="5"/>
        <v>-87.8048780487805</v>
      </c>
      <c r="H48" s="23">
        <f t="shared" si="5"/>
        <v>-50.98039215686274</v>
      </c>
      <c r="I48" s="23">
        <f t="shared" si="5"/>
        <v>-69.49192782526116</v>
      </c>
    </row>
    <row r="50" spans="1:11" ht="18.75" thickBot="1">
      <c r="A50" s="4" t="s">
        <v>17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8.75">
      <c r="B51" s="7" t="s">
        <v>0</v>
      </c>
      <c r="C51" s="7" t="s">
        <v>1</v>
      </c>
      <c r="D51" s="7" t="s">
        <v>2</v>
      </c>
      <c r="E51" s="8" t="s">
        <v>3</v>
      </c>
      <c r="F51" s="7" t="s">
        <v>4</v>
      </c>
      <c r="G51" s="8" t="s">
        <v>28</v>
      </c>
      <c r="H51" s="8" t="s">
        <v>29</v>
      </c>
      <c r="I51" s="7" t="s">
        <v>5</v>
      </c>
      <c r="J51" s="7" t="s">
        <v>18</v>
      </c>
      <c r="K51" s="7" t="s">
        <v>19</v>
      </c>
    </row>
    <row r="52" spans="1:11" ht="16.5" thickBot="1">
      <c r="A52" s="5"/>
      <c r="B52" s="10"/>
      <c r="C52" s="10" t="s">
        <v>6</v>
      </c>
      <c r="D52" s="10" t="s">
        <v>7</v>
      </c>
      <c r="E52" s="11"/>
      <c r="F52" s="10" t="s">
        <v>8</v>
      </c>
      <c r="G52" s="11"/>
      <c r="H52" s="11"/>
      <c r="I52" s="10" t="s">
        <v>9</v>
      </c>
      <c r="J52" s="10"/>
      <c r="K52" s="10" t="s">
        <v>20</v>
      </c>
    </row>
    <row r="53" spans="1:11" ht="15.75">
      <c r="A53" s="2"/>
      <c r="B53" s="28"/>
      <c r="C53" s="28"/>
      <c r="D53" s="28"/>
      <c r="E53" s="28"/>
      <c r="F53" s="28"/>
      <c r="G53" s="28"/>
      <c r="H53" s="28"/>
      <c r="I53" s="29" t="s">
        <v>21</v>
      </c>
      <c r="J53" s="29" t="s">
        <v>22</v>
      </c>
      <c r="K53" s="29" t="s">
        <v>23</v>
      </c>
    </row>
    <row r="54" spans="1:13" ht="15.75">
      <c r="A54" s="12" t="s">
        <v>10</v>
      </c>
      <c r="B54" s="13">
        <v>3008.6</v>
      </c>
      <c r="C54" s="13">
        <v>1034.4</v>
      </c>
      <c r="D54" s="13">
        <v>579.6</v>
      </c>
      <c r="E54" s="13">
        <v>10859.4</v>
      </c>
      <c r="F54" s="13">
        <v>912.2</v>
      </c>
      <c r="G54" s="13">
        <v>583</v>
      </c>
      <c r="H54" s="13">
        <v>500.8</v>
      </c>
      <c r="I54" s="13">
        <v>17478</v>
      </c>
      <c r="J54" s="30">
        <v>37652.8</v>
      </c>
      <c r="K54" s="31">
        <f aca="true" t="shared" si="6" ref="K54:K68">I54/J54*100</f>
        <v>46.41885862405983</v>
      </c>
      <c r="M54" s="32"/>
    </row>
    <row r="55" spans="1:13" ht="15">
      <c r="A55" s="6">
        <v>1997</v>
      </c>
      <c r="B55" s="15">
        <v>2944</v>
      </c>
      <c r="C55" s="15">
        <v>1062</v>
      </c>
      <c r="D55" s="15">
        <v>590</v>
      </c>
      <c r="E55" s="15">
        <v>11669</v>
      </c>
      <c r="F55" s="15">
        <v>886</v>
      </c>
      <c r="G55" s="15">
        <v>525</v>
      </c>
      <c r="H55" s="15">
        <v>529</v>
      </c>
      <c r="I55" s="15">
        <v>18205</v>
      </c>
      <c r="J55" s="32">
        <v>38582</v>
      </c>
      <c r="K55" s="33">
        <f t="shared" si="6"/>
        <v>47.18521590378933</v>
      </c>
      <c r="M55" s="32"/>
    </row>
    <row r="56" spans="1:13" ht="15">
      <c r="A56" s="6">
        <v>1998</v>
      </c>
      <c r="B56" s="15">
        <v>2921</v>
      </c>
      <c r="C56" s="15">
        <v>930</v>
      </c>
      <c r="D56" s="15">
        <v>605</v>
      </c>
      <c r="E56" s="15">
        <v>11444</v>
      </c>
      <c r="F56" s="15">
        <v>887</v>
      </c>
      <c r="G56" s="15">
        <v>643</v>
      </c>
      <c r="H56" s="15">
        <v>580</v>
      </c>
      <c r="I56" s="15">
        <v>18010</v>
      </c>
      <c r="J56" s="32">
        <v>39169</v>
      </c>
      <c r="K56" s="33">
        <f t="shared" si="6"/>
        <v>45.980239475095104</v>
      </c>
      <c r="M56" s="32"/>
    </row>
    <row r="57" spans="1:13" ht="15">
      <c r="A57" s="6">
        <v>1999</v>
      </c>
      <c r="B57" s="15">
        <v>2620</v>
      </c>
      <c r="C57" s="15">
        <v>828</v>
      </c>
      <c r="D57" s="15">
        <v>594</v>
      </c>
      <c r="E57" s="15">
        <v>10901</v>
      </c>
      <c r="F57" s="15">
        <v>841</v>
      </c>
      <c r="G57" s="15">
        <v>609</v>
      </c>
      <c r="H57" s="15">
        <v>534</v>
      </c>
      <c r="I57" s="15">
        <v>16927</v>
      </c>
      <c r="J57" s="32">
        <v>39770</v>
      </c>
      <c r="K57" s="33">
        <f t="shared" si="6"/>
        <v>42.562232838823235</v>
      </c>
      <c r="M57" s="32"/>
    </row>
    <row r="58" spans="1:12" ht="15">
      <c r="A58" s="6">
        <v>2000</v>
      </c>
      <c r="B58" s="15">
        <v>2607</v>
      </c>
      <c r="C58" s="15">
        <v>708</v>
      </c>
      <c r="D58" s="15">
        <v>655</v>
      </c>
      <c r="E58" s="15">
        <v>10675</v>
      </c>
      <c r="F58" s="15">
        <v>854</v>
      </c>
      <c r="G58" s="15">
        <v>542</v>
      </c>
      <c r="H58" s="15">
        <v>582</v>
      </c>
      <c r="I58" s="15">
        <v>16623</v>
      </c>
      <c r="J58" s="32">
        <v>39561</v>
      </c>
      <c r="K58" s="33">
        <f t="shared" si="6"/>
        <v>42.018654735724574</v>
      </c>
      <c r="L58" s="34"/>
    </row>
    <row r="59" spans="1:12" ht="15">
      <c r="A59" s="6">
        <v>2001</v>
      </c>
      <c r="B59" s="15">
        <v>2487</v>
      </c>
      <c r="C59" s="15">
        <v>745</v>
      </c>
      <c r="D59" s="15">
        <v>724</v>
      </c>
      <c r="E59" s="15">
        <v>10341</v>
      </c>
      <c r="F59" s="15">
        <v>761</v>
      </c>
      <c r="G59" s="15">
        <v>595</v>
      </c>
      <c r="H59" s="15">
        <v>499</v>
      </c>
      <c r="I59" s="15">
        <v>16152</v>
      </c>
      <c r="J59" s="32">
        <v>40065</v>
      </c>
      <c r="K59" s="33">
        <f t="shared" si="6"/>
        <v>40.314488955447395</v>
      </c>
      <c r="L59" s="34"/>
    </row>
    <row r="60" spans="1:12" ht="15">
      <c r="A60" s="6">
        <v>2002</v>
      </c>
      <c r="B60" s="15">
        <v>2423</v>
      </c>
      <c r="C60" s="15">
        <v>676</v>
      </c>
      <c r="D60" s="15">
        <v>711</v>
      </c>
      <c r="E60" s="15">
        <v>10050</v>
      </c>
      <c r="F60" s="15">
        <v>801</v>
      </c>
      <c r="G60" s="15">
        <v>621</v>
      </c>
      <c r="H60" s="15">
        <v>460</v>
      </c>
      <c r="I60" s="15">
        <v>15742</v>
      </c>
      <c r="J60" s="32">
        <v>41535</v>
      </c>
      <c r="K60" s="33">
        <f t="shared" si="6"/>
        <v>37.90056578788973</v>
      </c>
      <c r="L60" s="34"/>
    </row>
    <row r="61" spans="1:11" ht="15">
      <c r="A61" s="6">
        <v>2003</v>
      </c>
      <c r="B61" s="15">
        <v>2215</v>
      </c>
      <c r="C61" s="15">
        <v>663</v>
      </c>
      <c r="D61" s="15">
        <v>697</v>
      </c>
      <c r="E61" s="15">
        <v>10055</v>
      </c>
      <c r="F61" s="15">
        <v>822</v>
      </c>
      <c r="G61" s="15">
        <v>537</v>
      </c>
      <c r="H61" s="15">
        <v>474</v>
      </c>
      <c r="I61" s="15">
        <v>15463</v>
      </c>
      <c r="J61" s="32">
        <v>42038</v>
      </c>
      <c r="K61" s="33">
        <f t="shared" si="6"/>
        <v>36.78338645986965</v>
      </c>
    </row>
    <row r="62" spans="1:11" ht="15">
      <c r="A62" s="6">
        <v>2004</v>
      </c>
      <c r="B62" s="15">
        <v>2328</v>
      </c>
      <c r="C62" s="15">
        <v>648</v>
      </c>
      <c r="D62" s="15">
        <v>599</v>
      </c>
      <c r="E62" s="15">
        <v>10024</v>
      </c>
      <c r="F62" s="15">
        <v>849</v>
      </c>
      <c r="G62" s="15">
        <v>561</v>
      </c>
      <c r="H62" s="15">
        <v>419</v>
      </c>
      <c r="I62" s="15">
        <v>15428</v>
      </c>
      <c r="J62" s="32">
        <v>42705</v>
      </c>
      <c r="K62" s="33">
        <f t="shared" si="6"/>
        <v>36.126917222807634</v>
      </c>
    </row>
    <row r="63" spans="1:11" ht="15">
      <c r="A63" s="6">
        <v>2005</v>
      </c>
      <c r="B63" s="15">
        <v>2308</v>
      </c>
      <c r="C63" s="15">
        <v>649</v>
      </c>
      <c r="D63" s="15">
        <v>677</v>
      </c>
      <c r="E63" s="15">
        <v>9532</v>
      </c>
      <c r="F63" s="15">
        <v>794</v>
      </c>
      <c r="G63" s="15">
        <v>495</v>
      </c>
      <c r="H63" s="15">
        <v>479</v>
      </c>
      <c r="I63" s="15">
        <v>14934</v>
      </c>
      <c r="J63" s="32">
        <v>42718</v>
      </c>
      <c r="K63" s="33">
        <f t="shared" si="6"/>
        <v>34.959501849337514</v>
      </c>
    </row>
    <row r="64" spans="1:11" ht="15">
      <c r="A64" s="6">
        <v>2006</v>
      </c>
      <c r="B64" s="15">
        <v>2104</v>
      </c>
      <c r="C64" s="15">
        <v>640</v>
      </c>
      <c r="D64" s="15">
        <v>658</v>
      </c>
      <c r="E64" s="15">
        <v>9273</v>
      </c>
      <c r="F64" s="15">
        <v>706</v>
      </c>
      <c r="G64" s="15">
        <v>484</v>
      </c>
      <c r="H64" s="15">
        <v>456</v>
      </c>
      <c r="I64" s="15">
        <v>14321</v>
      </c>
      <c r="J64" s="32">
        <v>44120</v>
      </c>
      <c r="K64" s="33">
        <f t="shared" si="6"/>
        <v>32.45920217588395</v>
      </c>
    </row>
    <row r="65" spans="1:11" ht="15">
      <c r="A65" s="6">
        <v>2007</v>
      </c>
      <c r="B65" s="15">
        <v>2049</v>
      </c>
      <c r="C65" s="15">
        <v>563</v>
      </c>
      <c r="D65" s="15">
        <v>640</v>
      </c>
      <c r="E65" s="15">
        <v>8793</v>
      </c>
      <c r="F65" s="15">
        <v>590</v>
      </c>
      <c r="G65" s="15">
        <v>506</v>
      </c>
      <c r="H65" s="15">
        <v>431</v>
      </c>
      <c r="I65" s="15">
        <v>13572</v>
      </c>
      <c r="J65" s="32">
        <v>44666</v>
      </c>
      <c r="K65" s="33">
        <f t="shared" si="6"/>
        <v>30.385528142211076</v>
      </c>
    </row>
    <row r="66" spans="1:11" ht="15">
      <c r="A66" s="6">
        <v>2008</v>
      </c>
      <c r="B66" s="15">
        <v>1889</v>
      </c>
      <c r="C66" s="15">
        <v>567</v>
      </c>
      <c r="D66" s="15">
        <v>612</v>
      </c>
      <c r="E66" s="15">
        <v>8314</v>
      </c>
      <c r="F66" s="15">
        <v>529</v>
      </c>
      <c r="G66" s="15">
        <v>467</v>
      </c>
      <c r="H66" s="15">
        <v>372</v>
      </c>
      <c r="I66" s="15">
        <v>12750</v>
      </c>
      <c r="J66" s="32">
        <v>44470</v>
      </c>
      <c r="K66" s="33">
        <f t="shared" si="6"/>
        <v>28.671014166854057</v>
      </c>
    </row>
    <row r="67" spans="1:11" ht="15">
      <c r="A67" s="6">
        <v>2009</v>
      </c>
      <c r="B67" s="15">
        <v>1645</v>
      </c>
      <c r="C67" s="15">
        <v>649</v>
      </c>
      <c r="D67" s="15">
        <v>648</v>
      </c>
      <c r="E67" s="15">
        <v>8328</v>
      </c>
      <c r="F67" s="15">
        <v>437</v>
      </c>
      <c r="G67" s="15">
        <v>423</v>
      </c>
      <c r="H67" s="15">
        <v>415</v>
      </c>
      <c r="I67" s="15">
        <v>12545</v>
      </c>
      <c r="J67" s="32">
        <v>44219</v>
      </c>
      <c r="K67" s="33">
        <f t="shared" si="6"/>
        <v>28.370157624550536</v>
      </c>
    </row>
    <row r="68" spans="1:11" s="14" customFormat="1" ht="15.75">
      <c r="A68" s="12" t="s">
        <v>11</v>
      </c>
      <c r="B68" s="13">
        <v>1999</v>
      </c>
      <c r="C68" s="13">
        <v>613.6</v>
      </c>
      <c r="D68" s="13">
        <v>647</v>
      </c>
      <c r="E68" s="13">
        <v>8848</v>
      </c>
      <c r="F68" s="13">
        <v>611.2</v>
      </c>
      <c r="G68" s="13">
        <v>475</v>
      </c>
      <c r="H68" s="13">
        <v>430.6</v>
      </c>
      <c r="I68" s="13">
        <v>13624.4</v>
      </c>
      <c r="J68" s="35">
        <f>AVERAGE(J62:J66)</f>
        <v>43735.8</v>
      </c>
      <c r="K68" s="31">
        <f t="shared" si="6"/>
        <v>31.151596632507005</v>
      </c>
    </row>
    <row r="69" spans="1:12" s="18" customFormat="1" ht="15.75" customHeight="1">
      <c r="A69" s="16" t="s">
        <v>12</v>
      </c>
      <c r="B69" s="36"/>
      <c r="C69" s="36"/>
      <c r="D69" s="36"/>
      <c r="E69" s="36"/>
      <c r="F69" s="36"/>
      <c r="G69" s="36"/>
      <c r="H69" s="36"/>
      <c r="I69" s="36"/>
      <c r="J69" s="37"/>
      <c r="K69" s="38">
        <f>SUM(K54/100*90)</f>
        <v>41.776972761653845</v>
      </c>
      <c r="L69" s="39"/>
    </row>
    <row r="70" spans="1:12" s="18" customFormat="1" ht="7.5" customHeight="1">
      <c r="A70" s="6"/>
      <c r="B70" s="36"/>
      <c r="C70" s="36"/>
      <c r="D70" s="36"/>
      <c r="E70" s="36"/>
      <c r="F70" s="36"/>
      <c r="G70" s="36"/>
      <c r="H70" s="36"/>
      <c r="I70" s="36"/>
      <c r="J70" s="37"/>
      <c r="K70" s="38"/>
      <c r="L70" s="39"/>
    </row>
    <row r="71" spans="1:11" ht="15.75">
      <c r="A71" s="19" t="s">
        <v>13</v>
      </c>
      <c r="B71" s="26"/>
      <c r="C71" s="26"/>
      <c r="D71" s="26"/>
      <c r="E71" s="26"/>
      <c r="F71" s="26"/>
      <c r="G71" s="26"/>
      <c r="H71" s="26"/>
      <c r="I71" s="26"/>
      <c r="J71" s="40"/>
      <c r="K71" s="41"/>
    </row>
    <row r="72" spans="1:11" s="2" customFormat="1" ht="15">
      <c r="A72" s="20" t="s">
        <v>14</v>
      </c>
      <c r="B72" s="42">
        <f aca="true" t="shared" si="7" ref="B72:K72">(B67-B66)/B66*100</f>
        <v>-12.916887241926943</v>
      </c>
      <c r="C72" s="42">
        <f t="shared" si="7"/>
        <v>14.462081128747794</v>
      </c>
      <c r="D72" s="42">
        <f t="shared" si="7"/>
        <v>5.88235294117647</v>
      </c>
      <c r="E72" s="42">
        <f t="shared" si="7"/>
        <v>0.16839066634592254</v>
      </c>
      <c r="F72" s="42">
        <f t="shared" si="7"/>
        <v>-17.391304347826086</v>
      </c>
      <c r="G72" s="42">
        <f t="shared" si="7"/>
        <v>-9.421841541755889</v>
      </c>
      <c r="H72" s="42">
        <f t="shared" si="7"/>
        <v>11.559139784946236</v>
      </c>
      <c r="I72" s="42">
        <f t="shared" si="7"/>
        <v>-1.607843137254902</v>
      </c>
      <c r="J72" s="42">
        <f t="shared" si="7"/>
        <v>-0.5644254553631661</v>
      </c>
      <c r="K72" s="42">
        <f t="shared" si="7"/>
        <v>-1.0493404263715742</v>
      </c>
    </row>
    <row r="73" spans="1:11" ht="15.75" thickBot="1">
      <c r="A73" s="22" t="s">
        <v>15</v>
      </c>
      <c r="B73" s="23">
        <f aca="true" t="shared" si="8" ref="B73:K73">(B67-B54)/B54*100</f>
        <v>-45.32340623545835</v>
      </c>
      <c r="C73" s="23">
        <f t="shared" si="8"/>
        <v>-37.25831399845321</v>
      </c>
      <c r="D73" s="23">
        <f t="shared" si="8"/>
        <v>11.80124223602484</v>
      </c>
      <c r="E73" s="23">
        <f t="shared" si="8"/>
        <v>-23.31068014807448</v>
      </c>
      <c r="F73" s="23">
        <f t="shared" si="8"/>
        <v>-52.0938390703793</v>
      </c>
      <c r="G73" s="23">
        <f t="shared" si="8"/>
        <v>-27.4442538593482</v>
      </c>
      <c r="H73" s="23">
        <f t="shared" si="8"/>
        <v>-17.132587859424923</v>
      </c>
      <c r="I73" s="23">
        <f t="shared" si="8"/>
        <v>-28.224053095319828</v>
      </c>
      <c r="J73" s="23">
        <f t="shared" si="8"/>
        <v>17.438809331576927</v>
      </c>
      <c r="K73" s="23">
        <f t="shared" si="8"/>
        <v>-38.88225935429245</v>
      </c>
    </row>
    <row r="74" ht="5.25" customHeight="1"/>
    <row r="75" ht="12.75">
      <c r="A75" s="3" t="s">
        <v>24</v>
      </c>
    </row>
    <row r="76" ht="12.75">
      <c r="A76" s="3" t="s">
        <v>25</v>
      </c>
    </row>
    <row r="77" ht="12.75">
      <c r="A77" s="3" t="s">
        <v>26</v>
      </c>
    </row>
    <row r="85" ht="15">
      <c r="A85" s="20"/>
    </row>
    <row r="92" spans="1:9" ht="12.7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2.75">
      <c r="A93" s="44"/>
      <c r="B93" s="45"/>
      <c r="C93" s="45"/>
      <c r="D93" s="45"/>
      <c r="E93" s="45"/>
      <c r="F93" s="45"/>
      <c r="G93" s="45"/>
      <c r="H93" s="45"/>
      <c r="I93" s="45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2.75">
      <c r="A97" s="47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8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8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8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8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8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8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8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8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8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8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8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8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7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44"/>
      <c r="B112" s="45"/>
      <c r="C112" s="45"/>
      <c r="D112" s="45"/>
      <c r="E112" s="45"/>
      <c r="F112" s="45"/>
      <c r="G112" s="45"/>
      <c r="H112" s="45"/>
      <c r="I112" s="45"/>
    </row>
    <row r="113" spans="1:9" ht="12.7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2.75">
      <c r="A116" s="44"/>
      <c r="B116" s="45"/>
      <c r="C116" s="45"/>
      <c r="D116" s="45"/>
      <c r="E116" s="45"/>
      <c r="F116" s="45"/>
      <c r="G116" s="45"/>
      <c r="H116" s="45"/>
      <c r="I116" s="45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46"/>
      <c r="B119" s="46"/>
      <c r="C119" s="46"/>
      <c r="D119" s="46"/>
      <c r="E119" s="46"/>
      <c r="F119" s="46"/>
      <c r="G119" s="46"/>
      <c r="H119" s="46"/>
      <c r="I119" s="46"/>
    </row>
    <row r="120" spans="1:9" ht="12.75">
      <c r="A120" s="47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8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8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8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8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8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8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8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8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8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8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8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8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7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44"/>
      <c r="B135" s="45"/>
      <c r="C135" s="45"/>
      <c r="D135" s="45"/>
      <c r="E135" s="45"/>
      <c r="F135" s="45"/>
      <c r="G135" s="45"/>
      <c r="H135" s="45"/>
      <c r="I135" s="45"/>
    </row>
    <row r="136" spans="1:9" ht="12.7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2.75">
      <c r="A139" s="44"/>
      <c r="B139" s="45"/>
      <c r="C139" s="45"/>
      <c r="D139" s="45"/>
      <c r="E139" s="45"/>
      <c r="F139" s="45"/>
      <c r="G139" s="45"/>
      <c r="H139" s="45"/>
      <c r="I139" s="45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46"/>
      <c r="B142" s="46"/>
      <c r="C142" s="46"/>
      <c r="D142" s="46"/>
      <c r="E142" s="46"/>
      <c r="F142" s="46"/>
      <c r="G142" s="46"/>
      <c r="H142" s="46"/>
      <c r="I142" s="46"/>
    </row>
    <row r="143" spans="1:9" ht="12.75">
      <c r="A143" s="47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8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8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8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8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8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8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8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8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8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8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8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8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7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44"/>
      <c r="B158" s="45"/>
      <c r="C158" s="45"/>
      <c r="D158" s="45"/>
      <c r="E158" s="45"/>
      <c r="F158" s="45"/>
      <c r="G158" s="45"/>
      <c r="H158" s="45"/>
      <c r="I158" s="45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2010-10-27T09:54:17Z</dcterms:created>
  <dcterms:modified xsi:type="dcterms:W3CDTF">2010-10-27T09:55:14Z</dcterms:modified>
  <cp:category/>
  <cp:version/>
  <cp:contentType/>
  <cp:contentStatus/>
</cp:coreProperties>
</file>