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able3" sheetId="1" r:id="rId1"/>
    <sheet name="Table4" sheetId="2" r:id="rId2"/>
    <sheet name="Table5a" sheetId="3" r:id="rId3"/>
    <sheet name="Table5b" sheetId="4" r:id="rId4"/>
    <sheet name="Table5c9498" sheetId="5" r:id="rId5"/>
    <sheet name="Table5c0509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IDX" localSheetId="6">'Table6'!$A$1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">'Table4'!$A$1:$N$73</definedName>
    <definedName name="_xlnm.Print_Area" localSheetId="2">'Table5a'!$A$1:$O$59</definedName>
    <definedName name="_xlnm.Print_Area" localSheetId="3">'Table5b'!$A:$P</definedName>
    <definedName name="_xlnm.Print_Area" localSheetId="6">'Table6'!$A$1:$N$51</definedName>
    <definedName name="_xlnm.Print_Area" localSheetId="9">'Table9-11'!$A$1:$J$64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<sst xmlns="http://schemas.openxmlformats.org/spreadsheetml/2006/main" count="577" uniqueCount="215">
  <si>
    <t>Table 3</t>
  </si>
  <si>
    <t>ACCIDENTS</t>
  </si>
  <si>
    <t>Reported Accidents by police force area and severity</t>
  </si>
  <si>
    <t>Years:1994-98 and 2005-2009 averages, 2005 to 2009</t>
  </si>
  <si>
    <t>Fatal</t>
  </si>
  <si>
    <t>Serious</t>
  </si>
  <si>
    <t>Slight</t>
  </si>
  <si>
    <t>Fatal &amp; Serious</t>
  </si>
  <si>
    <t>All severities</t>
  </si>
  <si>
    <t>Northern</t>
  </si>
  <si>
    <t>1994-98 average</t>
  </si>
  <si>
    <t>2005-2009 average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</si>
  <si>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</si>
  <si>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</si>
  <si>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</si>
  <si>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</si>
  <si>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</si>
  <si>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</si>
  <si>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</si>
  <si>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Table 4</t>
  </si>
  <si>
    <t>1994-98 and 2005-2009 averages, 2005 to 2009</t>
  </si>
  <si>
    <t>Severity/Year</t>
  </si>
  <si>
    <t xml:space="preserve">Trunk </t>
  </si>
  <si>
    <t>Local Authority</t>
  </si>
  <si>
    <t>All Roads</t>
  </si>
  <si>
    <t>Trunk % of total</t>
  </si>
  <si>
    <t>Major roads</t>
  </si>
  <si>
    <t>Minor roads</t>
  </si>
  <si>
    <t>Non built up</t>
  </si>
  <si>
    <t>Built up</t>
  </si>
  <si>
    <t>Total</t>
  </si>
  <si>
    <t>Non Built up</t>
  </si>
  <si>
    <t>(a) numbers</t>
  </si>
  <si>
    <t xml:space="preserve"> </t>
  </si>
  <si>
    <t>All Severities</t>
  </si>
  <si>
    <t xml:space="preserve">(b) annual averages </t>
  </si>
  <si>
    <t xml:space="preserve">      2005-2009 average</t>
  </si>
  <si>
    <t xml:space="preserve">(c) Per cent changes </t>
  </si>
  <si>
    <t>2009 on 2008</t>
  </si>
  <si>
    <t>2009 on 1994-98 average</t>
  </si>
  <si>
    <t>2005-2009 average on 1994-98 average</t>
  </si>
  <si>
    <t>(1) based on the road network following the 1 April 1996 changes - see Annex E</t>
  </si>
  <si>
    <t xml:space="preserve">Table 5 </t>
  </si>
  <si>
    <t xml:space="preserve">       Years: 1994-98 and 2005-2009 averages, 1999 to 2009</t>
  </si>
  <si>
    <t>All roads</t>
  </si>
  <si>
    <t>Motor- ways</t>
  </si>
  <si>
    <t xml:space="preserve">Trunk A </t>
  </si>
  <si>
    <t xml:space="preserve">LA A </t>
  </si>
  <si>
    <t>All major roads</t>
  </si>
  <si>
    <t>B roads</t>
  </si>
  <si>
    <t>C &amp; Unclassified</t>
  </si>
  <si>
    <t>All minor roads</t>
  </si>
  <si>
    <t>1994-98 ave</t>
  </si>
  <si>
    <t>2005-2009 ave</t>
  </si>
  <si>
    <t xml:space="preserve">1 The figures for the earlier years used in the 1994-98 averages are based on the road network following the 1 April 1996 </t>
  </si>
  <si>
    <t xml:space="preserve">  changes, rather than the road network at the time of the accident (see Annex E).  </t>
  </si>
  <si>
    <t>Table 5</t>
  </si>
  <si>
    <t>(b)  Reported accident rates by severity and road class for built-up and non built-up roads</t>
  </si>
  <si>
    <t xml:space="preserve">       rates per 100 million vehicle km</t>
  </si>
  <si>
    <t>All</t>
  </si>
  <si>
    <t>Motor-</t>
  </si>
  <si>
    <t>ways</t>
  </si>
  <si>
    <t xml:space="preserve">              roads </t>
  </si>
  <si>
    <t xml:space="preserve">roads </t>
  </si>
  <si>
    <t>major</t>
  </si>
  <si>
    <t>minor</t>
  </si>
  <si>
    <t>Non</t>
  </si>
  <si>
    <t>roads</t>
  </si>
  <si>
    <t>built</t>
  </si>
  <si>
    <t xml:space="preserve">Built </t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</si>
  <si>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</si>
  <si>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</si>
  <si>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</si>
  <si>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</si>
  <si>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</si>
  <si>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>(c) Reported accident rates on all roads by police force area and severity</t>
  </si>
  <si>
    <t xml:space="preserve">     Years: 1994-98 and 2005-2009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</si>
  <si>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</si>
  <si>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</si>
  <si>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</si>
  <si>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</si>
  <si>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</si>
  <si>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</si>
  <si>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</si>
  <si>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</si>
  <si>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</si>
  <si>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Roads</t>
  </si>
  <si>
    <t>Police force area</t>
  </si>
  <si>
    <t>Reported accident rate per 100 million vehicle km - for 1994-98 average</t>
  </si>
  <si>
    <t>-</t>
  </si>
  <si>
    <t>Scotland</t>
  </si>
  <si>
    <t>Percentage above/below Scottish average - for 1994-98 average</t>
  </si>
  <si>
    <t>n/a</t>
  </si>
  <si>
    <t>Reported accident rate per 100 million vehicle km - for 2005-2009 average</t>
  </si>
  <si>
    <t>Percentage above/below Scottish average - for 2005-09 average</t>
  </si>
  <si>
    <t>Table 6</t>
  </si>
  <si>
    <t>Reported Accidents by severity, month and road type, 2005 to 2009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</si>
  <si>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</si>
  <si>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</si>
  <si>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</si>
  <si>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</si>
  <si>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</si>
  <si>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</si>
  <si>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</si>
  <si>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</si>
  <si>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</si>
  <si>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</si>
  <si>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</si>
  <si>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</si>
  <si>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</si>
  <si>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</si>
  <si>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</si>
  <si>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</si>
  <si>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</si>
  <si>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</si>
  <si>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</si>
  <si>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</si>
  <si>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Note: As figures in this table have been adjusted to be 30 day months they may not be comparable with other tables in this publication</t>
  </si>
  <si>
    <t>Table 7</t>
  </si>
  <si>
    <t>Built-up and non built-up roads,</t>
  </si>
  <si>
    <t>Built-up</t>
  </si>
  <si>
    <t>Non Built-up</t>
  </si>
  <si>
    <t>Daylight</t>
  </si>
  <si>
    <t>2005-09 ave</t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</si>
  <si>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</si>
  <si>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</si>
  <si>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</si>
  <si>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</si>
  <si>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</si>
  <si>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</t>
  </si>
  <si>
    <t>With effect from 2005, 'Oil or diesel' and 'mud' have been recorded under 'Special Conditions at Site'. The accidents</t>
  </si>
  <si>
    <t xml:space="preserve"> for which these codes were used are included in the 'All conditions' figures, but not under any of the categories 'Dry', </t>
  </si>
  <si>
    <t>Wet/Damp/Flood' or 'Snow/Frost/Ice', so these changes should have had very little or no effect on the time series.</t>
  </si>
  <si>
    <t>Table 8</t>
  </si>
  <si>
    <t>Reported accidents by junction detail and severity</t>
  </si>
  <si>
    <t>separately for built-up and non built-up roads</t>
  </si>
  <si>
    <t>Years: 2005-2009 average</t>
  </si>
  <si>
    <t>More than 20m from junction</t>
  </si>
  <si>
    <t>Roundabout</t>
  </si>
  <si>
    <t>Mini-roundabout</t>
  </si>
  <si>
    <t>T/Y staggered junc</t>
  </si>
  <si>
    <t>Slip road</t>
  </si>
  <si>
    <t>Cross roads</t>
  </si>
  <si>
    <t>Multiple junction</t>
  </si>
  <si>
    <t>Private drive</t>
  </si>
  <si>
    <t>Other junction</t>
  </si>
  <si>
    <t>Total bup/nbup</t>
  </si>
  <si>
    <t xml:space="preserve">Table 9 </t>
  </si>
  <si>
    <t>COSTS</t>
  </si>
  <si>
    <t>(a)  Cost per casualty by severity: average costs for Great Britain (£) at 2009 prices</t>
  </si>
  <si>
    <t>Killed</t>
  </si>
  <si>
    <t>Seriously Injured</t>
  </si>
  <si>
    <t>Slightly Injured</t>
  </si>
  <si>
    <t>Average all casaulties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</si>
  <si>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</si>
  <si>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</si>
  <si>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</si>
  <si>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</si>
  <si>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</si>
  <si>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</si>
  <si>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</si>
  <si>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</si>
  <si>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</si>
  <si>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</si>
  <si>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</si>
  <si>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</si>
  <si>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</si>
  <si>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Taken from Table 3 of WebTag guidance.</t>
  </si>
  <si>
    <t>- Motorways</t>
  </si>
  <si>
    <t>Supplied by David Hounsell at DfT</t>
  </si>
  <si>
    <t>- Non built-up roads</t>
  </si>
  <si>
    <t>- Built-up roads</t>
  </si>
  <si>
    <t>Total costs per accident for GB</t>
  </si>
  <si>
    <t>Taken from Table 2a of Article 2 RRCGB 2009</t>
  </si>
  <si>
    <t>Table 10</t>
  </si>
  <si>
    <t>Cost per accident by road type and severity in Scotland (£) for 2009 at 2009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</si>
  <si>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</si>
  <si>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</si>
  <si>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</si>
  <si>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</si>
  <si>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</si>
  <si>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</si>
  <si>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</si>
  <si>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</si>
  <si>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Trunk roads only</t>
  </si>
  <si>
    <t>Table 11</t>
  </si>
  <si>
    <t>Total estimated accident costs in Scotland (£ million) at 2009 prices, by severity</t>
  </si>
  <si>
    <t>Years: 1999 to 2009</t>
  </si>
  <si>
    <t>Injury Road Accidents</t>
  </si>
  <si>
    <t>All injury</t>
  </si>
  <si>
    <t>Motorway</t>
  </si>
  <si>
    <t>built-up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</si>
  <si>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</si>
  <si>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</si>
  <si>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</si>
  <si>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</si>
  <si>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</si>
  <si>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</si>
  <si>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</si>
  <si>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</si>
  <si>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</si>
  <si>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</si>
  <si>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</si>
  <si>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Damge only</t>
  </si>
  <si>
    <t>Total injury</t>
  </si>
  <si>
    <t>Total accid</t>
  </si>
  <si>
    <t>Rural</t>
  </si>
  <si>
    <t>Urban</t>
  </si>
  <si>
    <r>
      <t xml:space="preserve">Reported accidents by road type and severity </t>
    </r>
    <r>
      <rPr>
        <b/>
        <vertAlign val="superscript"/>
        <sz val="14"/>
        <rFont val="Arial"/>
        <family val="2"/>
      </rPr>
      <t xml:space="preserve">(1)  </t>
    </r>
  </si>
  <si>
    <r>
      <t xml:space="preserve">      1994-98 average</t>
    </r>
    <r>
      <rPr>
        <vertAlign val="superscript"/>
        <sz val="12"/>
        <rFont val="Arial"/>
        <family val="2"/>
      </rPr>
      <t>(1)</t>
    </r>
  </si>
  <si>
    <r>
      <t>(a)  Reported accidents by severity and road class for built-up and non built-up roads</t>
    </r>
    <r>
      <rPr>
        <b/>
        <vertAlign val="superscript"/>
        <sz val="11"/>
        <rFont val="Arial"/>
        <family val="2"/>
      </rPr>
      <t>1</t>
    </r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</si>
  <si>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</si>
  <si>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</si>
  <si>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r>
      <t>up</t>
    </r>
    <r>
      <rPr>
        <b/>
        <vertAlign val="superscript"/>
        <sz val="12"/>
        <rFont val="Arial"/>
        <family val="2"/>
      </rPr>
      <t>(1)</t>
    </r>
  </si>
  <si>
    <r>
      <t>Reported Accidents by light condition, road surface condition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severity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</si>
</sst>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6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vertAlign val="superscript"/>
      <sz val="12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Unicode MS"/>
      <family val="0"/>
    </font>
    <font>
      <sz val="14"/>
      <name val="Arial Unicode MS"/>
      <family val="0"/>
    </font>
    <font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right" vertical="top"/>
    </xf>
    <xf numFmtId="0" fontId="9" fillId="0" borderId="0" xfId="21" applyFont="1" applyAlignment="1">
      <alignment horizontal="left"/>
      <protection/>
    </xf>
    <xf numFmtId="0" fontId="2" fillId="0" borderId="0" xfId="21" applyFont="1">
      <alignment/>
      <protection/>
    </xf>
    <xf numFmtId="0" fontId="10" fillId="0" borderId="0" xfId="0" applyFont="1" applyAlignment="1">
      <alignment horizontal="right"/>
    </xf>
    <xf numFmtId="0" fontId="11" fillId="0" borderId="0" xfId="21" applyFont="1">
      <alignment/>
      <protection/>
    </xf>
    <xf numFmtId="0" fontId="9" fillId="0" borderId="0" xfId="21" applyFont="1">
      <alignment/>
      <protection/>
    </xf>
    <xf numFmtId="0" fontId="12" fillId="0" borderId="0" xfId="21" applyFont="1">
      <alignment/>
      <protection/>
    </xf>
    <xf numFmtId="0" fontId="2" fillId="0" borderId="3" xfId="21" applyFont="1" applyBorder="1">
      <alignment/>
      <protection/>
    </xf>
    <xf numFmtId="0" fontId="12" fillId="0" borderId="4" xfId="21" applyFont="1" applyBorder="1" applyAlignment="1">
      <alignment horizontal="center"/>
      <protection/>
    </xf>
    <xf numFmtId="0" fontId="12" fillId="0" borderId="5" xfId="21" applyFont="1" applyBorder="1">
      <alignment/>
      <protection/>
    </xf>
    <xf numFmtId="0" fontId="12" fillId="0" borderId="5" xfId="21" applyFont="1" applyBorder="1" applyAlignment="1">
      <alignment horizontal="center"/>
      <protection/>
    </xf>
    <xf numFmtId="0" fontId="12" fillId="0" borderId="4" xfId="21" applyFont="1" applyBorder="1">
      <alignment/>
      <protection/>
    </xf>
    <xf numFmtId="0" fontId="12" fillId="0" borderId="5" xfId="21" applyFont="1" applyBorder="1" applyAlignment="1">
      <alignment horizontal="centerContinuous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vertical="center" wrapText="1"/>
      <protection/>
    </xf>
    <xf numFmtId="0" fontId="2" fillId="0" borderId="0" xfId="21" applyFont="1" applyBorder="1">
      <alignment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right"/>
      <protection/>
    </xf>
    <xf numFmtId="0" fontId="12" fillId="0" borderId="0" xfId="21" applyFont="1" applyBorder="1" applyAlignment="1">
      <alignment horizontal="center"/>
      <protection/>
    </xf>
    <xf numFmtId="0" fontId="12" fillId="0" borderId="0" xfId="21" applyFont="1" applyBorder="1">
      <alignment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6" xfId="21" applyFont="1" applyBorder="1">
      <alignment/>
      <protection/>
    </xf>
    <xf numFmtId="0" fontId="12" fillId="0" borderId="6" xfId="21" applyFont="1" applyBorder="1" applyAlignment="1">
      <alignment horizontal="center" wrapText="1"/>
      <protection/>
    </xf>
    <xf numFmtId="0" fontId="12" fillId="0" borderId="6" xfId="21" applyFont="1" applyBorder="1" applyAlignment="1">
      <alignment wrapText="1"/>
      <protection/>
    </xf>
    <xf numFmtId="0" fontId="12" fillId="0" borderId="6" xfId="21" applyFont="1" applyBorder="1" applyAlignment="1">
      <alignment horizontal="right" wrapText="1"/>
      <protection/>
    </xf>
    <xf numFmtId="0" fontId="12" fillId="0" borderId="6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vertical="center"/>
      <protection/>
    </xf>
    <xf numFmtId="0" fontId="14" fillId="0" borderId="0" xfId="21" applyFont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2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right" wrapText="1"/>
      <protection/>
    </xf>
    <xf numFmtId="3" fontId="15" fillId="0" borderId="0" xfId="21" applyNumberFormat="1" applyFont="1">
      <alignment/>
      <protection/>
    </xf>
    <xf numFmtId="3" fontId="15" fillId="0" borderId="0" xfId="21" applyNumberFormat="1" applyFont="1" applyFill="1" applyBorder="1" applyProtection="1">
      <alignment/>
      <protection/>
    </xf>
    <xf numFmtId="0" fontId="0" fillId="0" borderId="0" xfId="21" applyFont="1" applyAlignment="1">
      <alignment horizontal="right" wrapText="1"/>
      <protection/>
    </xf>
    <xf numFmtId="3" fontId="2" fillId="0" borderId="0" xfId="21" applyNumberFormat="1" applyFont="1" applyBorder="1" applyAlignment="1">
      <alignment horizontal="right"/>
      <protection/>
    </xf>
    <xf numFmtId="3" fontId="2" fillId="0" borderId="0" xfId="21" applyNumberFormat="1" applyFont="1" applyFill="1" applyBorder="1">
      <alignment/>
      <protection/>
    </xf>
    <xf numFmtId="3" fontId="15" fillId="0" borderId="0" xfId="21" applyNumberFormat="1" applyFont="1" applyFill="1" applyBorder="1">
      <alignment/>
      <protection/>
    </xf>
    <xf numFmtId="3" fontId="2" fillId="0" borderId="0" xfId="21" applyNumberFormat="1" applyFont="1" applyFill="1" applyBorder="1" applyProtection="1">
      <alignment/>
      <protection/>
    </xf>
    <xf numFmtId="3" fontId="2" fillId="0" borderId="0" xfId="21" applyNumberFormat="1" applyFont="1" applyAlignment="1">
      <alignment horizontal="right" wrapText="1"/>
      <protection/>
    </xf>
    <xf numFmtId="3" fontId="2" fillId="0" borderId="0" xfId="21" applyNumberFormat="1" applyFont="1">
      <alignment/>
      <protection/>
    </xf>
    <xf numFmtId="3" fontId="15" fillId="0" borderId="0" xfId="21" applyNumberFormat="1" applyFont="1" applyFill="1" applyProtection="1">
      <alignment/>
      <protection/>
    </xf>
    <xf numFmtId="3" fontId="2" fillId="0" borderId="0" xfId="21" applyNumberFormat="1" applyFont="1" applyAlignment="1">
      <alignment horizontal="right"/>
      <protection/>
    </xf>
    <xf numFmtId="3" fontId="15" fillId="0" borderId="0" xfId="21" applyNumberFormat="1" applyFont="1" applyFill="1">
      <alignment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6" fillId="0" borderId="0" xfId="21" applyNumberFormat="1" applyFont="1" applyFill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right"/>
      <protection/>
    </xf>
    <xf numFmtId="3" fontId="2" fillId="0" borderId="0" xfId="21" applyNumberFormat="1" applyFont="1" applyFill="1">
      <alignment/>
      <protection/>
    </xf>
    <xf numFmtId="3" fontId="2" fillId="0" borderId="0" xfId="21" applyNumberFormat="1" applyFont="1" applyFill="1" applyProtection="1">
      <alignment/>
      <protection/>
    </xf>
    <xf numFmtId="3" fontId="15" fillId="0" borderId="0" xfId="21" applyNumberFormat="1" applyFont="1" applyAlignment="1">
      <alignment horizontal="right"/>
      <protection/>
    </xf>
    <xf numFmtId="0" fontId="2" fillId="0" borderId="0" xfId="21" applyFont="1" applyFill="1">
      <alignment/>
      <protection/>
    </xf>
    <xf numFmtId="172" fontId="2" fillId="0" borderId="0" xfId="21" applyNumberFormat="1" applyFont="1" applyFill="1" applyProtection="1">
      <alignment/>
      <protection/>
    </xf>
    <xf numFmtId="0" fontId="12" fillId="0" borderId="0" xfId="21" applyFont="1" applyAlignment="1">
      <alignment horizontal="left"/>
      <protection/>
    </xf>
    <xf numFmtId="1" fontId="15" fillId="0" borderId="0" xfId="21" applyNumberFormat="1" applyFont="1" applyFill="1">
      <alignment/>
      <protection/>
    </xf>
    <xf numFmtId="1" fontId="2" fillId="0" borderId="0" xfId="21" applyNumberFormat="1" applyFont="1" applyFill="1">
      <alignment/>
      <protection/>
    </xf>
    <xf numFmtId="0" fontId="2" fillId="0" borderId="0" xfId="21" applyFont="1" applyBorder="1" applyAlignment="1">
      <alignment horizontal="left"/>
      <protection/>
    </xf>
    <xf numFmtId="1" fontId="15" fillId="0" borderId="0" xfId="21" applyNumberFormat="1" applyFont="1" applyFill="1" applyBorder="1">
      <alignment/>
      <protection/>
    </xf>
    <xf numFmtId="0" fontId="11" fillId="0" borderId="0" xfId="21" applyFont="1" applyBorder="1">
      <alignment/>
      <protection/>
    </xf>
    <xf numFmtId="0" fontId="2" fillId="0" borderId="3" xfId="21" applyFont="1" applyBorder="1" applyAlignment="1">
      <alignment horizontal="left"/>
      <protection/>
    </xf>
    <xf numFmtId="1" fontId="15" fillId="0" borderId="3" xfId="21" applyNumberFormat="1" applyFont="1" applyFill="1" applyBorder="1">
      <alignment/>
      <protection/>
    </xf>
    <xf numFmtId="3" fontId="2" fillId="0" borderId="3" xfId="21" applyNumberFormat="1" applyFont="1" applyFill="1" applyBorder="1">
      <alignment/>
      <protection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 wrapText="1"/>
    </xf>
    <xf numFmtId="0" fontId="18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1" fontId="0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18" fillId="0" borderId="6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Alignment="1">
      <alignment horizontal="right" wrapText="1"/>
    </xf>
    <xf numFmtId="1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22" fillId="0" borderId="0" xfId="0" applyNumberFormat="1" applyFont="1" applyAlignment="1">
      <alignment horizontal="right" wrapText="1"/>
    </xf>
    <xf numFmtId="41" fontId="2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1" fontId="18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3" fontId="18" fillId="0" borderId="0" xfId="0" applyNumberFormat="1" applyFont="1" applyAlignment="1">
      <alignment horizontal="right" wrapText="1"/>
    </xf>
    <xf numFmtId="41" fontId="18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 wrapText="1"/>
    </xf>
    <xf numFmtId="41" fontId="1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74" fontId="18" fillId="0" borderId="0" xfId="0" applyNumberFormat="1" applyFont="1" applyFill="1" applyAlignment="1">
      <alignment/>
    </xf>
    <xf numFmtId="0" fontId="0" fillId="0" borderId="0" xfId="0" applyFont="1" applyAlignment="1">
      <alignment horizontal="left" vertical="top"/>
    </xf>
    <xf numFmtId="41" fontId="2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41" fontId="22" fillId="0" borderId="0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 wrapText="1"/>
    </xf>
    <xf numFmtId="41" fontId="18" fillId="0" borderId="3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24" fillId="0" borderId="3" xfId="0" applyFont="1" applyBorder="1" applyAlignment="1">
      <alignment/>
    </xf>
    <xf numFmtId="0" fontId="2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/>
    </xf>
    <xf numFmtId="0" fontId="16" fillId="0" borderId="9" xfId="0" applyFont="1" applyBorder="1" applyAlignment="1">
      <alignment/>
    </xf>
    <xf numFmtId="2" fontId="12" fillId="0" borderId="9" xfId="0" applyNumberFormat="1" applyFont="1" applyFill="1" applyBorder="1" applyAlignment="1">
      <alignment/>
    </xf>
    <xf numFmtId="166" fontId="15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/>
    </xf>
    <xf numFmtId="169" fontId="12" fillId="0" borderId="0" xfId="22" applyFont="1">
      <alignment/>
      <protection/>
    </xf>
    <xf numFmtId="169" fontId="2" fillId="0" borderId="0" xfId="22" applyFont="1">
      <alignment/>
      <protection/>
    </xf>
    <xf numFmtId="169" fontId="2" fillId="0" borderId="0" xfId="22" applyFont="1" applyAlignment="1">
      <alignment horizontal="right"/>
      <protection/>
    </xf>
    <xf numFmtId="169" fontId="12" fillId="0" borderId="0" xfId="22" applyFont="1" applyAlignment="1">
      <alignment horizontal="left"/>
      <protection/>
    </xf>
    <xf numFmtId="169" fontId="12" fillId="0" borderId="3" xfId="22" applyFont="1" applyBorder="1" applyAlignment="1">
      <alignment horizontal="left"/>
      <protection/>
    </xf>
    <xf numFmtId="169" fontId="12" fillId="0" borderId="3" xfId="22" applyFont="1" applyBorder="1">
      <alignment/>
      <protection/>
    </xf>
    <xf numFmtId="169" fontId="2" fillId="0" borderId="3" xfId="22" applyFont="1" applyBorder="1">
      <alignment/>
      <protection/>
    </xf>
    <xf numFmtId="169" fontId="2" fillId="0" borderId="3" xfId="22" applyFont="1" applyBorder="1" applyAlignment="1">
      <alignment horizontal="right"/>
      <protection/>
    </xf>
    <xf numFmtId="169" fontId="25" fillId="0" borderId="4" xfId="22" applyFont="1" applyBorder="1">
      <alignment/>
      <protection/>
    </xf>
    <xf numFmtId="169" fontId="12" fillId="0" borderId="4" xfId="22" applyFont="1" applyBorder="1" applyAlignment="1">
      <alignment horizontal="center"/>
      <protection/>
    </xf>
    <xf numFmtId="169" fontId="12" fillId="0" borderId="4" xfId="22" applyFont="1" applyBorder="1" applyAlignment="1">
      <alignment horizontal="right"/>
      <protection/>
    </xf>
    <xf numFmtId="169" fontId="12" fillId="0" borderId="0" xfId="22" applyFont="1" applyBorder="1" applyAlignment="1">
      <alignment horizontal="left"/>
      <protection/>
    </xf>
    <xf numFmtId="169" fontId="12" fillId="0" borderId="0" xfId="22" applyFont="1" applyBorder="1" applyAlignment="1">
      <alignment horizontal="center"/>
      <protection/>
    </xf>
    <xf numFmtId="169" fontId="12" fillId="0" borderId="0" xfId="22" applyFont="1" applyBorder="1" applyAlignment="1">
      <alignment horizontal="right"/>
      <protection/>
    </xf>
    <xf numFmtId="169" fontId="2" fillId="0" borderId="0" xfId="22" applyFont="1" applyBorder="1" applyAlignment="1">
      <alignment horizontal="center"/>
      <protection/>
    </xf>
    <xf numFmtId="169" fontId="2" fillId="0" borderId="0" xfId="22" applyFont="1" applyBorder="1">
      <alignment/>
      <protection/>
    </xf>
    <xf numFmtId="169" fontId="2" fillId="0" borderId="6" xfId="22" applyFont="1" applyBorder="1">
      <alignment/>
      <protection/>
    </xf>
    <xf numFmtId="169" fontId="12" fillId="0" borderId="6" xfId="22" applyFont="1" applyBorder="1" applyAlignment="1">
      <alignment horizontal="right"/>
      <protection/>
    </xf>
    <xf numFmtId="169" fontId="9" fillId="0" borderId="0" xfId="22" applyFont="1" applyAlignment="1">
      <alignment horizontal="left"/>
      <protection/>
    </xf>
    <xf numFmtId="169" fontId="2" fillId="0" borderId="0" xfId="22" applyFont="1" applyAlignment="1">
      <alignment horizontal="left" indent="1"/>
      <protection/>
    </xf>
    <xf numFmtId="164" fontId="2" fillId="0" borderId="0" xfId="22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 applyAlignment="1" quotePrefix="1">
      <alignment horizontal="right"/>
      <protection/>
    </xf>
    <xf numFmtId="166" fontId="2" fillId="0" borderId="0" xfId="22" applyNumberFormat="1" applyFont="1" applyFill="1">
      <alignment/>
      <protection/>
    </xf>
    <xf numFmtId="3" fontId="2" fillId="0" borderId="0" xfId="22" applyNumberFormat="1" applyFont="1">
      <alignment/>
      <protection/>
    </xf>
    <xf numFmtId="169" fontId="12" fillId="0" borderId="0" xfId="22" applyFont="1" applyAlignment="1">
      <alignment horizontal="left" indent="1"/>
      <protection/>
    </xf>
    <xf numFmtId="164" fontId="12" fillId="0" borderId="0" xfId="22" applyNumberFormat="1" applyFont="1" applyFill="1" applyBorder="1" applyAlignment="1">
      <alignment horizontal="right"/>
      <protection/>
    </xf>
    <xf numFmtId="166" fontId="12" fillId="0" borderId="0" xfId="22" applyNumberFormat="1" applyFont="1" applyFill="1" applyBorder="1" applyAlignment="1" quotePrefix="1">
      <alignment horizontal="right"/>
      <protection/>
    </xf>
    <xf numFmtId="166" fontId="12" fillId="0" borderId="0" xfId="22" applyNumberFormat="1" applyFont="1" applyFill="1">
      <alignment/>
      <protection/>
    </xf>
    <xf numFmtId="175" fontId="2" fillId="0" borderId="0" xfId="22" applyNumberFormat="1" applyFont="1" applyFill="1" applyAlignment="1" applyProtection="1" quotePrefix="1">
      <alignment horizontal="right"/>
      <protection/>
    </xf>
    <xf numFmtId="171" fontId="2" fillId="0" borderId="0" xfId="22" applyNumberFormat="1" applyFont="1" applyFill="1" applyProtection="1">
      <alignment/>
      <protection/>
    </xf>
    <xf numFmtId="169" fontId="2" fillId="0" borderId="0" xfId="22" applyFont="1" applyFill="1">
      <alignment/>
      <protection/>
    </xf>
    <xf numFmtId="166" fontId="2" fillId="0" borderId="0" xfId="22" applyNumberFormat="1" applyFont="1" applyFill="1" applyAlignment="1">
      <alignment horizontal="right"/>
      <protection/>
    </xf>
    <xf numFmtId="41" fontId="2" fillId="0" borderId="0" xfId="22" applyNumberFormat="1" applyFont="1" applyFill="1" applyAlignment="1" applyProtection="1" quotePrefix="1">
      <alignment horizontal="right"/>
      <protection/>
    </xf>
    <xf numFmtId="169" fontId="2" fillId="0" borderId="0" xfId="22" applyFont="1" applyBorder="1" applyAlignment="1" quotePrefix="1">
      <alignment horizontal="right"/>
      <protection/>
    </xf>
    <xf numFmtId="3" fontId="2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right"/>
      <protection/>
    </xf>
    <xf numFmtId="172" fontId="2" fillId="0" borderId="0" xfId="22" applyNumberFormat="1" applyFont="1" applyFill="1" applyProtection="1">
      <alignment/>
      <protection/>
    </xf>
    <xf numFmtId="169" fontId="2" fillId="0" borderId="0" xfId="22" applyFont="1" applyBorder="1" applyAlignment="1">
      <alignment horizontal="left" indent="1"/>
      <protection/>
    </xf>
    <xf numFmtId="169" fontId="2" fillId="0" borderId="3" xfId="22" applyFont="1" applyBorder="1" applyAlignment="1">
      <alignment horizontal="left" indent="1"/>
      <protection/>
    </xf>
    <xf numFmtId="3" fontId="2" fillId="0" borderId="3" xfId="22" applyNumberFormat="1" applyFont="1" applyBorder="1" applyAlignment="1">
      <alignment horizontal="right"/>
      <protection/>
    </xf>
    <xf numFmtId="3" fontId="2" fillId="0" borderId="0" xfId="22" applyNumberFormat="1" applyFont="1" applyBorder="1" applyAlignment="1">
      <alignment horizontal="right"/>
      <protection/>
    </xf>
    <xf numFmtId="169" fontId="2" fillId="0" borderId="0" xfId="22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169" fontId="2" fillId="0" borderId="4" xfId="22" applyFont="1" applyBorder="1">
      <alignment/>
      <protection/>
    </xf>
    <xf numFmtId="0" fontId="30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30" fillId="2" borderId="10" xfId="0" applyFont="1" applyFill="1" applyBorder="1" applyAlignment="1">
      <alignment horizontal="center" vertical="top" wrapText="1" indent="1"/>
    </xf>
    <xf numFmtId="0" fontId="30" fillId="2" borderId="10" xfId="0" applyFont="1" applyFill="1" applyBorder="1" applyAlignment="1">
      <alignment horizontal="center" wrapText="1"/>
    </xf>
    <xf numFmtId="0" fontId="30" fillId="2" borderId="11" xfId="0" applyFont="1" applyFill="1" applyBorder="1" applyAlignment="1">
      <alignment horizontal="center" vertical="top" wrapText="1" indent="1"/>
    </xf>
    <xf numFmtId="0" fontId="30" fillId="2" borderId="11" xfId="0" applyFont="1" applyFill="1" applyBorder="1" applyAlignment="1">
      <alignment horizontal="center" vertical="top" wrapText="1" indent="1"/>
    </xf>
    <xf numFmtId="0" fontId="30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 indent="1"/>
    </xf>
    <xf numFmtId="0" fontId="30" fillId="2" borderId="0" xfId="0" applyFont="1" applyFill="1" applyBorder="1" applyAlignment="1">
      <alignment horizontal="left" vertical="top" wrapText="1" indent="1"/>
    </xf>
    <xf numFmtId="0" fontId="31" fillId="2" borderId="0" xfId="0" applyFont="1" applyFill="1" applyBorder="1" applyAlignment="1">
      <alignment horizontal="left" vertical="top" wrapText="1" indent="1"/>
    </xf>
    <xf numFmtId="3" fontId="31" fillId="2" borderId="0" xfId="0" applyNumberFormat="1" applyFont="1" applyFill="1" applyBorder="1" applyAlignment="1">
      <alignment horizontal="left" vertical="top" wrapText="1" indent="1"/>
    </xf>
    <xf numFmtId="0" fontId="30" fillId="2" borderId="2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left" vertical="top" wrapText="1" indent="1"/>
    </xf>
    <xf numFmtId="3" fontId="31" fillId="2" borderId="2" xfId="0" applyNumberFormat="1" applyFont="1" applyFill="1" applyBorder="1" applyAlignment="1">
      <alignment horizontal="left" vertical="top" wrapText="1" indent="1"/>
    </xf>
    <xf numFmtId="0" fontId="31" fillId="2" borderId="2" xfId="0" applyFont="1" applyFill="1" applyBorder="1" applyAlignment="1">
      <alignment horizontal="left" vertical="top" wrapText="1" indent="1"/>
    </xf>
    <xf numFmtId="0" fontId="32" fillId="2" borderId="0" xfId="0" applyFont="1" applyFill="1" applyAlignment="1">
      <alignment horizontal="left" vertical="top" indent="1"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0" fontId="26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2" xfId="0" applyFont="1" applyBorder="1" applyAlignment="1">
      <alignment horizontal="center" vertical="top"/>
    </xf>
    <xf numFmtId="3" fontId="33" fillId="0" borderId="22" xfId="0" applyNumberFormat="1" applyFont="1" applyBorder="1" applyAlignment="1">
      <alignment horizontal="center" vertical="top"/>
    </xf>
    <xf numFmtId="3" fontId="33" fillId="0" borderId="23" xfId="0" applyNumberFormat="1" applyFont="1" applyBorder="1" applyAlignment="1">
      <alignment horizontal="center" vertical="top"/>
    </xf>
    <xf numFmtId="0" fontId="33" fillId="0" borderId="24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/>
    </xf>
    <xf numFmtId="0" fontId="34" fillId="0" borderId="25" xfId="0" applyFont="1" applyBorder="1" applyAlignment="1">
      <alignment horizontal="center" vertical="top"/>
    </xf>
    <xf numFmtId="3" fontId="34" fillId="0" borderId="25" xfId="0" applyNumberFormat="1" applyFont="1" applyBorder="1" applyAlignment="1">
      <alignment horizontal="center" vertical="top"/>
    </xf>
    <xf numFmtId="3" fontId="34" fillId="0" borderId="26" xfId="0" applyNumberFormat="1" applyFont="1" applyBorder="1" applyAlignment="1">
      <alignment horizontal="center" vertical="top"/>
    </xf>
    <xf numFmtId="0" fontId="33" fillId="0" borderId="25" xfId="0" applyFont="1" applyBorder="1" applyAlignment="1">
      <alignment horizontal="left" vertical="top"/>
    </xf>
    <xf numFmtId="0" fontId="33" fillId="0" borderId="25" xfId="0" applyFont="1" applyBorder="1" applyAlignment="1">
      <alignment horizontal="center" vertical="top"/>
    </xf>
    <xf numFmtId="3" fontId="33" fillId="0" borderId="25" xfId="0" applyNumberFormat="1" applyFont="1" applyBorder="1" applyAlignment="1">
      <alignment horizontal="center" vertical="top"/>
    </xf>
    <xf numFmtId="3" fontId="33" fillId="0" borderId="26" xfId="0" applyNumberFormat="1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0" fontId="34" fillId="0" borderId="26" xfId="0" applyFont="1" applyBorder="1" applyAlignment="1">
      <alignment horizontal="center" vertical="top"/>
    </xf>
    <xf numFmtId="0" fontId="33" fillId="0" borderId="27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left" vertical="top"/>
    </xf>
    <xf numFmtId="0" fontId="33" fillId="0" borderId="28" xfId="0" applyFont="1" applyBorder="1" applyAlignment="1">
      <alignment horizontal="center" vertical="top"/>
    </xf>
    <xf numFmtId="3" fontId="33" fillId="0" borderId="28" xfId="0" applyNumberFormat="1" applyFont="1" applyBorder="1" applyAlignment="1">
      <alignment horizontal="center" vertical="top"/>
    </xf>
    <xf numFmtId="3" fontId="33" fillId="0" borderId="29" xfId="0" applyNumberFormat="1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11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2" fillId="0" borderId="30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3" fontId="2" fillId="0" borderId="0" xfId="15" applyNumberFormat="1" applyFont="1" applyBorder="1" applyAlignment="1">
      <alignment horizontal="right"/>
    </xf>
    <xf numFmtId="173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173" fontId="2" fillId="0" borderId="3" xfId="15" applyNumberFormat="1" applyFont="1" applyBorder="1" applyAlignment="1">
      <alignment horizontal="right"/>
    </xf>
    <xf numFmtId="173" fontId="2" fillId="0" borderId="3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12" fillId="0" borderId="3" xfId="0" applyFont="1" applyBorder="1" applyAlignment="1" quotePrefix="1">
      <alignment/>
    </xf>
    <xf numFmtId="3" fontId="12" fillId="0" borderId="3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166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49" fontId="12" fillId="0" borderId="0" xfId="0" applyNumberFormat="1" applyFont="1" applyAlignment="1">
      <alignment/>
    </xf>
    <xf numFmtId="49" fontId="12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04" xfId="21"/>
    <cellStyle name="Normal_rast05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</xdr:row>
      <xdr:rowOff>104775</xdr:rowOff>
    </xdr:from>
    <xdr:to>
      <xdr:col>15</xdr:col>
      <xdr:colOff>228600</xdr:colOff>
      <xdr:row>2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33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RCS09upd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100" workbookViewId="0" topLeftCell="A1">
      <selection activeCell="L43" sqref="L43"/>
    </sheetView>
  </sheetViews>
  <sheetFormatPr defaultColWidth="9.140625" defaultRowHeight="12.75"/>
  <cols>
    <col min="1" max="1" width="17.00390625" style="0" customWidth="1"/>
    <col min="2" max="2" width="18.421875" style="0" customWidth="1"/>
    <col min="3" max="3" width="12.00390625" style="0" bestFit="1" customWidth="1"/>
    <col min="4" max="5" width="13.7109375" style="0" bestFit="1" customWidth="1"/>
    <col min="6" max="6" width="13.8515625" style="0" customWidth="1"/>
    <col min="7" max="7" width="15.281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5">
      <c r="A2" s="1"/>
      <c r="B2" s="2"/>
      <c r="C2" s="2"/>
      <c r="D2" s="2"/>
      <c r="E2" s="2"/>
      <c r="F2" s="2"/>
      <c r="G2" s="2"/>
    </row>
    <row r="3" spans="1:7" ht="15">
      <c r="A3" s="1" t="s">
        <v>2</v>
      </c>
      <c r="B3" s="2"/>
      <c r="C3" s="2"/>
      <c r="D3" s="2"/>
      <c r="E3" s="2"/>
      <c r="F3" s="2"/>
      <c r="G3" s="2"/>
    </row>
    <row r="4" spans="1:7" ht="15">
      <c r="A4" s="1" t="s">
        <v>3</v>
      </c>
      <c r="B4" s="2"/>
      <c r="C4" s="2"/>
      <c r="D4" s="2"/>
      <c r="E4" s="2"/>
      <c r="F4" s="2"/>
      <c r="G4" s="2"/>
    </row>
    <row r="5" spans="1:7" ht="13.5" thickBot="1">
      <c r="A5" s="2"/>
      <c r="B5" s="2"/>
      <c r="C5" s="2"/>
      <c r="D5" s="2"/>
      <c r="E5" s="2"/>
      <c r="F5" s="2"/>
      <c r="G5" s="2"/>
    </row>
    <row r="6" spans="1:7" ht="22.5" customHeight="1" thickBot="1">
      <c r="A6" s="4"/>
      <c r="B6" s="4"/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15" customHeight="1" thickTop="1">
      <c r="A7" s="6" t="s">
        <v>9</v>
      </c>
      <c r="B7" s="7" t="s">
        <v>10</v>
      </c>
      <c r="C7" s="8">
        <v>34</v>
      </c>
      <c r="D7" s="8">
        <v>266</v>
      </c>
      <c r="E7" s="8">
        <v>577</v>
      </c>
      <c r="F7" s="8">
        <v>300</v>
      </c>
      <c r="G7" s="8">
        <v>877</v>
      </c>
    </row>
    <row r="8" spans="1:7" ht="15" customHeight="1">
      <c r="A8" s="6"/>
      <c r="B8" s="9">
        <v>2005</v>
      </c>
      <c r="C8" s="10">
        <v>24</v>
      </c>
      <c r="D8" s="10">
        <v>171</v>
      </c>
      <c r="E8" s="10">
        <v>589</v>
      </c>
      <c r="F8" s="10">
        <v>195</v>
      </c>
      <c r="G8" s="10">
        <v>784</v>
      </c>
    </row>
    <row r="9" spans="1:7" ht="15" customHeight="1">
      <c r="A9" s="6"/>
      <c r="B9" s="9">
        <v>2006</v>
      </c>
      <c r="C9" s="10">
        <v>27</v>
      </c>
      <c r="D9" s="10">
        <v>134</v>
      </c>
      <c r="E9" s="10">
        <v>586</v>
      </c>
      <c r="F9" s="10">
        <v>161</v>
      </c>
      <c r="G9" s="10">
        <v>747</v>
      </c>
    </row>
    <row r="10" spans="1:7" ht="15" customHeight="1">
      <c r="A10" s="6"/>
      <c r="B10" s="9">
        <v>2007</v>
      </c>
      <c r="C10" s="10">
        <v>34</v>
      </c>
      <c r="D10" s="10">
        <v>135</v>
      </c>
      <c r="E10" s="10">
        <v>569</v>
      </c>
      <c r="F10" s="10">
        <v>169</v>
      </c>
      <c r="G10" s="10">
        <v>738</v>
      </c>
    </row>
    <row r="11" spans="1:7" ht="15" customHeight="1">
      <c r="A11" s="6"/>
      <c r="B11" s="9">
        <v>2008</v>
      </c>
      <c r="C11" s="10">
        <v>33</v>
      </c>
      <c r="D11" s="10">
        <v>116</v>
      </c>
      <c r="E11" s="10">
        <v>553</v>
      </c>
      <c r="F11" s="10">
        <v>149</v>
      </c>
      <c r="G11" s="10">
        <v>702</v>
      </c>
    </row>
    <row r="12" spans="1:7" ht="15" customHeight="1">
      <c r="A12" s="6"/>
      <c r="B12" s="9">
        <v>2009</v>
      </c>
      <c r="C12" s="10">
        <v>24</v>
      </c>
      <c r="D12" s="10">
        <v>120</v>
      </c>
      <c r="E12" s="10">
        <v>580</v>
      </c>
      <c r="F12" s="10">
        <v>144</v>
      </c>
      <c r="G12" s="10">
        <v>724</v>
      </c>
    </row>
    <row r="13" spans="1:7" ht="15" customHeight="1">
      <c r="A13" s="6"/>
      <c r="B13" s="7" t="s">
        <v>11</v>
      </c>
      <c r="C13" s="8">
        <v>28</v>
      </c>
      <c r="D13" s="8">
        <v>135</v>
      </c>
      <c r="E13" s="8">
        <v>575</v>
      </c>
      <c r="F13" s="8">
        <v>164</v>
      </c>
      <c r="G13" s="8">
        <v>739</v>
      </c>
    </row>
    <row r="14" spans="1:7" ht="15" customHeight="1">
      <c r="A14" s="6" t="s">
        <v>12</v>
      </c>
      <c r="B14" s="7" t="s">
        <v>10</v>
      </c>
      <c r="C14" s="8">
        <v>44</v>
      </c>
      <c r="D14" s="8">
        <v>280</v>
      </c>
      <c r="E14" s="11">
        <v>1168</v>
      </c>
      <c r="F14" s="8">
        <v>324</v>
      </c>
      <c r="G14" s="11">
        <v>1493</v>
      </c>
    </row>
    <row r="15" spans="1:7" ht="15" customHeight="1">
      <c r="A15" s="6"/>
      <c r="B15" s="9">
        <v>2005</v>
      </c>
      <c r="C15" s="10">
        <v>48</v>
      </c>
      <c r="D15" s="10">
        <v>222</v>
      </c>
      <c r="E15" s="10">
        <v>933</v>
      </c>
      <c r="F15" s="10">
        <v>270</v>
      </c>
      <c r="G15" s="12">
        <v>1203</v>
      </c>
    </row>
    <row r="16" spans="1:7" ht="15" customHeight="1">
      <c r="A16" s="6"/>
      <c r="B16" s="9">
        <v>2006</v>
      </c>
      <c r="C16" s="10">
        <v>56</v>
      </c>
      <c r="D16" s="10">
        <v>168</v>
      </c>
      <c r="E16" s="10">
        <v>884</v>
      </c>
      <c r="F16" s="10">
        <v>224</v>
      </c>
      <c r="G16" s="12">
        <v>1108</v>
      </c>
    </row>
    <row r="17" spans="1:7" ht="15" customHeight="1">
      <c r="A17" s="6"/>
      <c r="B17" s="9">
        <v>2007</v>
      </c>
      <c r="C17" s="10">
        <v>35</v>
      </c>
      <c r="D17" s="10">
        <v>227</v>
      </c>
      <c r="E17" s="10">
        <v>952</v>
      </c>
      <c r="F17" s="10">
        <v>262</v>
      </c>
      <c r="G17" s="12">
        <v>1214</v>
      </c>
    </row>
    <row r="18" spans="1:7" ht="15" customHeight="1">
      <c r="A18" s="6"/>
      <c r="B18" s="9">
        <v>2008</v>
      </c>
      <c r="C18" s="10">
        <v>28</v>
      </c>
      <c r="D18" s="10">
        <v>338</v>
      </c>
      <c r="E18" s="12">
        <v>1033</v>
      </c>
      <c r="F18" s="10">
        <v>366</v>
      </c>
      <c r="G18" s="12">
        <v>1399</v>
      </c>
    </row>
    <row r="19" spans="1:7" ht="15" customHeight="1">
      <c r="A19" s="6"/>
      <c r="B19" s="9">
        <v>2009</v>
      </c>
      <c r="C19" s="10">
        <v>28</v>
      </c>
      <c r="D19" s="10">
        <v>284</v>
      </c>
      <c r="E19" s="12">
        <v>1017</v>
      </c>
      <c r="F19" s="10">
        <v>312</v>
      </c>
      <c r="G19" s="12">
        <v>1329</v>
      </c>
    </row>
    <row r="20" spans="1:7" ht="15" customHeight="1">
      <c r="A20" s="6"/>
      <c r="B20" s="7" t="s">
        <v>11</v>
      </c>
      <c r="C20" s="8">
        <v>39</v>
      </c>
      <c r="D20" s="8">
        <v>248</v>
      </c>
      <c r="E20" s="8">
        <v>964</v>
      </c>
      <c r="F20" s="8">
        <v>287</v>
      </c>
      <c r="G20" s="11">
        <v>1251</v>
      </c>
    </row>
    <row r="21" spans="1:7" ht="15" customHeight="1">
      <c r="A21" s="6" t="s">
        <v>13</v>
      </c>
      <c r="B21" s="7" t="s">
        <v>10</v>
      </c>
      <c r="C21" s="8">
        <v>32</v>
      </c>
      <c r="D21" s="8">
        <v>385</v>
      </c>
      <c r="E21" s="8">
        <v>888</v>
      </c>
      <c r="F21" s="8">
        <v>417</v>
      </c>
      <c r="G21" s="11">
        <v>1304</v>
      </c>
    </row>
    <row r="22" spans="1:7" ht="15" customHeight="1">
      <c r="A22" s="6"/>
      <c r="B22" s="9">
        <v>2005</v>
      </c>
      <c r="C22" s="10">
        <v>29</v>
      </c>
      <c r="D22" s="10">
        <v>232</v>
      </c>
      <c r="E22" s="10">
        <v>716</v>
      </c>
      <c r="F22" s="10">
        <v>261</v>
      </c>
      <c r="G22" s="10">
        <v>977</v>
      </c>
    </row>
    <row r="23" spans="1:7" ht="15" customHeight="1">
      <c r="A23" s="6"/>
      <c r="B23" s="9">
        <v>2006</v>
      </c>
      <c r="C23" s="10">
        <v>20</v>
      </c>
      <c r="D23" s="10">
        <v>262</v>
      </c>
      <c r="E23" s="10">
        <v>739</v>
      </c>
      <c r="F23" s="10">
        <v>282</v>
      </c>
      <c r="G23" s="12">
        <v>1021</v>
      </c>
    </row>
    <row r="24" spans="1:7" ht="15" customHeight="1">
      <c r="A24" s="6"/>
      <c r="B24" s="9">
        <v>2007</v>
      </c>
      <c r="C24" s="10">
        <v>30</v>
      </c>
      <c r="D24" s="10">
        <v>205</v>
      </c>
      <c r="E24" s="10">
        <v>692</v>
      </c>
      <c r="F24" s="10">
        <v>235</v>
      </c>
      <c r="G24" s="10">
        <v>927</v>
      </c>
    </row>
    <row r="25" spans="1:7" ht="15" customHeight="1">
      <c r="A25" s="6"/>
      <c r="B25" s="9">
        <v>2008</v>
      </c>
      <c r="C25" s="10">
        <v>29</v>
      </c>
      <c r="D25" s="10">
        <v>211</v>
      </c>
      <c r="E25" s="10">
        <v>691</v>
      </c>
      <c r="F25" s="10">
        <v>240</v>
      </c>
      <c r="G25" s="10">
        <v>931</v>
      </c>
    </row>
    <row r="26" spans="1:7" ht="15" customHeight="1">
      <c r="A26" s="6"/>
      <c r="B26" s="9">
        <v>2009</v>
      </c>
      <c r="C26" s="10">
        <v>21</v>
      </c>
      <c r="D26" s="10">
        <v>201</v>
      </c>
      <c r="E26" s="10">
        <v>687</v>
      </c>
      <c r="F26" s="10">
        <v>222</v>
      </c>
      <c r="G26" s="10">
        <v>909</v>
      </c>
    </row>
    <row r="27" spans="1:7" ht="15" customHeight="1">
      <c r="A27" s="6"/>
      <c r="B27" s="7" t="s">
        <v>11</v>
      </c>
      <c r="C27" s="8">
        <v>26</v>
      </c>
      <c r="D27" s="8">
        <v>222</v>
      </c>
      <c r="E27" s="8">
        <v>705</v>
      </c>
      <c r="F27" s="8">
        <v>248</v>
      </c>
      <c r="G27" s="8">
        <v>953</v>
      </c>
    </row>
    <row r="28" spans="1:7" ht="15" customHeight="1">
      <c r="A28" s="6" t="s">
        <v>14</v>
      </c>
      <c r="B28" s="7" t="s">
        <v>10</v>
      </c>
      <c r="C28" s="8">
        <v>18</v>
      </c>
      <c r="D28" s="8">
        <v>191</v>
      </c>
      <c r="E28" s="8">
        <v>557</v>
      </c>
      <c r="F28" s="8">
        <v>209</v>
      </c>
      <c r="G28" s="8">
        <v>766</v>
      </c>
    </row>
    <row r="29" spans="1:7" ht="15" customHeight="1">
      <c r="A29" s="6"/>
      <c r="B29" s="9">
        <v>2005</v>
      </c>
      <c r="C29" s="10">
        <v>11</v>
      </c>
      <c r="D29" s="10">
        <v>143</v>
      </c>
      <c r="E29" s="10">
        <v>547</v>
      </c>
      <c r="F29" s="10">
        <v>154</v>
      </c>
      <c r="G29" s="10">
        <v>701</v>
      </c>
    </row>
    <row r="30" spans="1:7" ht="15" customHeight="1">
      <c r="A30" s="6"/>
      <c r="B30" s="9">
        <v>2006</v>
      </c>
      <c r="C30" s="10">
        <v>17</v>
      </c>
      <c r="D30" s="10">
        <v>162</v>
      </c>
      <c r="E30" s="10">
        <v>498</v>
      </c>
      <c r="F30" s="10">
        <v>179</v>
      </c>
      <c r="G30" s="10">
        <v>677</v>
      </c>
    </row>
    <row r="31" spans="1:7" ht="15" customHeight="1">
      <c r="A31" s="6"/>
      <c r="B31" s="9">
        <v>2007</v>
      </c>
      <c r="C31" s="10">
        <v>10</v>
      </c>
      <c r="D31" s="10">
        <v>120</v>
      </c>
      <c r="E31" s="10">
        <v>476</v>
      </c>
      <c r="F31" s="10">
        <v>130</v>
      </c>
      <c r="G31" s="10">
        <v>606</v>
      </c>
    </row>
    <row r="32" spans="1:7" ht="15" customHeight="1">
      <c r="A32" s="6"/>
      <c r="B32" s="9">
        <v>2008</v>
      </c>
      <c r="C32" s="10">
        <v>13</v>
      </c>
      <c r="D32" s="10">
        <v>95</v>
      </c>
      <c r="E32" s="10">
        <v>468</v>
      </c>
      <c r="F32" s="10">
        <v>108</v>
      </c>
      <c r="G32" s="10">
        <v>576</v>
      </c>
    </row>
    <row r="33" spans="1:7" ht="15" customHeight="1">
      <c r="A33" s="6"/>
      <c r="B33" s="9">
        <v>2009</v>
      </c>
      <c r="C33" s="10">
        <v>6</v>
      </c>
      <c r="D33" s="10">
        <v>100</v>
      </c>
      <c r="E33" s="10">
        <v>482</v>
      </c>
      <c r="F33" s="10">
        <v>106</v>
      </c>
      <c r="G33" s="10">
        <v>588</v>
      </c>
    </row>
    <row r="34" spans="1:7" ht="15" customHeight="1">
      <c r="A34" s="6"/>
      <c r="B34" s="7" t="s">
        <v>11</v>
      </c>
      <c r="C34" s="8">
        <v>11</v>
      </c>
      <c r="D34" s="8">
        <v>124</v>
      </c>
      <c r="E34" s="8">
        <v>494</v>
      </c>
      <c r="F34" s="8">
        <v>135</v>
      </c>
      <c r="G34" s="8">
        <v>630</v>
      </c>
    </row>
    <row r="35" spans="1:7" ht="15" customHeight="1">
      <c r="A35" s="6" t="s">
        <v>15</v>
      </c>
      <c r="B35" s="7" t="s">
        <v>10</v>
      </c>
      <c r="C35" s="8">
        <v>53</v>
      </c>
      <c r="D35" s="8">
        <v>485</v>
      </c>
      <c r="E35" s="11">
        <v>2904</v>
      </c>
      <c r="F35" s="8">
        <v>538</v>
      </c>
      <c r="G35" s="11">
        <v>3442</v>
      </c>
    </row>
    <row r="36" spans="1:7" ht="15" customHeight="1">
      <c r="A36" s="6"/>
      <c r="B36" s="9">
        <v>2005</v>
      </c>
      <c r="C36" s="10">
        <v>35</v>
      </c>
      <c r="D36" s="10">
        <v>445</v>
      </c>
      <c r="E36" s="12">
        <v>2295</v>
      </c>
      <c r="F36" s="10">
        <v>480</v>
      </c>
      <c r="G36" s="12">
        <v>2775</v>
      </c>
    </row>
    <row r="37" spans="1:7" ht="15" customHeight="1">
      <c r="A37" s="6"/>
      <c r="B37" s="9">
        <v>2006</v>
      </c>
      <c r="C37" s="10">
        <v>40</v>
      </c>
      <c r="D37" s="10">
        <v>405</v>
      </c>
      <c r="E37" s="12">
        <v>2304</v>
      </c>
      <c r="F37" s="10">
        <v>445</v>
      </c>
      <c r="G37" s="12">
        <v>2749</v>
      </c>
    </row>
    <row r="38" spans="1:7" ht="15" customHeight="1">
      <c r="A38" s="6"/>
      <c r="B38" s="9">
        <v>2007</v>
      </c>
      <c r="C38" s="10">
        <v>40</v>
      </c>
      <c r="D38" s="10">
        <v>384</v>
      </c>
      <c r="E38" s="12">
        <v>2086</v>
      </c>
      <c r="F38" s="10">
        <v>424</v>
      </c>
      <c r="G38" s="12">
        <v>2510</v>
      </c>
    </row>
    <row r="39" spans="1:7" ht="15" customHeight="1">
      <c r="A39" s="6"/>
      <c r="B39" s="9">
        <v>2008</v>
      </c>
      <c r="C39" s="10">
        <v>36</v>
      </c>
      <c r="D39" s="10">
        <v>358</v>
      </c>
      <c r="E39" s="12">
        <v>2148</v>
      </c>
      <c r="F39" s="10">
        <v>394</v>
      </c>
      <c r="G39" s="12">
        <v>2542</v>
      </c>
    </row>
    <row r="40" spans="1:7" ht="15" customHeight="1">
      <c r="A40" s="6"/>
      <c r="B40" s="9">
        <v>2009</v>
      </c>
      <c r="C40" s="10">
        <v>30</v>
      </c>
      <c r="D40" s="10">
        <v>328</v>
      </c>
      <c r="E40" s="12">
        <v>1986</v>
      </c>
      <c r="F40" s="10">
        <v>358</v>
      </c>
      <c r="G40" s="12">
        <v>2344</v>
      </c>
    </row>
    <row r="41" spans="1:7" ht="15" customHeight="1">
      <c r="A41" s="6"/>
      <c r="B41" s="7" t="s">
        <v>11</v>
      </c>
      <c r="C41" s="8">
        <v>36</v>
      </c>
      <c r="D41" s="8">
        <v>384</v>
      </c>
      <c r="E41" s="11">
        <v>2164</v>
      </c>
      <c r="F41" s="8">
        <v>420</v>
      </c>
      <c r="G41" s="11">
        <v>2584</v>
      </c>
    </row>
    <row r="42" spans="1:7" ht="15" customHeight="1">
      <c r="A42" s="6" t="s">
        <v>16</v>
      </c>
      <c r="B42" s="7" t="s">
        <v>10</v>
      </c>
      <c r="C42" s="8">
        <v>18</v>
      </c>
      <c r="D42" s="8">
        <v>226</v>
      </c>
      <c r="E42" s="8">
        <v>548</v>
      </c>
      <c r="F42" s="8">
        <v>244</v>
      </c>
      <c r="G42" s="8">
        <v>792</v>
      </c>
    </row>
    <row r="43" spans="1:7" ht="15" customHeight="1">
      <c r="A43" s="6"/>
      <c r="B43" s="9">
        <v>2005</v>
      </c>
      <c r="C43" s="10">
        <v>18</v>
      </c>
      <c r="D43" s="10">
        <v>145</v>
      </c>
      <c r="E43" s="10">
        <v>494</v>
      </c>
      <c r="F43" s="10">
        <v>163</v>
      </c>
      <c r="G43" s="10">
        <v>657</v>
      </c>
    </row>
    <row r="44" spans="1:7" ht="15" customHeight="1">
      <c r="A44" s="6"/>
      <c r="B44" s="9">
        <v>2006</v>
      </c>
      <c r="C44" s="10">
        <v>19</v>
      </c>
      <c r="D44" s="10">
        <v>131</v>
      </c>
      <c r="E44" s="10">
        <v>551</v>
      </c>
      <c r="F44" s="10">
        <v>150</v>
      </c>
      <c r="G44" s="10">
        <v>701</v>
      </c>
    </row>
    <row r="45" spans="1:7" ht="15" customHeight="1">
      <c r="A45" s="6"/>
      <c r="B45" s="9">
        <v>2007</v>
      </c>
      <c r="C45" s="10">
        <v>8</v>
      </c>
      <c r="D45" s="10">
        <v>122</v>
      </c>
      <c r="E45" s="10">
        <v>545</v>
      </c>
      <c r="F45" s="10">
        <v>130</v>
      </c>
      <c r="G45" s="10">
        <v>675</v>
      </c>
    </row>
    <row r="46" spans="1:7" ht="15" customHeight="1">
      <c r="A46" s="6"/>
      <c r="B46" s="9">
        <v>2008</v>
      </c>
      <c r="C46" s="10">
        <v>11</v>
      </c>
      <c r="D46" s="10">
        <v>148</v>
      </c>
      <c r="E46" s="10">
        <v>521</v>
      </c>
      <c r="F46" s="10">
        <v>159</v>
      </c>
      <c r="G46" s="10">
        <v>680</v>
      </c>
    </row>
    <row r="47" spans="1:7" ht="15" customHeight="1">
      <c r="A47" s="6"/>
      <c r="B47" s="9">
        <v>2009</v>
      </c>
      <c r="C47" s="10">
        <v>10</v>
      </c>
      <c r="D47" s="10">
        <v>109</v>
      </c>
      <c r="E47" s="10">
        <v>509</v>
      </c>
      <c r="F47" s="10">
        <v>119</v>
      </c>
      <c r="G47" s="10">
        <v>628</v>
      </c>
    </row>
    <row r="48" spans="1:7" ht="15" customHeight="1">
      <c r="A48" s="6"/>
      <c r="B48" s="7" t="s">
        <v>11</v>
      </c>
      <c r="C48" s="8">
        <v>13</v>
      </c>
      <c r="D48" s="8">
        <v>131</v>
      </c>
      <c r="E48" s="8">
        <v>524</v>
      </c>
      <c r="F48" s="8">
        <v>144</v>
      </c>
      <c r="G48" s="8">
        <v>668</v>
      </c>
    </row>
    <row r="49" spans="1:7" ht="15" customHeight="1">
      <c r="A49" s="6" t="s">
        <v>17</v>
      </c>
      <c r="B49" s="7" t="s">
        <v>10</v>
      </c>
      <c r="C49" s="8">
        <v>119</v>
      </c>
      <c r="D49" s="11">
        <v>1695</v>
      </c>
      <c r="E49" s="11">
        <v>5588</v>
      </c>
      <c r="F49" s="11">
        <v>1814</v>
      </c>
      <c r="G49" s="11">
        <v>7401</v>
      </c>
    </row>
    <row r="50" spans="1:7" ht="15" customHeight="1">
      <c r="A50" s="6"/>
      <c r="B50" s="9">
        <v>2005</v>
      </c>
      <c r="C50" s="10">
        <v>85</v>
      </c>
      <c r="D50" s="10">
        <v>790</v>
      </c>
      <c r="E50" s="12">
        <v>4969</v>
      </c>
      <c r="F50" s="10">
        <v>875</v>
      </c>
      <c r="G50" s="12">
        <v>5844</v>
      </c>
    </row>
    <row r="51" spans="1:7" ht="15" customHeight="1">
      <c r="A51" s="6"/>
      <c r="B51" s="9">
        <v>2006</v>
      </c>
      <c r="C51" s="10">
        <v>95</v>
      </c>
      <c r="D51" s="10">
        <v>875</v>
      </c>
      <c r="E51" s="12">
        <v>4694</v>
      </c>
      <c r="F51" s="10">
        <v>970</v>
      </c>
      <c r="G51" s="12">
        <v>5664</v>
      </c>
    </row>
    <row r="52" spans="1:7" ht="15" customHeight="1">
      <c r="A52" s="6"/>
      <c r="B52" s="9">
        <v>2007</v>
      </c>
      <c r="C52" s="10">
        <v>87</v>
      </c>
      <c r="D52" s="10">
        <v>723</v>
      </c>
      <c r="E52" s="12">
        <v>4551</v>
      </c>
      <c r="F52" s="10">
        <v>810</v>
      </c>
      <c r="G52" s="12">
        <v>5361</v>
      </c>
    </row>
    <row r="53" spans="1:7" ht="15" customHeight="1">
      <c r="A53" s="6"/>
      <c r="B53" s="9">
        <v>2008</v>
      </c>
      <c r="C53" s="10">
        <v>86</v>
      </c>
      <c r="D53" s="10">
        <v>887</v>
      </c>
      <c r="E53" s="12">
        <v>3936</v>
      </c>
      <c r="F53" s="10">
        <v>973</v>
      </c>
      <c r="G53" s="12">
        <v>4909</v>
      </c>
    </row>
    <row r="54" spans="1:7" ht="15" customHeight="1">
      <c r="A54" s="6"/>
      <c r="B54" s="9">
        <v>2009</v>
      </c>
      <c r="C54" s="10">
        <v>68</v>
      </c>
      <c r="D54" s="10">
        <v>734</v>
      </c>
      <c r="E54" s="12">
        <v>3835</v>
      </c>
      <c r="F54" s="10">
        <v>802</v>
      </c>
      <c r="G54" s="12">
        <v>4637</v>
      </c>
    </row>
    <row r="55" spans="1:7" ht="15" customHeight="1">
      <c r="A55" s="6"/>
      <c r="B55" s="7" t="s">
        <v>11</v>
      </c>
      <c r="C55" s="8">
        <v>84</v>
      </c>
      <c r="D55" s="8">
        <v>802</v>
      </c>
      <c r="E55" s="11">
        <v>4397</v>
      </c>
      <c r="F55" s="8">
        <v>886</v>
      </c>
      <c r="G55" s="11">
        <v>5283</v>
      </c>
    </row>
    <row r="56" spans="1:7" ht="15" customHeight="1">
      <c r="A56" s="6" t="s">
        <v>18</v>
      </c>
      <c r="B56" s="7" t="s">
        <v>10</v>
      </c>
      <c r="C56" s="8">
        <v>18</v>
      </c>
      <c r="D56" s="8">
        <v>139</v>
      </c>
      <c r="E56" s="8">
        <v>276</v>
      </c>
      <c r="F56" s="8">
        <v>157</v>
      </c>
      <c r="G56" s="8">
        <v>433</v>
      </c>
    </row>
    <row r="57" spans="1:7" ht="15" customHeight="1">
      <c r="A57" s="6"/>
      <c r="B57" s="9">
        <v>2005</v>
      </c>
      <c r="C57" s="10">
        <v>14</v>
      </c>
      <c r="D57" s="10">
        <v>103</v>
      </c>
      <c r="E57" s="10">
        <v>380</v>
      </c>
      <c r="F57" s="10">
        <v>117</v>
      </c>
      <c r="G57" s="10">
        <v>497</v>
      </c>
    </row>
    <row r="58" spans="1:7" ht="15" customHeight="1">
      <c r="A58" s="6"/>
      <c r="B58" s="9">
        <v>2006</v>
      </c>
      <c r="C58" s="10">
        <v>19</v>
      </c>
      <c r="D58" s="10">
        <v>119</v>
      </c>
      <c r="E58" s="10">
        <v>305</v>
      </c>
      <c r="F58" s="10">
        <v>138</v>
      </c>
      <c r="G58" s="10">
        <v>443</v>
      </c>
    </row>
    <row r="59" spans="1:7" ht="15" customHeight="1">
      <c r="A59" s="6"/>
      <c r="B59" s="9">
        <v>2007</v>
      </c>
      <c r="C59" s="10">
        <v>11</v>
      </c>
      <c r="D59" s="10">
        <v>133</v>
      </c>
      <c r="E59" s="10">
        <v>331</v>
      </c>
      <c r="F59" s="10">
        <v>144</v>
      </c>
      <c r="G59" s="10">
        <v>475</v>
      </c>
    </row>
    <row r="60" spans="1:7" ht="15" customHeight="1">
      <c r="A60" s="6"/>
      <c r="B60" s="9">
        <v>2008</v>
      </c>
      <c r="C60" s="10">
        <v>9</v>
      </c>
      <c r="D60" s="10">
        <v>85</v>
      </c>
      <c r="E60" s="10">
        <v>325</v>
      </c>
      <c r="F60" s="10">
        <v>94</v>
      </c>
      <c r="G60" s="10">
        <v>419</v>
      </c>
    </row>
    <row r="61" spans="1:7" ht="15" customHeight="1">
      <c r="A61" s="6"/>
      <c r="B61" s="9">
        <v>2009</v>
      </c>
      <c r="C61" s="10">
        <v>9</v>
      </c>
      <c r="D61" s="10">
        <v>104</v>
      </c>
      <c r="E61" s="10">
        <v>275</v>
      </c>
      <c r="F61" s="10">
        <v>113</v>
      </c>
      <c r="G61" s="10">
        <v>388</v>
      </c>
    </row>
    <row r="62" spans="1:7" ht="15" customHeight="1" thickBot="1">
      <c r="A62" s="13"/>
      <c r="B62" s="14" t="s">
        <v>11</v>
      </c>
      <c r="C62" s="15">
        <v>12</v>
      </c>
      <c r="D62" s="15">
        <v>109</v>
      </c>
      <c r="E62" s="15">
        <v>323</v>
      </c>
      <c r="F62" s="15">
        <v>121</v>
      </c>
      <c r="G62" s="15">
        <v>444</v>
      </c>
    </row>
  </sheetData>
  <mergeCells count="9">
    <mergeCell ref="A56:A62"/>
    <mergeCell ref="A28:A34"/>
    <mergeCell ref="A35:A41"/>
    <mergeCell ref="A42:A48"/>
    <mergeCell ref="A49:A55"/>
    <mergeCell ref="A6:B6"/>
    <mergeCell ref="A7:A13"/>
    <mergeCell ref="A14:A20"/>
    <mergeCell ref="A21:A2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85" zoomScaleNormal="85" workbookViewId="0" topLeftCell="A1">
      <selection activeCell="L43" sqref="L43"/>
    </sheetView>
  </sheetViews>
  <sheetFormatPr defaultColWidth="9.140625" defaultRowHeight="12.75"/>
  <cols>
    <col min="1" max="1" width="28.57421875" style="83" customWidth="1"/>
    <col min="2" max="2" width="11.421875" style="83" customWidth="1"/>
    <col min="3" max="3" width="9.28125" style="83" bestFit="1" customWidth="1"/>
    <col min="4" max="4" width="12.7109375" style="83" customWidth="1"/>
    <col min="5" max="5" width="11.28125" style="83" bestFit="1" customWidth="1"/>
    <col min="6" max="6" width="12.57421875" style="83" customWidth="1"/>
    <col min="7" max="7" width="9.8515625" style="83" customWidth="1"/>
    <col min="8" max="8" width="9.57421875" style="83" customWidth="1"/>
    <col min="9" max="9" width="9.7109375" style="83" customWidth="1"/>
    <col min="10" max="10" width="13.57421875" style="83" customWidth="1"/>
    <col min="11" max="16384" width="9.140625" style="83" customWidth="1"/>
  </cols>
  <sheetData>
    <row r="1" spans="1:12" s="305" customFormat="1" ht="18">
      <c r="A1" s="133" t="s">
        <v>147</v>
      </c>
      <c r="J1" s="153" t="s">
        <v>148</v>
      </c>
      <c r="K1" s="306"/>
      <c r="L1" s="306"/>
    </row>
    <row r="2" spans="1:12" s="305" customFormat="1" ht="20.25">
      <c r="A2" s="133"/>
      <c r="J2" s="150"/>
      <c r="K2" s="306"/>
      <c r="L2" s="306"/>
    </row>
    <row r="3" spans="1:12" s="305" customFormat="1" ht="27" customHeight="1" thickBot="1">
      <c r="A3" s="307" t="s">
        <v>149</v>
      </c>
      <c r="B3" s="308"/>
      <c r="C3" s="308"/>
      <c r="D3" s="308"/>
      <c r="E3" s="308"/>
      <c r="F3" s="308"/>
      <c r="G3" s="308"/>
      <c r="H3" s="308"/>
      <c r="I3" s="308"/>
      <c r="J3" s="308"/>
      <c r="K3" s="306"/>
      <c r="L3" s="306"/>
    </row>
    <row r="4" spans="1:12" s="80" customFormat="1" ht="15.75" customHeight="1">
      <c r="A4" s="159"/>
      <c r="B4" s="159"/>
      <c r="C4" s="159"/>
      <c r="D4" s="309" t="s">
        <v>150</v>
      </c>
      <c r="E4" s="159"/>
      <c r="F4" s="309" t="s">
        <v>151</v>
      </c>
      <c r="G4" s="159"/>
      <c r="H4" s="309" t="s">
        <v>152</v>
      </c>
      <c r="I4" s="159"/>
      <c r="J4" s="309" t="s">
        <v>153</v>
      </c>
      <c r="K4" s="94"/>
      <c r="L4" s="94"/>
    </row>
    <row r="5" spans="1:12" s="80" customFormat="1" ht="42.75" customHeight="1" thickBot="1">
      <c r="A5" s="170"/>
      <c r="B5" s="170"/>
      <c r="C5" s="170"/>
      <c r="D5" s="310"/>
      <c r="E5" s="170"/>
      <c r="F5" s="310"/>
      <c r="G5" s="170"/>
      <c r="H5" s="310"/>
      <c r="I5" s="170"/>
      <c r="J5" s="310"/>
      <c r="K5" s="94"/>
      <c r="L5" s="94"/>
    </row>
    <row r="6" spans="11:12" ht="13.5" thickTop="1">
      <c r="K6" s="122"/>
      <c r="L6" s="122"/>
    </row>
    <row r="7" spans="1:12" ht="15.75" thickBot="1">
      <c r="A7" s="300" t="s">
        <v>154</v>
      </c>
      <c r="B7" s="86"/>
      <c r="C7" s="86"/>
      <c r="D7" s="311">
        <v>1585510</v>
      </c>
      <c r="E7" s="311"/>
      <c r="F7" s="311">
        <v>178160</v>
      </c>
      <c r="G7" s="311"/>
      <c r="H7" s="311">
        <v>13740</v>
      </c>
      <c r="I7" s="311"/>
      <c r="J7" s="311">
        <v>47740</v>
      </c>
      <c r="K7" s="186"/>
      <c r="L7" s="186"/>
    </row>
    <row r="8" spans="1:12" ht="15">
      <c r="A8" s="94"/>
      <c r="B8" s="122"/>
      <c r="C8" s="122"/>
      <c r="D8" s="121"/>
      <c r="E8" s="121"/>
      <c r="F8" s="121"/>
      <c r="G8" s="121"/>
      <c r="H8" s="121"/>
      <c r="I8" s="121"/>
      <c r="J8" s="121"/>
      <c r="K8" s="186"/>
      <c r="L8" s="186"/>
    </row>
    <row r="9" spans="1:12" s="305" customFormat="1" ht="27" customHeight="1" thickBot="1">
      <c r="A9" s="307" t="s">
        <v>155</v>
      </c>
      <c r="B9" s="308"/>
      <c r="C9" s="308"/>
      <c r="I9" s="308"/>
      <c r="J9" s="308"/>
      <c r="K9" s="312"/>
      <c r="L9" s="312"/>
    </row>
    <row r="10" spans="1:12" s="133" customFormat="1" ht="15.75">
      <c r="A10" s="161"/>
      <c r="B10" s="161"/>
      <c r="C10" s="161"/>
      <c r="D10" s="313" t="s">
        <v>156</v>
      </c>
      <c r="E10" s="313"/>
      <c r="F10" s="313"/>
      <c r="G10" s="313"/>
      <c r="H10" s="313"/>
      <c r="I10" s="314"/>
      <c r="J10" s="314"/>
      <c r="K10" s="315"/>
      <c r="L10" s="315"/>
    </row>
    <row r="11" spans="1:12" s="133" customFormat="1" ht="15.75">
      <c r="A11" s="92"/>
      <c r="B11" s="92"/>
      <c r="C11" s="92"/>
      <c r="D11" s="163" t="s">
        <v>157</v>
      </c>
      <c r="E11" s="163"/>
      <c r="F11" s="163" t="s">
        <v>5</v>
      </c>
      <c r="G11" s="163"/>
      <c r="H11" s="163" t="s">
        <v>6</v>
      </c>
      <c r="I11" s="163"/>
      <c r="J11" s="163" t="s">
        <v>158</v>
      </c>
      <c r="K11" s="315"/>
      <c r="L11" s="315"/>
    </row>
    <row r="12" spans="1:12" s="133" customFormat="1" ht="15.75">
      <c r="A12" s="92"/>
      <c r="B12" s="180"/>
      <c r="C12" s="180"/>
      <c r="D12" s="163"/>
      <c r="E12" s="163"/>
      <c r="F12" s="163"/>
      <c r="G12" s="163"/>
      <c r="H12" s="163"/>
      <c r="I12" s="163"/>
      <c r="J12" s="163" t="s">
        <v>159</v>
      </c>
      <c r="K12" s="315"/>
      <c r="L12" s="315"/>
    </row>
    <row r="13" spans="1:12" ht="3" customHeight="1" thickBo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7"/>
      <c r="L13" s="317"/>
    </row>
    <row r="14" spans="1:12" s="80" customFormat="1" ht="16.5" thickTop="1">
      <c r="A14" s="173" t="s">
        <v>160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</row>
    <row r="15" spans="1:12" s="80" customFormat="1" ht="15">
      <c r="A15" s="189" t="s">
        <v>161</v>
      </c>
      <c r="B15" s="318"/>
      <c r="C15" s="318"/>
      <c r="D15" s="319">
        <v>596674</v>
      </c>
      <c r="E15" s="319"/>
      <c r="F15" s="319">
        <v>23767</v>
      </c>
      <c r="G15" s="319"/>
      <c r="H15" s="319">
        <v>2959</v>
      </c>
      <c r="I15" s="320"/>
      <c r="J15" s="320"/>
      <c r="K15" s="318"/>
      <c r="L15" s="318"/>
    </row>
    <row r="16" spans="1:12" s="80" customFormat="1" ht="15">
      <c r="A16" s="189" t="s">
        <v>162</v>
      </c>
      <c r="B16" s="318"/>
      <c r="C16" s="318"/>
      <c r="D16" s="123">
        <v>5615</v>
      </c>
      <c r="E16" s="320"/>
      <c r="F16" s="319">
        <v>14244</v>
      </c>
      <c r="G16" s="319"/>
      <c r="H16" s="319">
        <v>1253</v>
      </c>
      <c r="I16" s="320"/>
      <c r="J16" s="320"/>
      <c r="K16" s="318"/>
      <c r="L16" s="318"/>
    </row>
    <row r="17" spans="1:12" s="80" customFormat="1" ht="15">
      <c r="A17" s="189" t="s">
        <v>163</v>
      </c>
      <c r="B17" s="318"/>
      <c r="C17" s="318"/>
      <c r="D17" s="123">
        <v>1175101</v>
      </c>
      <c r="E17" s="320"/>
      <c r="F17" s="319">
        <v>161713</v>
      </c>
      <c r="G17" s="320"/>
      <c r="H17" s="319">
        <v>14090</v>
      </c>
      <c r="I17" s="320"/>
      <c r="J17" s="320"/>
      <c r="K17" s="318"/>
      <c r="L17" s="318"/>
    </row>
    <row r="18" spans="1:12" s="80" customFormat="1" ht="15.75">
      <c r="A18" s="173" t="s">
        <v>164</v>
      </c>
      <c r="B18" s="318"/>
      <c r="C18" s="318"/>
      <c r="D18" s="320"/>
      <c r="E18" s="320"/>
      <c r="F18" s="320"/>
      <c r="G18" s="320"/>
      <c r="H18" s="320"/>
      <c r="I18" s="320"/>
      <c r="J18" s="320"/>
      <c r="K18" s="318"/>
      <c r="L18" s="318"/>
    </row>
    <row r="19" spans="1:10" s="80" customFormat="1" ht="15">
      <c r="A19" s="80" t="s">
        <v>165</v>
      </c>
      <c r="D19" s="123">
        <v>2139</v>
      </c>
      <c r="E19" s="123"/>
      <c r="F19" s="123">
        <v>426</v>
      </c>
      <c r="G19" s="123"/>
      <c r="H19" s="123">
        <v>167</v>
      </c>
      <c r="I19" s="123"/>
      <c r="J19" s="123">
        <v>55</v>
      </c>
    </row>
    <row r="20" spans="1:12" s="80" customFormat="1" ht="15">
      <c r="A20" s="80" t="s">
        <v>166</v>
      </c>
      <c r="B20" s="80" t="s">
        <v>30</v>
      </c>
      <c r="C20" s="321"/>
      <c r="D20" s="322">
        <v>10674</v>
      </c>
      <c r="E20" s="323"/>
      <c r="F20" s="322">
        <v>4907</v>
      </c>
      <c r="G20" s="323"/>
      <c r="H20" s="322">
        <v>2903</v>
      </c>
      <c r="I20" s="323"/>
      <c r="J20" s="322">
        <v>1828</v>
      </c>
      <c r="L20" s="324" t="s">
        <v>167</v>
      </c>
    </row>
    <row r="21" spans="3:12" s="80" customFormat="1" ht="5.25" customHeight="1">
      <c r="C21" s="321"/>
      <c r="D21" s="322"/>
      <c r="E21" s="323"/>
      <c r="F21" s="322"/>
      <c r="G21" s="323"/>
      <c r="H21" s="322"/>
      <c r="I21" s="323"/>
      <c r="J21" s="322"/>
      <c r="L21" s="324"/>
    </row>
    <row r="22" spans="2:12" s="80" customFormat="1" ht="15">
      <c r="B22" s="321" t="s">
        <v>168</v>
      </c>
      <c r="C22" s="321"/>
      <c r="D22" s="322">
        <v>16356</v>
      </c>
      <c r="E22" s="323"/>
      <c r="F22" s="322">
        <v>13956</v>
      </c>
      <c r="G22" s="323"/>
      <c r="H22" s="322">
        <v>7061</v>
      </c>
      <c r="I22" s="323"/>
      <c r="J22" s="322">
        <v>2462</v>
      </c>
      <c r="L22" s="325" t="s">
        <v>169</v>
      </c>
    </row>
    <row r="23" spans="2:10" s="80" customFormat="1" ht="15">
      <c r="B23" s="321" t="s">
        <v>170</v>
      </c>
      <c r="C23" s="321"/>
      <c r="D23" s="322">
        <v>12858</v>
      </c>
      <c r="E23" s="323"/>
      <c r="F23" s="322">
        <v>5862</v>
      </c>
      <c r="G23" s="323"/>
      <c r="H23" s="322">
        <v>3886</v>
      </c>
      <c r="I23" s="323"/>
      <c r="J23" s="322">
        <v>2562</v>
      </c>
    </row>
    <row r="24" spans="2:10" s="80" customFormat="1" ht="15">
      <c r="B24" s="321" t="s">
        <v>171</v>
      </c>
      <c r="C24" s="321"/>
      <c r="D24" s="322">
        <v>7581</v>
      </c>
      <c r="E24" s="323"/>
      <c r="F24" s="322">
        <v>4063</v>
      </c>
      <c r="G24" s="323"/>
      <c r="H24" s="322">
        <v>2307</v>
      </c>
      <c r="I24" s="323"/>
      <c r="J24" s="322">
        <v>1714</v>
      </c>
    </row>
    <row r="25" spans="2:10" s="80" customFormat="1" ht="5.25" customHeight="1">
      <c r="B25" s="321"/>
      <c r="C25" s="321"/>
      <c r="D25" s="322"/>
      <c r="E25" s="323"/>
      <c r="F25" s="322"/>
      <c r="G25" s="323"/>
      <c r="H25" s="322"/>
      <c r="I25" s="323"/>
      <c r="J25" s="322"/>
    </row>
    <row r="26" spans="1:12" s="133" customFormat="1" ht="16.5" thickBot="1">
      <c r="A26" s="156" t="s">
        <v>172</v>
      </c>
      <c r="B26" s="326"/>
      <c r="C26" s="326"/>
      <c r="D26" s="327">
        <v>1790200</v>
      </c>
      <c r="E26" s="327"/>
      <c r="F26" s="327">
        <v>205060</v>
      </c>
      <c r="G26" s="327"/>
      <c r="H26" s="327">
        <v>21370</v>
      </c>
      <c r="I26" s="327"/>
      <c r="J26" s="327">
        <v>1880</v>
      </c>
      <c r="L26" s="324" t="s">
        <v>173</v>
      </c>
    </row>
    <row r="27" spans="2:4" ht="12.75">
      <c r="B27" s="328"/>
      <c r="C27" s="328"/>
      <c r="D27" s="328"/>
    </row>
    <row r="28" spans="2:4" ht="12.75">
      <c r="B28" s="328"/>
      <c r="C28" s="328"/>
      <c r="D28" s="328"/>
    </row>
    <row r="29" spans="2:4" ht="12.75">
      <c r="B29" s="328"/>
      <c r="C29" s="328"/>
      <c r="D29" s="328"/>
    </row>
    <row r="30" spans="1:10" s="305" customFormat="1" ht="18">
      <c r="A30" s="92" t="s">
        <v>174</v>
      </c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0" s="305" customFormat="1" ht="9.75" customHeight="1">
      <c r="A31" s="94"/>
      <c r="B31" s="306"/>
      <c r="C31" s="306"/>
      <c r="D31" s="306"/>
      <c r="E31" s="306"/>
      <c r="F31" s="306"/>
      <c r="G31" s="306"/>
      <c r="H31" s="306"/>
      <c r="I31" s="306"/>
      <c r="J31" s="306"/>
    </row>
    <row r="32" spans="1:11" s="305" customFormat="1" ht="18.75" thickBot="1">
      <c r="A32" s="156" t="s">
        <v>175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6"/>
    </row>
    <row r="33" spans="1:10" s="80" customFormat="1" ht="15.75">
      <c r="A33" s="159"/>
      <c r="B33" s="159"/>
      <c r="C33" s="159"/>
      <c r="D33" s="313" t="s">
        <v>156</v>
      </c>
      <c r="E33" s="313"/>
      <c r="F33" s="313"/>
      <c r="G33" s="162" t="s">
        <v>176</v>
      </c>
      <c r="H33" s="159"/>
      <c r="I33" s="162" t="s">
        <v>177</v>
      </c>
      <c r="J33" s="162" t="s">
        <v>176</v>
      </c>
    </row>
    <row r="34" spans="1:10" s="80" customFormat="1" ht="15.75">
      <c r="A34" s="163" t="s">
        <v>178</v>
      </c>
      <c r="B34" s="163"/>
      <c r="C34" s="163"/>
      <c r="D34" s="163" t="s">
        <v>4</v>
      </c>
      <c r="E34" s="163" t="s">
        <v>5</v>
      </c>
      <c r="F34" s="163" t="s">
        <v>6</v>
      </c>
      <c r="G34" s="163" t="s">
        <v>179</v>
      </c>
      <c r="H34" s="94"/>
      <c r="I34" s="163" t="s">
        <v>159</v>
      </c>
      <c r="J34" s="163" t="s">
        <v>179</v>
      </c>
    </row>
    <row r="35" spans="1:10" s="80" customFormat="1" ht="15.75">
      <c r="A35" s="163"/>
      <c r="B35" s="163"/>
      <c r="C35" s="163"/>
      <c r="D35" s="163"/>
      <c r="E35" s="163"/>
      <c r="F35" s="163"/>
      <c r="G35" s="163" t="s">
        <v>180</v>
      </c>
      <c r="H35" s="94"/>
      <c r="I35" s="163"/>
      <c r="J35" s="163" t="s">
        <v>181</v>
      </c>
    </row>
    <row r="36" spans="1:12" s="80" customFormat="1" ht="16.5" thickBot="1">
      <c r="A36" s="171"/>
      <c r="B36" s="171"/>
      <c r="C36" s="171"/>
      <c r="D36" s="171"/>
      <c r="E36" s="171"/>
      <c r="F36" s="171"/>
      <c r="G36" s="171" t="s">
        <v>181</v>
      </c>
      <c r="H36" s="171"/>
      <c r="I36" s="170"/>
      <c r="J36" s="171"/>
      <c r="L36" s="163"/>
    </row>
    <row r="37" spans="1:12" s="80" customFormat="1" ht="6.75" customHeight="1" thickTop="1">
      <c r="A37" s="173"/>
      <c r="B37" s="163"/>
      <c r="C37" s="163"/>
      <c r="D37" s="163"/>
      <c r="E37" s="163"/>
      <c r="F37" s="163"/>
      <c r="G37" s="163"/>
      <c r="H37" s="163"/>
      <c r="J37" s="163"/>
      <c r="L37" s="163"/>
    </row>
    <row r="38" spans="1:12" s="80" customFormat="1" ht="15">
      <c r="A38" s="189" t="s">
        <v>182</v>
      </c>
      <c r="B38" s="295"/>
      <c r="C38" s="295"/>
      <c r="D38" s="329">
        <v>1837252</v>
      </c>
      <c r="E38" s="329">
        <v>224465</v>
      </c>
      <c r="F38" s="329">
        <v>22760</v>
      </c>
      <c r="G38" s="329">
        <v>123077</v>
      </c>
      <c r="I38" s="329">
        <v>2617</v>
      </c>
      <c r="J38" s="329">
        <v>16306</v>
      </c>
      <c r="L38" s="121"/>
    </row>
    <row r="39" spans="1:12" s="80" customFormat="1" ht="15">
      <c r="A39" s="189" t="s">
        <v>183</v>
      </c>
      <c r="B39" s="295"/>
      <c r="C39" s="295"/>
      <c r="D39" s="329">
        <v>1821078</v>
      </c>
      <c r="E39" s="329">
        <v>192564</v>
      </c>
      <c r="F39" s="329">
        <v>18921</v>
      </c>
      <c r="G39" s="329">
        <v>58659</v>
      </c>
      <c r="I39" s="329">
        <v>1769</v>
      </c>
      <c r="J39" s="329">
        <v>4811</v>
      </c>
      <c r="L39" s="121"/>
    </row>
    <row r="40" spans="1:12" s="80" customFormat="1" ht="15">
      <c r="A40" s="189" t="s">
        <v>82</v>
      </c>
      <c r="B40" s="318"/>
      <c r="C40" s="318"/>
      <c r="D40" s="329">
        <v>1799230</v>
      </c>
      <c r="E40" s="329">
        <v>233157</v>
      </c>
      <c r="F40" s="329">
        <v>24958</v>
      </c>
      <c r="G40" s="329">
        <v>101721</v>
      </c>
      <c r="I40" s="329">
        <v>2517</v>
      </c>
      <c r="J40" s="329">
        <v>14052</v>
      </c>
      <c r="L40" s="121"/>
    </row>
    <row r="41" spans="1:12" s="80" customFormat="1" ht="15.75">
      <c r="A41" s="173" t="s">
        <v>44</v>
      </c>
      <c r="B41" s="315"/>
      <c r="C41" s="315"/>
      <c r="D41" s="330">
        <v>1830497</v>
      </c>
      <c r="E41" s="330">
        <v>208296</v>
      </c>
      <c r="F41" s="330">
        <v>20415</v>
      </c>
      <c r="G41" s="330">
        <v>83356</v>
      </c>
      <c r="H41" s="133"/>
      <c r="I41" s="330">
        <v>1956</v>
      </c>
      <c r="J41" s="330">
        <v>7462</v>
      </c>
      <c r="L41" s="121"/>
    </row>
    <row r="42" spans="1:12" s="80" customFormat="1" ht="9" customHeight="1">
      <c r="A42" s="189"/>
      <c r="B42" s="318"/>
      <c r="C42" s="318"/>
      <c r="D42" s="319"/>
      <c r="E42" s="319"/>
      <c r="F42" s="319"/>
      <c r="G42" s="319"/>
      <c r="J42" s="319"/>
      <c r="L42" s="319"/>
    </row>
    <row r="43" spans="1:12" s="80" customFormat="1" ht="15.75" thickBot="1">
      <c r="A43" s="331" t="s">
        <v>184</v>
      </c>
      <c r="B43" s="332"/>
      <c r="C43" s="332"/>
      <c r="D43" s="333">
        <v>1838976</v>
      </c>
      <c r="E43" s="333">
        <v>227541</v>
      </c>
      <c r="F43" s="333">
        <v>23520</v>
      </c>
      <c r="G43" s="333">
        <v>121879</v>
      </c>
      <c r="H43" s="300"/>
      <c r="I43" s="333">
        <v>2377</v>
      </c>
      <c r="J43" s="333">
        <v>14209</v>
      </c>
      <c r="L43" s="319"/>
    </row>
    <row r="44" ht="12.75">
      <c r="L44" s="122"/>
    </row>
    <row r="45" ht="12.75">
      <c r="L45" s="122"/>
    </row>
    <row r="46" ht="12.75">
      <c r="L46" s="122"/>
    </row>
    <row r="47" s="305" customFormat="1" ht="18">
      <c r="A47" s="334" t="s">
        <v>185</v>
      </c>
    </row>
    <row r="48" s="305" customFormat="1" ht="9" customHeight="1">
      <c r="A48" s="334"/>
    </row>
    <row r="49" s="305" customFormat="1" ht="18">
      <c r="A49" s="334" t="s">
        <v>186</v>
      </c>
    </row>
    <row r="50" spans="1:12" s="305" customFormat="1" ht="18.75" thickBot="1">
      <c r="A50" s="335" t="s">
        <v>187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6"/>
      <c r="L50" s="306"/>
    </row>
    <row r="51" spans="1:12" ht="15.75">
      <c r="A51" s="336"/>
      <c r="B51" s="337"/>
      <c r="C51" s="337"/>
      <c r="D51" s="314" t="s">
        <v>188</v>
      </c>
      <c r="E51" s="314"/>
      <c r="F51" s="337"/>
      <c r="G51" s="337"/>
      <c r="H51" s="337"/>
      <c r="I51" s="338" t="s">
        <v>177</v>
      </c>
      <c r="J51" s="162" t="s">
        <v>59</v>
      </c>
      <c r="K51" s="122"/>
      <c r="L51" s="122"/>
    </row>
    <row r="52" spans="1:10" ht="15.75">
      <c r="A52" s="122"/>
      <c r="B52" s="114"/>
      <c r="C52" s="114" t="s">
        <v>66</v>
      </c>
      <c r="D52" s="114"/>
      <c r="E52" s="114" t="s">
        <v>189</v>
      </c>
      <c r="F52" s="114"/>
      <c r="G52" s="114"/>
      <c r="H52" s="114"/>
      <c r="I52" s="163" t="s">
        <v>159</v>
      </c>
      <c r="J52" s="180" t="s">
        <v>181</v>
      </c>
    </row>
    <row r="53" spans="1:10" ht="16.5" thickBot="1">
      <c r="A53" s="316"/>
      <c r="B53" s="339" t="s">
        <v>190</v>
      </c>
      <c r="C53" s="339" t="s">
        <v>191</v>
      </c>
      <c r="D53" s="339" t="s">
        <v>120</v>
      </c>
      <c r="E53" s="339" t="s">
        <v>181</v>
      </c>
      <c r="F53" s="339" t="s">
        <v>4</v>
      </c>
      <c r="G53" s="339" t="s">
        <v>5</v>
      </c>
      <c r="H53" s="339" t="s">
        <v>6</v>
      </c>
      <c r="I53" s="171"/>
      <c r="J53" s="340"/>
    </row>
    <row r="54" spans="1:13" s="80" customFormat="1" ht="16.5" thickTop="1">
      <c r="A54" s="341" t="s">
        <v>192</v>
      </c>
      <c r="B54" s="342">
        <v>40.3</v>
      </c>
      <c r="C54" s="342">
        <v>731</v>
      </c>
      <c r="D54" s="342">
        <v>681.5</v>
      </c>
      <c r="E54" s="343">
        <v>1452.8</v>
      </c>
      <c r="F54" s="342">
        <v>515.6</v>
      </c>
      <c r="G54" s="342">
        <v>687.9</v>
      </c>
      <c r="H54" s="342">
        <v>249.3</v>
      </c>
      <c r="I54" s="342">
        <v>423</v>
      </c>
      <c r="J54" s="343">
        <v>1875.8</v>
      </c>
      <c r="M54" s="344"/>
    </row>
    <row r="55" spans="1:13" s="80" customFormat="1" ht="15.75">
      <c r="A55" s="345" t="s">
        <v>193</v>
      </c>
      <c r="B55" s="342">
        <v>53.7</v>
      </c>
      <c r="C55" s="342">
        <v>741.5</v>
      </c>
      <c r="D55" s="342">
        <v>642.7</v>
      </c>
      <c r="E55" s="343">
        <v>1437.9</v>
      </c>
      <c r="F55" s="342">
        <v>546.3</v>
      </c>
      <c r="G55" s="342">
        <v>644.2</v>
      </c>
      <c r="H55" s="342">
        <v>247.4</v>
      </c>
      <c r="I55" s="342">
        <v>414.8</v>
      </c>
      <c r="J55" s="343">
        <v>1852.7</v>
      </c>
      <c r="M55" s="344"/>
    </row>
    <row r="56" spans="1:13" s="80" customFormat="1" ht="15.75">
      <c r="A56" s="345" t="s">
        <v>194</v>
      </c>
      <c r="B56" s="342">
        <v>43.7</v>
      </c>
      <c r="C56" s="342">
        <v>780.3</v>
      </c>
      <c r="D56" s="342">
        <v>613</v>
      </c>
      <c r="E56" s="343">
        <v>1437</v>
      </c>
      <c r="F56" s="342">
        <v>582.3</v>
      </c>
      <c r="G56" s="342">
        <v>613.9</v>
      </c>
      <c r="H56" s="342">
        <v>240.7</v>
      </c>
      <c r="I56" s="342">
        <v>402.7</v>
      </c>
      <c r="J56" s="343">
        <v>1839.7</v>
      </c>
      <c r="M56" s="344"/>
    </row>
    <row r="57" spans="1:13" s="80" customFormat="1" ht="15.75">
      <c r="A57" s="345" t="s">
        <v>195</v>
      </c>
      <c r="B57" s="342">
        <v>63</v>
      </c>
      <c r="C57" s="342">
        <v>694.6</v>
      </c>
      <c r="D57" s="342">
        <v>569.8</v>
      </c>
      <c r="E57" s="346">
        <v>1327.4</v>
      </c>
      <c r="F57" s="347">
        <v>513.1</v>
      </c>
      <c r="G57" s="347">
        <v>578.1</v>
      </c>
      <c r="H57" s="347">
        <v>236.1</v>
      </c>
      <c r="I57" s="342">
        <v>392.3</v>
      </c>
      <c r="J57" s="343">
        <v>1719.6</v>
      </c>
      <c r="M57" s="344"/>
    </row>
    <row r="58" spans="1:13" s="80" customFormat="1" ht="15.75">
      <c r="A58" s="345" t="s">
        <v>196</v>
      </c>
      <c r="B58" s="342">
        <v>45.6</v>
      </c>
      <c r="C58" s="342">
        <v>721.1</v>
      </c>
      <c r="D58" s="342">
        <v>558</v>
      </c>
      <c r="E58" s="346">
        <v>1324.7</v>
      </c>
      <c r="F58" s="347">
        <v>561.5</v>
      </c>
      <c r="G58" s="347">
        <v>532.1</v>
      </c>
      <c r="H58" s="347">
        <v>231.1</v>
      </c>
      <c r="I58" s="342">
        <v>378.9</v>
      </c>
      <c r="J58" s="343">
        <v>1703.6</v>
      </c>
      <c r="M58" s="344"/>
    </row>
    <row r="59" spans="1:13" s="80" customFormat="1" ht="15.75">
      <c r="A59" s="345" t="s">
        <v>197</v>
      </c>
      <c r="B59" s="342">
        <v>36.3</v>
      </c>
      <c r="C59" s="342">
        <v>673.5</v>
      </c>
      <c r="D59" s="342">
        <v>535.4</v>
      </c>
      <c r="E59" s="346">
        <v>1245.3</v>
      </c>
      <c r="F59" s="347">
        <v>515.4</v>
      </c>
      <c r="G59" s="347">
        <v>497.1</v>
      </c>
      <c r="H59" s="347">
        <v>232.8</v>
      </c>
      <c r="I59" s="342">
        <v>378.4</v>
      </c>
      <c r="J59" s="343">
        <v>1623.7</v>
      </c>
      <c r="M59" s="344"/>
    </row>
    <row r="60" spans="1:13" s="94" customFormat="1" ht="15.75">
      <c r="A60" s="345" t="s">
        <v>198</v>
      </c>
      <c r="B60" s="342">
        <v>40.9</v>
      </c>
      <c r="C60" s="342">
        <v>635</v>
      </c>
      <c r="D60" s="342">
        <v>507.9</v>
      </c>
      <c r="E60" s="346">
        <v>1183.8</v>
      </c>
      <c r="F60" s="347">
        <v>474.2</v>
      </c>
      <c r="G60" s="347">
        <v>484.2</v>
      </c>
      <c r="H60" s="347">
        <v>225.4</v>
      </c>
      <c r="I60" s="342">
        <v>365.1</v>
      </c>
      <c r="J60" s="343">
        <v>1548.9</v>
      </c>
      <c r="M60" s="348"/>
    </row>
    <row r="61" spans="1:13" s="94" customFormat="1" ht="15.75">
      <c r="A61" s="345" t="s">
        <v>199</v>
      </c>
      <c r="B61" s="342">
        <v>35.3</v>
      </c>
      <c r="C61" s="342">
        <v>664.4</v>
      </c>
      <c r="D61" s="342">
        <v>513.7</v>
      </c>
      <c r="E61" s="346">
        <v>1213.4</v>
      </c>
      <c r="F61" s="347">
        <v>521.4</v>
      </c>
      <c r="G61" s="347">
        <v>475.5</v>
      </c>
      <c r="H61" s="347">
        <v>216.6</v>
      </c>
      <c r="I61" s="342">
        <v>356.4</v>
      </c>
      <c r="J61" s="343">
        <v>1569.8</v>
      </c>
      <c r="M61" s="348"/>
    </row>
    <row r="62" spans="1:13" s="80" customFormat="1" ht="15.75">
      <c r="A62" s="345" t="s">
        <v>200</v>
      </c>
      <c r="B62" s="342">
        <v>38.7</v>
      </c>
      <c r="C62" s="342">
        <v>601.1</v>
      </c>
      <c r="D62" s="342">
        <v>464.1</v>
      </c>
      <c r="E62" s="346">
        <v>1103.9</v>
      </c>
      <c r="F62" s="347">
        <v>468.2</v>
      </c>
      <c r="G62" s="347">
        <v>427.5</v>
      </c>
      <c r="H62" s="347">
        <v>208.1</v>
      </c>
      <c r="I62" s="342">
        <v>339.5</v>
      </c>
      <c r="J62" s="343">
        <v>1443.4</v>
      </c>
      <c r="M62" s="344"/>
    </row>
    <row r="63" spans="1:13" s="80" customFormat="1" ht="15.75">
      <c r="A63" s="345" t="s">
        <v>201</v>
      </c>
      <c r="B63" s="342">
        <v>38.6</v>
      </c>
      <c r="C63" s="342">
        <v>573.2</v>
      </c>
      <c r="D63" s="342">
        <v>495.6</v>
      </c>
      <c r="E63" s="346">
        <v>1107.4</v>
      </c>
      <c r="F63" s="347">
        <v>448.4</v>
      </c>
      <c r="G63" s="347">
        <v>464</v>
      </c>
      <c r="H63" s="347">
        <v>195.1</v>
      </c>
      <c r="I63" s="342">
        <v>328.9</v>
      </c>
      <c r="J63" s="343">
        <v>1436.3</v>
      </c>
      <c r="M63" s="344"/>
    </row>
    <row r="64" spans="1:11" ht="16.5" thickBot="1">
      <c r="A64" s="349" t="s">
        <v>202</v>
      </c>
      <c r="B64" s="350">
        <v>40.5</v>
      </c>
      <c r="C64" s="350">
        <v>512.1</v>
      </c>
      <c r="D64" s="350">
        <v>409.9</v>
      </c>
      <c r="E64" s="351">
        <v>962.5</v>
      </c>
      <c r="F64" s="350">
        <v>358.8</v>
      </c>
      <c r="G64" s="350">
        <v>412.4</v>
      </c>
      <c r="H64" s="350">
        <v>191.3</v>
      </c>
      <c r="I64" s="350">
        <v>311.4</v>
      </c>
      <c r="J64" s="351">
        <v>1273.9</v>
      </c>
      <c r="K64" s="83" t="s">
        <v>33</v>
      </c>
    </row>
    <row r="65" ht="12.75">
      <c r="D65" s="352"/>
    </row>
    <row r="66" spans="4:10" ht="12.75">
      <c r="D66" s="352"/>
      <c r="J66" s="83">
        <f>(J54-J64)/J54</f>
        <v>0.3208764260582151</v>
      </c>
    </row>
    <row r="67" ht="12.75">
      <c r="D67" s="352"/>
    </row>
    <row r="68" ht="12.75">
      <c r="D68" s="352"/>
    </row>
    <row r="69" ht="12.75">
      <c r="D69" s="352"/>
    </row>
    <row r="70" spans="1:10" ht="12.75">
      <c r="A70" s="353"/>
      <c r="B70" s="353"/>
      <c r="C70" s="353"/>
      <c r="D70" s="353"/>
      <c r="E70" s="353"/>
      <c r="F70" s="353"/>
      <c r="G70" s="353"/>
      <c r="H70" s="353"/>
      <c r="I70" s="353"/>
      <c r="J70" s="353"/>
    </row>
    <row r="71" spans="1:10" ht="12.75">
      <c r="A71" s="353"/>
      <c r="B71" s="353"/>
      <c r="C71" s="353"/>
      <c r="D71" s="353"/>
      <c r="E71" s="353"/>
      <c r="F71" s="353"/>
      <c r="G71" s="353"/>
      <c r="H71" s="354"/>
      <c r="I71" s="354"/>
      <c r="J71" s="354"/>
    </row>
    <row r="72" spans="8:10" ht="12.75">
      <c r="H72" s="354"/>
      <c r="I72" s="354"/>
      <c r="J72" s="354"/>
    </row>
    <row r="73" spans="1:10" ht="12.75">
      <c r="A73" s="353"/>
      <c r="B73" s="353"/>
      <c r="C73" s="353"/>
      <c r="D73" s="353"/>
      <c r="E73" s="353"/>
      <c r="F73" s="353"/>
      <c r="G73" s="353"/>
      <c r="H73" s="354"/>
      <c r="I73" s="354"/>
      <c r="J73" s="354"/>
    </row>
    <row r="74" spans="1:10" ht="12.75">
      <c r="A74" s="138"/>
      <c r="B74" s="355"/>
      <c r="C74" s="355"/>
      <c r="D74" s="355"/>
      <c r="E74" s="355"/>
      <c r="F74" s="355"/>
      <c r="G74" s="355"/>
      <c r="H74" s="354"/>
      <c r="I74" s="354"/>
      <c r="J74" s="354"/>
    </row>
    <row r="75" spans="1:10" ht="12.75">
      <c r="A75" s="138"/>
      <c r="B75" s="355"/>
      <c r="C75" s="355"/>
      <c r="D75" s="355"/>
      <c r="E75" s="355"/>
      <c r="F75" s="355"/>
      <c r="G75" s="355"/>
      <c r="H75" s="354"/>
      <c r="I75" s="354"/>
      <c r="J75" s="354"/>
    </row>
    <row r="76" spans="1:10" ht="12.75">
      <c r="A76" s="138"/>
      <c r="B76" s="354"/>
      <c r="C76" s="354"/>
      <c r="D76" s="354"/>
      <c r="E76" s="354"/>
      <c r="F76" s="354"/>
      <c r="G76" s="354"/>
      <c r="H76" s="354"/>
      <c r="I76" s="354"/>
      <c r="J76" s="354"/>
    </row>
    <row r="77" spans="1:10" ht="12.75">
      <c r="A77" s="138"/>
      <c r="B77" s="354"/>
      <c r="C77" s="354"/>
      <c r="D77" s="354"/>
      <c r="E77" s="354"/>
      <c r="F77" s="354"/>
      <c r="G77" s="354"/>
      <c r="H77" s="354"/>
      <c r="I77" s="354"/>
      <c r="J77" s="354"/>
    </row>
    <row r="78" spans="1:10" ht="12.75">
      <c r="A78" s="138"/>
      <c r="B78" s="354"/>
      <c r="C78" s="354"/>
      <c r="D78" s="354"/>
      <c r="E78" s="354"/>
      <c r="F78" s="354"/>
      <c r="G78" s="354"/>
      <c r="H78" s="354"/>
      <c r="I78" s="354"/>
      <c r="J78" s="354"/>
    </row>
    <row r="79" spans="1:10" ht="12.75">
      <c r="A79" s="138"/>
      <c r="B79" s="354"/>
      <c r="C79" s="354"/>
      <c r="D79" s="354"/>
      <c r="E79" s="354"/>
      <c r="F79" s="354"/>
      <c r="G79" s="354"/>
      <c r="H79" s="354"/>
      <c r="I79" s="354"/>
      <c r="J79" s="354"/>
    </row>
    <row r="80" spans="1:10" ht="12.75">
      <c r="A80" s="138"/>
      <c r="B80" s="354"/>
      <c r="C80" s="354"/>
      <c r="D80" s="354"/>
      <c r="E80" s="354"/>
      <c r="F80" s="354"/>
      <c r="G80" s="354"/>
      <c r="H80" s="354"/>
      <c r="I80" s="354"/>
      <c r="J80" s="354"/>
    </row>
    <row r="81" spans="1:10" ht="12.75">
      <c r="A81" s="138"/>
      <c r="B81" s="354"/>
      <c r="C81" s="354"/>
      <c r="D81" s="354"/>
      <c r="E81" s="354"/>
      <c r="F81" s="354"/>
      <c r="G81" s="354"/>
      <c r="H81" s="354"/>
      <c r="I81" s="354"/>
      <c r="J81" s="354"/>
    </row>
    <row r="96" spans="3:8" ht="12.75">
      <c r="C96" s="83" t="s">
        <v>4</v>
      </c>
      <c r="D96" s="83" t="s">
        <v>5</v>
      </c>
      <c r="E96" s="83" t="s">
        <v>6</v>
      </c>
      <c r="F96" s="83" t="s">
        <v>203</v>
      </c>
      <c r="G96" s="83" t="s">
        <v>204</v>
      </c>
      <c r="H96" s="83" t="s">
        <v>205</v>
      </c>
    </row>
    <row r="97" spans="2:8" ht="12.75">
      <c r="B97" s="83" t="s">
        <v>206</v>
      </c>
      <c r="C97" s="83">
        <v>1837252</v>
      </c>
      <c r="D97" s="83">
        <v>224465</v>
      </c>
      <c r="E97" s="83">
        <v>22760</v>
      </c>
      <c r="F97" s="83">
        <v>2617</v>
      </c>
      <c r="G97" s="83">
        <v>123077</v>
      </c>
      <c r="H97" s="83">
        <v>16306</v>
      </c>
    </row>
    <row r="98" spans="2:8" ht="12.75">
      <c r="B98" s="83" t="s">
        <v>207</v>
      </c>
      <c r="C98" s="83">
        <v>1821078</v>
      </c>
      <c r="D98" s="83">
        <v>192564</v>
      </c>
      <c r="E98" s="83">
        <v>18921</v>
      </c>
      <c r="F98" s="83">
        <v>1769</v>
      </c>
      <c r="G98" s="83">
        <v>58659</v>
      </c>
      <c r="H98" s="83">
        <v>4811</v>
      </c>
    </row>
    <row r="99" spans="2:8" ht="12.75">
      <c r="B99" s="83" t="s">
        <v>190</v>
      </c>
      <c r="C99" s="83">
        <v>1799230</v>
      </c>
      <c r="D99" s="83">
        <v>233157</v>
      </c>
      <c r="E99" s="83">
        <v>24958</v>
      </c>
      <c r="F99" s="83">
        <v>2517</v>
      </c>
      <c r="G99" s="83">
        <v>101721</v>
      </c>
      <c r="H99" s="83">
        <v>14052</v>
      </c>
    </row>
    <row r="100" spans="2:8" ht="12.75">
      <c r="B100" s="83" t="s">
        <v>44</v>
      </c>
      <c r="C100" s="83">
        <v>1830497</v>
      </c>
      <c r="D100" s="83">
        <v>208296</v>
      </c>
      <c r="E100" s="83">
        <v>20415</v>
      </c>
      <c r="F100" s="83">
        <v>1956</v>
      </c>
      <c r="G100" s="83">
        <v>83356</v>
      </c>
      <c r="H100" s="83">
        <v>7462</v>
      </c>
    </row>
  </sheetData>
  <mergeCells count="6">
    <mergeCell ref="J4:J5"/>
    <mergeCell ref="D10:H10"/>
    <mergeCell ref="D33:F33"/>
    <mergeCell ref="D4:D5"/>
    <mergeCell ref="F4:F5"/>
    <mergeCell ref="H4:H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workbookViewId="0" topLeftCell="A1">
      <selection activeCell="L43" sqref="L43"/>
    </sheetView>
  </sheetViews>
  <sheetFormatPr defaultColWidth="11.00390625" defaultRowHeight="12.75"/>
  <cols>
    <col min="1" max="1" width="26.140625" style="19" customWidth="1"/>
    <col min="2" max="2" width="14.140625" style="19" customWidth="1"/>
    <col min="3" max="3" width="11.421875" style="19" customWidth="1"/>
    <col min="4" max="4" width="9.57421875" style="19" customWidth="1"/>
    <col min="5" max="5" width="1.1484375" style="19" customWidth="1"/>
    <col min="6" max="6" width="11.7109375" style="19" customWidth="1"/>
    <col min="7" max="7" width="11.57421875" style="19" customWidth="1"/>
    <col min="8" max="8" width="11.140625" style="19" customWidth="1"/>
    <col min="9" max="9" width="10.57421875" style="19" customWidth="1"/>
    <col min="10" max="10" width="9.57421875" style="19" customWidth="1"/>
    <col min="11" max="11" width="1.1484375" style="19" customWidth="1"/>
    <col min="12" max="12" width="9.00390625" style="19" customWidth="1"/>
    <col min="13" max="13" width="2.28125" style="19" customWidth="1"/>
    <col min="14" max="14" width="11.140625" style="19" customWidth="1"/>
    <col min="15" max="16384" width="11.00390625" style="19" customWidth="1"/>
  </cols>
  <sheetData>
    <row r="1" spans="1:14" ht="1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1</v>
      </c>
    </row>
    <row r="2" spans="1:14" ht="11.25" customHeight="1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1"/>
    </row>
    <row r="3" spans="1:14" ht="21" customHeight="1">
      <c r="A3" s="16" t="s">
        <v>208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7.25" customHeight="1">
      <c r="A4" s="16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7.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 customHeight="1">
      <c r="A6" s="23" t="s">
        <v>21</v>
      </c>
      <c r="B6" s="24"/>
      <c r="C6" s="25" t="s">
        <v>22</v>
      </c>
      <c r="D6" s="24"/>
      <c r="E6" s="26"/>
      <c r="F6" s="24"/>
      <c r="G6" s="27" t="s">
        <v>23</v>
      </c>
      <c r="H6" s="27"/>
      <c r="I6" s="27"/>
      <c r="J6" s="24"/>
      <c r="K6" s="26"/>
      <c r="L6" s="28" t="s">
        <v>24</v>
      </c>
      <c r="M6" s="29"/>
      <c r="N6" s="28" t="s">
        <v>25</v>
      </c>
    </row>
    <row r="7" spans="1:14" ht="16.5" customHeight="1">
      <c r="A7" s="30"/>
      <c r="B7" s="31"/>
      <c r="C7" s="31"/>
      <c r="D7" s="31"/>
      <c r="E7" s="32"/>
      <c r="F7" s="31" t="s">
        <v>26</v>
      </c>
      <c r="G7" s="31"/>
      <c r="H7" s="31" t="s">
        <v>27</v>
      </c>
      <c r="I7" s="31"/>
      <c r="J7" s="33"/>
      <c r="K7" s="34"/>
      <c r="L7" s="35"/>
      <c r="M7" s="36"/>
      <c r="N7" s="35"/>
    </row>
    <row r="8" spans="1:14" ht="32.25" thickBot="1">
      <c r="A8" s="37"/>
      <c r="B8" s="38" t="s">
        <v>28</v>
      </c>
      <c r="C8" s="38" t="s">
        <v>29</v>
      </c>
      <c r="D8" s="38" t="s">
        <v>30</v>
      </c>
      <c r="E8" s="38"/>
      <c r="F8" s="38" t="s">
        <v>28</v>
      </c>
      <c r="G8" s="38" t="s">
        <v>29</v>
      </c>
      <c r="H8" s="38" t="s">
        <v>31</v>
      </c>
      <c r="I8" s="38" t="s">
        <v>29</v>
      </c>
      <c r="J8" s="39" t="s">
        <v>30</v>
      </c>
      <c r="K8" s="40"/>
      <c r="L8" s="41"/>
      <c r="M8" s="42"/>
      <c r="N8" s="41"/>
    </row>
    <row r="9" spans="1:14" ht="15" customHeight="1" thickTop="1">
      <c r="A9" s="34"/>
      <c r="B9" s="43"/>
      <c r="C9" s="44"/>
      <c r="D9" s="45"/>
      <c r="E9" s="33"/>
      <c r="F9" s="33"/>
      <c r="G9" s="33"/>
      <c r="H9" s="33"/>
      <c r="I9" s="33"/>
      <c r="J9" s="30"/>
      <c r="K9" s="32"/>
      <c r="L9" s="30"/>
      <c r="M9" s="30"/>
      <c r="N9" s="30"/>
    </row>
    <row r="10" spans="1:14" ht="15" customHeight="1">
      <c r="A10" s="21" t="s">
        <v>32</v>
      </c>
      <c r="B10" s="46"/>
      <c r="C10" s="44"/>
      <c r="D10" s="44"/>
      <c r="E10" s="46"/>
      <c r="F10" s="46"/>
      <c r="G10" s="47"/>
      <c r="H10" s="47"/>
      <c r="I10" s="47"/>
      <c r="J10" s="47"/>
      <c r="K10" s="47"/>
      <c r="L10" s="47"/>
      <c r="M10" s="47"/>
      <c r="N10" s="47"/>
    </row>
    <row r="11" spans="1:14" ht="15" customHeight="1">
      <c r="A11" s="21"/>
      <c r="B11" s="46"/>
      <c r="C11" s="33"/>
      <c r="D11" s="33"/>
      <c r="E11" s="46"/>
      <c r="F11" s="46"/>
      <c r="G11" s="47"/>
      <c r="H11" s="47"/>
      <c r="I11" s="47"/>
      <c r="J11" s="47"/>
      <c r="K11" s="47"/>
      <c r="L11" s="47"/>
      <c r="M11" s="47"/>
      <c r="N11" s="47"/>
    </row>
    <row r="12" spans="1:14" ht="15" customHeight="1">
      <c r="A12" s="48" t="s">
        <v>4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</row>
    <row r="13" spans="1:20" ht="15.75" customHeight="1">
      <c r="A13" s="30">
        <v>2005</v>
      </c>
      <c r="B13" s="49">
        <v>73</v>
      </c>
      <c r="C13" s="49">
        <v>4</v>
      </c>
      <c r="D13" s="49">
        <v>77</v>
      </c>
      <c r="E13" s="30"/>
      <c r="F13" s="49">
        <v>65</v>
      </c>
      <c r="G13" s="49">
        <v>31</v>
      </c>
      <c r="H13" s="49">
        <v>50</v>
      </c>
      <c r="I13" s="49">
        <v>41</v>
      </c>
      <c r="J13" s="50">
        <f>SUM(F13:I13)</f>
        <v>187</v>
      </c>
      <c r="K13" s="30"/>
      <c r="L13" s="49">
        <v>264</v>
      </c>
      <c r="M13" s="51"/>
      <c r="N13" s="51">
        <f>(D13/L13)*100</f>
        <v>29.166666666666668</v>
      </c>
      <c r="Q13" s="52"/>
      <c r="R13" s="52"/>
      <c r="S13" s="52"/>
      <c r="T13" s="52"/>
    </row>
    <row r="14" spans="1:20" ht="15.75" customHeight="1">
      <c r="A14" s="30">
        <v>2006</v>
      </c>
      <c r="B14" s="49">
        <v>82</v>
      </c>
      <c r="C14" s="49">
        <v>8</v>
      </c>
      <c r="D14" s="49">
        <v>90</v>
      </c>
      <c r="E14" s="30"/>
      <c r="F14" s="49">
        <v>81</v>
      </c>
      <c r="G14" s="49">
        <v>30</v>
      </c>
      <c r="H14" s="49">
        <v>47</v>
      </c>
      <c r="I14" s="49">
        <v>45</v>
      </c>
      <c r="J14" s="50">
        <f>SUM(F14:I14)</f>
        <v>203</v>
      </c>
      <c r="K14" s="30"/>
      <c r="L14" s="49">
        <v>293</v>
      </c>
      <c r="M14" s="51"/>
      <c r="N14" s="51">
        <f>(D14/L14)*100</f>
        <v>30.716723549488055</v>
      </c>
      <c r="Q14" s="52"/>
      <c r="R14" s="52"/>
      <c r="S14" s="52"/>
      <c r="T14" s="52"/>
    </row>
    <row r="15" spans="1:20" ht="15.75" customHeight="1">
      <c r="A15" s="30">
        <v>2007</v>
      </c>
      <c r="B15" s="49">
        <v>84</v>
      </c>
      <c r="C15" s="49">
        <v>2</v>
      </c>
      <c r="D15" s="49">
        <v>86</v>
      </c>
      <c r="E15" s="30"/>
      <c r="F15" s="49">
        <v>52</v>
      </c>
      <c r="G15" s="49">
        <v>31</v>
      </c>
      <c r="H15" s="49">
        <v>48</v>
      </c>
      <c r="I15" s="49">
        <v>38</v>
      </c>
      <c r="J15" s="50">
        <f>SUM(F15:I15)</f>
        <v>169</v>
      </c>
      <c r="K15" s="30"/>
      <c r="L15" s="49">
        <v>255</v>
      </c>
      <c r="M15" s="51"/>
      <c r="N15" s="51">
        <f>(D15/L15)*100</f>
        <v>33.72549019607843</v>
      </c>
      <c r="Q15" s="52"/>
      <c r="R15" s="52"/>
      <c r="S15" s="52"/>
      <c r="T15" s="52"/>
    </row>
    <row r="16" spans="1:20" ht="15.75" customHeight="1">
      <c r="A16" s="30">
        <v>2008</v>
      </c>
      <c r="B16" s="49">
        <v>59</v>
      </c>
      <c r="C16" s="49">
        <v>2</v>
      </c>
      <c r="D16" s="49">
        <v>61</v>
      </c>
      <c r="E16" s="30"/>
      <c r="F16" s="49">
        <v>68</v>
      </c>
      <c r="G16" s="49">
        <v>28</v>
      </c>
      <c r="H16" s="49">
        <v>36</v>
      </c>
      <c r="I16" s="49">
        <v>52</v>
      </c>
      <c r="J16" s="50">
        <f>SUM(F16:I16)</f>
        <v>184</v>
      </c>
      <c r="K16" s="30"/>
      <c r="L16" s="49">
        <v>245</v>
      </c>
      <c r="M16" s="51"/>
      <c r="N16" s="51">
        <f>(D16/L16)*100</f>
        <v>24.897959183673468</v>
      </c>
      <c r="Q16" s="52"/>
      <c r="R16" s="52"/>
      <c r="S16" s="52"/>
      <c r="T16" s="52"/>
    </row>
    <row r="17" spans="1:20" ht="15.75" customHeight="1">
      <c r="A17" s="30">
        <v>2009</v>
      </c>
      <c r="B17" s="49">
        <v>63</v>
      </c>
      <c r="C17" s="49">
        <v>1</v>
      </c>
      <c r="D17" s="49">
        <v>64</v>
      </c>
      <c r="E17" s="30"/>
      <c r="F17" s="49">
        <v>45</v>
      </c>
      <c r="G17" s="49">
        <v>17</v>
      </c>
      <c r="H17" s="49">
        <v>32</v>
      </c>
      <c r="I17" s="49">
        <v>38</v>
      </c>
      <c r="J17" s="50">
        <f>SUM(F17:I17)</f>
        <v>132</v>
      </c>
      <c r="K17" s="30"/>
      <c r="L17" s="49">
        <v>196</v>
      </c>
      <c r="M17" s="51"/>
      <c r="N17" s="51">
        <f>(D17/L17)*100</f>
        <v>32.6530612244898</v>
      </c>
      <c r="Q17" s="52"/>
      <c r="R17" s="52"/>
      <c r="S17" s="52"/>
      <c r="T17" s="52"/>
    </row>
    <row r="18" spans="1:20" ht="15" customHeight="1">
      <c r="A18" s="30"/>
      <c r="B18" s="53"/>
      <c r="C18" s="53"/>
      <c r="D18" s="54"/>
      <c r="E18" s="30"/>
      <c r="F18" s="53"/>
      <c r="G18" s="53"/>
      <c r="H18" s="53"/>
      <c r="I18" s="53"/>
      <c r="J18" s="55"/>
      <c r="K18" s="30"/>
      <c r="L18" s="56"/>
      <c r="M18" s="51"/>
      <c r="N18" s="51"/>
      <c r="Q18" s="52"/>
      <c r="R18" s="52"/>
      <c r="S18" s="52"/>
      <c r="T18" s="52"/>
    </row>
    <row r="19" spans="1:20" ht="7.5" customHeight="1">
      <c r="A19" s="30"/>
      <c r="B19" s="54"/>
      <c r="C19" s="54"/>
      <c r="D19" s="54"/>
      <c r="E19" s="54"/>
      <c r="F19" s="54"/>
      <c r="G19" s="54"/>
      <c r="H19" s="54"/>
      <c r="I19" s="54"/>
      <c r="J19" s="55"/>
      <c r="K19" s="54"/>
      <c r="L19" s="56"/>
      <c r="M19" s="51"/>
      <c r="N19" s="51"/>
      <c r="Q19" s="52"/>
      <c r="R19" s="52"/>
      <c r="S19" s="52"/>
      <c r="T19" s="52"/>
    </row>
    <row r="20" spans="1:20" ht="15" customHeight="1">
      <c r="A20" s="48" t="s">
        <v>5</v>
      </c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6"/>
      <c r="M20" s="51"/>
      <c r="N20" s="51"/>
      <c r="Q20" s="52"/>
      <c r="R20" s="52"/>
      <c r="S20" s="52"/>
      <c r="T20" s="52"/>
    </row>
    <row r="21" spans="1:20" ht="15.75" customHeight="1">
      <c r="A21" s="30">
        <v>2005</v>
      </c>
      <c r="B21" s="49">
        <v>356</v>
      </c>
      <c r="C21" s="49">
        <v>48</v>
      </c>
      <c r="D21" s="49">
        <v>404</v>
      </c>
      <c r="E21" s="30"/>
      <c r="F21" s="49">
        <v>347</v>
      </c>
      <c r="G21" s="49">
        <v>327</v>
      </c>
      <c r="H21" s="49">
        <v>325</v>
      </c>
      <c r="I21" s="57">
        <v>848</v>
      </c>
      <c r="J21" s="50">
        <f>SUM(F21:I21)</f>
        <v>1847</v>
      </c>
      <c r="K21" s="54"/>
      <c r="L21" s="57">
        <v>2251</v>
      </c>
      <c r="M21" s="51"/>
      <c r="N21" s="51">
        <f>(D21/L21)*100</f>
        <v>17.947578853842735</v>
      </c>
      <c r="Q21" s="52"/>
      <c r="R21" s="52"/>
      <c r="S21" s="52"/>
      <c r="T21" s="52"/>
    </row>
    <row r="22" spans="1:20" ht="15.75" customHeight="1">
      <c r="A22" s="30">
        <v>2006</v>
      </c>
      <c r="B22" s="49">
        <v>305</v>
      </c>
      <c r="C22" s="49">
        <v>56</v>
      </c>
      <c r="D22" s="49">
        <v>361</v>
      </c>
      <c r="E22" s="30"/>
      <c r="F22" s="49">
        <v>389</v>
      </c>
      <c r="G22" s="49">
        <v>371</v>
      </c>
      <c r="H22" s="49">
        <v>299</v>
      </c>
      <c r="I22" s="57">
        <v>836</v>
      </c>
      <c r="J22" s="50">
        <f>SUM(F22:I22)</f>
        <v>1895</v>
      </c>
      <c r="K22" s="54"/>
      <c r="L22" s="57">
        <v>2256</v>
      </c>
      <c r="M22" s="51"/>
      <c r="N22" s="51">
        <f>(D22/L22)*100</f>
        <v>16.00177304964539</v>
      </c>
      <c r="Q22" s="52"/>
      <c r="R22" s="52"/>
      <c r="S22" s="52"/>
      <c r="T22" s="52"/>
    </row>
    <row r="23" spans="1:20" ht="15.75" customHeight="1">
      <c r="A23" s="30">
        <v>2007</v>
      </c>
      <c r="B23" s="49">
        <v>283</v>
      </c>
      <c r="C23" s="49">
        <v>50</v>
      </c>
      <c r="D23" s="49">
        <v>333</v>
      </c>
      <c r="E23" s="30"/>
      <c r="F23" s="49">
        <v>363</v>
      </c>
      <c r="G23" s="49">
        <v>328</v>
      </c>
      <c r="H23" s="49">
        <v>267</v>
      </c>
      <c r="I23" s="57">
        <v>758</v>
      </c>
      <c r="J23" s="50">
        <f>SUM(F23:I23)</f>
        <v>1716</v>
      </c>
      <c r="K23" s="54" t="s">
        <v>33</v>
      </c>
      <c r="L23" s="57">
        <v>2049</v>
      </c>
      <c r="M23" s="51"/>
      <c r="N23" s="51">
        <f>(D23/L23)*100</f>
        <v>16.251830161054173</v>
      </c>
      <c r="Q23" s="52"/>
      <c r="R23" s="52"/>
      <c r="S23" s="52"/>
      <c r="T23" s="52"/>
    </row>
    <row r="24" spans="1:20" ht="15.75" customHeight="1">
      <c r="A24" s="30">
        <v>2008</v>
      </c>
      <c r="B24" s="49">
        <v>289</v>
      </c>
      <c r="C24" s="49">
        <v>49</v>
      </c>
      <c r="D24" s="49">
        <v>338</v>
      </c>
      <c r="E24" s="30"/>
      <c r="F24" s="49">
        <v>357</v>
      </c>
      <c r="G24" s="49">
        <v>368</v>
      </c>
      <c r="H24" s="49">
        <v>318</v>
      </c>
      <c r="I24" s="57">
        <v>857</v>
      </c>
      <c r="J24" s="50">
        <f>SUM(F24:I24)</f>
        <v>1900</v>
      </c>
      <c r="K24" s="54" t="s">
        <v>33</v>
      </c>
      <c r="L24" s="57">
        <v>2238</v>
      </c>
      <c r="M24" s="51"/>
      <c r="N24" s="51">
        <f>(D24/L24)*100</f>
        <v>15.102770330652367</v>
      </c>
      <c r="Q24" s="52"/>
      <c r="R24" s="52"/>
      <c r="S24" s="52"/>
      <c r="T24" s="52"/>
    </row>
    <row r="25" spans="1:20" ht="15.75" customHeight="1">
      <c r="A25" s="30">
        <v>2009</v>
      </c>
      <c r="B25" s="49">
        <v>321</v>
      </c>
      <c r="C25" s="49">
        <v>37</v>
      </c>
      <c r="D25" s="49">
        <v>358</v>
      </c>
      <c r="E25" s="30"/>
      <c r="F25" s="49">
        <v>341</v>
      </c>
      <c r="G25" s="49">
        <v>279</v>
      </c>
      <c r="H25" s="49">
        <v>300</v>
      </c>
      <c r="I25" s="57">
        <v>702</v>
      </c>
      <c r="J25" s="50">
        <f>SUM(F25:I25)</f>
        <v>1622</v>
      </c>
      <c r="K25" s="54" t="s">
        <v>33</v>
      </c>
      <c r="L25" s="57">
        <v>1980</v>
      </c>
      <c r="M25" s="51"/>
      <c r="N25" s="51">
        <f>(D25/L25)*100</f>
        <v>18.08080808080808</v>
      </c>
      <c r="Q25" s="52"/>
      <c r="R25" s="52"/>
      <c r="S25" s="52"/>
      <c r="T25" s="52"/>
    </row>
    <row r="26" spans="1:20" ht="15" customHeight="1">
      <c r="A26" s="30"/>
      <c r="B26" s="53"/>
      <c r="C26" s="53"/>
      <c r="D26" s="54"/>
      <c r="E26" s="30"/>
      <c r="F26" s="53"/>
      <c r="G26" s="53"/>
      <c r="H26" s="53"/>
      <c r="I26" s="53"/>
      <c r="J26" s="55"/>
      <c r="K26" s="54"/>
      <c r="L26" s="56"/>
      <c r="M26" s="51"/>
      <c r="N26" s="51"/>
      <c r="Q26" s="52"/>
      <c r="R26" s="52"/>
      <c r="S26" s="52"/>
      <c r="T26" s="52"/>
    </row>
    <row r="27" spans="1:20" ht="7.5" customHeight="1">
      <c r="A27" s="30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6"/>
      <c r="M27" s="51"/>
      <c r="N27" s="51"/>
      <c r="Q27" s="52"/>
      <c r="R27" s="52"/>
      <c r="S27" s="52"/>
      <c r="T27" s="52"/>
    </row>
    <row r="28" spans="1:14" ht="15" customHeight="1">
      <c r="A28" s="17" t="s">
        <v>34</v>
      </c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6"/>
      <c r="M28" s="51"/>
      <c r="N28" s="51"/>
    </row>
    <row r="29" spans="1:14" ht="15.75" customHeight="1">
      <c r="A29" s="30">
        <v>2005</v>
      </c>
      <c r="B29" s="57">
        <v>1776</v>
      </c>
      <c r="C29" s="57">
        <v>314</v>
      </c>
      <c r="D29" s="57">
        <v>2090</v>
      </c>
      <c r="E29" s="58"/>
      <c r="F29" s="57">
        <v>1748</v>
      </c>
      <c r="G29" s="57">
        <v>2447</v>
      </c>
      <c r="H29" s="57">
        <v>1526</v>
      </c>
      <c r="I29" s="57">
        <v>5627</v>
      </c>
      <c r="J29" s="50">
        <f>SUM(F29:I29)</f>
        <v>11348</v>
      </c>
      <c r="K29" s="17"/>
      <c r="L29" s="57">
        <v>13438</v>
      </c>
      <c r="M29" s="59"/>
      <c r="N29" s="59">
        <f>(D29/L29)*100</f>
        <v>15.552909659175473</v>
      </c>
    </row>
    <row r="30" spans="1:14" ht="15.75" customHeight="1">
      <c r="A30" s="30">
        <v>2006</v>
      </c>
      <c r="B30" s="57">
        <v>1763</v>
      </c>
      <c r="C30" s="57">
        <v>305</v>
      </c>
      <c r="D30" s="57">
        <v>2068</v>
      </c>
      <c r="E30" s="58"/>
      <c r="F30" s="57">
        <v>1737</v>
      </c>
      <c r="G30" s="57">
        <v>2524</v>
      </c>
      <c r="H30" s="57">
        <v>1413</v>
      </c>
      <c r="I30" s="57">
        <v>5368</v>
      </c>
      <c r="J30" s="50">
        <f>SUM(F30:I30)</f>
        <v>11042</v>
      </c>
      <c r="K30" s="17"/>
      <c r="L30" s="57">
        <v>13110</v>
      </c>
      <c r="M30" s="59"/>
      <c r="N30" s="59">
        <f>(D30/L30)*100</f>
        <v>15.774218154080854</v>
      </c>
    </row>
    <row r="31" spans="1:14" ht="15.75" customHeight="1">
      <c r="A31" s="30">
        <v>2007</v>
      </c>
      <c r="B31" s="57">
        <v>1713</v>
      </c>
      <c r="C31" s="57">
        <v>308</v>
      </c>
      <c r="D31" s="57">
        <v>2021</v>
      </c>
      <c r="E31" s="58"/>
      <c r="F31" s="57">
        <v>1627</v>
      </c>
      <c r="G31" s="57">
        <v>2363</v>
      </c>
      <c r="H31" s="57">
        <v>1385</v>
      </c>
      <c r="I31" s="57">
        <v>5110</v>
      </c>
      <c r="J31" s="50">
        <f>SUM(F31:I31)</f>
        <v>10485</v>
      </c>
      <c r="K31" s="17"/>
      <c r="L31" s="57">
        <v>12506</v>
      </c>
      <c r="M31" s="59"/>
      <c r="N31" s="59">
        <f>(D31/L31)*100</f>
        <v>16.160243083320005</v>
      </c>
    </row>
    <row r="32" spans="1:14" ht="15.75" customHeight="1">
      <c r="A32" s="30">
        <v>2008</v>
      </c>
      <c r="B32" s="57">
        <v>1703</v>
      </c>
      <c r="C32" s="57">
        <v>320</v>
      </c>
      <c r="D32" s="57">
        <v>2023</v>
      </c>
      <c r="E32" s="58"/>
      <c r="F32" s="57">
        <v>1556</v>
      </c>
      <c r="G32" s="57">
        <v>2247</v>
      </c>
      <c r="H32" s="57">
        <v>1436</v>
      </c>
      <c r="I32" s="57">
        <v>4896</v>
      </c>
      <c r="J32" s="50">
        <f>SUM(F32:I32)</f>
        <v>10135</v>
      </c>
      <c r="K32" s="17"/>
      <c r="L32" s="57">
        <v>12158</v>
      </c>
      <c r="M32" s="59"/>
      <c r="N32" s="59">
        <f>(D32/L32)*100</f>
        <v>16.639249876624447</v>
      </c>
    </row>
    <row r="33" spans="1:14" ht="15.75" customHeight="1">
      <c r="A33" s="30">
        <v>2009</v>
      </c>
      <c r="B33" s="57">
        <v>1664</v>
      </c>
      <c r="C33" s="57">
        <v>257</v>
      </c>
      <c r="D33" s="57">
        <v>1921</v>
      </c>
      <c r="E33" s="58"/>
      <c r="F33" s="57">
        <v>1541</v>
      </c>
      <c r="G33" s="57">
        <v>2012</v>
      </c>
      <c r="H33" s="57">
        <v>1354</v>
      </c>
      <c r="I33" s="57">
        <v>4719</v>
      </c>
      <c r="J33" s="50">
        <f>SUM(F33:I33)</f>
        <v>9626</v>
      </c>
      <c r="K33" s="17"/>
      <c r="L33" s="57">
        <v>11547</v>
      </c>
      <c r="M33" s="59"/>
      <c r="N33" s="59">
        <f>(D33/L33)*100</f>
        <v>16.63635576340175</v>
      </c>
    </row>
    <row r="34" spans="1:14" ht="15" customHeight="1">
      <c r="A34" s="30"/>
      <c r="B34" s="60"/>
      <c r="C34" s="60"/>
      <c r="D34" s="61"/>
      <c r="E34" s="17"/>
      <c r="F34" s="60"/>
      <c r="G34" s="60"/>
      <c r="H34" s="60"/>
      <c r="I34" s="60"/>
      <c r="J34" s="61"/>
      <c r="K34" s="17"/>
      <c r="L34" s="59"/>
      <c r="M34" s="59"/>
      <c r="N34" s="59"/>
    </row>
    <row r="35" spans="1:14" ht="7.5" customHeight="1">
      <c r="A35" s="34"/>
      <c r="B35" s="62"/>
      <c r="C35" s="62"/>
      <c r="D35" s="63"/>
      <c r="E35" s="62"/>
      <c r="F35" s="62"/>
      <c r="G35" s="62"/>
      <c r="H35" s="62"/>
      <c r="I35" s="62"/>
      <c r="J35" s="55"/>
      <c r="K35" s="64"/>
      <c r="L35" s="55"/>
      <c r="M35" s="55"/>
      <c r="N35" s="63"/>
    </row>
    <row r="36" spans="1:14" ht="15" customHeight="1">
      <c r="A36" s="21" t="s">
        <v>35</v>
      </c>
      <c r="B36" s="65"/>
      <c r="C36" s="65"/>
      <c r="D36" s="61"/>
      <c r="E36" s="65"/>
      <c r="F36" s="65"/>
      <c r="G36" s="65"/>
      <c r="H36" s="65"/>
      <c r="I36" s="65"/>
      <c r="J36" s="61"/>
      <c r="K36" s="65"/>
      <c r="L36" s="61"/>
      <c r="M36" s="61"/>
      <c r="N36" s="61"/>
    </row>
    <row r="37" spans="1:14" ht="15" customHeight="1">
      <c r="A37" s="21"/>
      <c r="B37" s="65"/>
      <c r="C37" s="65"/>
      <c r="D37" s="61"/>
      <c r="E37" s="65"/>
      <c r="F37" s="65"/>
      <c r="G37" s="65"/>
      <c r="H37" s="65"/>
      <c r="I37" s="65"/>
      <c r="J37" s="61"/>
      <c r="K37" s="65"/>
      <c r="L37" s="61"/>
      <c r="M37" s="61"/>
      <c r="N37" s="61"/>
    </row>
    <row r="38" spans="1:14" ht="15" customHeight="1">
      <c r="A38" s="48" t="s">
        <v>4</v>
      </c>
      <c r="B38" s="65"/>
      <c r="C38" s="65"/>
      <c r="D38" s="61"/>
      <c r="E38" s="65"/>
      <c r="F38" s="65"/>
      <c r="G38" s="65"/>
      <c r="H38" s="65"/>
      <c r="I38" s="65"/>
      <c r="J38" s="61"/>
      <c r="K38" s="65"/>
      <c r="L38" s="61"/>
      <c r="M38" s="61"/>
      <c r="N38" s="61"/>
    </row>
    <row r="39" spans="1:14" ht="19.5" customHeight="1">
      <c r="A39" s="48" t="s">
        <v>209</v>
      </c>
      <c r="B39" s="60">
        <v>95</v>
      </c>
      <c r="C39" s="60">
        <v>5.4</v>
      </c>
      <c r="D39" s="65">
        <v>100.4</v>
      </c>
      <c r="E39" s="65"/>
      <c r="F39" s="60">
        <v>81.6</v>
      </c>
      <c r="G39" s="60">
        <v>40.2</v>
      </c>
      <c r="H39" s="60">
        <v>50</v>
      </c>
      <c r="I39" s="60">
        <v>62.8</v>
      </c>
      <c r="J39" s="65">
        <v>235</v>
      </c>
      <c r="K39" s="65"/>
      <c r="L39" s="66">
        <v>335</v>
      </c>
      <c r="M39" s="59"/>
      <c r="N39" s="59">
        <f>(D39/L39)*100</f>
        <v>29.970149253731343</v>
      </c>
    </row>
    <row r="40" spans="1:14" ht="19.5" customHeight="1">
      <c r="A40" s="48" t="s">
        <v>36</v>
      </c>
      <c r="B40" s="67">
        <f>AVERAGE(B13:B17)</f>
        <v>72.2</v>
      </c>
      <c r="C40" s="67">
        <f>AVERAGE(C13:C17)</f>
        <v>3.4</v>
      </c>
      <c r="D40" s="67">
        <f>AVERAGE(D13:D17)</f>
        <v>75.6</v>
      </c>
      <c r="E40" s="67"/>
      <c r="F40" s="67">
        <f>AVERAGE(F13:F17)</f>
        <v>62.2</v>
      </c>
      <c r="G40" s="67">
        <f>AVERAGE(G13:G17)</f>
        <v>27.4</v>
      </c>
      <c r="H40" s="67">
        <f>AVERAGE(H13:H17)</f>
        <v>42.6</v>
      </c>
      <c r="I40" s="67">
        <f>AVERAGE(I13:I17)</f>
        <v>42.8</v>
      </c>
      <c r="J40" s="67">
        <f>AVERAGE(J13:J17)</f>
        <v>175</v>
      </c>
      <c r="K40" s="67"/>
      <c r="L40" s="67">
        <f>AVERAGE(L13:L17)</f>
        <v>250.6</v>
      </c>
      <c r="M40" s="51"/>
      <c r="N40" s="59">
        <f>(D40/L40)*100</f>
        <v>30.167597765363123</v>
      </c>
    </row>
    <row r="41" spans="1:14" ht="15" customHeight="1">
      <c r="A41" s="46"/>
      <c r="B41" s="60"/>
      <c r="C41" s="60"/>
      <c r="D41" s="65"/>
      <c r="E41" s="65"/>
      <c r="F41" s="60"/>
      <c r="G41" s="60"/>
      <c r="H41" s="60"/>
      <c r="I41" s="60"/>
      <c r="J41" s="61"/>
      <c r="K41" s="65"/>
      <c r="L41" s="56"/>
      <c r="M41" s="51"/>
      <c r="N41" s="59"/>
    </row>
    <row r="42" spans="1:14" ht="7.5" customHeight="1">
      <c r="A42" s="17"/>
      <c r="B42" s="60"/>
      <c r="C42" s="60"/>
      <c r="D42" s="65"/>
      <c r="E42" s="65"/>
      <c r="F42" s="60"/>
      <c r="G42" s="60"/>
      <c r="H42" s="60"/>
      <c r="I42" s="60"/>
      <c r="J42" s="61"/>
      <c r="K42" s="65"/>
      <c r="L42" s="66"/>
      <c r="M42" s="59"/>
      <c r="N42" s="59"/>
    </row>
    <row r="43" spans="1:14" ht="15" customHeight="1">
      <c r="A43" s="48" t="s">
        <v>5</v>
      </c>
      <c r="B43" s="60"/>
      <c r="C43" s="60"/>
      <c r="D43" s="65"/>
      <c r="E43" s="65"/>
      <c r="F43" s="60"/>
      <c r="G43" s="60"/>
      <c r="H43" s="60"/>
      <c r="I43" s="60"/>
      <c r="J43" s="61"/>
      <c r="K43" s="65"/>
      <c r="L43" s="66"/>
      <c r="M43" s="59"/>
      <c r="N43" s="59"/>
    </row>
    <row r="44" spans="1:14" ht="19.5" customHeight="1">
      <c r="A44" s="48" t="s">
        <v>209</v>
      </c>
      <c r="B44" s="60">
        <v>491.2</v>
      </c>
      <c r="C44" s="60">
        <v>85</v>
      </c>
      <c r="D44" s="65">
        <v>576.2</v>
      </c>
      <c r="E44" s="65"/>
      <c r="F44" s="60">
        <v>543.8</v>
      </c>
      <c r="G44" s="60">
        <v>665</v>
      </c>
      <c r="H44" s="60">
        <v>454.8</v>
      </c>
      <c r="I44" s="60">
        <v>1428.2</v>
      </c>
      <c r="J44" s="65">
        <v>3091.8</v>
      </c>
      <c r="K44" s="65"/>
      <c r="L44" s="66">
        <v>3668</v>
      </c>
      <c r="M44" s="59"/>
      <c r="N44" s="59">
        <f>(D44/L44)*100</f>
        <v>15.708833151581244</v>
      </c>
    </row>
    <row r="45" spans="1:14" ht="19.5" customHeight="1">
      <c r="A45" s="48" t="s">
        <v>36</v>
      </c>
      <c r="B45" s="67">
        <f>AVERAGE(B21:B25)</f>
        <v>310.8</v>
      </c>
      <c r="C45" s="67">
        <f>AVERAGE(C21:C25)</f>
        <v>48</v>
      </c>
      <c r="D45" s="67">
        <f>AVERAGE(D21:D25)</f>
        <v>358.8</v>
      </c>
      <c r="E45" s="67"/>
      <c r="F45" s="67">
        <f>AVERAGE(F21:F25)</f>
        <v>359.4</v>
      </c>
      <c r="G45" s="67">
        <f>AVERAGE(G21:G25)</f>
        <v>334.6</v>
      </c>
      <c r="H45" s="67">
        <f>AVERAGE(H21:H25)</f>
        <v>301.8</v>
      </c>
      <c r="I45" s="67">
        <f>AVERAGE(I21:I25)</f>
        <v>800.2</v>
      </c>
      <c r="J45" s="67">
        <f>AVERAGE(J21:J25)</f>
        <v>1796</v>
      </c>
      <c r="K45" s="67"/>
      <c r="L45" s="67">
        <f>AVERAGE(L21:L25)</f>
        <v>2154.8</v>
      </c>
      <c r="M45" s="59"/>
      <c r="N45" s="59">
        <f>(D45/L45)*100</f>
        <v>16.65119732689809</v>
      </c>
    </row>
    <row r="46" spans="1:14" ht="15" customHeight="1">
      <c r="A46" s="46"/>
      <c r="B46" s="60"/>
      <c r="C46" s="60"/>
      <c r="D46" s="65"/>
      <c r="E46" s="65"/>
      <c r="F46" s="60"/>
      <c r="G46" s="60"/>
      <c r="H46" s="60"/>
      <c r="I46" s="60"/>
      <c r="J46" s="61"/>
      <c r="K46" s="65"/>
      <c r="L46" s="66"/>
      <c r="M46" s="59"/>
      <c r="N46" s="59"/>
    </row>
    <row r="47" spans="1:14" ht="7.5" customHeight="1">
      <c r="A47" s="17"/>
      <c r="B47" s="60"/>
      <c r="C47" s="60"/>
      <c r="D47" s="65"/>
      <c r="E47" s="65"/>
      <c r="F47" s="60"/>
      <c r="G47" s="60"/>
      <c r="H47" s="60"/>
      <c r="I47" s="60"/>
      <c r="J47" s="61"/>
      <c r="K47" s="65"/>
      <c r="L47" s="66"/>
      <c r="M47" s="59"/>
      <c r="N47" s="59"/>
    </row>
    <row r="48" spans="1:14" ht="15" customHeight="1">
      <c r="A48" s="48" t="s">
        <v>34</v>
      </c>
      <c r="B48" s="60"/>
      <c r="C48" s="60"/>
      <c r="D48" s="65"/>
      <c r="E48" s="65"/>
      <c r="F48" s="60"/>
      <c r="G48" s="60"/>
      <c r="H48" s="60"/>
      <c r="I48" s="60"/>
      <c r="J48" s="61"/>
      <c r="K48" s="65"/>
      <c r="L48" s="66"/>
      <c r="M48" s="59"/>
      <c r="N48" s="59"/>
    </row>
    <row r="49" spans="1:14" ht="19.5" customHeight="1">
      <c r="A49" s="48" t="s">
        <v>209</v>
      </c>
      <c r="B49" s="60">
        <v>1885.6</v>
      </c>
      <c r="C49" s="60">
        <v>424.4</v>
      </c>
      <c r="D49" s="65">
        <v>2310</v>
      </c>
      <c r="E49" s="65"/>
      <c r="F49" s="60">
        <v>1984</v>
      </c>
      <c r="G49" s="60">
        <v>3420.8</v>
      </c>
      <c r="H49" s="60">
        <v>1658.8</v>
      </c>
      <c r="I49" s="60">
        <v>7134.4</v>
      </c>
      <c r="J49" s="65">
        <v>14198</v>
      </c>
      <c r="K49" s="65"/>
      <c r="L49" s="66">
        <v>16508</v>
      </c>
      <c r="M49" s="59"/>
      <c r="N49" s="59">
        <f>(D49/L49)*100</f>
        <v>13.993215410709958</v>
      </c>
    </row>
    <row r="50" spans="1:14" ht="19.5" customHeight="1">
      <c r="A50" s="48" t="s">
        <v>36</v>
      </c>
      <c r="B50" s="67">
        <f>AVERAGE(B29:B33)</f>
        <v>1723.8</v>
      </c>
      <c r="C50" s="67">
        <f>AVERAGE(C29:C33)</f>
        <v>300.8</v>
      </c>
      <c r="D50" s="67">
        <f>AVERAGE(D29:D33)</f>
        <v>2024.6</v>
      </c>
      <c r="E50" s="67"/>
      <c r="F50" s="67">
        <f>AVERAGE(F29:F33)</f>
        <v>1641.8</v>
      </c>
      <c r="G50" s="67">
        <f>AVERAGE(G29:G33)</f>
        <v>2318.6</v>
      </c>
      <c r="H50" s="67">
        <f>AVERAGE(H29:H33)</f>
        <v>1422.8</v>
      </c>
      <c r="I50" s="67">
        <f>AVERAGE(I29:I33)</f>
        <v>5144</v>
      </c>
      <c r="J50" s="67">
        <f>AVERAGE(J29:J33)</f>
        <v>10527.2</v>
      </c>
      <c r="K50" s="67"/>
      <c r="L50" s="67">
        <f>AVERAGE(L29:L33)</f>
        <v>12551.8</v>
      </c>
      <c r="M50" s="59"/>
      <c r="N50" s="59">
        <f>(D50/L50)*100</f>
        <v>16.12995745630109</v>
      </c>
    </row>
    <row r="51" spans="1:14" ht="15" customHeight="1">
      <c r="A51" s="46"/>
      <c r="B51" s="60"/>
      <c r="C51" s="60"/>
      <c r="D51" s="61"/>
      <c r="E51" s="65"/>
      <c r="F51" s="60"/>
      <c r="G51" s="60"/>
      <c r="H51" s="60"/>
      <c r="I51" s="60"/>
      <c r="J51" s="61"/>
      <c r="K51" s="65"/>
      <c r="L51" s="59"/>
      <c r="M51" s="59"/>
      <c r="N51" s="59"/>
    </row>
    <row r="52" spans="1:14" ht="7.5" customHeight="1">
      <c r="A52" s="1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</row>
    <row r="53" spans="1:14" ht="15" customHeight="1">
      <c r="A53" s="21" t="s">
        <v>37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</row>
    <row r="54" spans="1:14" ht="15" customHeight="1">
      <c r="A54" s="2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ht="18">
      <c r="A55" s="70" t="s">
        <v>38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9"/>
    </row>
    <row r="56" spans="1:14" ht="18">
      <c r="A56" s="48" t="s">
        <v>4</v>
      </c>
      <c r="B56" s="71">
        <f>(B17-B16)/B16*100</f>
        <v>6.779661016949152</v>
      </c>
      <c r="C56" s="71">
        <f>(C17-C16)/C16*100</f>
        <v>-50</v>
      </c>
      <c r="D56" s="71">
        <f>(D17-D16)/D16*100</f>
        <v>4.918032786885246</v>
      </c>
      <c r="E56" s="71"/>
      <c r="F56" s="71">
        <f>(F17-F16)/F16*100</f>
        <v>-33.82352941176471</v>
      </c>
      <c r="G56" s="71">
        <f>(G17-G16)/G16*100</f>
        <v>-39.285714285714285</v>
      </c>
      <c r="H56" s="71">
        <f>(H17-H16)/H16*100</f>
        <v>-11.11111111111111</v>
      </c>
      <c r="I56" s="71">
        <f>(I17-I16)/I16*100</f>
        <v>-26.923076923076923</v>
      </c>
      <c r="J56" s="71">
        <f>(J17-J16)/J16*100</f>
        <v>-28.26086956521739</v>
      </c>
      <c r="K56" s="71"/>
      <c r="L56" s="71">
        <f>(L17-L16)/L16*100</f>
        <v>-20</v>
      </c>
      <c r="M56" s="71"/>
      <c r="N56" s="72"/>
    </row>
    <row r="57" spans="1:14" ht="18">
      <c r="A57" s="48" t="s">
        <v>5</v>
      </c>
      <c r="B57" s="71">
        <f>(B25-B24)/B24*100</f>
        <v>11.072664359861593</v>
      </c>
      <c r="C57" s="71">
        <f>(C25-C24)/C24*100</f>
        <v>-24.489795918367346</v>
      </c>
      <c r="D57" s="71">
        <f>(D25-D24)/D24*100</f>
        <v>5.9171597633136095</v>
      </c>
      <c r="E57" s="71"/>
      <c r="F57" s="71">
        <f>(F25-F24)/F24*100</f>
        <v>-4.481792717086835</v>
      </c>
      <c r="G57" s="71">
        <f>(G25-G24)/G24*100</f>
        <v>-24.184782608695652</v>
      </c>
      <c r="H57" s="71">
        <f>(H25-H24)/H24*100</f>
        <v>-5.660377358490567</v>
      </c>
      <c r="I57" s="71">
        <f>(I25-I24)/I24*100</f>
        <v>-18.08634772462077</v>
      </c>
      <c r="J57" s="71">
        <f>(J25-J24)/J24*100</f>
        <v>-14.631578947368421</v>
      </c>
      <c r="K57" s="71"/>
      <c r="L57" s="71">
        <f>(L25-L24)/L24*100</f>
        <v>-11.528150134048257</v>
      </c>
      <c r="M57" s="71"/>
      <c r="N57" s="72"/>
    </row>
    <row r="58" spans="1:14" ht="18">
      <c r="A58" s="48" t="s">
        <v>34</v>
      </c>
      <c r="B58" s="71">
        <f>(B33-B32)/B32*100</f>
        <v>-2.2900763358778624</v>
      </c>
      <c r="C58" s="71">
        <f>(C33-C32)/C32*100</f>
        <v>-19.6875</v>
      </c>
      <c r="D58" s="71">
        <f>(D33-D32)/D32*100</f>
        <v>-5.042016806722689</v>
      </c>
      <c r="E58" s="71"/>
      <c r="F58" s="71">
        <f>(F33-F32)/F32*100</f>
        <v>-0.9640102827763496</v>
      </c>
      <c r="G58" s="71">
        <f>(G33-G32)/G32*100</f>
        <v>-10.45838896306186</v>
      </c>
      <c r="H58" s="71">
        <f>(H33-H32)/H32*100</f>
        <v>-5.710306406685237</v>
      </c>
      <c r="I58" s="71">
        <f>(I33-I32)/I32*100</f>
        <v>-3.615196078431373</v>
      </c>
      <c r="J58" s="71">
        <f>(J33-J32)/J32*100</f>
        <v>-5.0222002960039465</v>
      </c>
      <c r="K58" s="71"/>
      <c r="L58" s="71">
        <f>(L33-L32)/L32*100</f>
        <v>-5.025497614739266</v>
      </c>
      <c r="M58" s="71"/>
      <c r="N58" s="72"/>
    </row>
    <row r="59" spans="1:14" ht="18">
      <c r="A59" s="17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pans="1:14" ht="7.5" customHeight="1">
      <c r="A60" s="17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8">
      <c r="A61" s="70" t="s">
        <v>39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8">
      <c r="A62" s="48" t="s">
        <v>4</v>
      </c>
      <c r="B62" s="71">
        <f>(B17-B39)/B39*100</f>
        <v>-33.68421052631579</v>
      </c>
      <c r="C62" s="71">
        <f>(C17-C39)/C39*100</f>
        <v>-81.4814814814815</v>
      </c>
      <c r="D62" s="71">
        <f>(D17-D39)/D39*100</f>
        <v>-36.254980079681275</v>
      </c>
      <c r="E62" s="71"/>
      <c r="F62" s="71">
        <f>(F17-F39)/F39*100</f>
        <v>-44.85294117647059</v>
      </c>
      <c r="G62" s="71">
        <f>(G17-G39)/G39*100</f>
        <v>-57.711442786069654</v>
      </c>
      <c r="H62" s="71">
        <f>(H17-H39)/H39*100</f>
        <v>-36</v>
      </c>
      <c r="I62" s="71">
        <f>(I17-I39)/I39*100</f>
        <v>-39.49044585987261</v>
      </c>
      <c r="J62" s="71">
        <f>(J17-J39)/J39*100</f>
        <v>-43.829787234042556</v>
      </c>
      <c r="K62" s="71"/>
      <c r="L62" s="71">
        <f>(L17-L39)/L39*100</f>
        <v>-41.492537313432834</v>
      </c>
      <c r="M62" s="71"/>
      <c r="N62" s="65"/>
    </row>
    <row r="63" spans="1:14" ht="18">
      <c r="A63" s="48" t="s">
        <v>5</v>
      </c>
      <c r="B63" s="71">
        <f>(B25-B44)/B44*100</f>
        <v>-34.649837133550484</v>
      </c>
      <c r="C63" s="71">
        <f>(C25-C44)/C44*100</f>
        <v>-56.470588235294116</v>
      </c>
      <c r="D63" s="71">
        <f>(D25-D44)/D44*100</f>
        <v>-37.86879555709823</v>
      </c>
      <c r="E63" s="71"/>
      <c r="F63" s="71">
        <f>(F25-F44)/F44*100</f>
        <v>-37.29312247149687</v>
      </c>
      <c r="G63" s="71">
        <f>(G25-G44)/G44*100</f>
        <v>-58.04511278195489</v>
      </c>
      <c r="H63" s="71">
        <f>(H25-H44)/H44*100</f>
        <v>-34.03693931398417</v>
      </c>
      <c r="I63" s="71">
        <f>(I25-I44)/I44*100</f>
        <v>-50.847220277272086</v>
      </c>
      <c r="J63" s="71">
        <f>(J25-J44)/J44*100</f>
        <v>-47.53865062423184</v>
      </c>
      <c r="K63" s="71"/>
      <c r="L63" s="71">
        <f>(L25-L44)/L44*100</f>
        <v>-46.0196292257361</v>
      </c>
      <c r="M63" s="71"/>
      <c r="N63" s="65"/>
    </row>
    <row r="64" spans="1:14" ht="18">
      <c r="A64" s="48" t="s">
        <v>34</v>
      </c>
      <c r="B64" s="71">
        <f>(B33-B49)/B49*100</f>
        <v>-11.752227407721676</v>
      </c>
      <c r="C64" s="71">
        <f>(C33-C49)/C49*100</f>
        <v>-39.44392082940622</v>
      </c>
      <c r="D64" s="71">
        <f>(D33-D49)/D49*100</f>
        <v>-16.83982683982684</v>
      </c>
      <c r="E64" s="71"/>
      <c r="F64" s="71">
        <f>(F33-F49)/F49*100</f>
        <v>-22.328629032258064</v>
      </c>
      <c r="G64" s="71">
        <f>(G33-G49)/G49*100</f>
        <v>-41.183348924228255</v>
      </c>
      <c r="H64" s="71">
        <f>(H33-H49)/H49*100</f>
        <v>-18.374728719556305</v>
      </c>
      <c r="I64" s="71">
        <f>(I33-I49)/I49*100</f>
        <v>-33.85568513119534</v>
      </c>
      <c r="J64" s="71">
        <f>(J33-J49)/J49*100</f>
        <v>-32.20171855190872</v>
      </c>
      <c r="K64" s="71"/>
      <c r="L64" s="71">
        <f>(L33-L49)/L49*100</f>
        <v>-30.052095953477103</v>
      </c>
      <c r="M64" s="71"/>
      <c r="N64" s="65"/>
    </row>
    <row r="65" spans="1:14" ht="18">
      <c r="A65" s="17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65"/>
    </row>
    <row r="66" spans="1:14" ht="7.5" customHeight="1">
      <c r="A66" s="17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8">
      <c r="A67" s="70" t="s">
        <v>40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8">
      <c r="A68" s="48" t="s">
        <v>4</v>
      </c>
      <c r="B68" s="71">
        <f>(B40-B39)/B39*100</f>
        <v>-23.999999999999996</v>
      </c>
      <c r="C68" s="71">
        <f>(C40-C39)/C39*100</f>
        <v>-37.03703703703704</v>
      </c>
      <c r="D68" s="71">
        <f>(D40-D39)/D39*100</f>
        <v>-24.701195219123516</v>
      </c>
      <c r="E68" s="71"/>
      <c r="F68" s="71">
        <f>(F40-F39)/F39*100</f>
        <v>-23.77450980392156</v>
      </c>
      <c r="G68" s="71">
        <f>(G40-G39)/G39*100</f>
        <v>-31.84079601990051</v>
      </c>
      <c r="H68" s="71">
        <f>(H40-H39)/H39*100</f>
        <v>-14.799999999999997</v>
      </c>
      <c r="I68" s="71">
        <f>(I40-I39)/I39*100</f>
        <v>-31.84713375796179</v>
      </c>
      <c r="J68" s="71">
        <f>(J40-J39)/J39*100</f>
        <v>-25.53191489361702</v>
      </c>
      <c r="K68" s="71"/>
      <c r="L68" s="71">
        <f>(L40-L39)/L39*100</f>
        <v>-25.19402985074627</v>
      </c>
      <c r="M68" s="71"/>
      <c r="N68" s="65"/>
    </row>
    <row r="69" spans="1:14" ht="18">
      <c r="A69" s="48" t="s">
        <v>5</v>
      </c>
      <c r="B69" s="71">
        <f>(B45-B44)/B44*100</f>
        <v>-36.72638436482084</v>
      </c>
      <c r="C69" s="71">
        <f>(C45-C44)/C44*100</f>
        <v>-43.529411764705884</v>
      </c>
      <c r="D69" s="71">
        <f>(D45-D44)/D44*100</f>
        <v>-37.7299548767789</v>
      </c>
      <c r="E69" s="71"/>
      <c r="F69" s="71">
        <f>(F45-F44)/F44*100</f>
        <v>-33.90952556086796</v>
      </c>
      <c r="G69" s="71">
        <f>(G45-G44)/G44*100</f>
        <v>-49.68421052631579</v>
      </c>
      <c r="H69" s="71">
        <f>(H45-H44)/H44*100</f>
        <v>-33.64116094986807</v>
      </c>
      <c r="I69" s="71">
        <f>(I45-I44)/I44*100</f>
        <v>-43.971432572468835</v>
      </c>
      <c r="J69" s="71">
        <f>(J45-J44)/J44*100</f>
        <v>-41.91086098712724</v>
      </c>
      <c r="K69" s="71"/>
      <c r="L69" s="71">
        <f>(L45-L44)/L44*100</f>
        <v>-41.25408942202835</v>
      </c>
      <c r="M69" s="71"/>
      <c r="N69" s="65"/>
    </row>
    <row r="70" spans="1:14" s="75" customFormat="1" ht="18">
      <c r="A70" s="73" t="s">
        <v>34</v>
      </c>
      <c r="B70" s="74">
        <f>(B50-B49)/B49*100</f>
        <v>-8.580823080186677</v>
      </c>
      <c r="C70" s="74">
        <f>(C50-C49)/C49*100</f>
        <v>-29.12346842601319</v>
      </c>
      <c r="D70" s="74">
        <f>(D50-D49)/D49*100</f>
        <v>-12.354978354978359</v>
      </c>
      <c r="E70" s="74"/>
      <c r="F70" s="74">
        <f>(F50-F49)/F49*100</f>
        <v>-17.247983870967744</v>
      </c>
      <c r="G70" s="74">
        <f>(G50-G49)/G49*100</f>
        <v>-32.22053320860618</v>
      </c>
      <c r="H70" s="74">
        <f>(H50-H49)/H49*100</f>
        <v>-14.227152158186641</v>
      </c>
      <c r="I70" s="74">
        <f>(I50-I49)/I49*100</f>
        <v>-27.898631980264632</v>
      </c>
      <c r="J70" s="74">
        <f>(J50-J49)/J49*100</f>
        <v>-25.854345682490486</v>
      </c>
      <c r="K70" s="74"/>
      <c r="L70" s="74">
        <f>(L50-L49)/L49*100</f>
        <v>-23.96535013326872</v>
      </c>
      <c r="M70" s="74"/>
      <c r="N70" s="54"/>
    </row>
    <row r="71" spans="1:14" ht="18.75" thickBo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</row>
    <row r="72" spans="1:14" ht="18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65"/>
    </row>
    <row r="73" spans="1:14" ht="18">
      <c r="A73" s="17" t="s">
        <v>41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</sheetData>
  <mergeCells count="2">
    <mergeCell ref="L6:L8"/>
    <mergeCell ref="N6:N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0"/>
  <sheetViews>
    <sheetView zoomScale="115" zoomScaleNormal="115" workbookViewId="0" topLeftCell="A1">
      <selection activeCell="L43" sqref="L43"/>
    </sheetView>
  </sheetViews>
  <sheetFormatPr defaultColWidth="9.140625" defaultRowHeight="12.75"/>
  <cols>
    <col min="1" max="1" width="17.421875" style="83" customWidth="1"/>
    <col min="2" max="2" width="7.7109375" style="83" customWidth="1"/>
    <col min="3" max="3" width="7.8515625" style="83" customWidth="1"/>
    <col min="4" max="4" width="6.140625" style="83" customWidth="1"/>
    <col min="5" max="5" width="8.140625" style="83" customWidth="1"/>
    <col min="6" max="6" width="7.7109375" style="83" customWidth="1"/>
    <col min="7" max="7" width="8.57421875" style="83" customWidth="1"/>
    <col min="8" max="8" width="1.8515625" style="83" customWidth="1"/>
    <col min="9" max="10" width="8.421875" style="83" customWidth="1"/>
    <col min="11" max="11" width="2.140625" style="83" customWidth="1"/>
    <col min="12" max="12" width="9.421875" style="83" customWidth="1"/>
    <col min="13" max="13" width="8.28125" style="83" customWidth="1"/>
    <col min="14" max="14" width="8.7109375" style="83" customWidth="1"/>
    <col min="15" max="15" width="9.28125" style="83" customWidth="1"/>
    <col min="16" max="16384" width="9.140625" style="83" customWidth="1"/>
  </cols>
  <sheetData>
    <row r="1" spans="1:15" ht="15.75">
      <c r="A1" s="79" t="s">
        <v>42</v>
      </c>
      <c r="B1" s="80"/>
      <c r="C1" s="80"/>
      <c r="D1" s="80"/>
      <c r="E1" s="81"/>
      <c r="F1" s="80"/>
      <c r="G1" s="80"/>
      <c r="H1" s="80"/>
      <c r="I1" s="80"/>
      <c r="J1" s="80"/>
      <c r="K1" s="80"/>
      <c r="L1" s="82"/>
      <c r="M1" s="80"/>
      <c r="N1" s="80"/>
      <c r="O1" s="3" t="s">
        <v>1</v>
      </c>
    </row>
    <row r="2" spans="1:15" ht="9.75" customHeight="1">
      <c r="A2" s="79"/>
      <c r="O2" s="84"/>
    </row>
    <row r="3" ht="17.25">
      <c r="A3" s="79" t="s">
        <v>210</v>
      </c>
    </row>
    <row r="4" spans="1:15" ht="15.75" thickBot="1">
      <c r="A4" s="85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253" s="80" customFormat="1" ht="15.75">
      <c r="A5" s="87"/>
      <c r="B5" s="88" t="s">
        <v>26</v>
      </c>
      <c r="C5" s="89"/>
      <c r="D5" s="89"/>
      <c r="E5" s="89"/>
      <c r="F5" s="89"/>
      <c r="G5" s="89"/>
      <c r="H5" s="90"/>
      <c r="I5" s="89" t="s">
        <v>27</v>
      </c>
      <c r="J5" s="89"/>
      <c r="K5" s="89"/>
      <c r="L5" s="89"/>
      <c r="M5" s="89"/>
      <c r="N5" s="89"/>
      <c r="O5" s="91" t="s">
        <v>44</v>
      </c>
      <c r="P5" s="92"/>
      <c r="Q5" s="92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</row>
    <row r="6" spans="1:253" s="80" customFormat="1" ht="17.25" customHeight="1" thickBot="1">
      <c r="A6" s="95"/>
      <c r="B6" s="96" t="s">
        <v>45</v>
      </c>
      <c r="C6" s="97" t="s">
        <v>46</v>
      </c>
      <c r="D6" s="97"/>
      <c r="E6" s="97" t="s">
        <v>47</v>
      </c>
      <c r="F6" s="97"/>
      <c r="G6" s="96" t="s">
        <v>48</v>
      </c>
      <c r="H6" s="98"/>
      <c r="I6" s="99" t="s">
        <v>49</v>
      </c>
      <c r="J6" s="100"/>
      <c r="K6" s="101"/>
      <c r="L6" s="99" t="s">
        <v>50</v>
      </c>
      <c r="M6" s="99"/>
      <c r="N6" s="96" t="s">
        <v>51</v>
      </c>
      <c r="O6" s="102"/>
      <c r="P6" s="94"/>
      <c r="Q6" s="94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80" customFormat="1" ht="17.25" customHeight="1" thickBot="1">
      <c r="A7" s="95"/>
      <c r="B7" s="103"/>
      <c r="C7" s="104" t="s">
        <v>211</v>
      </c>
      <c r="D7" s="104"/>
      <c r="E7" s="104" t="s">
        <v>211</v>
      </c>
      <c r="F7" s="104"/>
      <c r="G7" s="103"/>
      <c r="H7" s="98"/>
      <c r="I7" s="105" t="s">
        <v>28</v>
      </c>
      <c r="J7" s="105" t="s">
        <v>29</v>
      </c>
      <c r="K7" s="101"/>
      <c r="L7" s="105" t="s">
        <v>28</v>
      </c>
      <c r="M7" s="105" t="s">
        <v>29</v>
      </c>
      <c r="N7" s="103"/>
      <c r="O7" s="102"/>
      <c r="P7" s="94"/>
      <c r="Q7" s="94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80" customFormat="1" ht="17.25" customHeight="1">
      <c r="A8" s="95"/>
      <c r="B8" s="106"/>
      <c r="C8" s="105" t="s">
        <v>28</v>
      </c>
      <c r="D8" s="105" t="s">
        <v>29</v>
      </c>
      <c r="E8" s="105" t="s">
        <v>28</v>
      </c>
      <c r="F8" s="105" t="s">
        <v>29</v>
      </c>
      <c r="G8" s="103"/>
      <c r="H8" s="98"/>
      <c r="I8" s="103"/>
      <c r="J8" s="103"/>
      <c r="K8" s="101"/>
      <c r="L8" s="103"/>
      <c r="M8" s="103"/>
      <c r="N8" s="103"/>
      <c r="O8" s="102"/>
      <c r="P8" s="94"/>
      <c r="Q8" s="94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9" s="94" customFormat="1" ht="17.25" customHeight="1">
      <c r="A9" s="95"/>
      <c r="B9" s="106"/>
      <c r="C9" s="103"/>
      <c r="D9" s="103"/>
      <c r="E9" s="103"/>
      <c r="F9" s="103"/>
      <c r="G9" s="103"/>
      <c r="H9" s="98"/>
      <c r="I9" s="103"/>
      <c r="J9" s="103"/>
      <c r="K9" s="101"/>
      <c r="L9" s="103"/>
      <c r="M9" s="103"/>
      <c r="N9" s="103"/>
      <c r="O9" s="102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</row>
    <row r="10" spans="1:253" s="80" customFormat="1" ht="17.25" customHeight="1" thickBot="1">
      <c r="A10" s="107"/>
      <c r="B10" s="108"/>
      <c r="C10" s="109"/>
      <c r="D10" s="109"/>
      <c r="E10" s="109"/>
      <c r="F10" s="109"/>
      <c r="G10" s="109"/>
      <c r="H10" s="110"/>
      <c r="I10" s="109"/>
      <c r="J10" s="109"/>
      <c r="K10" s="111"/>
      <c r="L10" s="109"/>
      <c r="M10" s="109"/>
      <c r="N10" s="109"/>
      <c r="O10" s="112"/>
      <c r="P10" s="94"/>
      <c r="Q10" s="94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9" ht="15.75" thickTop="1">
      <c r="A11" s="113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95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42" ht="15">
      <c r="A12" s="113" t="s">
        <v>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95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</row>
    <row r="13" spans="1:42" s="118" customFormat="1" ht="15">
      <c r="A13" s="114" t="s">
        <v>52</v>
      </c>
      <c r="B13" s="115">
        <v>9.6</v>
      </c>
      <c r="C13" s="115">
        <v>85.4</v>
      </c>
      <c r="D13" s="115">
        <v>5.4</v>
      </c>
      <c r="E13" s="115">
        <v>81.6</v>
      </c>
      <c r="F13" s="115">
        <v>40.2</v>
      </c>
      <c r="G13" s="115">
        <v>222.2</v>
      </c>
      <c r="H13" s="116"/>
      <c r="I13" s="115">
        <v>33.6</v>
      </c>
      <c r="J13" s="115">
        <v>18.8</v>
      </c>
      <c r="K13" s="116"/>
      <c r="L13" s="116">
        <v>16.4</v>
      </c>
      <c r="M13" s="116">
        <v>44</v>
      </c>
      <c r="N13" s="116">
        <v>112.8</v>
      </c>
      <c r="O13" s="117">
        <v>335</v>
      </c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</row>
    <row r="14" spans="1:42" s="122" customFormat="1" ht="15">
      <c r="A14" s="95">
        <v>1999</v>
      </c>
      <c r="B14" s="119">
        <v>8</v>
      </c>
      <c r="C14" s="119">
        <v>59</v>
      </c>
      <c r="D14" s="119">
        <v>3</v>
      </c>
      <c r="E14" s="119">
        <v>76</v>
      </c>
      <c r="F14" s="119">
        <v>37</v>
      </c>
      <c r="G14" s="119">
        <v>183</v>
      </c>
      <c r="H14" s="120"/>
      <c r="I14" s="119">
        <v>34</v>
      </c>
      <c r="J14" s="119">
        <v>11</v>
      </c>
      <c r="K14" s="120"/>
      <c r="L14" s="119">
        <v>13</v>
      </c>
      <c r="M14" s="119">
        <v>44</v>
      </c>
      <c r="N14" s="119">
        <v>102</v>
      </c>
      <c r="O14" s="119">
        <v>285</v>
      </c>
      <c r="P14" s="121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</row>
    <row r="15" spans="1:42" ht="15">
      <c r="A15" s="95">
        <v>2000</v>
      </c>
      <c r="B15" s="119">
        <v>14</v>
      </c>
      <c r="C15" s="119">
        <v>82</v>
      </c>
      <c r="D15" s="119">
        <v>7</v>
      </c>
      <c r="E15" s="119">
        <v>69</v>
      </c>
      <c r="F15" s="119">
        <v>31</v>
      </c>
      <c r="G15" s="119">
        <v>203</v>
      </c>
      <c r="H15" s="120"/>
      <c r="I15" s="119">
        <v>22</v>
      </c>
      <c r="J15" s="119">
        <v>14</v>
      </c>
      <c r="K15" s="120"/>
      <c r="L15" s="119">
        <v>17</v>
      </c>
      <c r="M15" s="119">
        <v>41</v>
      </c>
      <c r="N15" s="119">
        <v>94</v>
      </c>
      <c r="O15" s="119">
        <v>297</v>
      </c>
      <c r="P15" s="12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1:42" ht="15">
      <c r="A16" s="95">
        <v>2001</v>
      </c>
      <c r="B16" s="119">
        <v>11</v>
      </c>
      <c r="C16" s="119">
        <v>63</v>
      </c>
      <c r="D16" s="119">
        <v>7</v>
      </c>
      <c r="E16" s="119">
        <v>95</v>
      </c>
      <c r="F16" s="119">
        <v>33</v>
      </c>
      <c r="G16" s="119">
        <v>209</v>
      </c>
      <c r="H16" s="120"/>
      <c r="I16" s="119">
        <v>34</v>
      </c>
      <c r="J16" s="119">
        <v>8</v>
      </c>
      <c r="K16" s="120"/>
      <c r="L16" s="119">
        <v>15</v>
      </c>
      <c r="M16" s="119">
        <v>43</v>
      </c>
      <c r="N16" s="119">
        <v>100</v>
      </c>
      <c r="O16" s="119">
        <v>309</v>
      </c>
      <c r="P16" s="12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1:42" ht="15">
      <c r="A17" s="95">
        <v>2002</v>
      </c>
      <c r="B17" s="119">
        <v>17</v>
      </c>
      <c r="C17" s="119">
        <v>70</v>
      </c>
      <c r="D17" s="119">
        <v>4</v>
      </c>
      <c r="E17" s="119">
        <v>71</v>
      </c>
      <c r="F17" s="119">
        <v>24</v>
      </c>
      <c r="G17" s="119">
        <v>186</v>
      </c>
      <c r="H17" s="120"/>
      <c r="I17" s="119">
        <v>31</v>
      </c>
      <c r="J17" s="119">
        <v>12</v>
      </c>
      <c r="K17" s="120"/>
      <c r="L17" s="119">
        <v>14</v>
      </c>
      <c r="M17" s="119">
        <v>31</v>
      </c>
      <c r="N17" s="119">
        <v>88</v>
      </c>
      <c r="O17" s="119">
        <v>274</v>
      </c>
      <c r="P17" s="12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1:42" ht="15">
      <c r="A18" s="95">
        <v>2003</v>
      </c>
      <c r="B18" s="119">
        <v>12</v>
      </c>
      <c r="C18" s="119">
        <v>72</v>
      </c>
      <c r="D18" s="119">
        <v>7</v>
      </c>
      <c r="E18" s="119">
        <v>73</v>
      </c>
      <c r="F18" s="119">
        <v>32</v>
      </c>
      <c r="G18" s="119">
        <v>196</v>
      </c>
      <c r="H18" s="120"/>
      <c r="I18" s="119">
        <v>38</v>
      </c>
      <c r="J18" s="119">
        <v>11</v>
      </c>
      <c r="K18" s="120"/>
      <c r="L18" s="119">
        <v>21</v>
      </c>
      <c r="M18" s="119">
        <v>35</v>
      </c>
      <c r="N18" s="119">
        <v>105</v>
      </c>
      <c r="O18" s="119">
        <v>301</v>
      </c>
      <c r="P18" s="12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1:42" ht="15">
      <c r="A19" s="95">
        <v>2004</v>
      </c>
      <c r="B19" s="119">
        <v>8</v>
      </c>
      <c r="C19" s="119">
        <v>68</v>
      </c>
      <c r="D19" s="119">
        <v>7</v>
      </c>
      <c r="E19" s="119">
        <v>71</v>
      </c>
      <c r="F19" s="119">
        <v>32</v>
      </c>
      <c r="G19" s="119">
        <v>186</v>
      </c>
      <c r="H19" s="120"/>
      <c r="I19" s="119">
        <v>35</v>
      </c>
      <c r="J19" s="119">
        <v>13</v>
      </c>
      <c r="K19" s="120"/>
      <c r="L19" s="119">
        <v>11</v>
      </c>
      <c r="M19" s="119">
        <v>38</v>
      </c>
      <c r="N19" s="119">
        <v>97</v>
      </c>
      <c r="O19" s="119">
        <v>283</v>
      </c>
      <c r="P19" s="12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1:42" ht="15">
      <c r="A20" s="95">
        <v>2005</v>
      </c>
      <c r="B20" s="119">
        <v>10</v>
      </c>
      <c r="C20" s="119">
        <v>63</v>
      </c>
      <c r="D20" s="119">
        <v>4</v>
      </c>
      <c r="E20" s="119">
        <v>65</v>
      </c>
      <c r="F20" s="119">
        <v>31</v>
      </c>
      <c r="G20" s="119">
        <v>173</v>
      </c>
      <c r="H20" s="120"/>
      <c r="I20" s="119">
        <v>36</v>
      </c>
      <c r="J20" s="119">
        <v>6</v>
      </c>
      <c r="K20" s="120"/>
      <c r="L20" s="119">
        <v>14</v>
      </c>
      <c r="M20" s="119">
        <v>35</v>
      </c>
      <c r="N20" s="119">
        <v>91</v>
      </c>
      <c r="O20" s="119">
        <v>264</v>
      </c>
      <c r="P20" s="12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1:42" ht="15">
      <c r="A21" s="95">
        <v>2006</v>
      </c>
      <c r="B21" s="119">
        <v>8</v>
      </c>
      <c r="C21" s="119">
        <v>74</v>
      </c>
      <c r="D21" s="119">
        <v>8</v>
      </c>
      <c r="E21" s="119">
        <v>81</v>
      </c>
      <c r="F21" s="119">
        <v>30</v>
      </c>
      <c r="G21" s="119">
        <v>201</v>
      </c>
      <c r="H21" s="120"/>
      <c r="I21" s="119">
        <v>33</v>
      </c>
      <c r="J21" s="119">
        <v>5</v>
      </c>
      <c r="K21" s="120"/>
      <c r="L21" s="119">
        <v>14</v>
      </c>
      <c r="M21" s="119">
        <v>40</v>
      </c>
      <c r="N21" s="119">
        <v>92</v>
      </c>
      <c r="O21" s="119">
        <v>293</v>
      </c>
      <c r="P21" s="12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1:42" ht="15">
      <c r="A22" s="95">
        <v>2007</v>
      </c>
      <c r="B22" s="119">
        <v>8</v>
      </c>
      <c r="C22" s="119">
        <v>76</v>
      </c>
      <c r="D22" s="119">
        <v>2</v>
      </c>
      <c r="E22" s="119">
        <v>52</v>
      </c>
      <c r="F22" s="119">
        <v>31</v>
      </c>
      <c r="G22" s="119">
        <v>169</v>
      </c>
      <c r="H22" s="120"/>
      <c r="I22" s="119">
        <v>28</v>
      </c>
      <c r="J22" s="119">
        <v>9</v>
      </c>
      <c r="K22" s="120"/>
      <c r="L22" s="119">
        <v>20</v>
      </c>
      <c r="M22" s="119">
        <v>29</v>
      </c>
      <c r="N22" s="119">
        <v>86</v>
      </c>
      <c r="O22" s="119">
        <v>255</v>
      </c>
      <c r="P22" s="12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1:42" ht="15">
      <c r="A23" s="95">
        <v>2008</v>
      </c>
      <c r="B23" s="119">
        <v>9</v>
      </c>
      <c r="C23" s="119">
        <v>50</v>
      </c>
      <c r="D23" s="119">
        <v>2</v>
      </c>
      <c r="E23" s="119">
        <v>68</v>
      </c>
      <c r="F23" s="119">
        <v>28</v>
      </c>
      <c r="G23" s="119">
        <v>157</v>
      </c>
      <c r="H23" s="120"/>
      <c r="I23" s="119">
        <v>27</v>
      </c>
      <c r="J23" s="119">
        <v>14</v>
      </c>
      <c r="K23" s="120"/>
      <c r="L23" s="119">
        <v>9</v>
      </c>
      <c r="M23" s="119">
        <v>38</v>
      </c>
      <c r="N23" s="119">
        <v>88</v>
      </c>
      <c r="O23" s="119">
        <v>245</v>
      </c>
      <c r="P23" s="123"/>
      <c r="R23" s="93"/>
      <c r="S23" s="93"/>
      <c r="T23" s="93"/>
      <c r="U23" s="93"/>
      <c r="V23" s="93"/>
      <c r="W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1:42" ht="15">
      <c r="A24" s="95">
        <v>2009</v>
      </c>
      <c r="B24" s="119">
        <v>11</v>
      </c>
      <c r="C24" s="119">
        <v>52</v>
      </c>
      <c r="D24" s="119">
        <v>1</v>
      </c>
      <c r="E24" s="119">
        <v>45</v>
      </c>
      <c r="F24" s="119">
        <v>17</v>
      </c>
      <c r="G24" s="119">
        <v>126</v>
      </c>
      <c r="H24" s="120"/>
      <c r="I24" s="119">
        <v>20</v>
      </c>
      <c r="J24" s="119">
        <v>11</v>
      </c>
      <c r="K24" s="120"/>
      <c r="L24" s="119">
        <v>12</v>
      </c>
      <c r="M24" s="119">
        <v>27</v>
      </c>
      <c r="N24" s="119">
        <v>70</v>
      </c>
      <c r="O24" s="119">
        <v>196</v>
      </c>
      <c r="P24" s="123"/>
      <c r="R24" s="93"/>
      <c r="S24" s="93"/>
      <c r="T24" s="93"/>
      <c r="U24" s="93"/>
      <c r="V24" s="93"/>
      <c r="W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1:42" s="118" customFormat="1" ht="15.75">
      <c r="A25" s="114" t="s">
        <v>53</v>
      </c>
      <c r="B25" s="124">
        <v>9.2</v>
      </c>
      <c r="C25" s="124">
        <v>63</v>
      </c>
      <c r="D25" s="124">
        <v>3.4</v>
      </c>
      <c r="E25" s="124">
        <v>62.2</v>
      </c>
      <c r="F25" s="124">
        <v>27.4</v>
      </c>
      <c r="G25" s="124">
        <v>165.2</v>
      </c>
      <c r="H25" s="125"/>
      <c r="I25" s="125">
        <v>28.8</v>
      </c>
      <c r="J25" s="125">
        <v>9</v>
      </c>
      <c r="K25" s="126"/>
      <c r="L25" s="127">
        <v>13.8</v>
      </c>
      <c r="M25" s="127">
        <v>33.8</v>
      </c>
      <c r="N25" s="127">
        <v>85.4</v>
      </c>
      <c r="O25" s="127">
        <v>250.6</v>
      </c>
      <c r="P25" s="128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16" ht="9.75" customHeight="1">
      <c r="A26" s="113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3"/>
    </row>
    <row r="27" spans="1:28" ht="15.75">
      <c r="A27" s="113" t="s">
        <v>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s="118" customFormat="1" ht="15.75">
      <c r="A28" s="114" t="s">
        <v>52</v>
      </c>
      <c r="B28" s="129">
        <v>73.6</v>
      </c>
      <c r="C28" s="129">
        <v>417.6</v>
      </c>
      <c r="D28" s="129">
        <v>85</v>
      </c>
      <c r="E28" s="129">
        <v>543.8</v>
      </c>
      <c r="F28" s="129">
        <v>665</v>
      </c>
      <c r="G28" s="129">
        <v>1785</v>
      </c>
      <c r="H28" s="130"/>
      <c r="I28" s="115">
        <v>270.8</v>
      </c>
      <c r="J28" s="115">
        <v>274.8</v>
      </c>
      <c r="K28" s="130"/>
      <c r="L28" s="129">
        <v>184</v>
      </c>
      <c r="M28" s="129">
        <v>1153.4</v>
      </c>
      <c r="N28" s="129">
        <v>1883</v>
      </c>
      <c r="O28" s="129">
        <v>3668</v>
      </c>
      <c r="P28" s="128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</row>
    <row r="29" spans="1:29" s="94" customFormat="1" ht="15">
      <c r="A29" s="95">
        <v>1999</v>
      </c>
      <c r="B29" s="131">
        <v>68</v>
      </c>
      <c r="C29" s="131">
        <v>355</v>
      </c>
      <c r="D29" s="131">
        <v>78</v>
      </c>
      <c r="E29" s="131">
        <v>524</v>
      </c>
      <c r="F29" s="131">
        <v>526</v>
      </c>
      <c r="G29" s="131">
        <v>1551</v>
      </c>
      <c r="H29" s="120"/>
      <c r="I29" s="119">
        <v>254</v>
      </c>
      <c r="J29" s="119">
        <v>205</v>
      </c>
      <c r="K29" s="120"/>
      <c r="L29" s="131">
        <v>167</v>
      </c>
      <c r="M29" s="131">
        <v>1032</v>
      </c>
      <c r="N29" s="131">
        <v>1658</v>
      </c>
      <c r="O29" s="131">
        <v>3209</v>
      </c>
      <c r="P29" s="121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</row>
    <row r="30" spans="1:29" s="80" customFormat="1" ht="15">
      <c r="A30" s="95">
        <v>2000</v>
      </c>
      <c r="B30" s="131">
        <v>70</v>
      </c>
      <c r="C30" s="131">
        <v>386</v>
      </c>
      <c r="D30" s="131">
        <v>70</v>
      </c>
      <c r="E30" s="131">
        <v>457</v>
      </c>
      <c r="F30" s="131">
        <v>487</v>
      </c>
      <c r="G30" s="131">
        <v>1470</v>
      </c>
      <c r="H30" s="120"/>
      <c r="I30" s="119">
        <v>247</v>
      </c>
      <c r="J30" s="119">
        <v>194</v>
      </c>
      <c r="K30" s="120"/>
      <c r="L30" s="131">
        <v>173</v>
      </c>
      <c r="M30" s="131">
        <v>923</v>
      </c>
      <c r="N30" s="131">
        <v>1537</v>
      </c>
      <c r="O30" s="131">
        <v>3007</v>
      </c>
      <c r="P30" s="12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</row>
    <row r="31" spans="1:29" s="80" customFormat="1" ht="15">
      <c r="A31" s="95">
        <v>2001</v>
      </c>
      <c r="B31" s="131">
        <v>62</v>
      </c>
      <c r="C31" s="131">
        <v>365</v>
      </c>
      <c r="D31" s="131">
        <v>69</v>
      </c>
      <c r="E31" s="131">
        <v>491</v>
      </c>
      <c r="F31" s="131">
        <v>421</v>
      </c>
      <c r="G31" s="131">
        <v>1408</v>
      </c>
      <c r="H31" s="120"/>
      <c r="I31" s="119">
        <v>228</v>
      </c>
      <c r="J31" s="119">
        <v>179</v>
      </c>
      <c r="K31" s="120"/>
      <c r="L31" s="131">
        <v>137</v>
      </c>
      <c r="M31" s="131">
        <v>888</v>
      </c>
      <c r="N31" s="131">
        <v>1432</v>
      </c>
      <c r="O31" s="131">
        <v>2840</v>
      </c>
      <c r="P31" s="12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1:29" s="80" customFormat="1" ht="15">
      <c r="A32" s="95">
        <v>2002</v>
      </c>
      <c r="B32" s="131">
        <v>57</v>
      </c>
      <c r="C32" s="131">
        <v>285</v>
      </c>
      <c r="D32" s="131">
        <v>64</v>
      </c>
      <c r="E32" s="131">
        <v>444</v>
      </c>
      <c r="F32" s="131">
        <v>449</v>
      </c>
      <c r="G32" s="131">
        <v>1299</v>
      </c>
      <c r="H32" s="120"/>
      <c r="I32" s="119">
        <v>223</v>
      </c>
      <c r="J32" s="119">
        <v>187</v>
      </c>
      <c r="K32" s="120"/>
      <c r="L32" s="131">
        <v>147</v>
      </c>
      <c r="M32" s="131">
        <v>828</v>
      </c>
      <c r="N32" s="131">
        <v>1385</v>
      </c>
      <c r="O32" s="131">
        <v>2684</v>
      </c>
      <c r="P32" s="12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1:29" s="80" customFormat="1" ht="15">
      <c r="A33" s="95">
        <v>2003</v>
      </c>
      <c r="B33" s="131">
        <v>62</v>
      </c>
      <c r="C33" s="131">
        <v>295</v>
      </c>
      <c r="D33" s="131">
        <v>71</v>
      </c>
      <c r="E33" s="131">
        <v>425</v>
      </c>
      <c r="F33" s="131">
        <v>397</v>
      </c>
      <c r="G33" s="131">
        <v>1250</v>
      </c>
      <c r="H33" s="120"/>
      <c r="I33" s="119">
        <v>193</v>
      </c>
      <c r="J33" s="119">
        <v>165</v>
      </c>
      <c r="K33" s="120"/>
      <c r="L33" s="131">
        <v>132</v>
      </c>
      <c r="M33" s="131">
        <v>756</v>
      </c>
      <c r="N33" s="131">
        <v>1246</v>
      </c>
      <c r="O33" s="131">
        <v>2496</v>
      </c>
      <c r="P33" s="12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</row>
    <row r="34" spans="1:29" s="80" customFormat="1" ht="15">
      <c r="A34" s="95">
        <v>2004</v>
      </c>
      <c r="B34" s="131">
        <v>62</v>
      </c>
      <c r="C34" s="131">
        <v>305</v>
      </c>
      <c r="D34" s="131">
        <v>65</v>
      </c>
      <c r="E34" s="131">
        <v>412</v>
      </c>
      <c r="F34" s="131">
        <v>371</v>
      </c>
      <c r="G34" s="131">
        <v>1215</v>
      </c>
      <c r="H34" s="120"/>
      <c r="I34" s="119">
        <v>191</v>
      </c>
      <c r="J34" s="119">
        <v>156</v>
      </c>
      <c r="K34" s="120"/>
      <c r="L34" s="131">
        <v>129</v>
      </c>
      <c r="M34" s="131">
        <v>640</v>
      </c>
      <c r="N34" s="131">
        <v>1116</v>
      </c>
      <c r="O34" s="131">
        <v>2331</v>
      </c>
      <c r="P34" s="12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</row>
    <row r="35" spans="1:29" s="80" customFormat="1" ht="15">
      <c r="A35" s="95">
        <v>2005</v>
      </c>
      <c r="B35" s="131">
        <v>62</v>
      </c>
      <c r="C35" s="131">
        <v>294</v>
      </c>
      <c r="D35" s="131">
        <v>48</v>
      </c>
      <c r="E35" s="131">
        <v>347</v>
      </c>
      <c r="F35" s="131">
        <v>327</v>
      </c>
      <c r="G35" s="131">
        <v>1078</v>
      </c>
      <c r="H35" s="120"/>
      <c r="I35" s="119">
        <v>209</v>
      </c>
      <c r="J35" s="119">
        <v>133</v>
      </c>
      <c r="K35" s="120"/>
      <c r="L35" s="131">
        <v>116</v>
      </c>
      <c r="M35" s="131">
        <v>715</v>
      </c>
      <c r="N35" s="131">
        <v>1173</v>
      </c>
      <c r="O35" s="131">
        <v>2251</v>
      </c>
      <c r="P35" s="12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</row>
    <row r="36" spans="1:29" s="80" customFormat="1" ht="15">
      <c r="A36" s="95">
        <v>2006</v>
      </c>
      <c r="B36" s="131">
        <v>50</v>
      </c>
      <c r="C36" s="131">
        <v>255</v>
      </c>
      <c r="D36" s="131">
        <v>56</v>
      </c>
      <c r="E36" s="131">
        <v>389</v>
      </c>
      <c r="F36" s="131">
        <v>371</v>
      </c>
      <c r="G36" s="131">
        <v>1121</v>
      </c>
      <c r="H36" s="120"/>
      <c r="I36" s="119">
        <v>203</v>
      </c>
      <c r="J36" s="119">
        <v>134</v>
      </c>
      <c r="K36" s="120"/>
      <c r="L36" s="131">
        <v>96</v>
      </c>
      <c r="M36" s="131">
        <v>702</v>
      </c>
      <c r="N36" s="131">
        <v>1135</v>
      </c>
      <c r="O36" s="131">
        <v>2256</v>
      </c>
      <c r="P36" s="12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s="80" customFormat="1" ht="15">
      <c r="A37" s="95">
        <v>2007</v>
      </c>
      <c r="B37" s="131">
        <v>60</v>
      </c>
      <c r="C37" s="131">
        <v>223</v>
      </c>
      <c r="D37" s="131">
        <v>50</v>
      </c>
      <c r="E37" s="131">
        <v>363</v>
      </c>
      <c r="F37" s="131">
        <v>328</v>
      </c>
      <c r="G37" s="131">
        <v>1024</v>
      </c>
      <c r="H37" s="120"/>
      <c r="I37" s="119">
        <v>159</v>
      </c>
      <c r="J37" s="119">
        <v>132</v>
      </c>
      <c r="K37" s="120"/>
      <c r="L37" s="131">
        <v>108</v>
      </c>
      <c r="M37" s="131">
        <v>626</v>
      </c>
      <c r="N37" s="131">
        <v>1025</v>
      </c>
      <c r="O37" s="131">
        <v>2049</v>
      </c>
      <c r="P37" s="12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</row>
    <row r="38" spans="1:29" s="80" customFormat="1" ht="15">
      <c r="A38" s="95">
        <v>2008</v>
      </c>
      <c r="B38" s="131">
        <v>44</v>
      </c>
      <c r="C38" s="131">
        <v>245</v>
      </c>
      <c r="D38" s="131">
        <v>49</v>
      </c>
      <c r="E38" s="131">
        <v>357</v>
      </c>
      <c r="F38" s="131">
        <v>368</v>
      </c>
      <c r="G38" s="131">
        <v>1063</v>
      </c>
      <c r="H38" s="120"/>
      <c r="I38" s="119">
        <v>197</v>
      </c>
      <c r="J38" s="119">
        <v>133</v>
      </c>
      <c r="K38" s="120"/>
      <c r="L38" s="131">
        <v>121</v>
      </c>
      <c r="M38" s="131">
        <v>724</v>
      </c>
      <c r="N38" s="131">
        <v>1175</v>
      </c>
      <c r="O38" s="131">
        <v>2238</v>
      </c>
      <c r="P38" s="12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</row>
    <row r="39" spans="1:29" s="80" customFormat="1" ht="15">
      <c r="A39" s="95">
        <v>2009</v>
      </c>
      <c r="B39" s="131">
        <v>53</v>
      </c>
      <c r="C39" s="131">
        <v>268</v>
      </c>
      <c r="D39" s="131">
        <v>37</v>
      </c>
      <c r="E39" s="131">
        <v>341</v>
      </c>
      <c r="F39" s="131">
        <v>279</v>
      </c>
      <c r="G39" s="131">
        <v>978</v>
      </c>
      <c r="H39" s="120"/>
      <c r="I39" s="119">
        <v>166</v>
      </c>
      <c r="J39" s="119">
        <v>104</v>
      </c>
      <c r="K39" s="120"/>
      <c r="L39" s="131">
        <v>134</v>
      </c>
      <c r="M39" s="131">
        <v>598</v>
      </c>
      <c r="N39" s="131">
        <v>1002</v>
      </c>
      <c r="O39" s="131">
        <v>1980</v>
      </c>
      <c r="P39" s="12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</row>
    <row r="40" spans="1:29" s="133" customFormat="1" ht="15.75">
      <c r="A40" s="114" t="s">
        <v>53</v>
      </c>
      <c r="B40" s="129">
        <v>53.8</v>
      </c>
      <c r="C40" s="129">
        <v>257</v>
      </c>
      <c r="D40" s="129">
        <v>48</v>
      </c>
      <c r="E40" s="129">
        <v>359.4</v>
      </c>
      <c r="F40" s="129">
        <v>334.6</v>
      </c>
      <c r="G40" s="129">
        <v>1052.8</v>
      </c>
      <c r="H40" s="132"/>
      <c r="I40" s="115">
        <v>186.8</v>
      </c>
      <c r="J40" s="115">
        <v>127.2</v>
      </c>
      <c r="K40" s="132"/>
      <c r="L40" s="129">
        <v>115</v>
      </c>
      <c r="M40" s="129">
        <v>673</v>
      </c>
      <c r="N40" s="129">
        <v>1102</v>
      </c>
      <c r="O40" s="129">
        <v>2154.8</v>
      </c>
      <c r="P40" s="128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</row>
    <row r="41" spans="1:29" s="80" customFormat="1" ht="9" customHeight="1">
      <c r="A41" s="113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</row>
    <row r="42" spans="1:16" s="80" customFormat="1" ht="15.75">
      <c r="A42" s="113" t="s">
        <v>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3"/>
    </row>
    <row r="43" spans="1:30" s="133" customFormat="1" ht="15.75">
      <c r="A43" s="114" t="s">
        <v>52</v>
      </c>
      <c r="B43" s="134">
        <v>361.4</v>
      </c>
      <c r="C43" s="134">
        <v>1524.2</v>
      </c>
      <c r="D43" s="134">
        <v>424.4</v>
      </c>
      <c r="E43" s="134">
        <v>1984</v>
      </c>
      <c r="F43" s="134">
        <v>3420.8</v>
      </c>
      <c r="G43" s="134">
        <v>7714.8</v>
      </c>
      <c r="H43" s="135"/>
      <c r="I43" s="134">
        <v>958.4</v>
      </c>
      <c r="J43" s="134">
        <v>1292.6</v>
      </c>
      <c r="K43" s="135"/>
      <c r="L43" s="124">
        <v>700.4</v>
      </c>
      <c r="M43" s="124">
        <v>5841.8</v>
      </c>
      <c r="N43" s="124">
        <v>8793.2</v>
      </c>
      <c r="O43" s="124">
        <v>16508</v>
      </c>
      <c r="P43" s="128"/>
      <c r="R43" s="136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 s="94" customFormat="1" ht="15">
      <c r="A44" s="95">
        <v>1999</v>
      </c>
      <c r="B44" s="131">
        <v>426</v>
      </c>
      <c r="C44" s="131">
        <v>1403</v>
      </c>
      <c r="D44" s="131">
        <v>383</v>
      </c>
      <c r="E44" s="131">
        <v>1908</v>
      </c>
      <c r="F44" s="131">
        <v>2951</v>
      </c>
      <c r="G44" s="131">
        <v>7071</v>
      </c>
      <c r="H44" s="137"/>
      <c r="I44" s="131">
        <v>978</v>
      </c>
      <c r="J44" s="131">
        <v>1124</v>
      </c>
      <c r="K44" s="137"/>
      <c r="L44" s="131">
        <v>711</v>
      </c>
      <c r="M44" s="131">
        <v>5531</v>
      </c>
      <c r="N44" s="131">
        <v>8344</v>
      </c>
      <c r="O44" s="131">
        <v>15415</v>
      </c>
      <c r="P44" s="121"/>
      <c r="R44" s="138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 s="80" customFormat="1" ht="15">
      <c r="A45" s="95">
        <v>2000</v>
      </c>
      <c r="B45" s="131">
        <v>449</v>
      </c>
      <c r="C45" s="131">
        <v>1427</v>
      </c>
      <c r="D45" s="131">
        <v>349</v>
      </c>
      <c r="E45" s="131">
        <v>1827</v>
      </c>
      <c r="F45" s="131">
        <v>2869</v>
      </c>
      <c r="G45" s="131">
        <v>6921</v>
      </c>
      <c r="H45" s="137"/>
      <c r="I45" s="131">
        <v>954</v>
      </c>
      <c r="J45" s="131">
        <v>1017</v>
      </c>
      <c r="K45" s="137"/>
      <c r="L45" s="131">
        <v>703</v>
      </c>
      <c r="M45" s="131">
        <v>5536</v>
      </c>
      <c r="N45" s="131">
        <v>8210</v>
      </c>
      <c r="O45" s="131">
        <v>15131</v>
      </c>
      <c r="P45" s="123"/>
      <c r="R45" s="138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 s="80" customFormat="1" ht="15">
      <c r="A46" s="95">
        <v>2001</v>
      </c>
      <c r="B46" s="131">
        <v>508</v>
      </c>
      <c r="C46" s="131">
        <v>1379</v>
      </c>
      <c r="D46" s="131">
        <v>371</v>
      </c>
      <c r="E46" s="131">
        <v>1858</v>
      </c>
      <c r="F46" s="131">
        <v>2684</v>
      </c>
      <c r="G46" s="131">
        <v>6800</v>
      </c>
      <c r="H46" s="139"/>
      <c r="I46" s="131">
        <v>910</v>
      </c>
      <c r="J46" s="131">
        <v>1048</v>
      </c>
      <c r="K46" s="139"/>
      <c r="L46" s="131">
        <v>633</v>
      </c>
      <c r="M46" s="131">
        <v>5332</v>
      </c>
      <c r="N46" s="131">
        <v>7923</v>
      </c>
      <c r="O46" s="131">
        <v>14723</v>
      </c>
      <c r="P46" s="123"/>
      <c r="R46" s="138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s="80" customFormat="1" ht="15">
      <c r="A47" s="95">
        <v>2002</v>
      </c>
      <c r="B47" s="131">
        <v>467</v>
      </c>
      <c r="C47" s="131">
        <v>1315</v>
      </c>
      <c r="D47" s="131">
        <v>340</v>
      </c>
      <c r="E47" s="131">
        <v>1824</v>
      </c>
      <c r="F47" s="131">
        <v>2723</v>
      </c>
      <c r="G47" s="131">
        <v>6669</v>
      </c>
      <c r="H47" s="139"/>
      <c r="I47" s="131">
        <v>870</v>
      </c>
      <c r="J47" s="131">
        <v>1043</v>
      </c>
      <c r="K47" s="139"/>
      <c r="L47" s="131">
        <v>682</v>
      </c>
      <c r="M47" s="131">
        <v>5079</v>
      </c>
      <c r="N47" s="131">
        <v>7674</v>
      </c>
      <c r="O47" s="131">
        <v>14343</v>
      </c>
      <c r="P47" s="123"/>
      <c r="R47" s="138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s="94" customFormat="1" ht="15">
      <c r="A48" s="95">
        <v>2003</v>
      </c>
      <c r="B48" s="131">
        <v>420</v>
      </c>
      <c r="C48" s="131">
        <v>1345</v>
      </c>
      <c r="D48" s="131">
        <v>380</v>
      </c>
      <c r="E48" s="131">
        <v>1875</v>
      </c>
      <c r="F48" s="131">
        <v>2598</v>
      </c>
      <c r="G48" s="131">
        <v>6618</v>
      </c>
      <c r="H48" s="139"/>
      <c r="I48" s="131">
        <v>917</v>
      </c>
      <c r="J48" s="131">
        <v>977</v>
      </c>
      <c r="K48" s="139"/>
      <c r="L48" s="131">
        <v>616</v>
      </c>
      <c r="M48" s="131">
        <v>4790</v>
      </c>
      <c r="N48" s="131">
        <v>7300</v>
      </c>
      <c r="O48" s="131">
        <v>13918</v>
      </c>
      <c r="P48" s="121"/>
      <c r="R48" s="138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 s="94" customFormat="1" ht="16.5" customHeight="1">
      <c r="A49" s="95">
        <v>2004</v>
      </c>
      <c r="B49" s="131">
        <v>467</v>
      </c>
      <c r="C49" s="131">
        <v>1393</v>
      </c>
      <c r="D49" s="131">
        <v>384</v>
      </c>
      <c r="E49" s="131">
        <v>1818</v>
      </c>
      <c r="F49" s="131">
        <v>2650</v>
      </c>
      <c r="G49" s="131">
        <v>6712</v>
      </c>
      <c r="H49" s="139"/>
      <c r="I49" s="131">
        <v>944</v>
      </c>
      <c r="J49" s="131">
        <v>926</v>
      </c>
      <c r="K49" s="139"/>
      <c r="L49" s="131">
        <v>589</v>
      </c>
      <c r="M49" s="131">
        <v>4748</v>
      </c>
      <c r="N49" s="131">
        <v>7207</v>
      </c>
      <c r="O49" s="131">
        <v>13919</v>
      </c>
      <c r="P49" s="121"/>
      <c r="R49" s="138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 s="94" customFormat="1" ht="16.5" customHeight="1">
      <c r="A50" s="95">
        <v>2005</v>
      </c>
      <c r="B50" s="131">
        <v>449</v>
      </c>
      <c r="C50" s="131">
        <v>1327</v>
      </c>
      <c r="D50" s="131">
        <v>314</v>
      </c>
      <c r="E50" s="131">
        <v>1748</v>
      </c>
      <c r="F50" s="131">
        <v>2447</v>
      </c>
      <c r="G50" s="131">
        <v>6285</v>
      </c>
      <c r="H50" s="139"/>
      <c r="I50" s="131">
        <v>979</v>
      </c>
      <c r="J50" s="131">
        <v>924</v>
      </c>
      <c r="K50" s="139"/>
      <c r="L50" s="131">
        <v>547</v>
      </c>
      <c r="M50" s="131">
        <v>4703</v>
      </c>
      <c r="N50" s="131">
        <v>7153</v>
      </c>
      <c r="O50" s="131">
        <v>13438</v>
      </c>
      <c r="P50" s="121"/>
      <c r="R50" s="138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1:30" s="94" customFormat="1" ht="16.5" customHeight="1">
      <c r="A51" s="95">
        <v>2006</v>
      </c>
      <c r="B51" s="131">
        <v>452</v>
      </c>
      <c r="C51" s="131">
        <v>1311</v>
      </c>
      <c r="D51" s="131">
        <v>305</v>
      </c>
      <c r="E51" s="131">
        <v>1737</v>
      </c>
      <c r="F51" s="131">
        <v>2524</v>
      </c>
      <c r="G51" s="131">
        <v>6329</v>
      </c>
      <c r="H51" s="139"/>
      <c r="I51" s="131">
        <v>886</v>
      </c>
      <c r="J51" s="131">
        <v>919</v>
      </c>
      <c r="K51" s="139"/>
      <c r="L51" s="131">
        <v>527</v>
      </c>
      <c r="M51" s="131">
        <v>4449</v>
      </c>
      <c r="N51" s="131">
        <v>6781</v>
      </c>
      <c r="O51" s="131">
        <v>13110</v>
      </c>
      <c r="P51" s="121"/>
      <c r="R51" s="138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1:30" s="94" customFormat="1" ht="16.5" customHeight="1">
      <c r="A52" s="95">
        <v>2007</v>
      </c>
      <c r="B52" s="131">
        <v>435</v>
      </c>
      <c r="C52" s="131">
        <v>1278</v>
      </c>
      <c r="D52" s="131">
        <v>308</v>
      </c>
      <c r="E52" s="131">
        <v>1627</v>
      </c>
      <c r="F52" s="131">
        <v>2363</v>
      </c>
      <c r="G52" s="131">
        <v>6011</v>
      </c>
      <c r="H52" s="139"/>
      <c r="I52" s="131">
        <v>847</v>
      </c>
      <c r="J52" s="131">
        <v>828</v>
      </c>
      <c r="K52" s="139"/>
      <c r="L52" s="131">
        <v>538</v>
      </c>
      <c r="M52" s="131">
        <v>4282</v>
      </c>
      <c r="N52" s="131">
        <v>6495</v>
      </c>
      <c r="O52" s="131">
        <v>12506</v>
      </c>
      <c r="P52" s="121"/>
      <c r="R52" s="138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1:30" s="94" customFormat="1" ht="16.5" customHeight="1">
      <c r="A53" s="95">
        <v>2008</v>
      </c>
      <c r="B53" s="131">
        <v>456</v>
      </c>
      <c r="C53" s="131">
        <v>1247</v>
      </c>
      <c r="D53" s="131">
        <v>320</v>
      </c>
      <c r="E53" s="131">
        <v>1556</v>
      </c>
      <c r="F53" s="131">
        <v>2247</v>
      </c>
      <c r="G53" s="131">
        <v>5826</v>
      </c>
      <c r="H53" s="139"/>
      <c r="I53" s="131">
        <v>884</v>
      </c>
      <c r="J53" s="131">
        <v>768</v>
      </c>
      <c r="K53" s="139"/>
      <c r="L53" s="131">
        <v>552</v>
      </c>
      <c r="M53" s="131">
        <v>4128</v>
      </c>
      <c r="N53" s="131">
        <v>6332</v>
      </c>
      <c r="O53" s="131">
        <v>12158</v>
      </c>
      <c r="P53" s="121"/>
      <c r="R53" s="138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1:30" s="94" customFormat="1" ht="16.5" customHeight="1">
      <c r="A54" s="95">
        <v>2009</v>
      </c>
      <c r="B54" s="131">
        <v>398</v>
      </c>
      <c r="C54" s="131">
        <v>1266</v>
      </c>
      <c r="D54" s="131">
        <v>257</v>
      </c>
      <c r="E54" s="131">
        <v>1541</v>
      </c>
      <c r="F54" s="131">
        <v>2012</v>
      </c>
      <c r="G54" s="131">
        <v>5474</v>
      </c>
      <c r="H54" s="139"/>
      <c r="I54" s="131">
        <v>847</v>
      </c>
      <c r="J54" s="131">
        <v>738</v>
      </c>
      <c r="K54" s="139"/>
      <c r="L54" s="131">
        <v>507</v>
      </c>
      <c r="M54" s="131">
        <v>3981</v>
      </c>
      <c r="N54" s="131">
        <v>6073</v>
      </c>
      <c r="O54" s="131">
        <v>11547</v>
      </c>
      <c r="P54" s="121"/>
      <c r="R54" s="138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1:30" s="92" customFormat="1" ht="18.75" customHeight="1" thickBot="1">
      <c r="A55" s="140" t="s">
        <v>53</v>
      </c>
      <c r="B55" s="141">
        <v>438</v>
      </c>
      <c r="C55" s="141">
        <v>1285.8</v>
      </c>
      <c r="D55" s="141">
        <v>300.8</v>
      </c>
      <c r="E55" s="141">
        <v>1641.8</v>
      </c>
      <c r="F55" s="141">
        <v>2318.6</v>
      </c>
      <c r="G55" s="141">
        <v>5985</v>
      </c>
      <c r="H55" s="142"/>
      <c r="I55" s="141">
        <v>888.6</v>
      </c>
      <c r="J55" s="141">
        <v>835.4</v>
      </c>
      <c r="K55" s="142"/>
      <c r="L55" s="141">
        <v>534.2</v>
      </c>
      <c r="M55" s="141">
        <v>4308.6</v>
      </c>
      <c r="N55" s="141">
        <v>6566.8</v>
      </c>
      <c r="O55" s="141">
        <v>12551.8</v>
      </c>
      <c r="P55" s="143"/>
      <c r="R55" s="136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2:16" s="94" customFormat="1" ht="16.5" customHeight="1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21"/>
      <c r="P56" s="121"/>
    </row>
    <row r="57" spans="1:16" s="80" customFormat="1" ht="15.75">
      <c r="A57" s="95" t="s">
        <v>54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21"/>
      <c r="P57" s="123"/>
    </row>
    <row r="58" spans="1:16" s="80" customFormat="1" ht="15.75">
      <c r="A58" s="95" t="s">
        <v>55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21"/>
      <c r="P58" s="123"/>
    </row>
    <row r="59" spans="2:16" s="80" customFormat="1" ht="15.7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21"/>
      <c r="P59" s="123"/>
    </row>
    <row r="60" spans="1:16" ht="15.75">
      <c r="A60" s="145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21"/>
      <c r="P60" s="123"/>
    </row>
    <row r="61" spans="1:16" ht="15.75">
      <c r="A61" s="145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21"/>
      <c r="P61" s="123"/>
    </row>
    <row r="62" spans="1:16" ht="15.75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21"/>
      <c r="P62" s="123"/>
    </row>
    <row r="63" spans="1:16" ht="15.75">
      <c r="A63" s="145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21"/>
      <c r="P63" s="123"/>
    </row>
    <row r="64" spans="1:16" ht="15.75">
      <c r="A64" s="145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21"/>
      <c r="P64" s="123"/>
    </row>
    <row r="65" spans="1:16" ht="15.75">
      <c r="A65" s="145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21"/>
      <c r="P65" s="123"/>
    </row>
    <row r="66" spans="1:16" ht="15.75">
      <c r="A66" s="145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21"/>
      <c r="P66" s="123"/>
    </row>
    <row r="67" spans="1:16" ht="15.75">
      <c r="A67" s="145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21"/>
      <c r="P67" s="123"/>
    </row>
    <row r="68" spans="1:16" ht="15.75">
      <c r="A68" s="145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21"/>
      <c r="P68" s="123"/>
    </row>
    <row r="69" spans="1:16" ht="15.75">
      <c r="A69" s="145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21"/>
      <c r="P69" s="123"/>
    </row>
    <row r="70" spans="1:16" ht="15.75">
      <c r="A70" s="145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21"/>
      <c r="P70" s="123"/>
    </row>
    <row r="71" spans="1:16" ht="15.75">
      <c r="A71" s="145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21"/>
      <c r="P71" s="123"/>
    </row>
    <row r="72" spans="1:32" ht="15.75">
      <c r="A72" s="145"/>
      <c r="B72" s="144"/>
      <c r="C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21"/>
      <c r="AF72" s="123"/>
    </row>
    <row r="73" spans="1:32" ht="15.75">
      <c r="A73" s="145"/>
      <c r="B73" s="144"/>
      <c r="C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21"/>
      <c r="AF73" s="123"/>
    </row>
    <row r="74" spans="1:32" ht="15.75">
      <c r="A74" s="145"/>
      <c r="B74" s="144"/>
      <c r="C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21"/>
      <c r="AF74" s="123"/>
    </row>
    <row r="75" spans="1:32" ht="15.75">
      <c r="A75" s="145"/>
      <c r="B75" s="144"/>
      <c r="C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21"/>
      <c r="AF75" s="123"/>
    </row>
    <row r="76" spans="1:32" ht="15.75">
      <c r="A76" s="145"/>
      <c r="B76" s="144"/>
      <c r="C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21"/>
      <c r="AF76" s="123"/>
    </row>
    <row r="77" spans="1:32" ht="15.75">
      <c r="A77" s="145"/>
      <c r="B77" s="144"/>
      <c r="C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21"/>
      <c r="AF77" s="123"/>
    </row>
    <row r="78" spans="1:32" ht="15.75">
      <c r="A78" s="145"/>
      <c r="B78" s="144"/>
      <c r="C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21"/>
      <c r="AF78" s="123"/>
    </row>
    <row r="79" spans="1:32" ht="15.75">
      <c r="A79" s="145"/>
      <c r="B79" s="144"/>
      <c r="C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21"/>
      <c r="AF79" s="123"/>
    </row>
    <row r="80" spans="1:32" ht="15.75">
      <c r="A80" s="145"/>
      <c r="B80" s="144"/>
      <c r="C80" s="144"/>
      <c r="Q80" s="122"/>
      <c r="R80" s="122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21"/>
      <c r="AF80" s="121"/>
    </row>
    <row r="81" spans="1:32" ht="15.75">
      <c r="A81" s="145"/>
      <c r="B81" s="144"/>
      <c r="C81" s="144"/>
      <c r="Q81" s="122"/>
      <c r="R81" s="122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21"/>
      <c r="AF81" s="121"/>
    </row>
    <row r="82" spans="1:32" ht="15">
      <c r="A82" s="122"/>
      <c r="B82" s="121"/>
      <c r="C82" s="121"/>
      <c r="Q82" s="122"/>
      <c r="R82" s="122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46"/>
      <c r="AF82" s="121"/>
    </row>
    <row r="83" spans="1:32" ht="15">
      <c r="A83" s="147"/>
      <c r="B83" s="148"/>
      <c r="C83" s="148"/>
      <c r="Q83" s="122"/>
      <c r="R83" s="122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21"/>
    </row>
    <row r="84" spans="1:32" ht="15">
      <c r="A84" s="122"/>
      <c r="B84" s="121"/>
      <c r="C84" s="121"/>
      <c r="Q84" s="122"/>
      <c r="R84" s="122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</row>
    <row r="85" spans="1:32" ht="15">
      <c r="A85" s="122"/>
      <c r="B85" s="121"/>
      <c r="C85" s="121"/>
      <c r="Q85" s="122"/>
      <c r="R85" s="122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</row>
    <row r="86" spans="1:32" ht="15">
      <c r="A86" s="122"/>
      <c r="B86" s="121"/>
      <c r="C86" s="121"/>
      <c r="Q86" s="122"/>
      <c r="R86" s="122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</row>
    <row r="87" spans="2:32" ht="15">
      <c r="B87" s="123"/>
      <c r="C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</row>
    <row r="88" spans="2:32" ht="15">
      <c r="B88" s="123"/>
      <c r="C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</row>
    <row r="89" spans="2:32" ht="15">
      <c r="B89" s="123"/>
      <c r="C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</row>
    <row r="90" spans="2:32" ht="15">
      <c r="B90" s="123"/>
      <c r="C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</row>
  </sheetData>
  <mergeCells count="18">
    <mergeCell ref="L7:L10"/>
    <mergeCell ref="E6:F6"/>
    <mergeCell ref="C6:D6"/>
    <mergeCell ref="I6:J6"/>
    <mergeCell ref="C7:D7"/>
    <mergeCell ref="G6:G10"/>
    <mergeCell ref="I7:I10"/>
    <mergeCell ref="J7:J10"/>
    <mergeCell ref="M7:M10"/>
    <mergeCell ref="N6:N10"/>
    <mergeCell ref="O5:O10"/>
    <mergeCell ref="B6:B7"/>
    <mergeCell ref="C8:C10"/>
    <mergeCell ref="D8:D10"/>
    <mergeCell ref="E8:E10"/>
    <mergeCell ref="F8:F10"/>
    <mergeCell ref="L6:M6"/>
    <mergeCell ref="E7:F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zoomScale="70" zoomScaleNormal="70" workbookViewId="0" topLeftCell="A1">
      <selection activeCell="L43" sqref="L43"/>
    </sheetView>
  </sheetViews>
  <sheetFormatPr defaultColWidth="9.140625" defaultRowHeight="12.75"/>
  <cols>
    <col min="1" max="1" width="20.140625" style="83" customWidth="1"/>
    <col min="2" max="2" width="1.7109375" style="80" customWidth="1"/>
    <col min="3" max="8" width="8.57421875" style="83" customWidth="1"/>
    <col min="9" max="9" width="7.421875" style="83" customWidth="1"/>
    <col min="10" max="11" width="8.57421875" style="83" customWidth="1"/>
    <col min="12" max="12" width="7.140625" style="83" customWidth="1"/>
    <col min="13" max="13" width="9.57421875" style="83" customWidth="1"/>
    <col min="14" max="14" width="11.421875" style="83" customWidth="1"/>
    <col min="15" max="16" width="8.57421875" style="83" customWidth="1"/>
    <col min="17" max="16384" width="9.140625" style="83" customWidth="1"/>
  </cols>
  <sheetData>
    <row r="1" spans="1:16" ht="20.25">
      <c r="A1" s="133" t="s">
        <v>56</v>
      </c>
      <c r="B1" s="149"/>
      <c r="C1" s="150"/>
      <c r="D1" s="150"/>
      <c r="E1" s="150"/>
      <c r="F1" s="150"/>
      <c r="G1" s="150"/>
      <c r="H1" s="150"/>
      <c r="I1" s="150"/>
      <c r="J1" s="151"/>
      <c r="K1" s="151"/>
      <c r="L1" s="150"/>
      <c r="M1" s="152"/>
      <c r="N1" s="150"/>
      <c r="P1" s="153" t="s">
        <v>1</v>
      </c>
    </row>
    <row r="2" spans="1:16" ht="9.75" customHeight="1">
      <c r="A2" s="133"/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4"/>
    </row>
    <row r="3" spans="1:16" ht="20.25">
      <c r="A3" s="133" t="s">
        <v>57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20.25">
      <c r="A4" s="133" t="s">
        <v>58</v>
      </c>
      <c r="B4" s="149"/>
      <c r="C4" s="150"/>
      <c r="D4" s="150"/>
      <c r="E4" s="150"/>
      <c r="F4" s="150"/>
      <c r="G4" s="150"/>
      <c r="H4" s="155"/>
      <c r="I4" s="150"/>
      <c r="J4" s="150"/>
      <c r="K4" s="150"/>
      <c r="L4" s="150"/>
      <c r="M4" s="150"/>
      <c r="N4" s="150"/>
      <c r="O4" s="150"/>
      <c r="P4" s="150"/>
    </row>
    <row r="5" spans="1:16" ht="21" thickBot="1">
      <c r="A5" s="156" t="s">
        <v>43</v>
      </c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54" s="80" customFormat="1" ht="15.75">
      <c r="A6" s="159"/>
      <c r="B6" s="159"/>
      <c r="C6" s="160" t="s">
        <v>26</v>
      </c>
      <c r="D6" s="160"/>
      <c r="E6" s="160"/>
      <c r="F6" s="160"/>
      <c r="G6" s="160"/>
      <c r="H6" s="160"/>
      <c r="I6" s="161"/>
      <c r="J6" s="160" t="s">
        <v>27</v>
      </c>
      <c r="K6" s="160"/>
      <c r="L6" s="160"/>
      <c r="M6" s="160"/>
      <c r="N6" s="160"/>
      <c r="O6" s="160"/>
      <c r="P6" s="162" t="s">
        <v>59</v>
      </c>
      <c r="Q6" s="163"/>
      <c r="R6" s="92"/>
      <c r="S6" s="92"/>
      <c r="T6" s="92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80" customFormat="1" ht="17.25" customHeight="1" thickBot="1">
      <c r="A7" s="94"/>
      <c r="B7" s="94"/>
      <c r="C7" s="163" t="s">
        <v>60</v>
      </c>
      <c r="D7" s="164" t="s">
        <v>46</v>
      </c>
      <c r="E7" s="164"/>
      <c r="F7" s="164" t="s">
        <v>47</v>
      </c>
      <c r="G7" s="164"/>
      <c r="H7" s="163" t="s">
        <v>59</v>
      </c>
      <c r="I7" s="163"/>
      <c r="J7" s="165" t="s">
        <v>49</v>
      </c>
      <c r="K7" s="166"/>
      <c r="L7" s="167"/>
      <c r="M7" s="165" t="s">
        <v>50</v>
      </c>
      <c r="N7" s="165"/>
      <c r="O7" s="163" t="s">
        <v>59</v>
      </c>
      <c r="P7" s="163" t="s">
        <v>212</v>
      </c>
      <c r="Q7" s="163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80" customFormat="1" ht="17.25" customHeight="1" thickBot="1">
      <c r="A8" s="94"/>
      <c r="B8" s="94"/>
      <c r="C8" s="163" t="s">
        <v>61</v>
      </c>
      <c r="D8" s="168" t="s">
        <v>62</v>
      </c>
      <c r="E8" s="168"/>
      <c r="F8" s="169" t="s">
        <v>63</v>
      </c>
      <c r="G8" s="169"/>
      <c r="H8" s="163" t="s">
        <v>64</v>
      </c>
      <c r="I8" s="163"/>
      <c r="J8" s="163"/>
      <c r="K8" s="167"/>
      <c r="L8" s="167"/>
      <c r="M8" s="163"/>
      <c r="N8" s="163"/>
      <c r="O8" s="163" t="s">
        <v>65</v>
      </c>
      <c r="P8" s="163"/>
      <c r="Q8" s="163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</row>
    <row r="9" spans="1:254" s="80" customFormat="1" ht="17.25" customHeight="1">
      <c r="A9" s="94"/>
      <c r="B9" s="94"/>
      <c r="C9" s="163"/>
      <c r="D9" s="163" t="s">
        <v>66</v>
      </c>
      <c r="E9" s="163"/>
      <c r="F9" s="163" t="s">
        <v>66</v>
      </c>
      <c r="G9" s="163"/>
      <c r="H9" s="163" t="s">
        <v>67</v>
      </c>
      <c r="I9" s="163"/>
      <c r="J9" s="163" t="s">
        <v>66</v>
      </c>
      <c r="K9" s="163"/>
      <c r="L9" s="167"/>
      <c r="M9" s="163" t="s">
        <v>66</v>
      </c>
      <c r="N9" s="163"/>
      <c r="O9" s="163" t="s">
        <v>67</v>
      </c>
      <c r="P9" s="163"/>
      <c r="Q9" s="16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</row>
    <row r="10" spans="3:17" s="94" customFormat="1" ht="17.25" customHeight="1">
      <c r="C10" s="163"/>
      <c r="D10" s="163" t="s">
        <v>68</v>
      </c>
      <c r="E10" s="163" t="s">
        <v>69</v>
      </c>
      <c r="F10" s="163" t="s">
        <v>68</v>
      </c>
      <c r="G10" s="163" t="s">
        <v>69</v>
      </c>
      <c r="H10" s="163"/>
      <c r="I10" s="163"/>
      <c r="J10" s="163" t="s">
        <v>68</v>
      </c>
      <c r="K10" s="163" t="s">
        <v>69</v>
      </c>
      <c r="L10" s="167"/>
      <c r="M10" s="163" t="s">
        <v>68</v>
      </c>
      <c r="N10" s="163" t="s">
        <v>69</v>
      </c>
      <c r="O10" s="163"/>
      <c r="P10" s="163"/>
      <c r="Q10" s="163"/>
    </row>
    <row r="11" spans="1:254" s="80" customFormat="1" ht="19.5" customHeight="1" thickBot="1">
      <c r="A11" s="170"/>
      <c r="B11" s="170"/>
      <c r="C11" s="171"/>
      <c r="D11" s="171" t="s">
        <v>213</v>
      </c>
      <c r="E11" s="171" t="s">
        <v>213</v>
      </c>
      <c r="F11" s="171" t="s">
        <v>213</v>
      </c>
      <c r="G11" s="171" t="s">
        <v>213</v>
      </c>
      <c r="H11" s="171"/>
      <c r="I11" s="171"/>
      <c r="J11" s="171" t="s">
        <v>213</v>
      </c>
      <c r="K11" s="171" t="s">
        <v>213</v>
      </c>
      <c r="L11" s="172"/>
      <c r="M11" s="171" t="s">
        <v>213</v>
      </c>
      <c r="N11" s="171" t="s">
        <v>213</v>
      </c>
      <c r="O11" s="171"/>
      <c r="P11" s="171"/>
      <c r="Q11" s="16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</row>
    <row r="12" spans="1:16" ht="5.25" customHeight="1" thickTop="1">
      <c r="A12" s="92"/>
      <c r="B12" s="9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94"/>
    </row>
    <row r="13" spans="1:16" ht="18.75" customHeight="1">
      <c r="A13" s="92" t="s">
        <v>4</v>
      </c>
      <c r="B13" s="17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94"/>
    </row>
    <row r="14" spans="1:16" s="118" customFormat="1" ht="18.75" customHeight="1">
      <c r="A14" s="81" t="s">
        <v>70</v>
      </c>
      <c r="B14" s="173"/>
      <c r="C14" s="174">
        <v>0.21</v>
      </c>
      <c r="D14" s="174">
        <v>1.08</v>
      </c>
      <c r="E14" s="174">
        <v>0.6</v>
      </c>
      <c r="F14" s="174">
        <v>1.18</v>
      </c>
      <c r="G14" s="174">
        <v>0.92</v>
      </c>
      <c r="H14" s="174">
        <v>0.9</v>
      </c>
      <c r="I14" s="174"/>
      <c r="J14" s="174">
        <v>1.42</v>
      </c>
      <c r="K14" s="174">
        <v>1.37</v>
      </c>
      <c r="L14" s="174"/>
      <c r="M14" s="174">
        <v>0.49</v>
      </c>
      <c r="N14" s="174">
        <v>0.75</v>
      </c>
      <c r="O14" s="174">
        <v>0.87</v>
      </c>
      <c r="P14" s="174">
        <v>0.89</v>
      </c>
    </row>
    <row r="15" spans="1:16" s="122" customFormat="1" ht="18.75" customHeight="1">
      <c r="A15" s="94">
        <v>1999</v>
      </c>
      <c r="B15" s="175"/>
      <c r="C15" s="176">
        <v>0.15</v>
      </c>
      <c r="D15" s="176">
        <v>0.7</v>
      </c>
      <c r="E15" s="176">
        <v>0.34</v>
      </c>
      <c r="F15" s="176">
        <v>1.05</v>
      </c>
      <c r="G15" s="176">
        <v>0.83</v>
      </c>
      <c r="H15" s="176">
        <v>0.7</v>
      </c>
      <c r="I15" s="176"/>
      <c r="J15" s="176">
        <v>1.39</v>
      </c>
      <c r="K15" s="176">
        <v>0.79</v>
      </c>
      <c r="L15" s="176"/>
      <c r="M15" s="176">
        <v>0.37</v>
      </c>
      <c r="N15" s="176">
        <v>0.7</v>
      </c>
      <c r="O15" s="176">
        <v>0.75</v>
      </c>
      <c r="P15" s="176">
        <v>0.72</v>
      </c>
    </row>
    <row r="16" spans="1:29" s="122" customFormat="1" ht="18.75" customHeight="1">
      <c r="A16" s="94">
        <v>2000</v>
      </c>
      <c r="B16" s="175"/>
      <c r="C16" s="176">
        <v>0.26</v>
      </c>
      <c r="D16" s="176">
        <v>1.02</v>
      </c>
      <c r="E16" s="176">
        <v>0.78</v>
      </c>
      <c r="F16" s="176">
        <v>0.97</v>
      </c>
      <c r="G16" s="176">
        <v>0.69</v>
      </c>
      <c r="H16" s="176">
        <v>0.78</v>
      </c>
      <c r="I16" s="176"/>
      <c r="J16" s="176">
        <v>0.91</v>
      </c>
      <c r="K16" s="176">
        <v>1.04</v>
      </c>
      <c r="L16" s="176"/>
      <c r="M16" s="176">
        <v>0.48</v>
      </c>
      <c r="N16" s="176">
        <v>0.65</v>
      </c>
      <c r="O16" s="176">
        <v>0.69</v>
      </c>
      <c r="P16" s="176">
        <v>0.75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s="122" customFormat="1" ht="18.75" customHeight="1">
      <c r="A17" s="94">
        <v>2001</v>
      </c>
      <c r="B17" s="175"/>
      <c r="C17" s="176">
        <v>0.2</v>
      </c>
      <c r="D17" s="176">
        <v>0.76</v>
      </c>
      <c r="E17" s="176">
        <v>0.77</v>
      </c>
      <c r="F17" s="176">
        <v>1.32</v>
      </c>
      <c r="G17" s="176">
        <v>0.75</v>
      </c>
      <c r="H17" s="176">
        <v>0.79</v>
      </c>
      <c r="I17" s="176"/>
      <c r="J17" s="176">
        <v>1.41</v>
      </c>
      <c r="K17" s="176">
        <v>0.61</v>
      </c>
      <c r="L17" s="176"/>
      <c r="M17" s="176">
        <v>0.42</v>
      </c>
      <c r="N17" s="176">
        <v>0.67</v>
      </c>
      <c r="O17" s="176">
        <v>0.73</v>
      </c>
      <c r="P17" s="176">
        <v>0.77</v>
      </c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s="122" customFormat="1" ht="18.75" customHeight="1">
      <c r="A18" s="94">
        <v>2002</v>
      </c>
      <c r="B18" s="175"/>
      <c r="C18" s="176">
        <v>0.3</v>
      </c>
      <c r="D18" s="176">
        <v>0.8</v>
      </c>
      <c r="E18" s="176">
        <v>0.45</v>
      </c>
      <c r="F18" s="176">
        <v>0.96</v>
      </c>
      <c r="G18" s="176">
        <v>0.53</v>
      </c>
      <c r="H18" s="176">
        <v>0.68</v>
      </c>
      <c r="I18" s="176"/>
      <c r="J18" s="176">
        <v>1.25</v>
      </c>
      <c r="K18" s="176">
        <v>0.91</v>
      </c>
      <c r="L18" s="176"/>
      <c r="M18" s="176">
        <v>0.37</v>
      </c>
      <c r="N18" s="176">
        <v>0.46</v>
      </c>
      <c r="O18" s="176">
        <v>0.62</v>
      </c>
      <c r="P18" s="176">
        <v>0.66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s="122" customFormat="1" ht="18.75" customHeight="1">
      <c r="A19" s="94">
        <v>2003</v>
      </c>
      <c r="B19" s="175"/>
      <c r="C19" s="176">
        <v>0.2</v>
      </c>
      <c r="D19" s="176">
        <v>0.82</v>
      </c>
      <c r="E19" s="176">
        <v>0.76</v>
      </c>
      <c r="F19" s="176">
        <v>0.96</v>
      </c>
      <c r="G19" s="176">
        <v>0.71</v>
      </c>
      <c r="H19" s="176">
        <v>0.71</v>
      </c>
      <c r="I19" s="176"/>
      <c r="J19" s="176">
        <v>1.53</v>
      </c>
      <c r="K19" s="176">
        <v>0.83</v>
      </c>
      <c r="L19" s="176"/>
      <c r="M19" s="176">
        <v>0.56</v>
      </c>
      <c r="N19" s="176">
        <v>0.52</v>
      </c>
      <c r="O19" s="176">
        <v>0.73</v>
      </c>
      <c r="P19" s="176">
        <v>0.72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s="122" customFormat="1" ht="18.75" customHeight="1">
      <c r="A20" s="94">
        <v>2004</v>
      </c>
      <c r="B20" s="175"/>
      <c r="C20" s="176">
        <v>0.13</v>
      </c>
      <c r="D20" s="176">
        <v>0.76</v>
      </c>
      <c r="E20" s="176">
        <v>0.75</v>
      </c>
      <c r="F20" s="176">
        <v>0.93</v>
      </c>
      <c r="G20" s="176">
        <v>0.7</v>
      </c>
      <c r="H20" s="176">
        <v>0.66</v>
      </c>
      <c r="I20" s="176"/>
      <c r="J20" s="176">
        <v>1.37</v>
      </c>
      <c r="K20" s="176">
        <v>0.97</v>
      </c>
      <c r="L20" s="176"/>
      <c r="M20" s="176">
        <v>0.29</v>
      </c>
      <c r="N20" s="176">
        <v>0.56</v>
      </c>
      <c r="O20" s="176">
        <v>0.67</v>
      </c>
      <c r="P20" s="176">
        <v>0.66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s="122" customFormat="1" ht="18.75" customHeight="1">
      <c r="A21" s="94">
        <v>2005</v>
      </c>
      <c r="B21" s="175"/>
      <c r="C21" s="176">
        <v>0.16</v>
      </c>
      <c r="D21" s="176">
        <v>0.71</v>
      </c>
      <c r="E21" s="176">
        <v>0.43</v>
      </c>
      <c r="F21" s="176">
        <v>0.86</v>
      </c>
      <c r="G21" s="176">
        <v>0.68</v>
      </c>
      <c r="H21" s="176">
        <v>0.62</v>
      </c>
      <c r="I21" s="176"/>
      <c r="J21" s="176">
        <v>1.39</v>
      </c>
      <c r="K21" s="176">
        <v>0.45</v>
      </c>
      <c r="L21" s="176"/>
      <c r="M21" s="176">
        <v>0.36</v>
      </c>
      <c r="N21" s="176">
        <v>0.51</v>
      </c>
      <c r="O21" s="176">
        <v>0.62</v>
      </c>
      <c r="P21" s="176">
        <v>0.62</v>
      </c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s="122" customFormat="1" ht="18.75" customHeight="1">
      <c r="A22" s="94">
        <v>2006</v>
      </c>
      <c r="B22" s="175"/>
      <c r="C22" s="176">
        <v>0.12</v>
      </c>
      <c r="D22" s="176">
        <v>0.82</v>
      </c>
      <c r="E22" s="176">
        <v>0.83</v>
      </c>
      <c r="F22" s="176">
        <v>1.02</v>
      </c>
      <c r="G22" s="176">
        <v>0.65</v>
      </c>
      <c r="H22" s="176">
        <v>0.7</v>
      </c>
      <c r="I22" s="176"/>
      <c r="J22" s="176">
        <v>1.25</v>
      </c>
      <c r="K22" s="176">
        <v>0.38</v>
      </c>
      <c r="L22" s="176"/>
      <c r="M22" s="176">
        <v>0.33</v>
      </c>
      <c r="N22" s="176">
        <v>0.57</v>
      </c>
      <c r="O22" s="176">
        <v>0.6</v>
      </c>
      <c r="P22" s="176">
        <v>0.66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s="122" customFormat="1" ht="18.75" customHeight="1">
      <c r="A23" s="94">
        <v>2007</v>
      </c>
      <c r="B23" s="175"/>
      <c r="C23" s="176">
        <v>0.12</v>
      </c>
      <c r="D23" s="176">
        <v>0.84</v>
      </c>
      <c r="E23" s="176">
        <v>0.22</v>
      </c>
      <c r="F23" s="176">
        <v>0.66</v>
      </c>
      <c r="G23" s="176">
        <v>0.69</v>
      </c>
      <c r="H23" s="176">
        <v>0.58</v>
      </c>
      <c r="I23" s="176"/>
      <c r="J23" s="176">
        <v>1.02</v>
      </c>
      <c r="K23" s="176">
        <v>0.67</v>
      </c>
      <c r="L23" s="176"/>
      <c r="M23" s="176">
        <v>0.45</v>
      </c>
      <c r="N23" s="176">
        <v>0.41</v>
      </c>
      <c r="O23" s="176">
        <v>0.55</v>
      </c>
      <c r="P23" s="176">
        <v>0.57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s="122" customFormat="1" ht="18.75" customHeight="1">
      <c r="A24" s="94">
        <v>2008</v>
      </c>
      <c r="B24" s="175"/>
      <c r="C24" s="176">
        <v>0.13</v>
      </c>
      <c r="D24" s="176">
        <v>0.56</v>
      </c>
      <c r="E24" s="176">
        <v>0.21</v>
      </c>
      <c r="F24" s="176">
        <v>0.87</v>
      </c>
      <c r="G24" s="176">
        <v>0.62</v>
      </c>
      <c r="H24" s="176">
        <v>0.54</v>
      </c>
      <c r="I24" s="176"/>
      <c r="J24" s="176">
        <v>0.98</v>
      </c>
      <c r="K24" s="176">
        <v>1.06</v>
      </c>
      <c r="L24" s="176"/>
      <c r="M24" s="176">
        <v>0.2</v>
      </c>
      <c r="N24" s="176">
        <v>0.54</v>
      </c>
      <c r="O24" s="176">
        <v>0.56</v>
      </c>
      <c r="P24" s="176">
        <v>0.55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s="122" customFormat="1" ht="18.75" customHeight="1">
      <c r="A25" s="94">
        <v>2009</v>
      </c>
      <c r="B25" s="175"/>
      <c r="C25" s="176">
        <v>0.17</v>
      </c>
      <c r="D25" s="176">
        <v>0.58</v>
      </c>
      <c r="E25" s="176">
        <v>0.1</v>
      </c>
      <c r="F25" s="176">
        <v>0.57</v>
      </c>
      <c r="G25" s="176">
        <v>0.38</v>
      </c>
      <c r="H25" s="176">
        <v>0.44</v>
      </c>
      <c r="I25" s="176"/>
      <c r="J25" s="176">
        <v>0.75</v>
      </c>
      <c r="K25" s="176">
        <v>0.86</v>
      </c>
      <c r="L25" s="176"/>
      <c r="M25" s="176">
        <v>0.27</v>
      </c>
      <c r="N25" s="176">
        <v>0.39</v>
      </c>
      <c r="O25" s="176">
        <v>0.46</v>
      </c>
      <c r="P25" s="176">
        <v>0.44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s="145" customFormat="1" ht="18.75" customHeight="1">
      <c r="A26" s="81" t="s">
        <v>53</v>
      </c>
      <c r="B26" s="175"/>
      <c r="C26" s="174">
        <v>0.14</v>
      </c>
      <c r="D26" s="174">
        <v>0.7</v>
      </c>
      <c r="E26" s="174">
        <v>0.36</v>
      </c>
      <c r="F26" s="174">
        <v>0.79</v>
      </c>
      <c r="G26" s="174">
        <v>0.6</v>
      </c>
      <c r="H26" s="174">
        <v>0.57</v>
      </c>
      <c r="I26" s="174"/>
      <c r="J26" s="174">
        <v>1.08</v>
      </c>
      <c r="K26" s="174">
        <v>0.68</v>
      </c>
      <c r="L26" s="174"/>
      <c r="M26" s="174">
        <v>0.32</v>
      </c>
      <c r="N26" s="174">
        <v>0.48</v>
      </c>
      <c r="O26" s="174">
        <v>0.56</v>
      </c>
      <c r="P26" s="174">
        <v>0.57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1:29" s="122" customFormat="1" ht="18.75" customHeight="1">
      <c r="A27" s="92"/>
      <c r="B27" s="175"/>
      <c r="C27" s="177"/>
      <c r="D27" s="177"/>
      <c r="E27" s="177"/>
      <c r="F27" s="177"/>
      <c r="G27" s="177"/>
      <c r="H27" s="177"/>
      <c r="I27" s="177"/>
      <c r="J27" s="178"/>
      <c r="K27" s="178"/>
      <c r="L27" s="178"/>
      <c r="M27" s="178"/>
      <c r="N27" s="178"/>
      <c r="O27" s="178"/>
      <c r="P27" s="179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s="122" customFormat="1" ht="18.75" customHeight="1">
      <c r="A28" s="92" t="s">
        <v>5</v>
      </c>
      <c r="B28" s="175"/>
      <c r="C28" s="177"/>
      <c r="D28" s="177"/>
      <c r="E28" s="177"/>
      <c r="F28" s="177"/>
      <c r="G28" s="177"/>
      <c r="H28" s="177"/>
      <c r="I28" s="177"/>
      <c r="J28" s="178"/>
      <c r="K28" s="178"/>
      <c r="L28" s="178"/>
      <c r="M28" s="178"/>
      <c r="N28" s="178"/>
      <c r="O28" s="178"/>
      <c r="P28" s="179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s="145" customFormat="1" ht="18.75" customHeight="1" thickBot="1">
      <c r="A29" s="180" t="s">
        <v>52</v>
      </c>
      <c r="B29" s="175"/>
      <c r="C29" s="174">
        <v>1.6</v>
      </c>
      <c r="D29" s="174">
        <v>5.28</v>
      </c>
      <c r="E29" s="174">
        <v>9.37</v>
      </c>
      <c r="F29" s="174">
        <v>7.85</v>
      </c>
      <c r="G29" s="174">
        <v>15.29</v>
      </c>
      <c r="H29" s="174">
        <v>7.23</v>
      </c>
      <c r="I29" s="174"/>
      <c r="J29" s="174">
        <v>11.41</v>
      </c>
      <c r="K29" s="174">
        <v>20</v>
      </c>
      <c r="L29" s="174"/>
      <c r="M29" s="174">
        <v>5.51</v>
      </c>
      <c r="N29" s="174">
        <v>19.63</v>
      </c>
      <c r="O29" s="174">
        <v>14.53</v>
      </c>
      <c r="P29" s="174">
        <v>9.74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1:256" s="159" customFormat="1" ht="18.75" customHeight="1">
      <c r="A30" s="94">
        <v>1999</v>
      </c>
      <c r="B30" s="175"/>
      <c r="C30" s="176">
        <v>1.32</v>
      </c>
      <c r="D30" s="176">
        <v>4.22</v>
      </c>
      <c r="E30" s="176">
        <v>8.8</v>
      </c>
      <c r="F30" s="176">
        <v>7.23</v>
      </c>
      <c r="G30" s="176">
        <v>11.75</v>
      </c>
      <c r="H30" s="176">
        <v>5.92</v>
      </c>
      <c r="I30" s="176"/>
      <c r="J30" s="176">
        <v>10.42</v>
      </c>
      <c r="K30" s="176">
        <v>14.78</v>
      </c>
      <c r="L30" s="176"/>
      <c r="M30" s="176">
        <v>4.76</v>
      </c>
      <c r="N30" s="176">
        <v>16.51</v>
      </c>
      <c r="O30" s="176">
        <v>12.2</v>
      </c>
      <c r="P30" s="176">
        <v>8.07</v>
      </c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spans="1:16" s="80" customFormat="1" ht="18.75" customHeight="1">
      <c r="A31" s="94">
        <v>2000</v>
      </c>
      <c r="B31" s="175"/>
      <c r="C31" s="176">
        <v>1.3</v>
      </c>
      <c r="D31" s="176">
        <v>4.81</v>
      </c>
      <c r="E31" s="176">
        <v>7.79</v>
      </c>
      <c r="F31" s="176">
        <v>6.41</v>
      </c>
      <c r="G31" s="176">
        <v>10.89</v>
      </c>
      <c r="H31" s="176">
        <v>5.67</v>
      </c>
      <c r="I31" s="176"/>
      <c r="J31" s="176">
        <v>10.17</v>
      </c>
      <c r="K31" s="176">
        <v>14.4</v>
      </c>
      <c r="L31" s="176"/>
      <c r="M31" s="176">
        <v>4.88</v>
      </c>
      <c r="N31" s="176">
        <v>14.64</v>
      </c>
      <c r="O31" s="176">
        <v>11.28</v>
      </c>
      <c r="P31" s="176">
        <v>7.6</v>
      </c>
    </row>
    <row r="32" spans="1:16" s="80" customFormat="1" ht="18.75" customHeight="1">
      <c r="A32" s="94">
        <v>2001</v>
      </c>
      <c r="B32" s="175"/>
      <c r="C32" s="176">
        <v>1.11</v>
      </c>
      <c r="D32" s="176">
        <v>4.43</v>
      </c>
      <c r="E32" s="176">
        <v>7.63</v>
      </c>
      <c r="F32" s="176">
        <v>6.8</v>
      </c>
      <c r="G32" s="176">
        <v>9.53</v>
      </c>
      <c r="H32" s="176">
        <v>5.35</v>
      </c>
      <c r="I32" s="176"/>
      <c r="J32" s="176">
        <v>9.46</v>
      </c>
      <c r="K32" s="176">
        <v>13.56</v>
      </c>
      <c r="L32" s="176"/>
      <c r="M32" s="176">
        <v>3.85</v>
      </c>
      <c r="N32" s="176">
        <v>13.8</v>
      </c>
      <c r="O32" s="176">
        <v>10.44</v>
      </c>
      <c r="P32" s="176">
        <v>7.09</v>
      </c>
    </row>
    <row r="33" spans="1:16" s="80" customFormat="1" ht="18.75" customHeight="1">
      <c r="A33" s="94">
        <v>2002</v>
      </c>
      <c r="B33" s="175"/>
      <c r="C33" s="176">
        <v>0.99</v>
      </c>
      <c r="D33" s="176">
        <v>3.27</v>
      </c>
      <c r="E33" s="176">
        <v>7.18</v>
      </c>
      <c r="F33" s="176">
        <v>6.01</v>
      </c>
      <c r="G33" s="176">
        <v>9.89</v>
      </c>
      <c r="H33" s="176">
        <v>4.76</v>
      </c>
      <c r="I33" s="176"/>
      <c r="J33" s="176">
        <v>8.96</v>
      </c>
      <c r="K33" s="176">
        <v>14.16</v>
      </c>
      <c r="L33" s="176"/>
      <c r="M33" s="176">
        <v>3.92</v>
      </c>
      <c r="N33" s="176">
        <v>12.33</v>
      </c>
      <c r="O33" s="176">
        <v>9.7</v>
      </c>
      <c r="P33" s="176">
        <v>6.46</v>
      </c>
    </row>
    <row r="34" spans="1:16" s="80" customFormat="1" ht="18.75" customHeight="1">
      <c r="A34" s="94">
        <v>2003</v>
      </c>
      <c r="B34" s="175"/>
      <c r="C34" s="176">
        <v>1.06</v>
      </c>
      <c r="D34" s="176">
        <v>3.34</v>
      </c>
      <c r="E34" s="176">
        <v>7.75</v>
      </c>
      <c r="F34" s="176">
        <v>5.6</v>
      </c>
      <c r="G34" s="176">
        <v>8.82</v>
      </c>
      <c r="H34" s="176">
        <v>4.52</v>
      </c>
      <c r="I34" s="176"/>
      <c r="J34" s="176">
        <v>7.75</v>
      </c>
      <c r="K34" s="176">
        <v>12.38</v>
      </c>
      <c r="L34" s="176"/>
      <c r="M34" s="176">
        <v>3.52</v>
      </c>
      <c r="N34" s="176">
        <v>11.15</v>
      </c>
      <c r="O34" s="176">
        <v>8.68</v>
      </c>
      <c r="P34" s="176">
        <v>5.94</v>
      </c>
    </row>
    <row r="35" spans="1:16" s="80" customFormat="1" ht="18.75" customHeight="1">
      <c r="A35" s="94">
        <v>2004</v>
      </c>
      <c r="B35" s="175"/>
      <c r="C35" s="176">
        <v>1.02</v>
      </c>
      <c r="D35" s="176">
        <v>3.41</v>
      </c>
      <c r="E35" s="176">
        <v>6.93</v>
      </c>
      <c r="F35" s="176">
        <v>5.4</v>
      </c>
      <c r="G35" s="176">
        <v>8.06</v>
      </c>
      <c r="H35" s="176">
        <v>4.31</v>
      </c>
      <c r="I35" s="176"/>
      <c r="J35" s="176">
        <v>7.49</v>
      </c>
      <c r="K35" s="176">
        <v>11.7</v>
      </c>
      <c r="L35" s="176"/>
      <c r="M35" s="176">
        <v>3.36</v>
      </c>
      <c r="N35" s="176">
        <v>9.44</v>
      </c>
      <c r="O35" s="176">
        <v>7.7</v>
      </c>
      <c r="P35" s="176">
        <v>5.46</v>
      </c>
    </row>
    <row r="36" spans="1:16" s="80" customFormat="1" ht="18.75" customHeight="1">
      <c r="A36" s="94">
        <v>2005</v>
      </c>
      <c r="B36" s="175"/>
      <c r="C36" s="176">
        <v>1.01</v>
      </c>
      <c r="D36" s="176">
        <v>3.33</v>
      </c>
      <c r="E36" s="176">
        <v>5.21</v>
      </c>
      <c r="F36" s="176">
        <v>4.57</v>
      </c>
      <c r="G36" s="176">
        <v>7.19</v>
      </c>
      <c r="H36" s="176">
        <v>3.84</v>
      </c>
      <c r="I36" s="176"/>
      <c r="J36" s="176">
        <v>8.07</v>
      </c>
      <c r="K36" s="176">
        <v>9.95</v>
      </c>
      <c r="L36" s="176"/>
      <c r="M36" s="176">
        <v>2.97</v>
      </c>
      <c r="N36" s="176">
        <v>10.47</v>
      </c>
      <c r="O36" s="176">
        <v>8</v>
      </c>
      <c r="P36" s="176">
        <v>5.27</v>
      </c>
    </row>
    <row r="37" spans="1:16" s="80" customFormat="1" ht="18.75" customHeight="1">
      <c r="A37" s="94">
        <v>2006</v>
      </c>
      <c r="B37" s="175"/>
      <c r="C37" s="176">
        <v>0.78</v>
      </c>
      <c r="D37" s="176">
        <v>2.84</v>
      </c>
      <c r="E37" s="176">
        <v>5.8</v>
      </c>
      <c r="F37" s="176">
        <v>4.91</v>
      </c>
      <c r="G37" s="176">
        <v>8.07</v>
      </c>
      <c r="H37" s="176">
        <v>3.88</v>
      </c>
      <c r="I37" s="176"/>
      <c r="J37" s="176">
        <v>7.67</v>
      </c>
      <c r="K37" s="176">
        <v>10.21</v>
      </c>
      <c r="L37" s="176"/>
      <c r="M37" s="176">
        <v>2.23</v>
      </c>
      <c r="N37" s="176">
        <v>10.09</v>
      </c>
      <c r="O37" s="176">
        <v>7.46</v>
      </c>
      <c r="P37" s="176">
        <v>5.11</v>
      </c>
    </row>
    <row r="38" spans="1:16" s="80" customFormat="1" ht="18.75" customHeight="1">
      <c r="A38" s="94">
        <v>2007</v>
      </c>
      <c r="B38" s="175"/>
      <c r="C38" s="176">
        <v>0.91</v>
      </c>
      <c r="D38" s="176">
        <v>2.47</v>
      </c>
      <c r="E38" s="176">
        <v>5.39</v>
      </c>
      <c r="F38" s="176">
        <v>4.58</v>
      </c>
      <c r="G38" s="176">
        <v>7.28</v>
      </c>
      <c r="H38" s="176">
        <v>3.53</v>
      </c>
      <c r="I38" s="176"/>
      <c r="J38" s="176">
        <v>5.82</v>
      </c>
      <c r="K38" s="176">
        <v>9.89</v>
      </c>
      <c r="L38" s="176"/>
      <c r="M38" s="176">
        <v>2.41</v>
      </c>
      <c r="N38" s="176">
        <v>8.78</v>
      </c>
      <c r="O38" s="176">
        <v>6.54</v>
      </c>
      <c r="P38" s="176">
        <v>4.59</v>
      </c>
    </row>
    <row r="39" spans="1:16" s="80" customFormat="1" ht="18.75" customHeight="1">
      <c r="A39" s="94">
        <v>2008</v>
      </c>
      <c r="B39" s="175"/>
      <c r="C39" s="176">
        <v>0.66</v>
      </c>
      <c r="D39" s="176">
        <v>2.76</v>
      </c>
      <c r="E39" s="176">
        <v>5.2</v>
      </c>
      <c r="F39" s="176">
        <v>4.57</v>
      </c>
      <c r="G39" s="176">
        <v>8.19</v>
      </c>
      <c r="H39" s="176">
        <v>3.69</v>
      </c>
      <c r="I39" s="176"/>
      <c r="J39" s="176">
        <v>7.17</v>
      </c>
      <c r="K39" s="176">
        <v>10.12</v>
      </c>
      <c r="L39" s="176"/>
      <c r="M39" s="176">
        <v>2.68</v>
      </c>
      <c r="N39" s="176">
        <v>10.23</v>
      </c>
      <c r="O39" s="176">
        <v>7.5</v>
      </c>
      <c r="P39" s="176">
        <v>5.03</v>
      </c>
    </row>
    <row r="40" spans="1:16" s="80" customFormat="1" ht="18.75" customHeight="1">
      <c r="A40" s="94">
        <v>2009</v>
      </c>
      <c r="B40" s="175"/>
      <c r="C40" s="176">
        <v>0.8</v>
      </c>
      <c r="D40" s="176">
        <v>2.99</v>
      </c>
      <c r="E40" s="176">
        <v>3.88</v>
      </c>
      <c r="F40" s="176">
        <v>4.32</v>
      </c>
      <c r="G40" s="176">
        <v>6.16</v>
      </c>
      <c r="H40" s="176">
        <v>3.38</v>
      </c>
      <c r="I40" s="176"/>
      <c r="J40" s="176">
        <v>6.24</v>
      </c>
      <c r="K40" s="176">
        <v>8.11</v>
      </c>
      <c r="L40" s="176"/>
      <c r="M40" s="176">
        <v>3.07</v>
      </c>
      <c r="N40" s="176">
        <v>8.61</v>
      </c>
      <c r="O40" s="176">
        <v>6.57</v>
      </c>
      <c r="P40" s="176">
        <v>4.48</v>
      </c>
    </row>
    <row r="41" spans="1:16" s="133" customFormat="1" ht="18.75" customHeight="1">
      <c r="A41" s="81" t="s">
        <v>53</v>
      </c>
      <c r="B41" s="175"/>
      <c r="C41" s="174">
        <v>0.83</v>
      </c>
      <c r="D41" s="174">
        <v>2.88</v>
      </c>
      <c r="E41" s="174">
        <v>5.1</v>
      </c>
      <c r="F41" s="174">
        <v>4.59</v>
      </c>
      <c r="G41" s="174">
        <v>7.38</v>
      </c>
      <c r="H41" s="174">
        <v>3.66</v>
      </c>
      <c r="I41" s="174"/>
      <c r="J41" s="174">
        <v>6.98</v>
      </c>
      <c r="K41" s="174">
        <v>9.66</v>
      </c>
      <c r="L41" s="174"/>
      <c r="M41" s="174">
        <v>2.66</v>
      </c>
      <c r="N41" s="174">
        <v>9.63</v>
      </c>
      <c r="O41" s="174">
        <v>7.2</v>
      </c>
      <c r="P41" s="174">
        <v>4.89</v>
      </c>
    </row>
    <row r="42" spans="1:16" s="80" customFormat="1" ht="18.75" customHeight="1">
      <c r="A42" s="92"/>
      <c r="B42" s="175"/>
      <c r="C42" s="177"/>
      <c r="D42" s="177"/>
      <c r="E42" s="177"/>
      <c r="F42" s="177"/>
      <c r="G42" s="177"/>
      <c r="H42" s="177"/>
      <c r="I42" s="177"/>
      <c r="J42" s="178"/>
      <c r="K42" s="178"/>
      <c r="L42" s="178"/>
      <c r="M42" s="178"/>
      <c r="N42" s="178"/>
      <c r="O42" s="178"/>
      <c r="P42" s="179"/>
    </row>
    <row r="43" spans="1:16" s="80" customFormat="1" ht="18.75" customHeight="1">
      <c r="A43" s="92" t="s">
        <v>8</v>
      </c>
      <c r="B43" s="175"/>
      <c r="C43" s="177"/>
      <c r="D43" s="177"/>
      <c r="E43" s="177"/>
      <c r="F43" s="177"/>
      <c r="G43" s="177"/>
      <c r="H43" s="177"/>
      <c r="I43" s="177"/>
      <c r="J43" s="178"/>
      <c r="K43" s="178"/>
      <c r="L43" s="178"/>
      <c r="M43" s="178"/>
      <c r="N43" s="178"/>
      <c r="O43" s="178"/>
      <c r="P43" s="179"/>
    </row>
    <row r="44" spans="1:16" s="133" customFormat="1" ht="18.75" customHeight="1">
      <c r="A44" s="180" t="s">
        <v>52</v>
      </c>
      <c r="B44" s="175"/>
      <c r="C44" s="174">
        <v>7.86</v>
      </c>
      <c r="D44" s="174">
        <v>19.25</v>
      </c>
      <c r="E44" s="174">
        <v>46.79</v>
      </c>
      <c r="F44" s="174">
        <v>28.65</v>
      </c>
      <c r="G44" s="174">
        <v>78.64</v>
      </c>
      <c r="H44" s="174">
        <v>31.24</v>
      </c>
      <c r="I44" s="174"/>
      <c r="J44" s="174">
        <v>40.38</v>
      </c>
      <c r="K44" s="174">
        <v>94.09</v>
      </c>
      <c r="L44" s="174"/>
      <c r="M44" s="174">
        <v>20.99</v>
      </c>
      <c r="N44" s="174">
        <v>99.43</v>
      </c>
      <c r="O44" s="174">
        <v>67.85</v>
      </c>
      <c r="P44" s="174">
        <v>43.84</v>
      </c>
    </row>
    <row r="45" spans="1:16" s="94" customFormat="1" ht="18.75" customHeight="1">
      <c r="A45" s="94">
        <v>1999</v>
      </c>
      <c r="B45" s="175"/>
      <c r="C45" s="176">
        <v>8.25</v>
      </c>
      <c r="D45" s="176">
        <v>16.68</v>
      </c>
      <c r="E45" s="176">
        <v>43.22</v>
      </c>
      <c r="F45" s="176">
        <v>26.33</v>
      </c>
      <c r="G45" s="176">
        <v>65.93</v>
      </c>
      <c r="H45" s="176">
        <v>27</v>
      </c>
      <c r="I45" s="176"/>
      <c r="J45" s="176">
        <v>40.12</v>
      </c>
      <c r="K45" s="176">
        <v>81.04</v>
      </c>
      <c r="L45" s="176"/>
      <c r="M45" s="176">
        <v>20.26</v>
      </c>
      <c r="N45" s="176">
        <v>88.5</v>
      </c>
      <c r="O45" s="176">
        <v>61.42</v>
      </c>
      <c r="P45" s="176">
        <v>38.76</v>
      </c>
    </row>
    <row r="46" spans="1:16" s="80" customFormat="1" ht="18.75" customHeight="1">
      <c r="A46" s="94">
        <v>2000</v>
      </c>
      <c r="B46" s="92"/>
      <c r="C46" s="176">
        <v>8.31</v>
      </c>
      <c r="D46" s="176">
        <v>17.77</v>
      </c>
      <c r="E46" s="176">
        <v>38.83</v>
      </c>
      <c r="F46" s="176">
        <v>25.62</v>
      </c>
      <c r="G46" s="176">
        <v>64.16</v>
      </c>
      <c r="H46" s="176">
        <v>26.68</v>
      </c>
      <c r="I46" s="176"/>
      <c r="J46" s="176">
        <v>39.27</v>
      </c>
      <c r="K46" s="176">
        <v>75.49</v>
      </c>
      <c r="L46" s="176"/>
      <c r="M46" s="176">
        <v>19.85</v>
      </c>
      <c r="N46" s="176">
        <v>87.79</v>
      </c>
      <c r="O46" s="176">
        <v>60.26</v>
      </c>
      <c r="P46" s="176">
        <v>38.25</v>
      </c>
    </row>
    <row r="47" spans="1:16" s="80" customFormat="1" ht="18.75" customHeight="1">
      <c r="A47" s="94">
        <v>2001</v>
      </c>
      <c r="B47" s="92"/>
      <c r="C47" s="176">
        <v>9.12</v>
      </c>
      <c r="D47" s="176">
        <v>16.74</v>
      </c>
      <c r="E47" s="176">
        <v>41.02</v>
      </c>
      <c r="F47" s="176">
        <v>25.75</v>
      </c>
      <c r="G47" s="176">
        <v>60.78</v>
      </c>
      <c r="H47" s="176">
        <v>25.81</v>
      </c>
      <c r="I47" s="176"/>
      <c r="J47" s="176">
        <v>37.76</v>
      </c>
      <c r="K47" s="176">
        <v>79.4</v>
      </c>
      <c r="L47" s="176"/>
      <c r="M47" s="176">
        <v>17.78</v>
      </c>
      <c r="N47" s="176">
        <v>82.88</v>
      </c>
      <c r="O47" s="176">
        <v>57.74</v>
      </c>
      <c r="P47" s="176">
        <v>36.75</v>
      </c>
    </row>
    <row r="48" spans="1:16" s="80" customFormat="1" ht="18.75" customHeight="1">
      <c r="A48" s="94">
        <v>2002</v>
      </c>
      <c r="B48" s="92"/>
      <c r="C48" s="176">
        <v>8.15</v>
      </c>
      <c r="D48" s="176">
        <v>15.09</v>
      </c>
      <c r="E48" s="176">
        <v>38.13</v>
      </c>
      <c r="F48" s="176">
        <v>24.69</v>
      </c>
      <c r="G48" s="176">
        <v>59.97</v>
      </c>
      <c r="H48" s="176">
        <v>24.46</v>
      </c>
      <c r="I48" s="176"/>
      <c r="J48" s="176">
        <v>34.95</v>
      </c>
      <c r="K48" s="176">
        <v>78.98</v>
      </c>
      <c r="L48" s="176"/>
      <c r="M48" s="176">
        <v>18.19</v>
      </c>
      <c r="N48" s="176">
        <v>75.65</v>
      </c>
      <c r="O48" s="176">
        <v>53.77</v>
      </c>
      <c r="P48" s="176">
        <v>34.53</v>
      </c>
    </row>
    <row r="49" spans="1:16" s="80" customFormat="1" ht="18.75" customHeight="1">
      <c r="A49" s="94">
        <v>2003</v>
      </c>
      <c r="B49" s="92"/>
      <c r="C49" s="176">
        <v>7.17</v>
      </c>
      <c r="D49" s="176">
        <v>15.24</v>
      </c>
      <c r="E49" s="176">
        <v>41.48</v>
      </c>
      <c r="F49" s="176">
        <v>24.73</v>
      </c>
      <c r="G49" s="176">
        <v>57.74</v>
      </c>
      <c r="H49" s="176">
        <v>23.91</v>
      </c>
      <c r="I49" s="176"/>
      <c r="J49" s="176">
        <v>36.83</v>
      </c>
      <c r="K49" s="176">
        <v>73.32</v>
      </c>
      <c r="L49" s="176"/>
      <c r="M49" s="176">
        <v>16.4</v>
      </c>
      <c r="N49" s="176">
        <v>70.66</v>
      </c>
      <c r="O49" s="176">
        <v>50.85</v>
      </c>
      <c r="P49" s="176">
        <v>33.11</v>
      </c>
    </row>
    <row r="50" spans="1:16" s="94" customFormat="1" ht="18.75" customHeight="1">
      <c r="A50" s="94">
        <v>2004</v>
      </c>
      <c r="B50" s="92"/>
      <c r="C50" s="176">
        <v>7.66</v>
      </c>
      <c r="D50" s="176">
        <v>15.57</v>
      </c>
      <c r="E50" s="176">
        <v>40.95</v>
      </c>
      <c r="F50" s="176">
        <v>23.83</v>
      </c>
      <c r="G50" s="176">
        <v>57.56</v>
      </c>
      <c r="H50" s="176">
        <v>23.79</v>
      </c>
      <c r="I50" s="176"/>
      <c r="J50" s="176">
        <v>37.03</v>
      </c>
      <c r="K50" s="176">
        <v>69.43</v>
      </c>
      <c r="L50" s="176"/>
      <c r="M50" s="176">
        <v>15.35</v>
      </c>
      <c r="N50" s="176">
        <v>70.06</v>
      </c>
      <c r="O50" s="176">
        <v>49.72</v>
      </c>
      <c r="P50" s="176">
        <v>32.59</v>
      </c>
    </row>
    <row r="51" spans="1:16" s="94" customFormat="1" ht="18.75" customHeight="1">
      <c r="A51" s="94">
        <v>2005</v>
      </c>
      <c r="B51" s="92"/>
      <c r="C51" s="176">
        <v>7.3</v>
      </c>
      <c r="D51" s="176">
        <v>15.02</v>
      </c>
      <c r="E51" s="176">
        <v>34.06</v>
      </c>
      <c r="F51" s="176">
        <v>23.01</v>
      </c>
      <c r="G51" s="176">
        <v>53.77</v>
      </c>
      <c r="H51" s="176">
        <v>22.4</v>
      </c>
      <c r="I51" s="176"/>
      <c r="J51" s="176">
        <v>37.82</v>
      </c>
      <c r="K51" s="176">
        <v>69.14</v>
      </c>
      <c r="L51" s="176"/>
      <c r="M51" s="176">
        <v>14</v>
      </c>
      <c r="N51" s="176">
        <v>68.84</v>
      </c>
      <c r="O51" s="176">
        <v>48.78</v>
      </c>
      <c r="P51" s="176">
        <v>31.46</v>
      </c>
    </row>
    <row r="52" spans="1:16" s="94" customFormat="1" ht="18.75" customHeight="1">
      <c r="A52" s="94">
        <v>2006</v>
      </c>
      <c r="B52" s="92" t="s">
        <v>33</v>
      </c>
      <c r="C52" s="176">
        <v>7.03</v>
      </c>
      <c r="D52" s="176">
        <v>14.61</v>
      </c>
      <c r="E52" s="176">
        <v>31.58</v>
      </c>
      <c r="F52" s="176">
        <v>21.91</v>
      </c>
      <c r="G52" s="176">
        <v>54.93</v>
      </c>
      <c r="H52" s="176">
        <v>21.9</v>
      </c>
      <c r="I52" s="176"/>
      <c r="J52" s="176">
        <v>33.48</v>
      </c>
      <c r="K52" s="176">
        <v>70.03</v>
      </c>
      <c r="L52" s="176"/>
      <c r="M52" s="176">
        <v>12.24</v>
      </c>
      <c r="N52" s="176">
        <v>63.95</v>
      </c>
      <c r="O52" s="176">
        <v>44.55</v>
      </c>
      <c r="P52" s="176">
        <v>29.71</v>
      </c>
    </row>
    <row r="53" spans="1:16" s="94" customFormat="1" ht="18.75" customHeight="1">
      <c r="A53" s="94">
        <v>2007</v>
      </c>
      <c r="B53" s="92"/>
      <c r="C53" s="176">
        <v>6.61</v>
      </c>
      <c r="D53" s="176">
        <v>14.13</v>
      </c>
      <c r="E53" s="176">
        <v>33.19</v>
      </c>
      <c r="F53" s="176">
        <v>20.51</v>
      </c>
      <c r="G53" s="176">
        <v>52.45</v>
      </c>
      <c r="H53" s="176">
        <v>20.74</v>
      </c>
      <c r="I53" s="176"/>
      <c r="J53" s="176">
        <v>30.98</v>
      </c>
      <c r="K53" s="176">
        <v>62.02</v>
      </c>
      <c r="L53" s="176"/>
      <c r="M53" s="176">
        <v>12.01</v>
      </c>
      <c r="N53" s="176">
        <v>60.03</v>
      </c>
      <c r="O53" s="176">
        <v>41.42</v>
      </c>
      <c r="P53" s="176">
        <v>28</v>
      </c>
    </row>
    <row r="54" spans="1:16" s="94" customFormat="1" ht="18.75" customHeight="1">
      <c r="A54" s="94">
        <v>2008</v>
      </c>
      <c r="B54" s="92"/>
      <c r="C54" s="176">
        <v>6.82</v>
      </c>
      <c r="D54" s="176">
        <v>14.05</v>
      </c>
      <c r="E54" s="176">
        <v>33.98</v>
      </c>
      <c r="F54" s="176">
        <v>19.91</v>
      </c>
      <c r="G54" s="176">
        <v>50.01</v>
      </c>
      <c r="H54" s="176">
        <v>20.22</v>
      </c>
      <c r="I54" s="176"/>
      <c r="J54" s="176">
        <v>32.16</v>
      </c>
      <c r="K54" s="176">
        <v>58.41</v>
      </c>
      <c r="L54" s="176"/>
      <c r="M54" s="176">
        <v>12.22</v>
      </c>
      <c r="N54" s="176">
        <v>58.31</v>
      </c>
      <c r="O54" s="176">
        <v>40.44</v>
      </c>
      <c r="P54" s="176">
        <v>27.34</v>
      </c>
    </row>
    <row r="55" spans="1:16" s="94" customFormat="1" ht="18.75" customHeight="1">
      <c r="A55" s="94">
        <v>2009</v>
      </c>
      <c r="B55" s="92"/>
      <c r="C55" s="176">
        <v>6</v>
      </c>
      <c r="D55" s="176">
        <v>14.13</v>
      </c>
      <c r="E55" s="176">
        <v>26.98</v>
      </c>
      <c r="F55" s="176">
        <v>19.54</v>
      </c>
      <c r="G55" s="176">
        <v>44.41</v>
      </c>
      <c r="H55" s="176">
        <v>18.9</v>
      </c>
      <c r="I55" s="176"/>
      <c r="J55" s="176">
        <v>31.83</v>
      </c>
      <c r="K55" s="176">
        <v>57.53</v>
      </c>
      <c r="L55" s="176"/>
      <c r="M55" s="176">
        <v>11.6</v>
      </c>
      <c r="N55" s="176">
        <v>57.34</v>
      </c>
      <c r="O55" s="176">
        <v>39.8</v>
      </c>
      <c r="P55" s="176">
        <v>26.11</v>
      </c>
    </row>
    <row r="56" spans="1:16" s="92" customFormat="1" ht="18.75" customHeight="1" thickBot="1">
      <c r="A56" s="181" t="s">
        <v>53</v>
      </c>
      <c r="B56" s="182"/>
      <c r="C56" s="183">
        <v>6.74</v>
      </c>
      <c r="D56" s="183">
        <v>14.39</v>
      </c>
      <c r="E56" s="183">
        <v>31.93</v>
      </c>
      <c r="F56" s="183">
        <v>20.96</v>
      </c>
      <c r="G56" s="183">
        <v>51.13</v>
      </c>
      <c r="H56" s="183">
        <v>20.82</v>
      </c>
      <c r="I56" s="183"/>
      <c r="J56" s="183">
        <v>33.21</v>
      </c>
      <c r="K56" s="183">
        <v>63.47</v>
      </c>
      <c r="L56" s="183"/>
      <c r="M56" s="183">
        <v>12.38</v>
      </c>
      <c r="N56" s="183">
        <v>61.65</v>
      </c>
      <c r="O56" s="183">
        <v>42.93</v>
      </c>
      <c r="P56" s="183">
        <v>28.5</v>
      </c>
    </row>
    <row r="57" spans="1:36" s="80" customFormat="1" ht="16.5" thickTop="1">
      <c r="A57" s="94"/>
      <c r="B57" s="92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V57" s="136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</row>
    <row r="58" spans="1:36" ht="15.75">
      <c r="A58" s="94" t="s">
        <v>71</v>
      </c>
      <c r="B58" s="92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22"/>
      <c r="R58" s="136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</row>
    <row r="59" spans="1:36" ht="15.75">
      <c r="A59" s="94" t="s">
        <v>72</v>
      </c>
      <c r="B59" s="92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22"/>
      <c r="R59" s="138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</row>
    <row r="60" spans="1:36" ht="15">
      <c r="A60" s="94" t="s">
        <v>73</v>
      </c>
      <c r="B60" s="94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22"/>
      <c r="R60" s="138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</row>
    <row r="61" spans="1:36" ht="15.75">
      <c r="A61" s="94" t="s">
        <v>74</v>
      </c>
      <c r="B61" s="92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22"/>
      <c r="R61" s="138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</row>
    <row r="62" spans="1:36" ht="15.75">
      <c r="A62" s="122"/>
      <c r="B62" s="92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22"/>
      <c r="R62" s="138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</row>
    <row r="63" spans="1:36" ht="15.75">
      <c r="A63" s="145"/>
      <c r="B63" s="92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22"/>
      <c r="R63" s="138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</row>
    <row r="64" spans="1:36" ht="15.75">
      <c r="A64" s="145"/>
      <c r="B64" s="92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22"/>
      <c r="R64" s="138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</row>
    <row r="65" spans="1:36" ht="15.75">
      <c r="A65" s="145"/>
      <c r="B65" s="92"/>
      <c r="P65" s="122"/>
      <c r="R65" s="138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</row>
    <row r="66" spans="1:36" ht="15.75">
      <c r="A66" s="145"/>
      <c r="B66" s="92"/>
      <c r="P66" s="122"/>
      <c r="R66" s="138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</row>
    <row r="67" spans="1:36" ht="15.75">
      <c r="A67" s="145"/>
      <c r="B67" s="92"/>
      <c r="P67" s="122"/>
      <c r="R67" s="138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</row>
    <row r="68" spans="1:36" ht="15.75">
      <c r="A68" s="145"/>
      <c r="B68" s="92"/>
      <c r="P68" s="122"/>
      <c r="R68" s="138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</row>
    <row r="69" spans="1:36" ht="15.75">
      <c r="A69" s="145"/>
      <c r="B69" s="92"/>
      <c r="P69" s="122"/>
      <c r="R69" s="138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</row>
    <row r="70" spans="1:36" ht="15.75">
      <c r="A70" s="145"/>
      <c r="B70" s="92"/>
      <c r="P70" s="122"/>
      <c r="R70" s="136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</row>
    <row r="71" spans="1:36" ht="15.75">
      <c r="A71" s="145"/>
      <c r="B71" s="92"/>
      <c r="P71" s="122"/>
      <c r="R71" s="136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</row>
    <row r="72" spans="1:36" ht="15.75">
      <c r="A72" s="145"/>
      <c r="B72" s="92"/>
      <c r="P72" s="122"/>
      <c r="R72" s="138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</row>
    <row r="73" spans="1:36" ht="15.75">
      <c r="A73" s="145"/>
      <c r="B73" s="92"/>
      <c r="P73" s="122"/>
      <c r="R73" s="138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</row>
    <row r="74" spans="1:36" ht="15.75">
      <c r="A74" s="145"/>
      <c r="B74" s="92"/>
      <c r="P74" s="122"/>
      <c r="R74" s="138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</row>
    <row r="75" spans="1:36" ht="15.75">
      <c r="A75" s="145"/>
      <c r="B75" s="92"/>
      <c r="P75" s="122"/>
      <c r="Q75" s="122"/>
      <c r="R75" s="138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</row>
    <row r="76" spans="1:36" ht="15.75">
      <c r="A76" s="145"/>
      <c r="B76" s="92"/>
      <c r="P76" s="122"/>
      <c r="Q76" s="122"/>
      <c r="R76" s="138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</row>
    <row r="77" spans="1:36" ht="15">
      <c r="A77" s="122"/>
      <c r="B77" s="94"/>
      <c r="P77" s="188"/>
      <c r="Q77" s="122"/>
      <c r="R77" s="138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</row>
    <row r="78" spans="1:36" ht="15">
      <c r="A78" s="147"/>
      <c r="B78" s="189"/>
      <c r="P78" s="190"/>
      <c r="Q78" s="122"/>
      <c r="R78" s="138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</row>
    <row r="79" spans="1:36" ht="15">
      <c r="A79" s="122"/>
      <c r="B79" s="94"/>
      <c r="P79" s="122"/>
      <c r="Q79" s="122"/>
      <c r="R79" s="138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</row>
    <row r="80" spans="1:36" ht="15">
      <c r="A80" s="122"/>
      <c r="B80" s="94"/>
      <c r="P80" s="122"/>
      <c r="Q80" s="122"/>
      <c r="R80" s="138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</row>
    <row r="81" spans="1:36" ht="15">
      <c r="A81" s="122"/>
      <c r="B81" s="94"/>
      <c r="P81" s="122"/>
      <c r="Q81" s="122"/>
      <c r="R81" s="138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</row>
    <row r="82" spans="18:36" ht="15">
      <c r="R82" s="138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</row>
    <row r="83" spans="18:36" ht="15">
      <c r="R83" s="136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</row>
    <row r="84" spans="18:36" ht="15">
      <c r="R84" s="136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8:36" ht="15">
      <c r="R85" s="138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</row>
    <row r="86" spans="18:36" ht="15">
      <c r="R86" s="138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</row>
    <row r="87" spans="18:36" ht="15">
      <c r="R87" s="138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</row>
    <row r="88" spans="18:36" ht="15">
      <c r="R88" s="138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</row>
    <row r="89" spans="18:36" ht="15">
      <c r="R89" s="138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</row>
    <row r="90" spans="18:36" ht="15">
      <c r="R90" s="138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</row>
    <row r="91" spans="18:36" ht="15">
      <c r="R91" s="138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</row>
    <row r="92" spans="18:36" ht="15">
      <c r="R92" s="138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</row>
    <row r="93" spans="18:36" ht="15">
      <c r="R93" s="138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</row>
    <row r="94" spans="18:36" ht="15">
      <c r="R94" s="138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</row>
    <row r="95" spans="18:36" ht="15">
      <c r="R95" s="138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8:32" ht="15">
      <c r="R96" s="136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</row>
    <row r="130" spans="20:21" ht="15">
      <c r="T130" s="83">
        <v>0.21</v>
      </c>
      <c r="U130" s="83">
        <v>1.08</v>
      </c>
    </row>
    <row r="131" spans="20:21" ht="15">
      <c r="T131" s="83">
        <v>0.27</v>
      </c>
      <c r="U131" s="83">
        <v>1.1</v>
      </c>
    </row>
    <row r="132" spans="20:21" ht="15">
      <c r="T132" s="83">
        <v>0.23</v>
      </c>
      <c r="U132" s="83">
        <v>1.2</v>
      </c>
    </row>
    <row r="133" spans="20:21" ht="15">
      <c r="T133" s="83">
        <v>0.13</v>
      </c>
      <c r="U133" s="83">
        <v>0.98</v>
      </c>
    </row>
    <row r="134" spans="20:21" ht="15">
      <c r="T134" s="83">
        <v>0.31</v>
      </c>
      <c r="U134" s="83">
        <v>1.06</v>
      </c>
    </row>
    <row r="135" spans="20:21" ht="15">
      <c r="T135" s="83">
        <v>0.12</v>
      </c>
      <c r="U135" s="83">
        <v>1.06</v>
      </c>
    </row>
    <row r="136" spans="20:21" ht="15">
      <c r="T136" s="83">
        <v>0.15</v>
      </c>
      <c r="U136" s="83">
        <v>0.73</v>
      </c>
    </row>
    <row r="137" spans="20:21" ht="15">
      <c r="T137" s="83">
        <v>0.26</v>
      </c>
      <c r="U137" s="83">
        <v>1.02</v>
      </c>
    </row>
    <row r="138" spans="20:21" ht="15">
      <c r="T138" s="83">
        <v>0.2</v>
      </c>
      <c r="U138" s="83">
        <v>0.76</v>
      </c>
    </row>
    <row r="139" spans="20:21" ht="15">
      <c r="T139" s="83">
        <v>0.3</v>
      </c>
      <c r="U139" s="83">
        <v>0.8</v>
      </c>
    </row>
    <row r="140" spans="20:21" ht="15">
      <c r="T140" s="83">
        <v>0.19</v>
      </c>
      <c r="U140" s="83">
        <v>0.78</v>
      </c>
    </row>
    <row r="141" spans="20:21" ht="15">
      <c r="T141" s="83">
        <v>0.13</v>
      </c>
      <c r="U141" s="83">
        <v>0.76</v>
      </c>
    </row>
    <row r="142" spans="20:21" ht="15">
      <c r="T142" s="83">
        <v>0.21</v>
      </c>
      <c r="U142" s="83">
        <v>0.82</v>
      </c>
    </row>
    <row r="145" spans="20:21" ht="15">
      <c r="T145" s="83">
        <v>1.81</v>
      </c>
      <c r="U145" s="83">
        <v>6.35</v>
      </c>
    </row>
    <row r="146" spans="20:21" ht="15">
      <c r="T146" s="83">
        <v>2.31</v>
      </c>
      <c r="U146" s="83">
        <v>7.04</v>
      </c>
    </row>
    <row r="147" spans="20:21" ht="15">
      <c r="T147" s="83">
        <v>2.11</v>
      </c>
      <c r="U147" s="83">
        <v>7.09</v>
      </c>
    </row>
    <row r="148" spans="20:21" ht="15">
      <c r="T148" s="83">
        <v>1.33</v>
      </c>
      <c r="U148" s="83">
        <v>6.12</v>
      </c>
    </row>
    <row r="149" spans="20:21" ht="15">
      <c r="T149" s="83">
        <v>1.9</v>
      </c>
      <c r="U149" s="83">
        <v>5.77</v>
      </c>
    </row>
    <row r="150" spans="20:21" ht="15">
      <c r="T150" s="83">
        <v>1.5</v>
      </c>
      <c r="U150" s="83">
        <v>5.85</v>
      </c>
    </row>
    <row r="151" spans="20:21" ht="15">
      <c r="T151" s="83">
        <v>1.47</v>
      </c>
      <c r="U151" s="83">
        <v>5</v>
      </c>
    </row>
    <row r="152" spans="20:21" ht="15">
      <c r="T152" s="83">
        <v>1.55</v>
      </c>
      <c r="U152" s="83">
        <v>5.83</v>
      </c>
    </row>
    <row r="153" spans="20:21" ht="15">
      <c r="T153" s="83">
        <v>1.31</v>
      </c>
      <c r="U153" s="83">
        <v>5.2</v>
      </c>
    </row>
    <row r="154" spans="20:21" ht="15">
      <c r="T154" s="83">
        <v>1.29</v>
      </c>
      <c r="U154" s="83">
        <v>4.07</v>
      </c>
    </row>
    <row r="155" spans="20:21" ht="15">
      <c r="T155" s="83">
        <v>1.23</v>
      </c>
      <c r="U155" s="83">
        <v>4.09</v>
      </c>
    </row>
    <row r="156" spans="20:21" ht="15">
      <c r="T156" s="83">
        <v>1.13</v>
      </c>
      <c r="U156" s="83">
        <v>4.13</v>
      </c>
    </row>
    <row r="157" spans="20:21" ht="15">
      <c r="T157" s="83">
        <v>1.3</v>
      </c>
      <c r="U157" s="83">
        <v>4.63</v>
      </c>
    </row>
    <row r="160" spans="20:21" ht="15">
      <c r="T160" s="83">
        <v>7.86</v>
      </c>
      <c r="U160" s="83">
        <v>19.25</v>
      </c>
    </row>
    <row r="161" spans="20:21" ht="15">
      <c r="T161" s="83">
        <v>8.05</v>
      </c>
      <c r="U161" s="83">
        <v>20.23</v>
      </c>
    </row>
    <row r="162" spans="20:21" ht="15">
      <c r="T162" s="83">
        <v>7.97</v>
      </c>
      <c r="U162" s="83">
        <v>19.68</v>
      </c>
    </row>
    <row r="163" spans="20:21" ht="15">
      <c r="T163" s="83">
        <v>6.76</v>
      </c>
      <c r="U163" s="83">
        <v>19.23</v>
      </c>
    </row>
    <row r="164" spans="20:21" ht="15">
      <c r="T164" s="83">
        <v>8.26</v>
      </c>
      <c r="U164" s="83">
        <v>18.74</v>
      </c>
    </row>
    <row r="165" spans="20:21" ht="15">
      <c r="T165" s="83">
        <v>8.24</v>
      </c>
      <c r="U165" s="83">
        <v>18.51</v>
      </c>
    </row>
    <row r="166" spans="20:21" ht="15">
      <c r="T166" s="83">
        <v>8.27</v>
      </c>
      <c r="U166" s="83">
        <v>16.9</v>
      </c>
    </row>
    <row r="167" spans="20:21" ht="15">
      <c r="T167" s="83">
        <v>8.27</v>
      </c>
      <c r="U167" s="83">
        <v>17.77</v>
      </c>
    </row>
    <row r="168" spans="20:21" ht="15">
      <c r="T168" s="83">
        <v>9.12</v>
      </c>
      <c r="U168" s="83">
        <v>16.75</v>
      </c>
    </row>
    <row r="169" spans="20:21" ht="15">
      <c r="T169" s="83">
        <v>8.15</v>
      </c>
      <c r="U169" s="83">
        <v>15.09</v>
      </c>
    </row>
    <row r="170" spans="20:21" ht="15">
      <c r="T170" s="83">
        <v>7.1</v>
      </c>
      <c r="U170" s="83">
        <v>15.14</v>
      </c>
    </row>
    <row r="171" spans="20:21" ht="15">
      <c r="T171" s="83">
        <v>7.6</v>
      </c>
      <c r="U171" s="83">
        <v>15.41</v>
      </c>
    </row>
    <row r="172" spans="20:21" ht="15">
      <c r="T172" s="83">
        <v>8.03</v>
      </c>
      <c r="U172" s="83">
        <v>15.99</v>
      </c>
    </row>
  </sheetData>
  <mergeCells count="5">
    <mergeCell ref="F8:G8"/>
    <mergeCell ref="M7:N7"/>
    <mergeCell ref="D7:E7"/>
    <mergeCell ref="F7:G7"/>
    <mergeCell ref="J7:K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L43" sqref="L43"/>
    </sheetView>
  </sheetViews>
  <sheetFormatPr defaultColWidth="12.57421875" defaultRowHeight="12.75"/>
  <cols>
    <col min="1" max="1" width="39.57421875" style="192" customWidth="1"/>
    <col min="2" max="3" width="13.8515625" style="192" customWidth="1"/>
    <col min="4" max="4" width="18.7109375" style="192" customWidth="1"/>
    <col min="5" max="5" width="13.8515625" style="192" customWidth="1"/>
    <col min="6" max="6" width="13.8515625" style="193" customWidth="1"/>
    <col min="7" max="7" width="13.8515625" style="192" customWidth="1"/>
    <col min="8" max="9" width="12.57421875" style="192" customWidth="1"/>
    <col min="10" max="10" width="17.7109375" style="192" customWidth="1"/>
    <col min="11" max="16384" width="12.57421875" style="192" customWidth="1"/>
  </cols>
  <sheetData>
    <row r="1" spans="1:7" ht="15.75">
      <c r="A1" s="191" t="s">
        <v>42</v>
      </c>
      <c r="G1" s="153" t="s">
        <v>1</v>
      </c>
    </row>
    <row r="2" ht="7.5" customHeight="1">
      <c r="A2" s="191"/>
    </row>
    <row r="3" spans="1:3" ht="15.75">
      <c r="A3" s="194" t="s">
        <v>75</v>
      </c>
      <c r="B3" s="191"/>
      <c r="C3" s="191"/>
    </row>
    <row r="4" spans="1:7" ht="16.5" thickBot="1">
      <c r="A4" s="195" t="s">
        <v>76</v>
      </c>
      <c r="B4" s="196"/>
      <c r="C4" s="196"/>
      <c r="E4" s="197"/>
      <c r="F4" s="198"/>
      <c r="G4" s="197"/>
    </row>
    <row r="5" spans="1:7" ht="20.25">
      <c r="A5" s="199"/>
      <c r="B5" s="200"/>
      <c r="C5" s="200" t="s">
        <v>77</v>
      </c>
      <c r="D5" s="200" t="s">
        <v>78</v>
      </c>
      <c r="E5" s="200" t="s">
        <v>79</v>
      </c>
      <c r="F5" s="201" t="s">
        <v>80</v>
      </c>
      <c r="G5" s="201" t="s">
        <v>59</v>
      </c>
    </row>
    <row r="6" spans="1:7" ht="15.75">
      <c r="A6" s="202" t="s">
        <v>81</v>
      </c>
      <c r="B6" s="203" t="s">
        <v>82</v>
      </c>
      <c r="C6" s="203" t="s">
        <v>83</v>
      </c>
      <c r="D6" s="203" t="s">
        <v>84</v>
      </c>
      <c r="E6" s="203" t="s">
        <v>85</v>
      </c>
      <c r="F6" s="204" t="s">
        <v>86</v>
      </c>
      <c r="G6" s="204" t="s">
        <v>86</v>
      </c>
    </row>
    <row r="7" spans="1:7" ht="15.75">
      <c r="A7" s="202" t="s">
        <v>87</v>
      </c>
      <c r="B7" s="205"/>
      <c r="C7" s="205"/>
      <c r="D7" s="203"/>
      <c r="E7" s="203" t="s">
        <v>86</v>
      </c>
      <c r="F7" s="204"/>
      <c r="G7" s="206"/>
    </row>
    <row r="8" spans="1:7" ht="16.5" thickBot="1">
      <c r="A8" s="207"/>
      <c r="B8" s="207"/>
      <c r="C8" s="207"/>
      <c r="D8" s="207"/>
      <c r="E8" s="207"/>
      <c r="F8" s="208"/>
      <c r="G8" s="207"/>
    </row>
    <row r="9" spans="1:6" ht="16.5" thickTop="1">
      <c r="A9" s="206"/>
      <c r="B9" s="206"/>
      <c r="C9" s="206"/>
      <c r="D9" s="206"/>
      <c r="E9" s="204"/>
      <c r="F9" s="204"/>
    </row>
    <row r="10" ht="18">
      <c r="A10" s="209" t="s">
        <v>88</v>
      </c>
    </row>
    <row r="11" ht="8.25" customHeight="1"/>
    <row r="12" ht="15.75">
      <c r="A12" s="194" t="s">
        <v>4</v>
      </c>
    </row>
    <row r="13" spans="1:7" ht="16.5" customHeight="1">
      <c r="A13" s="210" t="s">
        <v>9</v>
      </c>
      <c r="B13" s="211" t="s">
        <v>89</v>
      </c>
      <c r="C13" s="211">
        <v>1.03</v>
      </c>
      <c r="D13" s="211">
        <v>1.76</v>
      </c>
      <c r="E13" s="211">
        <v>1.3</v>
      </c>
      <c r="F13" s="212">
        <v>1.15</v>
      </c>
      <c r="G13" s="213">
        <v>1.27</v>
      </c>
    </row>
    <row r="14" spans="1:7" ht="15">
      <c r="A14" s="210" t="s">
        <v>12</v>
      </c>
      <c r="B14" s="211" t="s">
        <v>89</v>
      </c>
      <c r="C14" s="211">
        <v>1</v>
      </c>
      <c r="D14" s="211">
        <v>1.26</v>
      </c>
      <c r="E14" s="211">
        <v>1.13</v>
      </c>
      <c r="F14" s="212">
        <v>0.89</v>
      </c>
      <c r="G14" s="213">
        <v>1.03</v>
      </c>
    </row>
    <row r="15" spans="1:10" ht="15">
      <c r="A15" s="210" t="s">
        <v>13</v>
      </c>
      <c r="B15" s="211">
        <v>0.11</v>
      </c>
      <c r="C15" s="211">
        <v>0.94</v>
      </c>
      <c r="D15" s="211">
        <v>1.15</v>
      </c>
      <c r="E15" s="211">
        <v>0.9</v>
      </c>
      <c r="F15" s="212">
        <v>0.71</v>
      </c>
      <c r="G15" s="213">
        <v>0.85</v>
      </c>
      <c r="J15" s="214"/>
    </row>
    <row r="16" spans="1:7" ht="15">
      <c r="A16" s="210" t="s">
        <v>14</v>
      </c>
      <c r="B16" s="211" t="s">
        <v>89</v>
      </c>
      <c r="C16" s="211">
        <v>0.87</v>
      </c>
      <c r="D16" s="211">
        <v>0.79</v>
      </c>
      <c r="E16" s="211">
        <v>0.72</v>
      </c>
      <c r="F16" s="212">
        <v>0.72</v>
      </c>
      <c r="G16" s="213">
        <v>0.72</v>
      </c>
    </row>
    <row r="17" spans="1:7" ht="15">
      <c r="A17" s="210" t="s">
        <v>15</v>
      </c>
      <c r="B17" s="211">
        <v>0.28</v>
      </c>
      <c r="C17" s="211">
        <v>0.87</v>
      </c>
      <c r="D17" s="211">
        <v>0.98</v>
      </c>
      <c r="E17" s="211">
        <v>0.83</v>
      </c>
      <c r="F17" s="212">
        <v>0.83</v>
      </c>
      <c r="G17" s="213">
        <v>0.83</v>
      </c>
    </row>
    <row r="18" spans="1:7" ht="15">
      <c r="A18" s="210" t="s">
        <v>16</v>
      </c>
      <c r="B18" s="211">
        <v>0.25</v>
      </c>
      <c r="C18" s="211">
        <v>1.62</v>
      </c>
      <c r="D18" s="211">
        <v>0.99</v>
      </c>
      <c r="E18" s="211">
        <v>0.83</v>
      </c>
      <c r="F18" s="212">
        <v>0.56</v>
      </c>
      <c r="G18" s="213">
        <v>0.74</v>
      </c>
    </row>
    <row r="19" spans="1:7" ht="15">
      <c r="A19" s="210" t="s">
        <v>17</v>
      </c>
      <c r="B19" s="211">
        <v>0.2</v>
      </c>
      <c r="C19" s="211">
        <v>1.05</v>
      </c>
      <c r="D19" s="211">
        <v>0.99</v>
      </c>
      <c r="E19" s="211">
        <v>0.79</v>
      </c>
      <c r="F19" s="212">
        <v>0.95</v>
      </c>
      <c r="G19" s="213">
        <v>0.85</v>
      </c>
    </row>
    <row r="20" spans="1:7" ht="15">
      <c r="A20" s="210" t="s">
        <v>18</v>
      </c>
      <c r="B20" s="211">
        <v>0.24</v>
      </c>
      <c r="C20" s="211">
        <v>1.3</v>
      </c>
      <c r="D20" s="211">
        <v>1.38</v>
      </c>
      <c r="E20" s="211">
        <v>1.08</v>
      </c>
      <c r="F20" s="212">
        <v>0.94</v>
      </c>
      <c r="G20" s="213">
        <v>1.05</v>
      </c>
    </row>
    <row r="21" spans="1:7" s="191" customFormat="1" ht="15.75">
      <c r="A21" s="215" t="s">
        <v>90</v>
      </c>
      <c r="B21" s="216">
        <v>0.21</v>
      </c>
      <c r="C21" s="216">
        <v>1.03</v>
      </c>
      <c r="D21" s="216">
        <v>1.08</v>
      </c>
      <c r="E21" s="216">
        <v>0.9</v>
      </c>
      <c r="F21" s="217">
        <v>0.87</v>
      </c>
      <c r="G21" s="218">
        <v>0.89</v>
      </c>
    </row>
    <row r="22" spans="2:7" ht="8.25" customHeight="1">
      <c r="B22" s="219"/>
      <c r="C22" s="219"/>
      <c r="D22" s="220"/>
      <c r="E22" s="220"/>
      <c r="F22" s="212"/>
      <c r="G22" s="213"/>
    </row>
    <row r="23" spans="1:7" ht="15.75">
      <c r="A23" s="194" t="s">
        <v>5</v>
      </c>
      <c r="B23" s="221"/>
      <c r="C23" s="221"/>
      <c r="D23" s="221"/>
      <c r="E23" s="221"/>
      <c r="F23" s="222"/>
      <c r="G23" s="213"/>
    </row>
    <row r="24" spans="1:7" ht="15">
      <c r="A24" s="210" t="s">
        <v>9</v>
      </c>
      <c r="B24" s="211" t="s">
        <v>89</v>
      </c>
      <c r="C24" s="211">
        <v>7.5</v>
      </c>
      <c r="D24" s="211">
        <v>10.3</v>
      </c>
      <c r="E24" s="211">
        <v>8.54</v>
      </c>
      <c r="F24" s="212">
        <v>14.94</v>
      </c>
      <c r="G24" s="213">
        <v>9.96</v>
      </c>
    </row>
    <row r="25" spans="1:7" ht="15">
      <c r="A25" s="210" t="s">
        <v>12</v>
      </c>
      <c r="B25" s="211" t="s">
        <v>89</v>
      </c>
      <c r="C25" s="211">
        <v>3.29</v>
      </c>
      <c r="D25" s="211">
        <v>7.8</v>
      </c>
      <c r="E25" s="211">
        <v>5.5</v>
      </c>
      <c r="F25" s="212">
        <v>7.88</v>
      </c>
      <c r="G25" s="213">
        <v>6.52</v>
      </c>
    </row>
    <row r="26" spans="1:7" ht="15">
      <c r="A26" s="210" t="s">
        <v>13</v>
      </c>
      <c r="B26" s="211">
        <v>1.66</v>
      </c>
      <c r="C26" s="211">
        <v>5.02</v>
      </c>
      <c r="D26" s="211">
        <v>12.13</v>
      </c>
      <c r="E26" s="211">
        <v>7.25</v>
      </c>
      <c r="F26" s="212">
        <v>18.01</v>
      </c>
      <c r="G26" s="213">
        <v>10.33</v>
      </c>
    </row>
    <row r="27" spans="1:7" ht="15">
      <c r="A27" s="210" t="s">
        <v>14</v>
      </c>
      <c r="B27" s="211">
        <v>1.17</v>
      </c>
      <c r="C27" s="211">
        <v>3.98</v>
      </c>
      <c r="D27" s="211">
        <v>7.57</v>
      </c>
      <c r="E27" s="211">
        <v>5.65</v>
      </c>
      <c r="F27" s="212">
        <v>11.52</v>
      </c>
      <c r="G27" s="213">
        <v>7.84</v>
      </c>
    </row>
    <row r="28" spans="1:7" ht="15">
      <c r="A28" s="210" t="s">
        <v>15</v>
      </c>
      <c r="B28" s="211">
        <v>0.85</v>
      </c>
      <c r="C28" s="211">
        <v>2.78</v>
      </c>
      <c r="D28" s="211">
        <v>8.65</v>
      </c>
      <c r="E28" s="211">
        <v>5.75</v>
      </c>
      <c r="F28" s="212">
        <v>11.07</v>
      </c>
      <c r="G28" s="213">
        <v>7.64</v>
      </c>
    </row>
    <row r="29" spans="1:7" ht="15">
      <c r="A29" s="210" t="s">
        <v>16</v>
      </c>
      <c r="B29" s="211">
        <v>1.86</v>
      </c>
      <c r="C29" s="211">
        <v>10.22</v>
      </c>
      <c r="D29" s="211">
        <v>10.74</v>
      </c>
      <c r="E29" s="211">
        <v>7.72</v>
      </c>
      <c r="F29" s="212">
        <v>11.88</v>
      </c>
      <c r="G29" s="213">
        <v>9.1</v>
      </c>
    </row>
    <row r="30" spans="1:7" ht="15">
      <c r="A30" s="210" t="s">
        <v>17</v>
      </c>
      <c r="B30" s="211">
        <v>1.85</v>
      </c>
      <c r="C30" s="211">
        <v>7.57</v>
      </c>
      <c r="D30" s="211">
        <v>13.22</v>
      </c>
      <c r="E30" s="211">
        <v>8.5</v>
      </c>
      <c r="F30" s="212">
        <v>18.27</v>
      </c>
      <c r="G30" s="213">
        <v>12.13</v>
      </c>
    </row>
    <row r="31" spans="1:7" ht="15">
      <c r="A31" s="210" t="s">
        <v>18</v>
      </c>
      <c r="B31" s="211">
        <v>1.15</v>
      </c>
      <c r="C31" s="211">
        <v>5.58</v>
      </c>
      <c r="D31" s="211">
        <v>11.12</v>
      </c>
      <c r="E31" s="211">
        <v>5.84</v>
      </c>
      <c r="F31" s="212">
        <v>20.03</v>
      </c>
      <c r="G31" s="213">
        <v>8.14</v>
      </c>
    </row>
    <row r="32" spans="1:7" s="191" customFormat="1" ht="15.75">
      <c r="A32" s="215" t="s">
        <v>90</v>
      </c>
      <c r="B32" s="216">
        <v>1.6</v>
      </c>
      <c r="C32" s="216">
        <v>5.7</v>
      </c>
      <c r="D32" s="216">
        <v>10.72</v>
      </c>
      <c r="E32" s="216">
        <v>7.23</v>
      </c>
      <c r="F32" s="217">
        <v>14.53</v>
      </c>
      <c r="G32" s="218">
        <v>9.74</v>
      </c>
    </row>
    <row r="33" spans="2:7" ht="8.25" customHeight="1">
      <c r="B33" s="219"/>
      <c r="C33" s="219"/>
      <c r="D33" s="220"/>
      <c r="E33" s="220"/>
      <c r="F33" s="212"/>
      <c r="G33" s="213"/>
    </row>
    <row r="34" spans="1:7" ht="15.75">
      <c r="A34" s="194" t="s">
        <v>8</v>
      </c>
      <c r="B34" s="221"/>
      <c r="C34" s="221"/>
      <c r="D34" s="221"/>
      <c r="E34" s="221"/>
      <c r="F34" s="222"/>
      <c r="G34" s="213"/>
    </row>
    <row r="35" spans="1:7" ht="15">
      <c r="A35" s="210" t="s">
        <v>9</v>
      </c>
      <c r="B35" s="211" t="s">
        <v>89</v>
      </c>
      <c r="C35" s="211">
        <v>23.22</v>
      </c>
      <c r="D35" s="211">
        <v>31.95</v>
      </c>
      <c r="E35" s="211">
        <v>26.47</v>
      </c>
      <c r="F35" s="212">
        <v>55.31</v>
      </c>
      <c r="G35" s="213">
        <v>32.86</v>
      </c>
    </row>
    <row r="36" spans="1:7" ht="15">
      <c r="A36" s="210" t="s">
        <v>12</v>
      </c>
      <c r="B36" s="211" t="s">
        <v>89</v>
      </c>
      <c r="C36" s="211">
        <v>18.2</v>
      </c>
      <c r="D36" s="211">
        <v>40.1</v>
      </c>
      <c r="E36" s="211">
        <v>28.93</v>
      </c>
      <c r="F36" s="212">
        <v>42.48</v>
      </c>
      <c r="G36" s="213">
        <v>34.71</v>
      </c>
    </row>
    <row r="37" spans="1:7" ht="15">
      <c r="A37" s="210" t="s">
        <v>13</v>
      </c>
      <c r="B37" s="211">
        <v>5.52</v>
      </c>
      <c r="C37" s="211">
        <v>16.34</v>
      </c>
      <c r="D37" s="211">
        <v>38.45</v>
      </c>
      <c r="E37" s="211">
        <v>23.22</v>
      </c>
      <c r="F37" s="212">
        <v>64.31</v>
      </c>
      <c r="G37" s="213">
        <v>35</v>
      </c>
    </row>
    <row r="38" spans="1:7" ht="15">
      <c r="A38" s="210" t="s">
        <v>14</v>
      </c>
      <c r="B38" s="211">
        <v>5.63</v>
      </c>
      <c r="C38" s="211">
        <v>15.53</v>
      </c>
      <c r="D38" s="211">
        <v>30.7</v>
      </c>
      <c r="E38" s="211">
        <v>22.81</v>
      </c>
      <c r="F38" s="212">
        <v>45.72</v>
      </c>
      <c r="G38" s="213">
        <v>31.39</v>
      </c>
    </row>
    <row r="39" spans="1:7" ht="15">
      <c r="A39" s="210" t="s">
        <v>15</v>
      </c>
      <c r="B39" s="211">
        <v>5.89</v>
      </c>
      <c r="C39" s="211">
        <v>20.3</v>
      </c>
      <c r="D39" s="211">
        <v>58.8</v>
      </c>
      <c r="E39" s="211">
        <v>39.5</v>
      </c>
      <c r="F39" s="212">
        <v>80.85</v>
      </c>
      <c r="G39" s="213">
        <v>54.17</v>
      </c>
    </row>
    <row r="40" spans="1:7" ht="15">
      <c r="A40" s="210" t="s">
        <v>16</v>
      </c>
      <c r="B40" s="211">
        <v>6.51</v>
      </c>
      <c r="C40" s="211">
        <v>29.56</v>
      </c>
      <c r="D40" s="211">
        <v>36.45</v>
      </c>
      <c r="E40" s="211">
        <v>25.53</v>
      </c>
      <c r="F40" s="212">
        <v>44.76</v>
      </c>
      <c r="G40" s="213">
        <v>31.93</v>
      </c>
    </row>
    <row r="41" spans="1:7" ht="15">
      <c r="A41" s="210" t="s">
        <v>17</v>
      </c>
      <c r="B41" s="211">
        <v>9.85</v>
      </c>
      <c r="C41" s="211">
        <v>29.45</v>
      </c>
      <c r="D41" s="211">
        <v>56.85</v>
      </c>
      <c r="E41" s="211">
        <v>36.21</v>
      </c>
      <c r="F41" s="212">
        <v>81.28</v>
      </c>
      <c r="G41" s="213">
        <v>52.96</v>
      </c>
    </row>
    <row r="42" spans="1:7" ht="15">
      <c r="A42" s="210" t="s">
        <v>18</v>
      </c>
      <c r="B42" s="211">
        <v>3.62</v>
      </c>
      <c r="C42" s="211">
        <v>17.15</v>
      </c>
      <c r="D42" s="211">
        <v>36.53</v>
      </c>
      <c r="E42" s="211">
        <v>18.53</v>
      </c>
      <c r="F42" s="212">
        <v>60.39</v>
      </c>
      <c r="G42" s="213">
        <v>25.32</v>
      </c>
    </row>
    <row r="43" spans="1:7" s="191" customFormat="1" ht="15.75">
      <c r="A43" s="215" t="s">
        <v>90</v>
      </c>
      <c r="B43" s="216">
        <v>7.86</v>
      </c>
      <c r="C43" s="216">
        <v>22.08</v>
      </c>
      <c r="D43" s="216">
        <v>47.94</v>
      </c>
      <c r="E43" s="216">
        <v>31.24</v>
      </c>
      <c r="F43" s="217">
        <v>67.85</v>
      </c>
      <c r="G43" s="218">
        <v>43.84</v>
      </c>
    </row>
    <row r="44" spans="2:6" ht="8.25" customHeight="1">
      <c r="B44" s="223"/>
      <c r="C44" s="223"/>
      <c r="D44" s="221"/>
      <c r="E44" s="221"/>
      <c r="F44" s="224"/>
    </row>
    <row r="45" spans="1:6" ht="18">
      <c r="A45" s="209" t="s">
        <v>91</v>
      </c>
      <c r="B45" s="223"/>
      <c r="C45" s="223"/>
      <c r="D45" s="221"/>
      <c r="E45" s="221"/>
      <c r="F45" s="224"/>
    </row>
    <row r="46" spans="2:6" ht="7.5" customHeight="1">
      <c r="B46" s="223"/>
      <c r="C46" s="223"/>
      <c r="D46" s="221"/>
      <c r="E46" s="221"/>
      <c r="F46" s="224"/>
    </row>
    <row r="47" spans="1:6" ht="15.75" customHeight="1">
      <c r="A47" s="194" t="s">
        <v>5</v>
      </c>
      <c r="B47" s="223"/>
      <c r="C47" s="223"/>
      <c r="D47" s="221"/>
      <c r="E47" s="221"/>
      <c r="F47" s="224"/>
    </row>
    <row r="48" spans="1:7" ht="15.75" customHeight="1">
      <c r="A48" s="210" t="s">
        <v>9</v>
      </c>
      <c r="B48" s="225" t="s">
        <v>92</v>
      </c>
      <c r="C48" s="226">
        <f aca="true" t="shared" si="0" ref="C48:G55">IF(ISERR((C24-C$32)/C$32*100),"n/a",IF(((C24-C$32)/C$32*100)=0,"-",((C24-C$32)/C$32*100)))</f>
        <v>31.57894736842105</v>
      </c>
      <c r="D48" s="226">
        <f t="shared" si="0"/>
        <v>-3.917910447761193</v>
      </c>
      <c r="E48" s="226">
        <f t="shared" si="0"/>
        <v>18.118948824342993</v>
      </c>
      <c r="F48" s="226">
        <f t="shared" si="0"/>
        <v>2.8217481073640758</v>
      </c>
      <c r="G48" s="226">
        <f t="shared" si="0"/>
        <v>2.25872689938399</v>
      </c>
    </row>
    <row r="49" spans="1:7" ht="15">
      <c r="A49" s="210" t="s">
        <v>12</v>
      </c>
      <c r="B49" s="225" t="s">
        <v>92</v>
      </c>
      <c r="C49" s="226">
        <f t="shared" si="0"/>
        <v>-42.280701754385966</v>
      </c>
      <c r="D49" s="226">
        <f t="shared" si="0"/>
        <v>-27.23880597014926</v>
      </c>
      <c r="E49" s="226">
        <f t="shared" si="0"/>
        <v>-23.928077455048413</v>
      </c>
      <c r="F49" s="226">
        <f t="shared" si="0"/>
        <v>-45.76737783895389</v>
      </c>
      <c r="G49" s="226">
        <f t="shared" si="0"/>
        <v>-33.05954825462013</v>
      </c>
    </row>
    <row r="50" spans="1:7" ht="15">
      <c r="A50" s="210" t="s">
        <v>13</v>
      </c>
      <c r="B50" s="226">
        <f aca="true" t="shared" si="1" ref="B50:B55">IF(ISERR((B26-B$32)/B$32*100),"n/a",IF(((B26-B$32)/B$32*100)=0,"-",((B26-B$32)/B$32*100)))</f>
        <v>3.7499999999999893</v>
      </c>
      <c r="C50" s="226">
        <f t="shared" si="0"/>
        <v>-11.92982456140352</v>
      </c>
      <c r="D50" s="226">
        <f t="shared" si="0"/>
        <v>13.152985074626866</v>
      </c>
      <c r="E50" s="226">
        <f t="shared" si="0"/>
        <v>0.27662517289072713</v>
      </c>
      <c r="F50" s="226">
        <f t="shared" si="0"/>
        <v>23.95044735030972</v>
      </c>
      <c r="G50" s="226">
        <f t="shared" si="0"/>
        <v>6.0574948665297725</v>
      </c>
    </row>
    <row r="51" spans="1:7" ht="15">
      <c r="A51" s="210" t="s">
        <v>14</v>
      </c>
      <c r="B51" s="226">
        <f t="shared" si="1"/>
        <v>-26.87500000000001</v>
      </c>
      <c r="C51" s="226">
        <f t="shared" si="0"/>
        <v>-30.175438596491233</v>
      </c>
      <c r="D51" s="226">
        <f t="shared" si="0"/>
        <v>-29.384328358208954</v>
      </c>
      <c r="E51" s="226">
        <f t="shared" si="0"/>
        <v>-21.853388658367912</v>
      </c>
      <c r="F51" s="226">
        <f t="shared" si="0"/>
        <v>-20.715760495526496</v>
      </c>
      <c r="G51" s="226">
        <f t="shared" si="0"/>
        <v>-19.507186858316224</v>
      </c>
    </row>
    <row r="52" spans="1:7" ht="15">
      <c r="A52" s="210" t="s">
        <v>15</v>
      </c>
      <c r="B52" s="226">
        <f t="shared" si="1"/>
        <v>-46.87500000000001</v>
      </c>
      <c r="C52" s="226">
        <f t="shared" si="0"/>
        <v>-51.2280701754386</v>
      </c>
      <c r="D52" s="226">
        <f t="shared" si="0"/>
        <v>-19.309701492537314</v>
      </c>
      <c r="E52" s="226">
        <f t="shared" si="0"/>
        <v>-20.47026279391425</v>
      </c>
      <c r="F52" s="226">
        <f t="shared" si="0"/>
        <v>-23.81280110116999</v>
      </c>
      <c r="G52" s="226">
        <f t="shared" si="0"/>
        <v>-21.560574948665305</v>
      </c>
    </row>
    <row r="53" spans="1:7" ht="15">
      <c r="A53" s="210" t="s">
        <v>16</v>
      </c>
      <c r="B53" s="226">
        <f t="shared" si="1"/>
        <v>16.25</v>
      </c>
      <c r="C53" s="226">
        <f t="shared" si="0"/>
        <v>79.2982456140351</v>
      </c>
      <c r="D53" s="226">
        <f t="shared" si="0"/>
        <v>0.1865671641791005</v>
      </c>
      <c r="E53" s="226">
        <f t="shared" si="0"/>
        <v>6.77731673582295</v>
      </c>
      <c r="F53" s="226">
        <f t="shared" si="0"/>
        <v>-18.238128011011693</v>
      </c>
      <c r="G53" s="226">
        <f t="shared" si="0"/>
        <v>-6.570841889117049</v>
      </c>
    </row>
    <row r="54" spans="1:7" ht="15">
      <c r="A54" s="210" t="s">
        <v>17</v>
      </c>
      <c r="B54" s="226">
        <f t="shared" si="1"/>
        <v>15.625</v>
      </c>
      <c r="C54" s="226">
        <f t="shared" si="0"/>
        <v>32.80701754385965</v>
      </c>
      <c r="D54" s="226">
        <f t="shared" si="0"/>
        <v>23.320895522388057</v>
      </c>
      <c r="E54" s="226">
        <f t="shared" si="0"/>
        <v>17.565698478561544</v>
      </c>
      <c r="F54" s="226">
        <f t="shared" si="0"/>
        <v>25.73984858912595</v>
      </c>
      <c r="G54" s="226">
        <f t="shared" si="0"/>
        <v>24.537987679671463</v>
      </c>
    </row>
    <row r="55" spans="1:7" ht="15">
      <c r="A55" s="210" t="s">
        <v>18</v>
      </c>
      <c r="B55" s="226">
        <f t="shared" si="1"/>
        <v>-28.12500000000001</v>
      </c>
      <c r="C55" s="226">
        <f t="shared" si="0"/>
        <v>-2.1052631578947385</v>
      </c>
      <c r="D55" s="226">
        <f t="shared" si="0"/>
        <v>3.731343283582076</v>
      </c>
      <c r="E55" s="226">
        <f t="shared" si="0"/>
        <v>-19.225449515905954</v>
      </c>
      <c r="F55" s="226">
        <f t="shared" si="0"/>
        <v>37.85271851342053</v>
      </c>
      <c r="G55" s="226">
        <f t="shared" si="0"/>
        <v>-16.427104722792603</v>
      </c>
    </row>
    <row r="56" spans="2:7" ht="8.25" customHeight="1">
      <c r="B56" s="227"/>
      <c r="C56" s="227"/>
      <c r="D56" s="221"/>
      <c r="E56" s="221"/>
      <c r="F56" s="221"/>
      <c r="G56" s="221"/>
    </row>
    <row r="57" spans="1:7" ht="15.75" customHeight="1">
      <c r="A57" s="194" t="s">
        <v>8</v>
      </c>
      <c r="B57" s="227"/>
      <c r="C57" s="227"/>
      <c r="D57" s="221"/>
      <c r="E57" s="221"/>
      <c r="F57" s="221"/>
      <c r="G57" s="221"/>
    </row>
    <row r="58" spans="1:7" ht="15">
      <c r="A58" s="210" t="s">
        <v>9</v>
      </c>
      <c r="B58" s="225" t="s">
        <v>92</v>
      </c>
      <c r="C58" s="226">
        <f aca="true" t="shared" si="2" ref="C58:G65">IF(ISERR((C35-C$43)/C$43*100),"n/a",IF(((C35-C$43)/C$43*100)=0,"-",((C35-C$43)/C$43*100)))</f>
        <v>5.163043478260873</v>
      </c>
      <c r="D58" s="226">
        <f t="shared" si="2"/>
        <v>-33.35419274092616</v>
      </c>
      <c r="E58" s="226">
        <f t="shared" si="2"/>
        <v>-15.26888604353393</v>
      </c>
      <c r="F58" s="226">
        <f t="shared" si="2"/>
        <v>-18.481945467943984</v>
      </c>
      <c r="G58" s="226">
        <f t="shared" si="2"/>
        <v>-25.045620437956213</v>
      </c>
    </row>
    <row r="59" spans="1:7" ht="15">
      <c r="A59" s="210" t="s">
        <v>12</v>
      </c>
      <c r="B59" s="225" t="s">
        <v>92</v>
      </c>
      <c r="C59" s="226">
        <f t="shared" si="2"/>
        <v>-17.572463768115938</v>
      </c>
      <c r="D59" s="226">
        <f t="shared" si="2"/>
        <v>-16.353775552774295</v>
      </c>
      <c r="E59" s="226">
        <f t="shared" si="2"/>
        <v>-7.3943661971830945</v>
      </c>
      <c r="F59" s="226">
        <f t="shared" si="2"/>
        <v>-37.391304347826086</v>
      </c>
      <c r="G59" s="226">
        <f t="shared" si="2"/>
        <v>-20.825729927007302</v>
      </c>
    </row>
    <row r="60" spans="1:7" ht="15">
      <c r="A60" s="210" t="s">
        <v>13</v>
      </c>
      <c r="B60" s="226">
        <f aca="true" t="shared" si="3" ref="B60:B65">IF(ISERR((B37-B$43)/B$43*100),"n/a",IF(((B37-B$43)/B$43*100)=0,"-",((B37-B$43)/B$43*100)))</f>
        <v>-29.770992366412223</v>
      </c>
      <c r="C60" s="226">
        <f t="shared" si="2"/>
        <v>-25.996376811594196</v>
      </c>
      <c r="D60" s="226">
        <f t="shared" si="2"/>
        <v>-19.795577805590312</v>
      </c>
      <c r="E60" s="226">
        <f t="shared" si="2"/>
        <v>-25.672215108834827</v>
      </c>
      <c r="F60" s="226">
        <f t="shared" si="2"/>
        <v>-5.217391304347815</v>
      </c>
      <c r="G60" s="226">
        <f t="shared" si="2"/>
        <v>-20.164233576642342</v>
      </c>
    </row>
    <row r="61" spans="1:7" ht="15">
      <c r="A61" s="210" t="s">
        <v>14</v>
      </c>
      <c r="B61" s="226">
        <f t="shared" si="3"/>
        <v>-28.371501272264638</v>
      </c>
      <c r="C61" s="226">
        <f t="shared" si="2"/>
        <v>-29.664855072463762</v>
      </c>
      <c r="D61" s="226">
        <f t="shared" si="2"/>
        <v>-35.9616186900292</v>
      </c>
      <c r="E61" s="226">
        <f t="shared" si="2"/>
        <v>-26.98463508322663</v>
      </c>
      <c r="F61" s="226">
        <f t="shared" si="2"/>
        <v>-32.616064848931465</v>
      </c>
      <c r="G61" s="226">
        <f t="shared" si="2"/>
        <v>-28.398722627737232</v>
      </c>
    </row>
    <row r="62" spans="1:7" ht="15">
      <c r="A62" s="210" t="s">
        <v>15</v>
      </c>
      <c r="B62" s="226">
        <f t="shared" si="3"/>
        <v>-25.063613231552168</v>
      </c>
      <c r="C62" s="226">
        <f t="shared" si="2"/>
        <v>-8.06159420289854</v>
      </c>
      <c r="D62" s="226">
        <f t="shared" si="2"/>
        <v>22.65331664580726</v>
      </c>
      <c r="E62" s="226">
        <f t="shared" si="2"/>
        <v>26.440460947503208</v>
      </c>
      <c r="F62" s="226">
        <f t="shared" si="2"/>
        <v>19.15991156963891</v>
      </c>
      <c r="G62" s="226">
        <f t="shared" si="2"/>
        <v>23.562956204379557</v>
      </c>
    </row>
    <row r="63" spans="1:7" ht="15">
      <c r="A63" s="210" t="s">
        <v>16</v>
      </c>
      <c r="B63" s="226">
        <f t="shared" si="3"/>
        <v>-17.175572519083975</v>
      </c>
      <c r="C63" s="226">
        <f t="shared" si="2"/>
        <v>33.876811594202906</v>
      </c>
      <c r="D63" s="226">
        <f t="shared" si="2"/>
        <v>-23.967459324155186</v>
      </c>
      <c r="E63" s="226">
        <f t="shared" si="2"/>
        <v>-18.27784891165172</v>
      </c>
      <c r="F63" s="226">
        <f t="shared" si="2"/>
        <v>-34.030950626381724</v>
      </c>
      <c r="G63" s="226">
        <f t="shared" si="2"/>
        <v>-27.166970802919714</v>
      </c>
    </row>
    <row r="64" spans="1:7" ht="15">
      <c r="A64" s="210" t="s">
        <v>17</v>
      </c>
      <c r="B64" s="226">
        <f t="shared" si="3"/>
        <v>25.318066157760803</v>
      </c>
      <c r="C64" s="226">
        <f t="shared" si="2"/>
        <v>33.378623188405804</v>
      </c>
      <c r="D64" s="226">
        <f t="shared" si="2"/>
        <v>18.58573216520652</v>
      </c>
      <c r="E64" s="226">
        <f t="shared" si="2"/>
        <v>15.909090909090917</v>
      </c>
      <c r="F64" s="226">
        <f t="shared" si="2"/>
        <v>19.793662490788517</v>
      </c>
      <c r="G64" s="226">
        <f t="shared" si="2"/>
        <v>20.802919708029187</v>
      </c>
    </row>
    <row r="65" spans="1:7" s="206" customFormat="1" ht="15">
      <c r="A65" s="228" t="s">
        <v>18</v>
      </c>
      <c r="B65" s="226">
        <f t="shared" si="3"/>
        <v>-53.9440203562341</v>
      </c>
      <c r="C65" s="226">
        <f t="shared" si="2"/>
        <v>-22.327898550724637</v>
      </c>
      <c r="D65" s="226">
        <f t="shared" si="2"/>
        <v>-23.800584063412593</v>
      </c>
      <c r="E65" s="226">
        <f t="shared" si="2"/>
        <v>-40.68501920614596</v>
      </c>
      <c r="F65" s="226">
        <f t="shared" si="2"/>
        <v>-10.994841562269704</v>
      </c>
      <c r="G65" s="226">
        <f t="shared" si="2"/>
        <v>-42.244525547445264</v>
      </c>
    </row>
    <row r="66" spans="1:7" ht="15.75" thickBot="1">
      <c r="A66" s="229"/>
      <c r="B66" s="230"/>
      <c r="C66" s="230"/>
      <c r="D66" s="230"/>
      <c r="E66" s="230"/>
      <c r="F66" s="230"/>
      <c r="G66" s="230"/>
    </row>
    <row r="67" spans="1:6" ht="15">
      <c r="A67" s="228"/>
      <c r="B67" s="231"/>
      <c r="C67" s="231"/>
      <c r="D67" s="231"/>
      <c r="E67" s="231"/>
      <c r="F67" s="224"/>
    </row>
    <row r="68" ht="15">
      <c r="F68" s="232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L43" sqref="L43"/>
    </sheetView>
  </sheetViews>
  <sheetFormatPr defaultColWidth="12.57421875" defaultRowHeight="12.75"/>
  <cols>
    <col min="1" max="1" width="39.57421875" style="192" customWidth="1"/>
    <col min="2" max="3" width="13.8515625" style="192" customWidth="1"/>
    <col min="4" max="4" width="18.7109375" style="192" customWidth="1"/>
    <col min="5" max="5" width="13.8515625" style="192" customWidth="1"/>
    <col min="6" max="6" width="13.8515625" style="193" customWidth="1"/>
    <col min="7" max="7" width="13.8515625" style="192" customWidth="1"/>
    <col min="8" max="9" width="12.57421875" style="192" customWidth="1"/>
    <col min="10" max="10" width="17.7109375" style="192" customWidth="1"/>
    <col min="11" max="16384" width="12.57421875" style="192" customWidth="1"/>
  </cols>
  <sheetData>
    <row r="1" spans="1:7" ht="15.75">
      <c r="A1" s="191" t="s">
        <v>42</v>
      </c>
      <c r="G1" s="233" t="s">
        <v>1</v>
      </c>
    </row>
    <row r="2" ht="7.5" customHeight="1">
      <c r="A2" s="191"/>
    </row>
    <row r="3" spans="1:3" ht="15.75">
      <c r="A3" s="194" t="s">
        <v>75</v>
      </c>
      <c r="B3" s="191"/>
      <c r="C3" s="191"/>
    </row>
    <row r="4" spans="1:7" ht="16.5" thickBot="1">
      <c r="A4" s="195" t="s">
        <v>76</v>
      </c>
      <c r="B4" s="196"/>
      <c r="C4" s="196"/>
      <c r="E4" s="197"/>
      <c r="F4" s="198"/>
      <c r="G4" s="197"/>
    </row>
    <row r="5" spans="1:7" ht="15.75">
      <c r="A5" s="234"/>
      <c r="B5" s="200"/>
      <c r="C5" s="200" t="s">
        <v>77</v>
      </c>
      <c r="D5" s="200" t="s">
        <v>78</v>
      </c>
      <c r="E5" s="200" t="s">
        <v>79</v>
      </c>
      <c r="F5" s="201" t="s">
        <v>80</v>
      </c>
      <c r="G5" s="201" t="s">
        <v>59</v>
      </c>
    </row>
    <row r="6" spans="1:7" ht="15.75">
      <c r="A6" s="202" t="s">
        <v>81</v>
      </c>
      <c r="B6" s="203" t="s">
        <v>82</v>
      </c>
      <c r="C6" s="203" t="s">
        <v>83</v>
      </c>
      <c r="D6" s="203" t="s">
        <v>84</v>
      </c>
      <c r="E6" s="203" t="s">
        <v>85</v>
      </c>
      <c r="F6" s="204" t="s">
        <v>86</v>
      </c>
      <c r="G6" s="204" t="s">
        <v>86</v>
      </c>
    </row>
    <row r="7" spans="1:7" ht="15.75">
      <c r="A7" s="202" t="s">
        <v>87</v>
      </c>
      <c r="B7" s="205"/>
      <c r="C7" s="205"/>
      <c r="D7" s="203"/>
      <c r="E7" s="203" t="s">
        <v>86</v>
      </c>
      <c r="F7" s="204"/>
      <c r="G7" s="206"/>
    </row>
    <row r="8" spans="1:7" ht="16.5" thickBot="1">
      <c r="A8" s="207"/>
      <c r="B8" s="207"/>
      <c r="C8" s="207"/>
      <c r="D8" s="207"/>
      <c r="E8" s="207"/>
      <c r="F8" s="208"/>
      <c r="G8" s="207"/>
    </row>
    <row r="9" spans="1:6" ht="16.5" thickTop="1">
      <c r="A9" s="206"/>
      <c r="B9" s="206"/>
      <c r="C9" s="206"/>
      <c r="D9" s="206"/>
      <c r="E9" s="204"/>
      <c r="F9" s="204"/>
    </row>
    <row r="10" ht="18">
      <c r="A10" s="209" t="s">
        <v>93</v>
      </c>
    </row>
    <row r="11" ht="8.25" customHeight="1"/>
    <row r="12" ht="15.75">
      <c r="A12" s="194" t="s">
        <v>4</v>
      </c>
    </row>
    <row r="13" spans="1:7" ht="16.5" customHeight="1">
      <c r="A13" s="210" t="s">
        <v>9</v>
      </c>
      <c r="B13" s="211" t="s">
        <v>89</v>
      </c>
      <c r="C13" s="211">
        <v>1.06</v>
      </c>
      <c r="D13" s="211">
        <v>0.66</v>
      </c>
      <c r="E13" s="211">
        <v>0.91</v>
      </c>
      <c r="F13" s="212">
        <v>0.91</v>
      </c>
      <c r="G13" s="213">
        <v>0.91</v>
      </c>
    </row>
    <row r="14" spans="1:7" ht="15">
      <c r="A14" s="210" t="s">
        <v>12</v>
      </c>
      <c r="B14" s="211" t="s">
        <v>89</v>
      </c>
      <c r="C14" s="211">
        <v>0.69</v>
      </c>
      <c r="D14" s="211">
        <v>1.11</v>
      </c>
      <c r="E14" s="211">
        <v>0.89</v>
      </c>
      <c r="F14" s="212">
        <v>0.68</v>
      </c>
      <c r="G14" s="213">
        <v>0.8</v>
      </c>
    </row>
    <row r="15" spans="1:10" ht="15">
      <c r="A15" s="210" t="s">
        <v>13</v>
      </c>
      <c r="B15" s="211">
        <v>0.1</v>
      </c>
      <c r="C15" s="211">
        <v>0.59</v>
      </c>
      <c r="D15" s="211">
        <v>0.89</v>
      </c>
      <c r="E15" s="211">
        <v>0.64</v>
      </c>
      <c r="F15" s="212">
        <v>0.53</v>
      </c>
      <c r="G15" s="213">
        <v>0.6</v>
      </c>
      <c r="J15" s="214"/>
    </row>
    <row r="16" spans="1:7" ht="15">
      <c r="A16" s="210" t="s">
        <v>14</v>
      </c>
      <c r="B16" s="211" t="s">
        <v>89</v>
      </c>
      <c r="C16" s="211">
        <v>0.29</v>
      </c>
      <c r="D16" s="211">
        <v>0.54</v>
      </c>
      <c r="E16" s="211">
        <v>0.38</v>
      </c>
      <c r="F16" s="212">
        <v>0.43</v>
      </c>
      <c r="G16" s="213">
        <v>0.4</v>
      </c>
    </row>
    <row r="17" spans="1:7" ht="15">
      <c r="A17" s="210" t="s">
        <v>15</v>
      </c>
      <c r="B17" s="211">
        <v>0.2</v>
      </c>
      <c r="C17" s="211">
        <v>0.4</v>
      </c>
      <c r="D17" s="211">
        <v>0.59</v>
      </c>
      <c r="E17" s="211">
        <v>0.46</v>
      </c>
      <c r="F17" s="212">
        <v>0.54</v>
      </c>
      <c r="G17" s="213">
        <v>0.49</v>
      </c>
    </row>
    <row r="18" spans="1:7" ht="15">
      <c r="A18" s="210" t="s">
        <v>16</v>
      </c>
      <c r="B18" s="211">
        <v>0.16</v>
      </c>
      <c r="C18" s="211">
        <v>0.89</v>
      </c>
      <c r="D18" s="211">
        <v>0.64</v>
      </c>
      <c r="E18" s="211">
        <v>0.5</v>
      </c>
      <c r="F18" s="212">
        <v>0.31</v>
      </c>
      <c r="G18" s="213">
        <v>0.43</v>
      </c>
    </row>
    <row r="19" spans="1:7" ht="15">
      <c r="A19" s="210" t="s">
        <v>17</v>
      </c>
      <c r="B19" s="211">
        <v>0.15</v>
      </c>
      <c r="C19" s="211">
        <v>0.58</v>
      </c>
      <c r="D19" s="211">
        <v>0.73</v>
      </c>
      <c r="E19" s="211">
        <v>0.5</v>
      </c>
      <c r="F19" s="212">
        <v>0.53</v>
      </c>
      <c r="G19" s="213">
        <v>0.51</v>
      </c>
    </row>
    <row r="20" spans="1:7" ht="15">
      <c r="A20" s="210" t="s">
        <v>18</v>
      </c>
      <c r="B20" s="211">
        <v>0.09</v>
      </c>
      <c r="C20" s="211">
        <v>1.14</v>
      </c>
      <c r="D20" s="211">
        <v>0.53</v>
      </c>
      <c r="E20" s="211">
        <v>0.58</v>
      </c>
      <c r="F20" s="212">
        <v>0.84</v>
      </c>
      <c r="G20" s="213">
        <v>0.62</v>
      </c>
    </row>
    <row r="21" spans="1:7" s="191" customFormat="1" ht="15.75">
      <c r="A21" s="215" t="s">
        <v>90</v>
      </c>
      <c r="B21" s="216">
        <v>0.14</v>
      </c>
      <c r="C21" s="216">
        <v>0.67</v>
      </c>
      <c r="D21" s="216">
        <v>0.72</v>
      </c>
      <c r="E21" s="216">
        <v>0.57</v>
      </c>
      <c r="F21" s="217">
        <v>0.56</v>
      </c>
      <c r="G21" s="218">
        <v>0.57</v>
      </c>
    </row>
    <row r="22" spans="2:7" ht="8.25" customHeight="1">
      <c r="B22" s="219"/>
      <c r="C22" s="219"/>
      <c r="D22" s="220"/>
      <c r="E22" s="220"/>
      <c r="F22" s="212"/>
      <c r="G22" s="213"/>
    </row>
    <row r="23" spans="1:7" ht="15.75">
      <c r="A23" s="194" t="s">
        <v>5</v>
      </c>
      <c r="B23" s="221"/>
      <c r="C23" s="221"/>
      <c r="D23" s="221"/>
      <c r="E23" s="221"/>
      <c r="F23" s="222"/>
      <c r="G23" s="213"/>
    </row>
    <row r="24" spans="1:7" ht="15">
      <c r="A24" s="210" t="s">
        <v>9</v>
      </c>
      <c r="B24" s="211" t="s">
        <v>89</v>
      </c>
      <c r="C24" s="211">
        <v>3.41</v>
      </c>
      <c r="D24" s="211">
        <v>4.53</v>
      </c>
      <c r="E24" s="211">
        <v>3.82</v>
      </c>
      <c r="F24" s="212">
        <v>6.09</v>
      </c>
      <c r="G24" s="213">
        <v>4.34</v>
      </c>
    </row>
    <row r="25" spans="1:7" ht="15">
      <c r="A25" s="210" t="s">
        <v>12</v>
      </c>
      <c r="B25" s="211" t="s">
        <v>89</v>
      </c>
      <c r="C25" s="211">
        <v>3.07</v>
      </c>
      <c r="D25" s="211">
        <v>5.88</v>
      </c>
      <c r="E25" s="211">
        <v>4.43</v>
      </c>
      <c r="F25" s="212">
        <v>5.83</v>
      </c>
      <c r="G25" s="213">
        <v>5.06</v>
      </c>
    </row>
    <row r="26" spans="1:7" ht="15">
      <c r="A26" s="210" t="s">
        <v>13</v>
      </c>
      <c r="B26" s="211">
        <v>1.31</v>
      </c>
      <c r="C26" s="211">
        <v>2.71</v>
      </c>
      <c r="D26" s="211">
        <v>6.36</v>
      </c>
      <c r="E26" s="211">
        <v>3.89</v>
      </c>
      <c r="F26" s="212">
        <v>8.3</v>
      </c>
      <c r="G26" s="213">
        <v>5.21</v>
      </c>
    </row>
    <row r="27" spans="1:7" ht="15">
      <c r="A27" s="210" t="s">
        <v>14</v>
      </c>
      <c r="B27" s="211">
        <v>0.8</v>
      </c>
      <c r="C27" s="211">
        <v>2.02</v>
      </c>
      <c r="D27" s="211">
        <v>4.34</v>
      </c>
      <c r="E27" s="211">
        <v>3.05</v>
      </c>
      <c r="F27" s="212">
        <v>6.48</v>
      </c>
      <c r="G27" s="213">
        <v>4.33</v>
      </c>
    </row>
    <row r="28" spans="1:7" ht="15">
      <c r="A28" s="210" t="s">
        <v>15</v>
      </c>
      <c r="B28" s="211">
        <v>0.46</v>
      </c>
      <c r="C28" s="211">
        <v>2.45</v>
      </c>
      <c r="D28" s="211">
        <v>5.72</v>
      </c>
      <c r="E28" s="211">
        <v>3.72</v>
      </c>
      <c r="F28" s="212">
        <v>7.72</v>
      </c>
      <c r="G28" s="213">
        <v>5.16</v>
      </c>
    </row>
    <row r="29" spans="1:7" ht="15">
      <c r="A29" s="210" t="s">
        <v>16</v>
      </c>
      <c r="B29" s="211">
        <v>0.63</v>
      </c>
      <c r="C29" s="211">
        <v>5.28</v>
      </c>
      <c r="D29" s="211">
        <v>5.54</v>
      </c>
      <c r="E29" s="211">
        <v>3.69</v>
      </c>
      <c r="F29" s="212">
        <v>5.61</v>
      </c>
      <c r="G29" s="213">
        <v>4.31</v>
      </c>
    </row>
    <row r="30" spans="1:7" ht="15">
      <c r="A30" s="210" t="s">
        <v>17</v>
      </c>
      <c r="B30" s="211">
        <v>0.78</v>
      </c>
      <c r="C30" s="211">
        <v>3.13</v>
      </c>
      <c r="D30" s="211">
        <v>5.58</v>
      </c>
      <c r="E30" s="211">
        <v>3.37</v>
      </c>
      <c r="F30" s="212">
        <v>7.49</v>
      </c>
      <c r="G30" s="213">
        <v>4.88</v>
      </c>
    </row>
    <row r="31" spans="1:7" ht="15">
      <c r="A31" s="210" t="s">
        <v>18</v>
      </c>
      <c r="B31" s="211">
        <v>1.56</v>
      </c>
      <c r="C31" s="211">
        <v>4.44</v>
      </c>
      <c r="D31" s="211">
        <v>7.99</v>
      </c>
      <c r="E31" s="211">
        <v>4.09</v>
      </c>
      <c r="F31" s="212">
        <v>12.33</v>
      </c>
      <c r="G31" s="213">
        <v>5.47</v>
      </c>
    </row>
    <row r="32" spans="1:7" s="191" customFormat="1" ht="15.75">
      <c r="A32" s="215" t="s">
        <v>90</v>
      </c>
      <c r="B32" s="216">
        <v>0.83</v>
      </c>
      <c r="C32" s="216">
        <v>3.09</v>
      </c>
      <c r="D32" s="216">
        <v>5.61</v>
      </c>
      <c r="E32" s="216">
        <v>3.66</v>
      </c>
      <c r="F32" s="217">
        <v>7.2</v>
      </c>
      <c r="G32" s="218">
        <v>4.89</v>
      </c>
    </row>
    <row r="33" spans="2:7" ht="8.25" customHeight="1">
      <c r="B33" s="219"/>
      <c r="C33" s="219"/>
      <c r="D33" s="220"/>
      <c r="E33" s="220"/>
      <c r="F33" s="212"/>
      <c r="G33" s="213"/>
    </row>
    <row r="34" spans="1:7" ht="15.75">
      <c r="A34" s="194" t="s">
        <v>8</v>
      </c>
      <c r="B34" s="221"/>
      <c r="C34" s="221"/>
      <c r="D34" s="221"/>
      <c r="E34" s="221"/>
      <c r="F34" s="222"/>
      <c r="G34" s="213"/>
    </row>
    <row r="35" spans="1:7" ht="15">
      <c r="A35" s="210" t="s">
        <v>9</v>
      </c>
      <c r="B35" s="211" t="s">
        <v>89</v>
      </c>
      <c r="C35" s="211">
        <v>19.54</v>
      </c>
      <c r="D35" s="211">
        <v>21.44</v>
      </c>
      <c r="E35" s="211">
        <v>20.23</v>
      </c>
      <c r="F35" s="212">
        <v>35.37</v>
      </c>
      <c r="G35" s="213">
        <v>23.75</v>
      </c>
    </row>
    <row r="36" spans="1:7" ht="15">
      <c r="A36" s="210" t="s">
        <v>12</v>
      </c>
      <c r="B36" s="211" t="s">
        <v>89</v>
      </c>
      <c r="C36" s="211">
        <v>14.74</v>
      </c>
      <c r="D36" s="211">
        <v>30.14</v>
      </c>
      <c r="E36" s="211">
        <v>22.21</v>
      </c>
      <c r="F36" s="212">
        <v>29.6</v>
      </c>
      <c r="G36" s="213">
        <v>25.54</v>
      </c>
    </row>
    <row r="37" spans="1:7" ht="15">
      <c r="A37" s="210" t="s">
        <v>13</v>
      </c>
      <c r="B37" s="211">
        <v>4.71</v>
      </c>
      <c r="C37" s="211">
        <v>11.37</v>
      </c>
      <c r="D37" s="211">
        <v>25.72</v>
      </c>
      <c r="E37" s="211">
        <v>15.85</v>
      </c>
      <c r="F37" s="212">
        <v>37.58</v>
      </c>
      <c r="G37" s="213">
        <v>22.34</v>
      </c>
    </row>
    <row r="38" spans="1:7" ht="15">
      <c r="A38" s="210" t="s">
        <v>14</v>
      </c>
      <c r="B38" s="211">
        <v>4.78</v>
      </c>
      <c r="C38" s="211">
        <v>10.48</v>
      </c>
      <c r="D38" s="211">
        <v>21.95</v>
      </c>
      <c r="E38" s="211">
        <v>15.63</v>
      </c>
      <c r="F38" s="212">
        <v>32.66</v>
      </c>
      <c r="G38" s="213">
        <v>21.98</v>
      </c>
    </row>
    <row r="39" spans="1:7" ht="15">
      <c r="A39" s="210" t="s">
        <v>15</v>
      </c>
      <c r="B39" s="211">
        <v>6.13</v>
      </c>
      <c r="C39" s="211">
        <v>13.87</v>
      </c>
      <c r="D39" s="211">
        <v>37.33</v>
      </c>
      <c r="E39" s="211">
        <v>24.36</v>
      </c>
      <c r="F39" s="212">
        <v>53.21</v>
      </c>
      <c r="G39" s="213">
        <v>34.72</v>
      </c>
    </row>
    <row r="40" spans="1:7" ht="15">
      <c r="A40" s="210" t="s">
        <v>16</v>
      </c>
      <c r="B40" s="211">
        <v>3.91</v>
      </c>
      <c r="C40" s="211">
        <v>20.86</v>
      </c>
      <c r="D40" s="211">
        <v>26.86</v>
      </c>
      <c r="E40" s="211">
        <v>17.51</v>
      </c>
      <c r="F40" s="212">
        <v>31.35</v>
      </c>
      <c r="G40" s="213">
        <v>21.99</v>
      </c>
    </row>
    <row r="41" spans="1:7" ht="15">
      <c r="A41" s="210" t="s">
        <v>17</v>
      </c>
      <c r="B41" s="211">
        <v>8.22</v>
      </c>
      <c r="C41" s="211">
        <v>18.66</v>
      </c>
      <c r="D41" s="211">
        <v>36.71</v>
      </c>
      <c r="E41" s="211">
        <v>22.69</v>
      </c>
      <c r="F41" s="212">
        <v>48.47</v>
      </c>
      <c r="G41" s="213">
        <v>32.15</v>
      </c>
    </row>
    <row r="42" spans="1:7" ht="15">
      <c r="A42" s="210" t="s">
        <v>18</v>
      </c>
      <c r="B42" s="211">
        <v>5.32</v>
      </c>
      <c r="C42" s="211">
        <v>18.1</v>
      </c>
      <c r="D42" s="211">
        <v>32.66</v>
      </c>
      <c r="E42" s="211">
        <v>16.26</v>
      </c>
      <c r="F42" s="212">
        <v>52.57</v>
      </c>
      <c r="G42" s="213">
        <v>22.36</v>
      </c>
    </row>
    <row r="43" spans="1:7" s="191" customFormat="1" ht="15.75">
      <c r="A43" s="215" t="s">
        <v>90</v>
      </c>
      <c r="B43" s="216">
        <v>6.74</v>
      </c>
      <c r="C43" s="216">
        <v>16.06</v>
      </c>
      <c r="D43" s="216">
        <v>32.03</v>
      </c>
      <c r="E43" s="216">
        <v>20.82</v>
      </c>
      <c r="F43" s="217">
        <v>42.93</v>
      </c>
      <c r="G43" s="218">
        <v>28.5</v>
      </c>
    </row>
    <row r="44" spans="2:6" ht="8.25" customHeight="1">
      <c r="B44" s="223"/>
      <c r="C44" s="223"/>
      <c r="D44" s="221"/>
      <c r="E44" s="221"/>
      <c r="F44" s="224"/>
    </row>
    <row r="45" spans="1:6" ht="18">
      <c r="A45" s="209" t="s">
        <v>94</v>
      </c>
      <c r="B45" s="223"/>
      <c r="C45" s="223"/>
      <c r="D45" s="221"/>
      <c r="E45" s="221"/>
      <c r="F45" s="224"/>
    </row>
    <row r="46" spans="2:6" ht="7.5" customHeight="1">
      <c r="B46" s="223"/>
      <c r="C46" s="223"/>
      <c r="D46" s="221"/>
      <c r="E46" s="221"/>
      <c r="F46" s="224"/>
    </row>
    <row r="47" spans="1:6" ht="15.75" customHeight="1">
      <c r="A47" s="194" t="s">
        <v>5</v>
      </c>
      <c r="B47" s="223"/>
      <c r="C47" s="223"/>
      <c r="D47" s="221"/>
      <c r="E47" s="221"/>
      <c r="F47" s="224"/>
    </row>
    <row r="48" spans="1:7" ht="15.75" customHeight="1">
      <c r="A48" s="210" t="s">
        <v>9</v>
      </c>
      <c r="B48" s="225" t="s">
        <v>92</v>
      </c>
      <c r="C48" s="225">
        <f aca="true" t="shared" si="0" ref="C48:G55">IF(ISERR((C24-C$32)/C$32*100),"n/a",IF(((C24-C$32)/C$32*100)=0,"-",((C24-C$32)/C$32*100)))</f>
        <v>10.355987055016191</v>
      </c>
      <c r="D48" s="225">
        <f t="shared" si="0"/>
        <v>-19.25133689839572</v>
      </c>
      <c r="E48" s="225">
        <f t="shared" si="0"/>
        <v>4.371584699453543</v>
      </c>
      <c r="F48" s="225">
        <f t="shared" si="0"/>
        <v>-15.41666666666667</v>
      </c>
      <c r="G48" s="225">
        <f t="shared" si="0"/>
        <v>-11.247443762781183</v>
      </c>
    </row>
    <row r="49" spans="1:7" ht="15">
      <c r="A49" s="210" t="s">
        <v>12</v>
      </c>
      <c r="B49" s="225" t="s">
        <v>92</v>
      </c>
      <c r="C49" s="225">
        <f t="shared" si="0"/>
        <v>-0.647249190938512</v>
      </c>
      <c r="D49" s="225">
        <f t="shared" si="0"/>
        <v>4.812834224598923</v>
      </c>
      <c r="E49" s="225">
        <f t="shared" si="0"/>
        <v>21.038251366120207</v>
      </c>
      <c r="F49" s="225">
        <f t="shared" si="0"/>
        <v>-19.02777777777778</v>
      </c>
      <c r="G49" s="225">
        <f t="shared" si="0"/>
        <v>3.476482617586911</v>
      </c>
    </row>
    <row r="50" spans="1:7" ht="15">
      <c r="A50" s="210" t="s">
        <v>13</v>
      </c>
      <c r="B50" s="225">
        <f aca="true" t="shared" si="1" ref="B50:B55">IF(ISERR((B26-B$32)/B$32*100),"n/a",IF(((B26-B$32)/B$32*100)=0,"-",((B26-B$32)/B$32*100)))</f>
        <v>57.83132530120483</v>
      </c>
      <c r="C50" s="225">
        <f t="shared" si="0"/>
        <v>-12.297734627831712</v>
      </c>
      <c r="D50" s="225">
        <f t="shared" si="0"/>
        <v>13.36898395721925</v>
      </c>
      <c r="E50" s="225">
        <f t="shared" si="0"/>
        <v>6.284153005464479</v>
      </c>
      <c r="F50" s="225">
        <f t="shared" si="0"/>
        <v>15.277777777777784</v>
      </c>
      <c r="G50" s="225">
        <f t="shared" si="0"/>
        <v>6.5439672801636055</v>
      </c>
    </row>
    <row r="51" spans="1:7" ht="15">
      <c r="A51" s="210" t="s">
        <v>14</v>
      </c>
      <c r="B51" s="225">
        <f t="shared" si="1"/>
        <v>-3.6144578313252915</v>
      </c>
      <c r="C51" s="225">
        <f t="shared" si="0"/>
        <v>-34.62783171521035</v>
      </c>
      <c r="D51" s="225">
        <f t="shared" si="0"/>
        <v>-22.63814616755794</v>
      </c>
      <c r="E51" s="225">
        <f t="shared" si="0"/>
        <v>-16.666666666666675</v>
      </c>
      <c r="F51" s="225">
        <f t="shared" si="0"/>
        <v>-9.999999999999996</v>
      </c>
      <c r="G51" s="225">
        <f t="shared" si="0"/>
        <v>-11.451942740286292</v>
      </c>
    </row>
    <row r="52" spans="1:7" ht="15">
      <c r="A52" s="210" t="s">
        <v>15</v>
      </c>
      <c r="B52" s="225">
        <f t="shared" si="1"/>
        <v>-44.57831325301204</v>
      </c>
      <c r="C52" s="225">
        <f t="shared" si="0"/>
        <v>-20.71197411003235</v>
      </c>
      <c r="D52" s="225">
        <f t="shared" si="0"/>
        <v>1.9607843137254801</v>
      </c>
      <c r="E52" s="225">
        <f t="shared" si="0"/>
        <v>1.6393442622950833</v>
      </c>
      <c r="F52" s="225">
        <f t="shared" si="0"/>
        <v>7.222222222222216</v>
      </c>
      <c r="G52" s="225">
        <f t="shared" si="0"/>
        <v>5.521472392638047</v>
      </c>
    </row>
    <row r="53" spans="1:7" ht="15">
      <c r="A53" s="210" t="s">
        <v>16</v>
      </c>
      <c r="B53" s="225">
        <f t="shared" si="1"/>
        <v>-24.096385542168672</v>
      </c>
      <c r="C53" s="225">
        <f t="shared" si="0"/>
        <v>70.873786407767</v>
      </c>
      <c r="D53" s="225">
        <f t="shared" si="0"/>
        <v>-1.2477718360071353</v>
      </c>
      <c r="E53" s="225">
        <f t="shared" si="0"/>
        <v>0.8196721311475357</v>
      </c>
      <c r="F53" s="225">
        <f t="shared" si="0"/>
        <v>-22.08333333333333</v>
      </c>
      <c r="G53" s="225">
        <f t="shared" si="0"/>
        <v>-11.860940695296526</v>
      </c>
    </row>
    <row r="54" spans="1:7" ht="15">
      <c r="A54" s="210" t="s">
        <v>17</v>
      </c>
      <c r="B54" s="225">
        <f t="shared" si="1"/>
        <v>-6.024096385542161</v>
      </c>
      <c r="C54" s="225">
        <f t="shared" si="0"/>
        <v>1.294498381877024</v>
      </c>
      <c r="D54" s="225">
        <f t="shared" si="0"/>
        <v>-0.5347593582887744</v>
      </c>
      <c r="E54" s="225">
        <f t="shared" si="0"/>
        <v>-7.923497267759563</v>
      </c>
      <c r="F54" s="225">
        <f t="shared" si="0"/>
        <v>4.027777777777778</v>
      </c>
      <c r="G54" s="225">
        <f t="shared" si="0"/>
        <v>-0.20449897750510812</v>
      </c>
    </row>
    <row r="55" spans="1:7" ht="15">
      <c r="A55" s="210" t="s">
        <v>18</v>
      </c>
      <c r="B55" s="225">
        <f t="shared" si="1"/>
        <v>87.95180722891568</v>
      </c>
      <c r="C55" s="225">
        <f t="shared" si="0"/>
        <v>43.689320388349536</v>
      </c>
      <c r="D55" s="225">
        <f t="shared" si="0"/>
        <v>42.42424242424242</v>
      </c>
      <c r="E55" s="225">
        <f t="shared" si="0"/>
        <v>11.748633879781414</v>
      </c>
      <c r="F55" s="225">
        <f t="shared" si="0"/>
        <v>71.25</v>
      </c>
      <c r="G55" s="225">
        <f t="shared" si="0"/>
        <v>11.860940695296526</v>
      </c>
    </row>
    <row r="56" spans="2:7" ht="8.25" customHeight="1">
      <c r="B56" s="227"/>
      <c r="C56" s="227"/>
      <c r="D56" s="221"/>
      <c r="E56" s="221"/>
      <c r="F56" s="221"/>
      <c r="G56" s="221"/>
    </row>
    <row r="57" spans="1:7" ht="15.75" customHeight="1">
      <c r="A57" s="194" t="s">
        <v>8</v>
      </c>
      <c r="B57" s="227"/>
      <c r="C57" s="227"/>
      <c r="D57" s="221"/>
      <c r="E57" s="221"/>
      <c r="F57" s="221"/>
      <c r="G57" s="221"/>
    </row>
    <row r="58" spans="1:7" ht="15">
      <c r="A58" s="210" t="s">
        <v>9</v>
      </c>
      <c r="B58" s="225" t="s">
        <v>92</v>
      </c>
      <c r="C58" s="225">
        <f aca="true" t="shared" si="2" ref="C58:G65">IF(ISERR((C35-C$43)/C$43*100),"n/a",IF(((C35-C$43)/C$43*100)=0,"-",((C35-C$43)/C$43*100)))</f>
        <v>21.668742216687427</v>
      </c>
      <c r="D58" s="225">
        <f t="shared" si="2"/>
        <v>-33.06275366843584</v>
      </c>
      <c r="E58" s="225">
        <f t="shared" si="2"/>
        <v>-2.8338136407300665</v>
      </c>
      <c r="F58" s="225">
        <f t="shared" si="2"/>
        <v>-17.610062893081764</v>
      </c>
      <c r="G58" s="225">
        <f t="shared" si="2"/>
        <v>-16.666666666666664</v>
      </c>
    </row>
    <row r="59" spans="1:7" ht="15">
      <c r="A59" s="210" t="s">
        <v>12</v>
      </c>
      <c r="B59" s="225" t="s">
        <v>92</v>
      </c>
      <c r="C59" s="225">
        <f t="shared" si="2"/>
        <v>-8.219178082191773</v>
      </c>
      <c r="D59" s="225">
        <f t="shared" si="2"/>
        <v>-5.900718076802999</v>
      </c>
      <c r="E59" s="225">
        <f t="shared" si="2"/>
        <v>6.676272814601347</v>
      </c>
      <c r="F59" s="225">
        <f t="shared" si="2"/>
        <v>-31.050547402748656</v>
      </c>
      <c r="G59" s="225">
        <f t="shared" si="2"/>
        <v>-10.385964912280704</v>
      </c>
    </row>
    <row r="60" spans="1:7" ht="15">
      <c r="A60" s="210" t="s">
        <v>13</v>
      </c>
      <c r="B60" s="225">
        <f aca="true" t="shared" si="3" ref="B60:B65">IF(ISERR((B37-B$43)/B$43*100),"n/a",IF(((B37-B$43)/B$43*100)=0,"-",((B37-B$43)/B$43*100)))</f>
        <v>-30.118694362017806</v>
      </c>
      <c r="C60" s="225">
        <f t="shared" si="2"/>
        <v>-29.20298879202989</v>
      </c>
      <c r="D60" s="225">
        <f t="shared" si="2"/>
        <v>-19.70028098657509</v>
      </c>
      <c r="E60" s="225">
        <f t="shared" si="2"/>
        <v>-23.871277617675315</v>
      </c>
      <c r="F60" s="225">
        <f t="shared" si="2"/>
        <v>-12.462147682273471</v>
      </c>
      <c r="G60" s="225">
        <f t="shared" si="2"/>
        <v>-21.614035087719298</v>
      </c>
    </row>
    <row r="61" spans="1:7" ht="15">
      <c r="A61" s="210" t="s">
        <v>14</v>
      </c>
      <c r="B61" s="225">
        <f t="shared" si="3"/>
        <v>-29.080118694362017</v>
      </c>
      <c r="C61" s="225">
        <f t="shared" si="2"/>
        <v>-34.74470734744707</v>
      </c>
      <c r="D61" s="225">
        <f t="shared" si="2"/>
        <v>-31.47049640961599</v>
      </c>
      <c r="E61" s="225">
        <f t="shared" si="2"/>
        <v>-24.92795389048991</v>
      </c>
      <c r="F61" s="225">
        <f t="shared" si="2"/>
        <v>-23.922664803167955</v>
      </c>
      <c r="G61" s="225">
        <f t="shared" si="2"/>
        <v>-22.877192982456137</v>
      </c>
    </row>
    <row r="62" spans="1:7" ht="15">
      <c r="A62" s="210" t="s">
        <v>15</v>
      </c>
      <c r="B62" s="225">
        <f t="shared" si="3"/>
        <v>-9.050445103857571</v>
      </c>
      <c r="C62" s="225">
        <f t="shared" si="2"/>
        <v>-13.636363636363635</v>
      </c>
      <c r="D62" s="225">
        <f t="shared" si="2"/>
        <v>16.54698719950046</v>
      </c>
      <c r="E62" s="225">
        <f t="shared" si="2"/>
        <v>17.0028818443804</v>
      </c>
      <c r="F62" s="225">
        <f t="shared" si="2"/>
        <v>23.94595853715351</v>
      </c>
      <c r="G62" s="225">
        <f t="shared" si="2"/>
        <v>21.824561403508767</v>
      </c>
    </row>
    <row r="63" spans="1:7" ht="15">
      <c r="A63" s="210" t="s">
        <v>16</v>
      </c>
      <c r="B63" s="225">
        <f t="shared" si="3"/>
        <v>-41.98813056379822</v>
      </c>
      <c r="C63" s="225">
        <f t="shared" si="2"/>
        <v>29.887920298879212</v>
      </c>
      <c r="D63" s="225">
        <f t="shared" si="2"/>
        <v>-16.141117702154233</v>
      </c>
      <c r="E63" s="225">
        <f t="shared" si="2"/>
        <v>-15.898174831892407</v>
      </c>
      <c r="F63" s="225">
        <f t="shared" si="2"/>
        <v>-26.974143955276027</v>
      </c>
      <c r="G63" s="225">
        <f t="shared" si="2"/>
        <v>-22.8421052631579</v>
      </c>
    </row>
    <row r="64" spans="1:7" ht="15">
      <c r="A64" s="210" t="s">
        <v>17</v>
      </c>
      <c r="B64" s="225">
        <f t="shared" si="3"/>
        <v>21.958456973293774</v>
      </c>
      <c r="C64" s="225">
        <f t="shared" si="2"/>
        <v>16.18929016189291</v>
      </c>
      <c r="D64" s="225">
        <f t="shared" si="2"/>
        <v>14.611301904464563</v>
      </c>
      <c r="E64" s="225">
        <f t="shared" si="2"/>
        <v>8.981748318924115</v>
      </c>
      <c r="F64" s="225">
        <f t="shared" si="2"/>
        <v>12.904728627999065</v>
      </c>
      <c r="G64" s="225">
        <f t="shared" si="2"/>
        <v>12.807017543859644</v>
      </c>
    </row>
    <row r="65" spans="1:7" s="206" customFormat="1" ht="15">
      <c r="A65" s="228" t="s">
        <v>18</v>
      </c>
      <c r="B65" s="225">
        <f t="shared" si="3"/>
        <v>-21.068249258160236</v>
      </c>
      <c r="C65" s="225">
        <f t="shared" si="2"/>
        <v>12.702366127023678</v>
      </c>
      <c r="D65" s="225">
        <f t="shared" si="2"/>
        <v>1.9669060256009847</v>
      </c>
      <c r="E65" s="225">
        <f t="shared" si="2"/>
        <v>-21.902017291066276</v>
      </c>
      <c r="F65" s="225">
        <f t="shared" si="2"/>
        <v>22.455159562077803</v>
      </c>
      <c r="G65" s="225">
        <f t="shared" si="2"/>
        <v>-21.54385964912281</v>
      </c>
    </row>
    <row r="66" spans="1:7" ht="15.75" thickBot="1">
      <c r="A66" s="229"/>
      <c r="B66" s="230"/>
      <c r="C66" s="230"/>
      <c r="D66" s="230"/>
      <c r="E66" s="230"/>
      <c r="F66" s="230"/>
      <c r="G66" s="230"/>
    </row>
    <row r="67" spans="1:6" ht="15">
      <c r="A67" s="228"/>
      <c r="B67" s="231"/>
      <c r="C67" s="231"/>
      <c r="D67" s="231"/>
      <c r="E67" s="231"/>
      <c r="F67" s="224"/>
    </row>
    <row r="68" ht="15">
      <c r="F68" s="232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75" zoomScaleNormal="75" zoomScaleSheetLayoutView="70" workbookViewId="0" topLeftCell="A1">
      <selection activeCell="L43" sqref="L43"/>
    </sheetView>
  </sheetViews>
  <sheetFormatPr defaultColWidth="9.140625" defaultRowHeight="12.75"/>
  <cols>
    <col min="1" max="1" width="15.00390625" style="237" customWidth="1"/>
    <col min="2" max="2" width="17.00390625" style="237" customWidth="1"/>
    <col min="3" max="4" width="9.7109375" style="237" customWidth="1"/>
    <col min="5" max="7" width="9.8515625" style="237" customWidth="1"/>
    <col min="8" max="8" width="11.00390625" style="237" customWidth="1"/>
    <col min="9" max="9" width="9.7109375" style="237" customWidth="1"/>
    <col min="10" max="10" width="9.421875" style="237" customWidth="1"/>
    <col min="11" max="11" width="9.57421875" style="237" customWidth="1"/>
    <col min="12" max="12" width="9.421875" style="237" customWidth="1"/>
    <col min="13" max="13" width="9.57421875" style="237" customWidth="1"/>
    <col min="14" max="14" width="8.7109375" style="237" customWidth="1"/>
    <col min="15" max="16384" width="9.140625" style="237" customWidth="1"/>
  </cols>
  <sheetData>
    <row r="1" spans="1:14" ht="18">
      <c r="A1" s="235" t="s">
        <v>95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8" t="s">
        <v>1</v>
      </c>
    </row>
    <row r="2" spans="1:14" ht="18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 t="s">
        <v>96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8">
      <c r="A4" s="235" t="s">
        <v>97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ht="18.75" thickBo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4" ht="40.5" customHeight="1">
      <c r="A6" s="238"/>
      <c r="B6" s="238"/>
      <c r="C6" s="239" t="s">
        <v>98</v>
      </c>
      <c r="D6" s="239" t="s">
        <v>99</v>
      </c>
      <c r="E6" s="239" t="s">
        <v>100</v>
      </c>
      <c r="F6" s="239" t="s">
        <v>101</v>
      </c>
      <c r="G6" s="239" t="s">
        <v>102</v>
      </c>
      <c r="H6" s="239" t="s">
        <v>30</v>
      </c>
      <c r="I6" s="239" t="s">
        <v>98</v>
      </c>
      <c r="J6" s="239" t="s">
        <v>99</v>
      </c>
      <c r="K6" s="239" t="s">
        <v>100</v>
      </c>
      <c r="L6" s="239" t="s">
        <v>101</v>
      </c>
      <c r="M6" s="239" t="s">
        <v>102</v>
      </c>
      <c r="N6" s="239" t="s">
        <v>30</v>
      </c>
    </row>
    <row r="7" spans="1:14" ht="21" customHeight="1" thickBot="1">
      <c r="A7" s="240"/>
      <c r="B7" s="240"/>
      <c r="C7" s="241"/>
      <c r="D7" s="241"/>
      <c r="E7" s="241"/>
      <c r="F7" s="241"/>
      <c r="G7" s="241"/>
      <c r="H7" s="241"/>
      <c r="I7" s="241" t="s">
        <v>103</v>
      </c>
      <c r="J7" s="241" t="s">
        <v>103</v>
      </c>
      <c r="K7" s="241" t="s">
        <v>103</v>
      </c>
      <c r="L7" s="241" t="s">
        <v>103</v>
      </c>
      <c r="M7" s="241" t="s">
        <v>103</v>
      </c>
      <c r="N7" s="241" t="s">
        <v>103</v>
      </c>
    </row>
    <row r="8" spans="1:14" ht="24.75" customHeight="1" thickTop="1">
      <c r="A8" s="242" t="s">
        <v>4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24.75" customHeight="1">
      <c r="A9" s="242"/>
      <c r="B9" s="244" t="s">
        <v>104</v>
      </c>
      <c r="C9" s="245">
        <v>8</v>
      </c>
      <c r="D9" s="245">
        <v>6</v>
      </c>
      <c r="E9" s="245">
        <v>2</v>
      </c>
      <c r="F9" s="245">
        <v>2</v>
      </c>
      <c r="G9" s="245">
        <v>4</v>
      </c>
      <c r="H9" s="245">
        <v>22</v>
      </c>
      <c r="I9" s="245">
        <v>10.7</v>
      </c>
      <c r="J9" s="245">
        <v>9.2</v>
      </c>
      <c r="K9" s="245">
        <v>5.5</v>
      </c>
      <c r="L9" s="245">
        <v>7.9</v>
      </c>
      <c r="M9" s="245">
        <v>9.6</v>
      </c>
      <c r="N9" s="245">
        <v>9</v>
      </c>
    </row>
    <row r="10" spans="1:14" ht="24.75" customHeight="1">
      <c r="A10" s="242"/>
      <c r="B10" s="244" t="s">
        <v>105</v>
      </c>
      <c r="C10" s="245">
        <v>4</v>
      </c>
      <c r="D10" s="245">
        <v>4</v>
      </c>
      <c r="E10" s="245">
        <v>2</v>
      </c>
      <c r="F10" s="245">
        <v>2</v>
      </c>
      <c r="G10" s="245">
        <v>3</v>
      </c>
      <c r="H10" s="245">
        <v>16</v>
      </c>
      <c r="I10" s="245">
        <v>5.2</v>
      </c>
      <c r="J10" s="245">
        <v>6.6</v>
      </c>
      <c r="K10" s="245">
        <v>5.6</v>
      </c>
      <c r="L10" s="245">
        <v>7.9</v>
      </c>
      <c r="M10" s="245">
        <v>8.1</v>
      </c>
      <c r="N10" s="245">
        <v>6.4</v>
      </c>
    </row>
    <row r="11" spans="1:14" ht="24.75" customHeight="1">
      <c r="A11" s="242"/>
      <c r="B11" s="244" t="s">
        <v>106</v>
      </c>
      <c r="C11" s="245">
        <v>6</v>
      </c>
      <c r="D11" s="245">
        <v>4</v>
      </c>
      <c r="E11" s="245">
        <v>2</v>
      </c>
      <c r="F11" s="245">
        <v>1</v>
      </c>
      <c r="G11" s="245">
        <v>4</v>
      </c>
      <c r="H11" s="245">
        <v>18</v>
      </c>
      <c r="I11" s="245">
        <v>8.1</v>
      </c>
      <c r="J11" s="245">
        <v>7.3</v>
      </c>
      <c r="K11" s="245">
        <v>5.1</v>
      </c>
      <c r="L11" s="245">
        <v>3.6</v>
      </c>
      <c r="M11" s="245">
        <v>10.1</v>
      </c>
      <c r="N11" s="245">
        <v>7.2</v>
      </c>
    </row>
    <row r="12" spans="1:14" ht="24.75" customHeight="1">
      <c r="A12" s="242"/>
      <c r="B12" s="244" t="s">
        <v>107</v>
      </c>
      <c r="C12" s="245">
        <v>6</v>
      </c>
      <c r="D12" s="245">
        <v>4</v>
      </c>
      <c r="E12" s="245">
        <v>2</v>
      </c>
      <c r="F12" s="245">
        <v>2</v>
      </c>
      <c r="G12" s="245">
        <v>2</v>
      </c>
      <c r="H12" s="245">
        <v>16</v>
      </c>
      <c r="I12" s="245">
        <v>8.6</v>
      </c>
      <c r="J12" s="245">
        <v>6.5</v>
      </c>
      <c r="K12" s="245">
        <v>5.3</v>
      </c>
      <c r="L12" s="245">
        <v>5.9</v>
      </c>
      <c r="M12" s="245">
        <v>4.7</v>
      </c>
      <c r="N12" s="245">
        <v>6.6</v>
      </c>
    </row>
    <row r="13" spans="1:14" ht="24.75" customHeight="1">
      <c r="A13" s="242"/>
      <c r="B13" s="244" t="s">
        <v>108</v>
      </c>
      <c r="C13" s="245">
        <v>5</v>
      </c>
      <c r="D13" s="245">
        <v>6</v>
      </c>
      <c r="E13" s="245">
        <v>3</v>
      </c>
      <c r="F13" s="245">
        <v>2</v>
      </c>
      <c r="G13" s="245">
        <v>3</v>
      </c>
      <c r="H13" s="245">
        <v>19</v>
      </c>
      <c r="I13" s="245">
        <v>6.5</v>
      </c>
      <c r="J13" s="245">
        <v>9.2</v>
      </c>
      <c r="K13" s="245">
        <v>8.3</v>
      </c>
      <c r="L13" s="245">
        <v>8.6</v>
      </c>
      <c r="M13" s="245">
        <v>6</v>
      </c>
      <c r="N13" s="245">
        <v>7.6</v>
      </c>
    </row>
    <row r="14" spans="1:14" ht="24.75" customHeight="1">
      <c r="A14" s="242"/>
      <c r="B14" s="244" t="s">
        <v>109</v>
      </c>
      <c r="C14" s="245">
        <v>5</v>
      </c>
      <c r="D14" s="245">
        <v>5</v>
      </c>
      <c r="E14" s="245">
        <v>4</v>
      </c>
      <c r="F14" s="245">
        <v>2</v>
      </c>
      <c r="G14" s="245">
        <v>3</v>
      </c>
      <c r="H14" s="245">
        <v>19</v>
      </c>
      <c r="I14" s="245">
        <v>6.5</v>
      </c>
      <c r="J14" s="245">
        <v>7.5</v>
      </c>
      <c r="K14" s="245">
        <v>10.5</v>
      </c>
      <c r="L14" s="245">
        <v>8.2</v>
      </c>
      <c r="M14" s="245">
        <v>6.2</v>
      </c>
      <c r="N14" s="245">
        <v>7.5</v>
      </c>
    </row>
    <row r="15" spans="1:14" ht="24.75" customHeight="1">
      <c r="A15" s="242"/>
      <c r="B15" s="244" t="s">
        <v>110</v>
      </c>
      <c r="C15" s="245">
        <v>8</v>
      </c>
      <c r="D15" s="245">
        <v>5</v>
      </c>
      <c r="E15" s="245">
        <v>5</v>
      </c>
      <c r="F15" s="245">
        <v>3</v>
      </c>
      <c r="G15" s="245">
        <v>5</v>
      </c>
      <c r="H15" s="245">
        <v>26</v>
      </c>
      <c r="I15" s="245">
        <v>10.2</v>
      </c>
      <c r="J15" s="245">
        <v>8.5</v>
      </c>
      <c r="K15" s="245">
        <v>12</v>
      </c>
      <c r="L15" s="245">
        <v>11.5</v>
      </c>
      <c r="M15" s="245">
        <v>12.4</v>
      </c>
      <c r="N15" s="245">
        <v>10.6</v>
      </c>
    </row>
    <row r="16" spans="1:14" ht="24.75" customHeight="1">
      <c r="A16" s="242"/>
      <c r="B16" s="244" t="s">
        <v>111</v>
      </c>
      <c r="C16" s="245">
        <v>7</v>
      </c>
      <c r="D16" s="245">
        <v>5</v>
      </c>
      <c r="E16" s="245">
        <v>6</v>
      </c>
      <c r="F16" s="245">
        <v>1</v>
      </c>
      <c r="G16" s="245">
        <v>3</v>
      </c>
      <c r="H16" s="245">
        <v>23</v>
      </c>
      <c r="I16" s="245">
        <v>9.6</v>
      </c>
      <c r="J16" s="245">
        <v>8.9</v>
      </c>
      <c r="K16" s="245">
        <v>13.4</v>
      </c>
      <c r="L16" s="245">
        <v>5</v>
      </c>
      <c r="M16" s="245">
        <v>7.8</v>
      </c>
      <c r="N16" s="245">
        <v>9.3</v>
      </c>
    </row>
    <row r="17" spans="1:14" ht="24.75" customHeight="1">
      <c r="A17" s="242"/>
      <c r="B17" s="244" t="s">
        <v>112</v>
      </c>
      <c r="C17" s="245">
        <v>6</v>
      </c>
      <c r="D17" s="245">
        <v>6</v>
      </c>
      <c r="E17" s="245">
        <v>3</v>
      </c>
      <c r="F17" s="245">
        <v>2</v>
      </c>
      <c r="G17" s="245">
        <v>3</v>
      </c>
      <c r="H17" s="245">
        <v>20</v>
      </c>
      <c r="I17" s="245">
        <v>8.3</v>
      </c>
      <c r="J17" s="245">
        <v>9.1</v>
      </c>
      <c r="K17" s="245">
        <v>7.2</v>
      </c>
      <c r="L17" s="245">
        <v>6.7</v>
      </c>
      <c r="M17" s="245">
        <v>7.1</v>
      </c>
      <c r="N17" s="245">
        <v>8</v>
      </c>
    </row>
    <row r="18" spans="1:14" ht="24.75" customHeight="1">
      <c r="A18" s="242"/>
      <c r="B18" s="244" t="s">
        <v>113</v>
      </c>
      <c r="C18" s="245">
        <v>5</v>
      </c>
      <c r="D18" s="245">
        <v>5</v>
      </c>
      <c r="E18" s="245">
        <v>4</v>
      </c>
      <c r="F18" s="245">
        <v>3</v>
      </c>
      <c r="G18" s="245">
        <v>4</v>
      </c>
      <c r="H18" s="245">
        <v>22</v>
      </c>
      <c r="I18" s="245">
        <v>7.3</v>
      </c>
      <c r="J18" s="245">
        <v>8.9</v>
      </c>
      <c r="K18" s="245">
        <v>9.7</v>
      </c>
      <c r="L18" s="245">
        <v>11.5</v>
      </c>
      <c r="M18" s="245">
        <v>9.6</v>
      </c>
      <c r="N18" s="245">
        <v>9</v>
      </c>
    </row>
    <row r="19" spans="1:14" ht="24.75" customHeight="1">
      <c r="A19" s="242"/>
      <c r="B19" s="244" t="s">
        <v>114</v>
      </c>
      <c r="C19" s="245">
        <v>7</v>
      </c>
      <c r="D19" s="245">
        <v>6</v>
      </c>
      <c r="E19" s="245">
        <v>4</v>
      </c>
      <c r="F19" s="245">
        <v>3</v>
      </c>
      <c r="G19" s="245">
        <v>5</v>
      </c>
      <c r="H19" s="245">
        <v>26</v>
      </c>
      <c r="I19" s="245">
        <v>9.7</v>
      </c>
      <c r="J19" s="245">
        <v>10.1</v>
      </c>
      <c r="K19" s="245">
        <v>10.5</v>
      </c>
      <c r="L19" s="245">
        <v>9.6</v>
      </c>
      <c r="M19" s="245">
        <v>12.8</v>
      </c>
      <c r="N19" s="245">
        <v>10.5</v>
      </c>
    </row>
    <row r="20" spans="1:14" ht="24.75" customHeight="1">
      <c r="A20" s="242"/>
      <c r="B20" s="244" t="s">
        <v>115</v>
      </c>
      <c r="C20" s="245">
        <v>7</v>
      </c>
      <c r="D20" s="245">
        <v>5</v>
      </c>
      <c r="E20" s="245">
        <v>3</v>
      </c>
      <c r="F20" s="245">
        <v>4</v>
      </c>
      <c r="G20" s="245">
        <v>2</v>
      </c>
      <c r="H20" s="245">
        <v>21</v>
      </c>
      <c r="I20" s="245">
        <v>9.4</v>
      </c>
      <c r="J20" s="245">
        <v>8.2</v>
      </c>
      <c r="K20" s="245">
        <v>6.9</v>
      </c>
      <c r="L20" s="245">
        <v>13.6</v>
      </c>
      <c r="M20" s="245">
        <v>5.5</v>
      </c>
      <c r="N20" s="245">
        <v>8.5</v>
      </c>
    </row>
    <row r="21" spans="1:14" ht="24.75" customHeight="1">
      <c r="A21" s="242"/>
      <c r="B21" s="244" t="s">
        <v>116</v>
      </c>
      <c r="C21" s="245">
        <v>74</v>
      </c>
      <c r="D21" s="245">
        <v>61</v>
      </c>
      <c r="E21" s="245">
        <v>42</v>
      </c>
      <c r="F21" s="245">
        <v>27</v>
      </c>
      <c r="G21" s="245">
        <v>42</v>
      </c>
      <c r="H21" s="245">
        <v>247</v>
      </c>
      <c r="I21" s="245">
        <v>100</v>
      </c>
      <c r="J21" s="245">
        <v>100</v>
      </c>
      <c r="K21" s="245">
        <v>100</v>
      </c>
      <c r="L21" s="245">
        <v>100</v>
      </c>
      <c r="M21" s="245">
        <v>100</v>
      </c>
      <c r="N21" s="245">
        <v>100</v>
      </c>
    </row>
    <row r="22" spans="1:14" ht="24.75" customHeight="1">
      <c r="A22" s="242" t="s">
        <v>5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</row>
    <row r="23" spans="1:14" ht="24.75" customHeight="1">
      <c r="A23" s="242"/>
      <c r="B23" s="244" t="s">
        <v>104</v>
      </c>
      <c r="C23" s="245">
        <v>28</v>
      </c>
      <c r="D23" s="245">
        <v>22</v>
      </c>
      <c r="E23" s="245">
        <v>19</v>
      </c>
      <c r="F23" s="245">
        <v>27</v>
      </c>
      <c r="G23" s="245">
        <v>54</v>
      </c>
      <c r="H23" s="245">
        <v>150</v>
      </c>
      <c r="I23" s="245">
        <v>7.9</v>
      </c>
      <c r="J23" s="245">
        <v>6.2</v>
      </c>
      <c r="K23" s="245">
        <v>6.3</v>
      </c>
      <c r="L23" s="245">
        <v>8.2</v>
      </c>
      <c r="M23" s="245">
        <v>6.9</v>
      </c>
      <c r="N23" s="245">
        <v>7.1</v>
      </c>
    </row>
    <row r="24" spans="1:14" ht="24.75" customHeight="1">
      <c r="A24" s="242"/>
      <c r="B24" s="244" t="s">
        <v>105</v>
      </c>
      <c r="C24" s="245">
        <v>21</v>
      </c>
      <c r="D24" s="245">
        <v>24</v>
      </c>
      <c r="E24" s="245">
        <v>22</v>
      </c>
      <c r="F24" s="245">
        <v>29</v>
      </c>
      <c r="G24" s="245">
        <v>67</v>
      </c>
      <c r="H24" s="245">
        <v>164</v>
      </c>
      <c r="I24" s="245">
        <v>6.1</v>
      </c>
      <c r="J24" s="245">
        <v>6.7</v>
      </c>
      <c r="K24" s="245">
        <v>7.5</v>
      </c>
      <c r="L24" s="245">
        <v>8.8</v>
      </c>
      <c r="M24" s="245">
        <v>8.5</v>
      </c>
      <c r="N24" s="245">
        <v>7.7</v>
      </c>
    </row>
    <row r="25" spans="1:14" ht="24.75" customHeight="1">
      <c r="A25" s="242"/>
      <c r="B25" s="244" t="s">
        <v>106</v>
      </c>
      <c r="C25" s="245">
        <v>29</v>
      </c>
      <c r="D25" s="245">
        <v>20</v>
      </c>
      <c r="E25" s="245">
        <v>26</v>
      </c>
      <c r="F25" s="245">
        <v>23</v>
      </c>
      <c r="G25" s="245">
        <v>65</v>
      </c>
      <c r="H25" s="245">
        <v>162</v>
      </c>
      <c r="I25" s="245">
        <v>8.1</v>
      </c>
      <c r="J25" s="245">
        <v>5.6</v>
      </c>
      <c r="K25" s="245">
        <v>8.7</v>
      </c>
      <c r="L25" s="245">
        <v>6.9</v>
      </c>
      <c r="M25" s="245">
        <v>8.2</v>
      </c>
      <c r="N25" s="245">
        <v>7.6</v>
      </c>
    </row>
    <row r="26" spans="1:14" ht="24.75" customHeight="1">
      <c r="A26" s="242"/>
      <c r="B26" s="244" t="s">
        <v>107</v>
      </c>
      <c r="C26" s="245">
        <v>27</v>
      </c>
      <c r="D26" s="245">
        <v>30</v>
      </c>
      <c r="E26" s="245">
        <v>21</v>
      </c>
      <c r="F26" s="245">
        <v>26</v>
      </c>
      <c r="G26" s="245">
        <v>64</v>
      </c>
      <c r="H26" s="245">
        <v>170</v>
      </c>
      <c r="I26" s="245">
        <v>7.8</v>
      </c>
      <c r="J26" s="245">
        <v>8.6</v>
      </c>
      <c r="K26" s="245">
        <v>7.2</v>
      </c>
      <c r="L26" s="245">
        <v>8</v>
      </c>
      <c r="M26" s="245">
        <v>8.1</v>
      </c>
      <c r="N26" s="245">
        <v>8</v>
      </c>
    </row>
    <row r="27" spans="1:14" ht="24.75" customHeight="1">
      <c r="A27" s="242"/>
      <c r="B27" s="244" t="s">
        <v>108</v>
      </c>
      <c r="C27" s="245">
        <v>33</v>
      </c>
      <c r="D27" s="245">
        <v>32</v>
      </c>
      <c r="E27" s="245">
        <v>28</v>
      </c>
      <c r="F27" s="245">
        <v>29</v>
      </c>
      <c r="G27" s="245">
        <v>65</v>
      </c>
      <c r="H27" s="245">
        <v>186</v>
      </c>
      <c r="I27" s="245">
        <v>9.3</v>
      </c>
      <c r="J27" s="245">
        <v>9</v>
      </c>
      <c r="K27" s="245">
        <v>9.5</v>
      </c>
      <c r="L27" s="245">
        <v>8.7</v>
      </c>
      <c r="M27" s="245">
        <v>8.2</v>
      </c>
      <c r="N27" s="245">
        <v>8.8</v>
      </c>
    </row>
    <row r="28" spans="1:14" ht="24.75" customHeight="1">
      <c r="A28" s="242"/>
      <c r="B28" s="244" t="s">
        <v>109</v>
      </c>
      <c r="C28" s="245">
        <v>32</v>
      </c>
      <c r="D28" s="245">
        <v>37</v>
      </c>
      <c r="E28" s="245">
        <v>30</v>
      </c>
      <c r="F28" s="245">
        <v>24</v>
      </c>
      <c r="G28" s="245">
        <v>66</v>
      </c>
      <c r="H28" s="245">
        <v>190</v>
      </c>
      <c r="I28" s="245">
        <v>9.1</v>
      </c>
      <c r="J28" s="245">
        <v>10.3</v>
      </c>
      <c r="K28" s="245">
        <v>10.2</v>
      </c>
      <c r="L28" s="245">
        <v>7.4</v>
      </c>
      <c r="M28" s="245">
        <v>8.4</v>
      </c>
      <c r="N28" s="245">
        <v>8.9</v>
      </c>
    </row>
    <row r="29" spans="1:14" ht="24.75" customHeight="1">
      <c r="A29" s="242"/>
      <c r="B29" s="244" t="s">
        <v>110</v>
      </c>
      <c r="C29" s="245">
        <v>31</v>
      </c>
      <c r="D29" s="245">
        <v>33</v>
      </c>
      <c r="E29" s="245">
        <v>26</v>
      </c>
      <c r="F29" s="245">
        <v>22</v>
      </c>
      <c r="G29" s="245">
        <v>63</v>
      </c>
      <c r="H29" s="245">
        <v>174</v>
      </c>
      <c r="I29" s="245">
        <v>8.7</v>
      </c>
      <c r="J29" s="245">
        <v>9.2</v>
      </c>
      <c r="K29" s="245">
        <v>8.6</v>
      </c>
      <c r="L29" s="245">
        <v>6.7</v>
      </c>
      <c r="M29" s="245">
        <v>8</v>
      </c>
      <c r="N29" s="245">
        <v>8.2</v>
      </c>
    </row>
    <row r="30" spans="1:14" ht="24.75" customHeight="1">
      <c r="A30" s="242"/>
      <c r="B30" s="244" t="s">
        <v>111</v>
      </c>
      <c r="C30" s="245">
        <v>35</v>
      </c>
      <c r="D30" s="245">
        <v>38</v>
      </c>
      <c r="E30" s="245">
        <v>28</v>
      </c>
      <c r="F30" s="245">
        <v>25</v>
      </c>
      <c r="G30" s="245">
        <v>65</v>
      </c>
      <c r="H30" s="245">
        <v>191</v>
      </c>
      <c r="I30" s="245">
        <v>9.9</v>
      </c>
      <c r="J30" s="245">
        <v>10.8</v>
      </c>
      <c r="K30" s="245">
        <v>9.3</v>
      </c>
      <c r="L30" s="245">
        <v>7.7</v>
      </c>
      <c r="M30" s="245">
        <v>8.2</v>
      </c>
      <c r="N30" s="245">
        <v>9</v>
      </c>
    </row>
    <row r="31" spans="1:14" ht="24.75" customHeight="1">
      <c r="A31" s="242"/>
      <c r="B31" s="244" t="s">
        <v>112</v>
      </c>
      <c r="C31" s="245">
        <v>33</v>
      </c>
      <c r="D31" s="245">
        <v>38</v>
      </c>
      <c r="E31" s="245">
        <v>27</v>
      </c>
      <c r="F31" s="245">
        <v>30</v>
      </c>
      <c r="G31" s="245">
        <v>68</v>
      </c>
      <c r="H31" s="245">
        <v>197</v>
      </c>
      <c r="I31" s="245">
        <v>9.3</v>
      </c>
      <c r="J31" s="245">
        <v>10.8</v>
      </c>
      <c r="K31" s="245">
        <v>9.2</v>
      </c>
      <c r="L31" s="245">
        <v>9.1</v>
      </c>
      <c r="M31" s="245">
        <v>8.6</v>
      </c>
      <c r="N31" s="245">
        <v>9.3</v>
      </c>
    </row>
    <row r="32" spans="1:14" ht="24.75" customHeight="1">
      <c r="A32" s="242"/>
      <c r="B32" s="244" t="s">
        <v>113</v>
      </c>
      <c r="C32" s="245">
        <v>31</v>
      </c>
      <c r="D32" s="245">
        <v>28</v>
      </c>
      <c r="E32" s="245">
        <v>25</v>
      </c>
      <c r="F32" s="245">
        <v>29</v>
      </c>
      <c r="G32" s="245">
        <v>76</v>
      </c>
      <c r="H32" s="245">
        <v>189</v>
      </c>
      <c r="I32" s="245">
        <v>8.7</v>
      </c>
      <c r="J32" s="245">
        <v>7.9</v>
      </c>
      <c r="K32" s="245">
        <v>8.5</v>
      </c>
      <c r="L32" s="245">
        <v>8.9</v>
      </c>
      <c r="M32" s="245">
        <v>9.6</v>
      </c>
      <c r="N32" s="245">
        <v>8.9</v>
      </c>
    </row>
    <row r="33" spans="1:14" ht="24.75" customHeight="1">
      <c r="A33" s="242"/>
      <c r="B33" s="244" t="s">
        <v>114</v>
      </c>
      <c r="C33" s="245">
        <v>29</v>
      </c>
      <c r="D33" s="245">
        <v>26</v>
      </c>
      <c r="E33" s="245">
        <v>22</v>
      </c>
      <c r="F33" s="245">
        <v>35</v>
      </c>
      <c r="G33" s="245">
        <v>75</v>
      </c>
      <c r="H33" s="245">
        <v>186</v>
      </c>
      <c r="I33" s="245">
        <v>8.3</v>
      </c>
      <c r="J33" s="245">
        <v>7.4</v>
      </c>
      <c r="K33" s="245">
        <v>7.3</v>
      </c>
      <c r="L33" s="245">
        <v>10.5</v>
      </c>
      <c r="M33" s="245">
        <v>9.5</v>
      </c>
      <c r="N33" s="245">
        <v>8.8</v>
      </c>
    </row>
    <row r="34" spans="1:14" ht="24.75" customHeight="1">
      <c r="A34" s="242"/>
      <c r="B34" s="244" t="s">
        <v>115</v>
      </c>
      <c r="C34" s="245">
        <v>24</v>
      </c>
      <c r="D34" s="245">
        <v>27</v>
      </c>
      <c r="E34" s="245">
        <v>23</v>
      </c>
      <c r="F34" s="245">
        <v>30</v>
      </c>
      <c r="G34" s="245">
        <v>62</v>
      </c>
      <c r="H34" s="245">
        <v>166</v>
      </c>
      <c r="I34" s="245">
        <v>6.9</v>
      </c>
      <c r="J34" s="245">
        <v>7.6</v>
      </c>
      <c r="K34" s="245">
        <v>7.6</v>
      </c>
      <c r="L34" s="245">
        <v>9</v>
      </c>
      <c r="M34" s="245">
        <v>7.9</v>
      </c>
      <c r="N34" s="245">
        <v>7.8</v>
      </c>
    </row>
    <row r="35" spans="1:14" ht="24.75" customHeight="1">
      <c r="A35" s="242"/>
      <c r="B35" s="244" t="s">
        <v>116</v>
      </c>
      <c r="C35" s="245">
        <v>353</v>
      </c>
      <c r="D35" s="245">
        <v>354</v>
      </c>
      <c r="E35" s="245">
        <v>297</v>
      </c>
      <c r="F35" s="245">
        <v>330</v>
      </c>
      <c r="G35" s="245">
        <v>789</v>
      </c>
      <c r="H35" s="246">
        <v>2124</v>
      </c>
      <c r="I35" s="245">
        <v>100</v>
      </c>
      <c r="J35" s="245">
        <v>100</v>
      </c>
      <c r="K35" s="245">
        <v>100</v>
      </c>
      <c r="L35" s="245">
        <v>100</v>
      </c>
      <c r="M35" s="245">
        <v>100</v>
      </c>
      <c r="N35" s="245">
        <v>100</v>
      </c>
    </row>
    <row r="36" spans="1:14" ht="24.75" customHeight="1">
      <c r="A36" s="242" t="s">
        <v>30</v>
      </c>
      <c r="B36" s="244"/>
      <c r="C36" s="245"/>
      <c r="D36" s="245"/>
      <c r="E36" s="245"/>
      <c r="F36" s="245"/>
      <c r="G36" s="245"/>
      <c r="H36" s="246"/>
      <c r="I36" s="245"/>
      <c r="J36" s="245"/>
      <c r="K36" s="245"/>
      <c r="L36" s="245"/>
      <c r="M36" s="245"/>
      <c r="N36" s="245"/>
    </row>
    <row r="37" spans="1:14" ht="24.75" customHeight="1">
      <c r="A37" s="242"/>
      <c r="B37" s="244" t="s">
        <v>104</v>
      </c>
      <c r="C37" s="245">
        <v>165</v>
      </c>
      <c r="D37" s="245">
        <v>129</v>
      </c>
      <c r="E37" s="245">
        <v>114</v>
      </c>
      <c r="F37" s="245">
        <v>183</v>
      </c>
      <c r="G37" s="245">
        <v>387</v>
      </c>
      <c r="H37" s="245">
        <v>978</v>
      </c>
      <c r="I37" s="245">
        <v>8.3</v>
      </c>
      <c r="J37" s="245">
        <v>8</v>
      </c>
      <c r="K37" s="245">
        <v>8.1</v>
      </c>
      <c r="L37" s="245">
        <v>8</v>
      </c>
      <c r="M37" s="245">
        <v>7.6</v>
      </c>
      <c r="N37" s="245">
        <v>7.9</v>
      </c>
    </row>
    <row r="38" spans="1:14" ht="24.75" customHeight="1">
      <c r="A38" s="242"/>
      <c r="B38" s="244" t="s">
        <v>105</v>
      </c>
      <c r="C38" s="245">
        <v>144</v>
      </c>
      <c r="D38" s="245">
        <v>130</v>
      </c>
      <c r="E38" s="245">
        <v>118</v>
      </c>
      <c r="F38" s="245">
        <v>196</v>
      </c>
      <c r="G38" s="245">
        <v>454</v>
      </c>
      <c r="H38" s="246">
        <v>1043</v>
      </c>
      <c r="I38" s="245">
        <v>7.2</v>
      </c>
      <c r="J38" s="245">
        <v>8</v>
      </c>
      <c r="K38" s="245">
        <v>8.4</v>
      </c>
      <c r="L38" s="245">
        <v>8.6</v>
      </c>
      <c r="M38" s="245">
        <v>9</v>
      </c>
      <c r="N38" s="245">
        <v>8.4</v>
      </c>
    </row>
    <row r="39" spans="1:14" ht="24.75" customHeight="1">
      <c r="A39" s="242"/>
      <c r="B39" s="244" t="s">
        <v>106</v>
      </c>
      <c r="C39" s="245">
        <v>151</v>
      </c>
      <c r="D39" s="245">
        <v>117</v>
      </c>
      <c r="E39" s="245">
        <v>111</v>
      </c>
      <c r="F39" s="245">
        <v>184</v>
      </c>
      <c r="G39" s="245">
        <v>425</v>
      </c>
      <c r="H39" s="245">
        <v>988</v>
      </c>
      <c r="I39" s="245">
        <v>7.6</v>
      </c>
      <c r="J39" s="245">
        <v>7.2</v>
      </c>
      <c r="K39" s="245">
        <v>7.9</v>
      </c>
      <c r="L39" s="245">
        <v>8</v>
      </c>
      <c r="M39" s="245">
        <v>8.4</v>
      </c>
      <c r="N39" s="245">
        <v>8</v>
      </c>
    </row>
    <row r="40" spans="1:14" ht="24.75" customHeight="1">
      <c r="A40" s="242"/>
      <c r="B40" s="244" t="s">
        <v>107</v>
      </c>
      <c r="C40" s="245">
        <v>146</v>
      </c>
      <c r="D40" s="245">
        <v>113</v>
      </c>
      <c r="E40" s="245">
        <v>96</v>
      </c>
      <c r="F40" s="245">
        <v>182</v>
      </c>
      <c r="G40" s="245">
        <v>379</v>
      </c>
      <c r="H40" s="245">
        <v>916</v>
      </c>
      <c r="I40" s="245">
        <v>7.3</v>
      </c>
      <c r="J40" s="245">
        <v>7</v>
      </c>
      <c r="K40" s="245">
        <v>6.9</v>
      </c>
      <c r="L40" s="245">
        <v>7.9</v>
      </c>
      <c r="M40" s="245">
        <v>7.5</v>
      </c>
      <c r="N40" s="245">
        <v>7.4</v>
      </c>
    </row>
    <row r="41" spans="1:14" ht="24.75" customHeight="1">
      <c r="A41" s="242"/>
      <c r="B41" s="244" t="s">
        <v>108</v>
      </c>
      <c r="C41" s="245">
        <v>162</v>
      </c>
      <c r="D41" s="245">
        <v>138</v>
      </c>
      <c r="E41" s="245">
        <v>110</v>
      </c>
      <c r="F41" s="245">
        <v>194</v>
      </c>
      <c r="G41" s="245">
        <v>421</v>
      </c>
      <c r="H41" s="246">
        <v>1024</v>
      </c>
      <c r="I41" s="245">
        <v>8.1</v>
      </c>
      <c r="J41" s="245">
        <v>8.5</v>
      </c>
      <c r="K41" s="245">
        <v>7.9</v>
      </c>
      <c r="L41" s="245">
        <v>8.5</v>
      </c>
      <c r="M41" s="245">
        <v>8.3</v>
      </c>
      <c r="N41" s="245">
        <v>8.3</v>
      </c>
    </row>
    <row r="42" spans="1:14" ht="24.75" customHeight="1">
      <c r="A42" s="242"/>
      <c r="B42" s="244" t="s">
        <v>109</v>
      </c>
      <c r="C42" s="245">
        <v>174</v>
      </c>
      <c r="D42" s="245">
        <v>148</v>
      </c>
      <c r="E42" s="245">
        <v>130</v>
      </c>
      <c r="F42" s="245">
        <v>176</v>
      </c>
      <c r="G42" s="245">
        <v>409</v>
      </c>
      <c r="H42" s="246">
        <v>1037</v>
      </c>
      <c r="I42" s="245">
        <v>8.7</v>
      </c>
      <c r="J42" s="245">
        <v>9.1</v>
      </c>
      <c r="K42" s="245">
        <v>9.3</v>
      </c>
      <c r="L42" s="245">
        <v>7.7</v>
      </c>
      <c r="M42" s="245">
        <v>8.1</v>
      </c>
      <c r="N42" s="245">
        <v>8.4</v>
      </c>
    </row>
    <row r="43" spans="1:14" ht="24.75" customHeight="1">
      <c r="A43" s="242"/>
      <c r="B43" s="244" t="s">
        <v>110</v>
      </c>
      <c r="C43" s="245">
        <v>173</v>
      </c>
      <c r="D43" s="245">
        <v>138</v>
      </c>
      <c r="E43" s="245">
        <v>117</v>
      </c>
      <c r="F43" s="245">
        <v>173</v>
      </c>
      <c r="G43" s="245">
        <v>391</v>
      </c>
      <c r="H43" s="245">
        <v>991</v>
      </c>
      <c r="I43" s="245">
        <v>8.7</v>
      </c>
      <c r="J43" s="245">
        <v>8.5</v>
      </c>
      <c r="K43" s="245">
        <v>8.3</v>
      </c>
      <c r="L43" s="245">
        <v>7.5</v>
      </c>
      <c r="M43" s="245">
        <v>7.7</v>
      </c>
      <c r="N43" s="245">
        <v>8</v>
      </c>
    </row>
    <row r="44" spans="1:14" ht="24.75" customHeight="1">
      <c r="A44" s="242"/>
      <c r="B44" s="244" t="s">
        <v>111</v>
      </c>
      <c r="C44" s="245">
        <v>188</v>
      </c>
      <c r="D44" s="245">
        <v>150</v>
      </c>
      <c r="E44" s="245">
        <v>130</v>
      </c>
      <c r="F44" s="245">
        <v>187</v>
      </c>
      <c r="G44" s="245">
        <v>435</v>
      </c>
      <c r="H44" s="246">
        <v>1091</v>
      </c>
      <c r="I44" s="245">
        <v>9.5</v>
      </c>
      <c r="J44" s="245">
        <v>9.3</v>
      </c>
      <c r="K44" s="245">
        <v>9.3</v>
      </c>
      <c r="L44" s="245">
        <v>8.2</v>
      </c>
      <c r="M44" s="245">
        <v>8.6</v>
      </c>
      <c r="N44" s="245">
        <v>8.8</v>
      </c>
    </row>
    <row r="45" spans="1:14" ht="24.75" customHeight="1">
      <c r="A45" s="242"/>
      <c r="B45" s="244" t="s">
        <v>112</v>
      </c>
      <c r="C45" s="245">
        <v>169</v>
      </c>
      <c r="D45" s="245">
        <v>148</v>
      </c>
      <c r="E45" s="245">
        <v>118</v>
      </c>
      <c r="F45" s="245">
        <v>205</v>
      </c>
      <c r="G45" s="245">
        <v>431</v>
      </c>
      <c r="H45" s="246">
        <v>1071</v>
      </c>
      <c r="I45" s="245">
        <v>8.5</v>
      </c>
      <c r="J45" s="245">
        <v>9.1</v>
      </c>
      <c r="K45" s="245">
        <v>8.4</v>
      </c>
      <c r="L45" s="245">
        <v>8.9</v>
      </c>
      <c r="M45" s="245">
        <v>8.5</v>
      </c>
      <c r="N45" s="245">
        <v>8.7</v>
      </c>
    </row>
    <row r="46" spans="1:14" ht="24.75" customHeight="1">
      <c r="A46" s="242"/>
      <c r="B46" s="244" t="s">
        <v>113</v>
      </c>
      <c r="C46" s="245">
        <v>173</v>
      </c>
      <c r="D46" s="245">
        <v>136</v>
      </c>
      <c r="E46" s="245">
        <v>117</v>
      </c>
      <c r="F46" s="245">
        <v>193</v>
      </c>
      <c r="G46" s="245">
        <v>447</v>
      </c>
      <c r="H46" s="246">
        <v>1066</v>
      </c>
      <c r="I46" s="245">
        <v>8.7</v>
      </c>
      <c r="J46" s="245">
        <v>8.4</v>
      </c>
      <c r="K46" s="245">
        <v>8.3</v>
      </c>
      <c r="L46" s="245">
        <v>8.5</v>
      </c>
      <c r="M46" s="245">
        <v>8.8</v>
      </c>
      <c r="N46" s="245">
        <v>8.6</v>
      </c>
    </row>
    <row r="47" spans="1:14" ht="24.75" customHeight="1">
      <c r="A47" s="242"/>
      <c r="B47" s="244" t="s">
        <v>114</v>
      </c>
      <c r="C47" s="245">
        <v>173</v>
      </c>
      <c r="D47" s="245">
        <v>134</v>
      </c>
      <c r="E47" s="245">
        <v>124</v>
      </c>
      <c r="F47" s="245">
        <v>226</v>
      </c>
      <c r="G47" s="245">
        <v>469</v>
      </c>
      <c r="H47" s="246">
        <v>1126</v>
      </c>
      <c r="I47" s="245">
        <v>8.7</v>
      </c>
      <c r="J47" s="245">
        <v>8.3</v>
      </c>
      <c r="K47" s="245">
        <v>8.8</v>
      </c>
      <c r="L47" s="245">
        <v>9.9</v>
      </c>
      <c r="M47" s="245">
        <v>9.2</v>
      </c>
      <c r="N47" s="245">
        <v>9.1</v>
      </c>
    </row>
    <row r="48" spans="1:14" ht="24.75" customHeight="1">
      <c r="A48" s="242"/>
      <c r="B48" s="244" t="s">
        <v>115</v>
      </c>
      <c r="C48" s="245">
        <v>173</v>
      </c>
      <c r="D48" s="245">
        <v>138</v>
      </c>
      <c r="E48" s="245">
        <v>117</v>
      </c>
      <c r="F48" s="245">
        <v>190</v>
      </c>
      <c r="G48" s="245">
        <v>425</v>
      </c>
      <c r="H48" s="246">
        <v>1044</v>
      </c>
      <c r="I48" s="245">
        <v>8.7</v>
      </c>
      <c r="J48" s="245">
        <v>8.5</v>
      </c>
      <c r="K48" s="245">
        <v>8.4</v>
      </c>
      <c r="L48" s="245">
        <v>8.3</v>
      </c>
      <c r="M48" s="245">
        <v>8.4</v>
      </c>
      <c r="N48" s="245">
        <v>8.4</v>
      </c>
    </row>
    <row r="49" spans="1:14" ht="24.75" customHeight="1" thickBot="1">
      <c r="A49" s="247"/>
      <c r="B49" s="248" t="s">
        <v>116</v>
      </c>
      <c r="C49" s="249">
        <v>1992</v>
      </c>
      <c r="D49" s="249">
        <v>1620</v>
      </c>
      <c r="E49" s="249">
        <v>1403</v>
      </c>
      <c r="F49" s="249">
        <v>2287</v>
      </c>
      <c r="G49" s="249">
        <v>5074</v>
      </c>
      <c r="H49" s="249">
        <v>12375</v>
      </c>
      <c r="I49" s="250">
        <v>100</v>
      </c>
      <c r="J49" s="250">
        <v>100</v>
      </c>
      <c r="K49" s="250">
        <v>100</v>
      </c>
      <c r="L49" s="250">
        <v>100</v>
      </c>
      <c r="M49" s="250">
        <v>100</v>
      </c>
      <c r="N49" s="250">
        <v>100</v>
      </c>
    </row>
    <row r="51" ht="15">
      <c r="A51" s="251" t="s">
        <v>117</v>
      </c>
    </row>
  </sheetData>
  <mergeCells count="4">
    <mergeCell ref="A36:A49"/>
    <mergeCell ref="A8:A21"/>
    <mergeCell ref="A6:B7"/>
    <mergeCell ref="A22:A3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SheetLayoutView="85" workbookViewId="0" topLeftCell="A1">
      <selection activeCell="L43" sqref="L43"/>
    </sheetView>
  </sheetViews>
  <sheetFormatPr defaultColWidth="9.140625" defaultRowHeight="12.75"/>
  <cols>
    <col min="1" max="1" width="21.57421875" style="0" customWidth="1"/>
    <col min="2" max="2" width="18.140625" style="0" customWidth="1"/>
    <col min="3" max="3" width="12.28125" style="0" customWidth="1"/>
    <col min="4" max="4" width="11.7109375" style="0" customWidth="1"/>
    <col min="5" max="5" width="13.8515625" style="0" customWidth="1"/>
    <col min="6" max="6" width="1.7109375" style="0" customWidth="1"/>
    <col min="7" max="7" width="10.8515625" style="0" customWidth="1"/>
    <col min="8" max="8" width="13.8515625" style="0" customWidth="1"/>
    <col min="9" max="9" width="13.00390625" style="0" customWidth="1"/>
    <col min="10" max="10" width="2.28125" style="0" customWidth="1"/>
    <col min="11" max="11" width="12.28125" style="0" customWidth="1"/>
    <col min="12" max="12" width="14.57421875" style="0" customWidth="1"/>
    <col min="13" max="13" width="14.421875" style="0" customWidth="1"/>
  </cols>
  <sheetData>
    <row r="1" spans="1:13" ht="20.25">
      <c r="A1" s="252" t="s">
        <v>118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 t="s">
        <v>1</v>
      </c>
    </row>
    <row r="2" spans="1:13" ht="18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1">
      <c r="A3" s="252" t="s">
        <v>214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8">
      <c r="A4" s="252" t="s">
        <v>119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8">
      <c r="A5" s="252" t="s">
        <v>20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8.75" thickBot="1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ht="26.25" customHeight="1" thickBot="1">
      <c r="A7" s="257"/>
      <c r="B7" s="258"/>
      <c r="C7" s="259" t="s">
        <v>120</v>
      </c>
      <c r="D7" s="259"/>
      <c r="E7" s="259"/>
      <c r="F7" s="260"/>
      <c r="G7" s="259" t="s">
        <v>121</v>
      </c>
      <c r="H7" s="259"/>
      <c r="I7" s="259"/>
      <c r="J7" s="260"/>
      <c r="K7" s="259" t="s">
        <v>30</v>
      </c>
      <c r="L7" s="259"/>
      <c r="M7" s="261"/>
    </row>
    <row r="8" spans="1:13" ht="29.25" customHeight="1" thickBot="1">
      <c r="A8" s="262"/>
      <c r="B8" s="263"/>
      <c r="C8" s="264" t="s">
        <v>4</v>
      </c>
      <c r="D8" s="264" t="s">
        <v>5</v>
      </c>
      <c r="E8" s="264" t="s">
        <v>30</v>
      </c>
      <c r="F8" s="265"/>
      <c r="G8" s="264" t="s">
        <v>4</v>
      </c>
      <c r="H8" s="264" t="s">
        <v>5</v>
      </c>
      <c r="I8" s="264" t="s">
        <v>30</v>
      </c>
      <c r="J8" s="265"/>
      <c r="K8" s="264" t="s">
        <v>4</v>
      </c>
      <c r="L8" s="264" t="s">
        <v>5</v>
      </c>
      <c r="M8" s="266" t="s">
        <v>30</v>
      </c>
    </row>
    <row r="9" spans="1:13" ht="24.75" customHeight="1" thickTop="1">
      <c r="A9" s="267" t="s">
        <v>122</v>
      </c>
      <c r="B9" s="268" t="s">
        <v>52</v>
      </c>
      <c r="C9" s="269">
        <v>60</v>
      </c>
      <c r="D9" s="270">
        <v>1411</v>
      </c>
      <c r="E9" s="270">
        <v>7857</v>
      </c>
      <c r="F9" s="270"/>
      <c r="G9" s="269">
        <v>138</v>
      </c>
      <c r="H9" s="270">
        <v>1002</v>
      </c>
      <c r="I9" s="270">
        <v>3869</v>
      </c>
      <c r="J9" s="270"/>
      <c r="K9" s="269">
        <v>198</v>
      </c>
      <c r="L9" s="270">
        <v>2413</v>
      </c>
      <c r="M9" s="271">
        <v>11726</v>
      </c>
    </row>
    <row r="10" spans="1:13" ht="24.75" customHeight="1">
      <c r="A10" s="272"/>
      <c r="B10" s="273">
        <v>2005</v>
      </c>
      <c r="C10" s="274">
        <v>43</v>
      </c>
      <c r="D10" s="274">
        <v>803</v>
      </c>
      <c r="E10" s="275">
        <v>5994</v>
      </c>
      <c r="F10" s="275"/>
      <c r="G10" s="274">
        <v>113</v>
      </c>
      <c r="H10" s="274">
        <v>717</v>
      </c>
      <c r="I10" s="275">
        <v>3501</v>
      </c>
      <c r="J10" s="275"/>
      <c r="K10" s="274">
        <v>156</v>
      </c>
      <c r="L10" s="275">
        <v>1520</v>
      </c>
      <c r="M10" s="276">
        <v>9495</v>
      </c>
    </row>
    <row r="11" spans="1:13" ht="24.75" customHeight="1">
      <c r="A11" s="272"/>
      <c r="B11" s="273">
        <v>2006</v>
      </c>
      <c r="C11" s="274">
        <v>50</v>
      </c>
      <c r="D11" s="274">
        <v>820</v>
      </c>
      <c r="E11" s="275">
        <v>5777</v>
      </c>
      <c r="F11" s="275"/>
      <c r="G11" s="274">
        <v>133</v>
      </c>
      <c r="H11" s="274">
        <v>684</v>
      </c>
      <c r="I11" s="275">
        <v>3380</v>
      </c>
      <c r="J11" s="275"/>
      <c r="K11" s="274">
        <v>183</v>
      </c>
      <c r="L11" s="275">
        <v>1504</v>
      </c>
      <c r="M11" s="276">
        <v>9157</v>
      </c>
    </row>
    <row r="12" spans="1:13" ht="24.75" customHeight="1">
      <c r="A12" s="272"/>
      <c r="B12" s="273">
        <v>2007</v>
      </c>
      <c r="C12" s="274">
        <v>43</v>
      </c>
      <c r="D12" s="274">
        <v>759</v>
      </c>
      <c r="E12" s="275">
        <v>5576</v>
      </c>
      <c r="F12" s="275"/>
      <c r="G12" s="274">
        <v>129</v>
      </c>
      <c r="H12" s="274">
        <v>651</v>
      </c>
      <c r="I12" s="275">
        <v>3437</v>
      </c>
      <c r="J12" s="275"/>
      <c r="K12" s="274">
        <v>172</v>
      </c>
      <c r="L12" s="275">
        <v>1410</v>
      </c>
      <c r="M12" s="276">
        <v>9013</v>
      </c>
    </row>
    <row r="13" spans="1:13" ht="24.75" customHeight="1">
      <c r="A13" s="272"/>
      <c r="B13" s="273">
        <v>2008</v>
      </c>
      <c r="C13" s="274">
        <v>47</v>
      </c>
      <c r="D13" s="274">
        <v>851</v>
      </c>
      <c r="E13" s="275">
        <v>5424</v>
      </c>
      <c r="F13" s="275"/>
      <c r="G13" s="274">
        <v>101</v>
      </c>
      <c r="H13" s="274">
        <v>691</v>
      </c>
      <c r="I13" s="275">
        <v>3315</v>
      </c>
      <c r="J13" s="275"/>
      <c r="K13" s="274">
        <v>148</v>
      </c>
      <c r="L13" s="275">
        <v>1542</v>
      </c>
      <c r="M13" s="276">
        <v>8739</v>
      </c>
    </row>
    <row r="14" spans="1:13" ht="24.75" customHeight="1">
      <c r="A14" s="272"/>
      <c r="B14" s="273">
        <v>2009</v>
      </c>
      <c r="C14" s="274">
        <v>26</v>
      </c>
      <c r="D14" s="274">
        <v>684</v>
      </c>
      <c r="E14" s="275">
        <v>5093</v>
      </c>
      <c r="F14" s="275"/>
      <c r="G14" s="274">
        <v>88</v>
      </c>
      <c r="H14" s="274">
        <v>700</v>
      </c>
      <c r="I14" s="275">
        <v>3300</v>
      </c>
      <c r="J14" s="275"/>
      <c r="K14" s="274">
        <v>114</v>
      </c>
      <c r="L14" s="275">
        <v>1384</v>
      </c>
      <c r="M14" s="276">
        <v>8393</v>
      </c>
    </row>
    <row r="15" spans="1:13" ht="24.75" customHeight="1">
      <c r="A15" s="272"/>
      <c r="B15" s="277" t="s">
        <v>123</v>
      </c>
      <c r="C15" s="278">
        <v>42</v>
      </c>
      <c r="D15" s="278">
        <v>783</v>
      </c>
      <c r="E15" s="279">
        <v>5573</v>
      </c>
      <c r="F15" s="279"/>
      <c r="G15" s="278">
        <v>113</v>
      </c>
      <c r="H15" s="278">
        <v>689</v>
      </c>
      <c r="I15" s="279">
        <v>3387</v>
      </c>
      <c r="J15" s="279"/>
      <c r="K15" s="278">
        <v>155</v>
      </c>
      <c r="L15" s="279">
        <v>1472</v>
      </c>
      <c r="M15" s="280">
        <v>8959</v>
      </c>
    </row>
    <row r="16" spans="1:13" ht="24.75" customHeight="1">
      <c r="A16" s="272" t="s">
        <v>124</v>
      </c>
      <c r="B16" s="277" t="s">
        <v>52</v>
      </c>
      <c r="C16" s="278">
        <v>49</v>
      </c>
      <c r="D16" s="278">
        <v>767</v>
      </c>
      <c r="E16" s="279">
        <v>3122</v>
      </c>
      <c r="F16" s="279"/>
      <c r="G16" s="278">
        <v>89</v>
      </c>
      <c r="H16" s="278">
        <v>488</v>
      </c>
      <c r="I16" s="279">
        <v>1660</v>
      </c>
      <c r="J16" s="279"/>
      <c r="K16" s="278">
        <v>137</v>
      </c>
      <c r="L16" s="279">
        <v>1255</v>
      </c>
      <c r="M16" s="280">
        <v>4782</v>
      </c>
    </row>
    <row r="17" spans="1:13" ht="24.75" customHeight="1">
      <c r="A17" s="272"/>
      <c r="B17" s="273">
        <v>2005</v>
      </c>
      <c r="C17" s="274">
        <v>33</v>
      </c>
      <c r="D17" s="274">
        <v>420</v>
      </c>
      <c r="E17" s="275">
        <v>2394</v>
      </c>
      <c r="F17" s="275"/>
      <c r="G17" s="274">
        <v>75</v>
      </c>
      <c r="H17" s="274">
        <v>311</v>
      </c>
      <c r="I17" s="275">
        <v>1549</v>
      </c>
      <c r="J17" s="275"/>
      <c r="K17" s="274">
        <v>108</v>
      </c>
      <c r="L17" s="274">
        <v>731</v>
      </c>
      <c r="M17" s="276">
        <v>3943</v>
      </c>
    </row>
    <row r="18" spans="1:13" ht="24.75" customHeight="1">
      <c r="A18" s="272"/>
      <c r="B18" s="273">
        <v>2006</v>
      </c>
      <c r="C18" s="274">
        <v>33</v>
      </c>
      <c r="D18" s="274">
        <v>443</v>
      </c>
      <c r="E18" s="275">
        <v>2420</v>
      </c>
      <c r="F18" s="275"/>
      <c r="G18" s="274">
        <v>77</v>
      </c>
      <c r="H18" s="274">
        <v>309</v>
      </c>
      <c r="I18" s="275">
        <v>1533</v>
      </c>
      <c r="J18" s="275"/>
      <c r="K18" s="274">
        <v>110</v>
      </c>
      <c r="L18" s="274">
        <v>752</v>
      </c>
      <c r="M18" s="276">
        <v>3953</v>
      </c>
    </row>
    <row r="19" spans="1:13" ht="24.75" customHeight="1">
      <c r="A19" s="272"/>
      <c r="B19" s="273">
        <v>2007</v>
      </c>
      <c r="C19" s="274">
        <v>28</v>
      </c>
      <c r="D19" s="274">
        <v>377</v>
      </c>
      <c r="E19" s="275">
        <v>2205</v>
      </c>
      <c r="F19" s="275"/>
      <c r="G19" s="274">
        <v>55</v>
      </c>
      <c r="H19" s="274">
        <v>262</v>
      </c>
      <c r="I19" s="275">
        <v>1288</v>
      </c>
      <c r="J19" s="275"/>
      <c r="K19" s="274">
        <v>83</v>
      </c>
      <c r="L19" s="274">
        <v>639</v>
      </c>
      <c r="M19" s="276">
        <v>3493</v>
      </c>
    </row>
    <row r="20" spans="1:13" ht="24.75" customHeight="1">
      <c r="A20" s="272"/>
      <c r="B20" s="273">
        <v>2008</v>
      </c>
      <c r="C20" s="274">
        <v>35</v>
      </c>
      <c r="D20" s="274">
        <v>423</v>
      </c>
      <c r="E20" s="275">
        <v>2039</v>
      </c>
      <c r="F20" s="275"/>
      <c r="G20" s="274">
        <v>62</v>
      </c>
      <c r="H20" s="274">
        <v>273</v>
      </c>
      <c r="I20" s="275">
        <v>1380</v>
      </c>
      <c r="J20" s="275"/>
      <c r="K20" s="274">
        <v>97</v>
      </c>
      <c r="L20" s="274">
        <v>696</v>
      </c>
      <c r="M20" s="276">
        <v>3419</v>
      </c>
    </row>
    <row r="21" spans="1:13" ht="24.75" customHeight="1">
      <c r="A21" s="272"/>
      <c r="B21" s="273">
        <v>2009</v>
      </c>
      <c r="C21" s="274">
        <v>30</v>
      </c>
      <c r="D21" s="274">
        <v>334</v>
      </c>
      <c r="E21" s="275">
        <v>1895</v>
      </c>
      <c r="F21" s="275"/>
      <c r="G21" s="274">
        <v>52</v>
      </c>
      <c r="H21" s="274">
        <v>262</v>
      </c>
      <c r="I21" s="275">
        <v>1259</v>
      </c>
      <c r="J21" s="275"/>
      <c r="K21" s="274">
        <v>82</v>
      </c>
      <c r="L21" s="274">
        <v>596</v>
      </c>
      <c r="M21" s="276">
        <v>3154</v>
      </c>
    </row>
    <row r="22" spans="1:13" ht="24.75" customHeight="1">
      <c r="A22" s="272"/>
      <c r="B22" s="277" t="s">
        <v>123</v>
      </c>
      <c r="C22" s="278">
        <v>32</v>
      </c>
      <c r="D22" s="278">
        <v>399</v>
      </c>
      <c r="E22" s="279">
        <v>2191</v>
      </c>
      <c r="F22" s="279"/>
      <c r="G22" s="278">
        <v>64</v>
      </c>
      <c r="H22" s="278">
        <v>283</v>
      </c>
      <c r="I22" s="279">
        <v>1402</v>
      </c>
      <c r="J22" s="279"/>
      <c r="K22" s="278">
        <v>96</v>
      </c>
      <c r="L22" s="278">
        <v>683</v>
      </c>
      <c r="M22" s="280">
        <v>3592</v>
      </c>
    </row>
    <row r="23" spans="1:13" ht="24.75" customHeight="1">
      <c r="A23" s="272" t="s">
        <v>125</v>
      </c>
      <c r="B23" s="277" t="s">
        <v>52</v>
      </c>
      <c r="C23" s="278">
        <v>60</v>
      </c>
      <c r="D23" s="279">
        <v>1337</v>
      </c>
      <c r="E23" s="279">
        <v>6760</v>
      </c>
      <c r="F23" s="279"/>
      <c r="G23" s="278">
        <v>124</v>
      </c>
      <c r="H23" s="278">
        <v>747</v>
      </c>
      <c r="I23" s="279">
        <v>2592</v>
      </c>
      <c r="J23" s="279"/>
      <c r="K23" s="278">
        <v>184</v>
      </c>
      <c r="L23" s="279">
        <v>2085</v>
      </c>
      <c r="M23" s="280">
        <v>9352</v>
      </c>
    </row>
    <row r="24" spans="1:13" ht="24.75" customHeight="1">
      <c r="A24" s="272"/>
      <c r="B24" s="273">
        <v>2005</v>
      </c>
      <c r="C24" s="274">
        <v>44</v>
      </c>
      <c r="D24" s="274">
        <v>800</v>
      </c>
      <c r="E24" s="275">
        <v>5340</v>
      </c>
      <c r="F24" s="275"/>
      <c r="G24" s="274">
        <v>88</v>
      </c>
      <c r="H24" s="274">
        <v>521</v>
      </c>
      <c r="I24" s="275">
        <v>2309</v>
      </c>
      <c r="J24" s="275"/>
      <c r="K24" s="274">
        <v>132</v>
      </c>
      <c r="L24" s="275">
        <v>1321</v>
      </c>
      <c r="M24" s="276">
        <v>7649</v>
      </c>
    </row>
    <row r="25" spans="1:13" ht="24.75" customHeight="1">
      <c r="A25" s="272"/>
      <c r="B25" s="273">
        <v>2006</v>
      </c>
      <c r="C25" s="274">
        <v>48</v>
      </c>
      <c r="D25" s="274">
        <v>829</v>
      </c>
      <c r="E25" s="275">
        <v>5151</v>
      </c>
      <c r="F25" s="275"/>
      <c r="G25" s="274">
        <v>99</v>
      </c>
      <c r="H25" s="274">
        <v>512</v>
      </c>
      <c r="I25" s="275">
        <v>2278</v>
      </c>
      <c r="J25" s="275"/>
      <c r="K25" s="274">
        <v>147</v>
      </c>
      <c r="L25" s="275">
        <v>1341</v>
      </c>
      <c r="M25" s="276">
        <v>7429</v>
      </c>
    </row>
    <row r="26" spans="1:13" ht="24.75" customHeight="1">
      <c r="A26" s="272"/>
      <c r="B26" s="273">
        <v>2007</v>
      </c>
      <c r="C26" s="274">
        <v>40</v>
      </c>
      <c r="D26" s="274">
        <v>772</v>
      </c>
      <c r="E26" s="275">
        <v>5232</v>
      </c>
      <c r="F26" s="275"/>
      <c r="G26" s="274">
        <v>98</v>
      </c>
      <c r="H26" s="274">
        <v>504</v>
      </c>
      <c r="I26" s="275">
        <v>2306</v>
      </c>
      <c r="J26" s="275"/>
      <c r="K26" s="274">
        <v>138</v>
      </c>
      <c r="L26" s="275">
        <v>1276</v>
      </c>
      <c r="M26" s="276">
        <v>7538</v>
      </c>
    </row>
    <row r="27" spans="1:13" ht="24.75" customHeight="1">
      <c r="A27" s="272"/>
      <c r="B27" s="273">
        <v>2008</v>
      </c>
      <c r="C27" s="274">
        <v>42</v>
      </c>
      <c r="D27" s="274">
        <v>790</v>
      </c>
      <c r="E27" s="275">
        <v>4529</v>
      </c>
      <c r="F27" s="275"/>
      <c r="G27" s="274">
        <v>79</v>
      </c>
      <c r="H27" s="274">
        <v>497</v>
      </c>
      <c r="I27" s="275">
        <v>2004</v>
      </c>
      <c r="J27" s="275"/>
      <c r="K27" s="274">
        <v>121</v>
      </c>
      <c r="L27" s="275">
        <v>1287</v>
      </c>
      <c r="M27" s="276">
        <v>6533</v>
      </c>
    </row>
    <row r="28" spans="1:13" ht="24.75" customHeight="1">
      <c r="A28" s="272"/>
      <c r="B28" s="273">
        <v>2009</v>
      </c>
      <c r="C28" s="274">
        <v>31</v>
      </c>
      <c r="D28" s="274">
        <v>637</v>
      </c>
      <c r="E28" s="275">
        <v>4234</v>
      </c>
      <c r="F28" s="275"/>
      <c r="G28" s="274">
        <v>72</v>
      </c>
      <c r="H28" s="274">
        <v>499</v>
      </c>
      <c r="I28" s="275">
        <v>2004</v>
      </c>
      <c r="J28" s="275"/>
      <c r="K28" s="274">
        <v>103</v>
      </c>
      <c r="L28" s="275">
        <v>1136</v>
      </c>
      <c r="M28" s="276">
        <v>6238</v>
      </c>
    </row>
    <row r="29" spans="1:13" ht="24.75" customHeight="1">
      <c r="A29" s="272"/>
      <c r="B29" s="277" t="s">
        <v>123</v>
      </c>
      <c r="C29" s="278">
        <v>41</v>
      </c>
      <c r="D29" s="278">
        <v>766</v>
      </c>
      <c r="E29" s="279">
        <v>4897</v>
      </c>
      <c r="F29" s="279"/>
      <c r="G29" s="278">
        <v>87</v>
      </c>
      <c r="H29" s="278">
        <v>507</v>
      </c>
      <c r="I29" s="279">
        <v>2180</v>
      </c>
      <c r="J29" s="279"/>
      <c r="K29" s="278">
        <v>128</v>
      </c>
      <c r="L29" s="279">
        <v>1272</v>
      </c>
      <c r="M29" s="280">
        <v>7077</v>
      </c>
    </row>
    <row r="30" spans="1:13" ht="24.75" customHeight="1">
      <c r="A30" s="272" t="s">
        <v>126</v>
      </c>
      <c r="B30" s="277" t="s">
        <v>52</v>
      </c>
      <c r="C30" s="278">
        <v>47</v>
      </c>
      <c r="D30" s="278">
        <v>801</v>
      </c>
      <c r="E30" s="279">
        <v>3975</v>
      </c>
      <c r="F30" s="279"/>
      <c r="G30" s="278">
        <v>93</v>
      </c>
      <c r="H30" s="278">
        <v>644</v>
      </c>
      <c r="I30" s="279">
        <v>2485</v>
      </c>
      <c r="J30" s="279"/>
      <c r="K30" s="278">
        <v>141</v>
      </c>
      <c r="L30" s="279">
        <v>1445</v>
      </c>
      <c r="M30" s="280">
        <v>6460</v>
      </c>
    </row>
    <row r="31" spans="1:13" ht="24.75" customHeight="1">
      <c r="A31" s="272"/>
      <c r="B31" s="273">
        <v>2005</v>
      </c>
      <c r="C31" s="274">
        <v>30</v>
      </c>
      <c r="D31" s="274">
        <v>401</v>
      </c>
      <c r="E31" s="275">
        <v>2839</v>
      </c>
      <c r="F31" s="275"/>
      <c r="G31" s="274">
        <v>97</v>
      </c>
      <c r="H31" s="274">
        <v>456</v>
      </c>
      <c r="I31" s="275">
        <v>2375</v>
      </c>
      <c r="J31" s="275"/>
      <c r="K31" s="274">
        <v>127</v>
      </c>
      <c r="L31" s="274">
        <v>857</v>
      </c>
      <c r="M31" s="276">
        <v>5214</v>
      </c>
    </row>
    <row r="32" spans="1:13" ht="24.75" customHeight="1">
      <c r="A32" s="272"/>
      <c r="B32" s="273">
        <v>2006</v>
      </c>
      <c r="C32" s="274">
        <v>34</v>
      </c>
      <c r="D32" s="274">
        <v>424</v>
      </c>
      <c r="E32" s="275">
        <v>2933</v>
      </c>
      <c r="F32" s="275"/>
      <c r="G32" s="274">
        <v>105</v>
      </c>
      <c r="H32" s="274">
        <v>440</v>
      </c>
      <c r="I32" s="275">
        <v>2376</v>
      </c>
      <c r="J32" s="275"/>
      <c r="K32" s="274">
        <v>139</v>
      </c>
      <c r="L32" s="274">
        <v>864</v>
      </c>
      <c r="M32" s="276">
        <v>5309</v>
      </c>
    </row>
    <row r="33" spans="1:13" ht="24.75" customHeight="1">
      <c r="A33" s="272"/>
      <c r="B33" s="273">
        <v>2007</v>
      </c>
      <c r="C33" s="274">
        <v>29</v>
      </c>
      <c r="D33" s="274">
        <v>353</v>
      </c>
      <c r="E33" s="275">
        <v>2417</v>
      </c>
      <c r="F33" s="275"/>
      <c r="G33" s="274">
        <v>81</v>
      </c>
      <c r="H33" s="274">
        <v>377</v>
      </c>
      <c r="I33" s="275">
        <v>2153</v>
      </c>
      <c r="J33" s="275"/>
      <c r="K33" s="274">
        <v>110</v>
      </c>
      <c r="L33" s="274">
        <v>730</v>
      </c>
      <c r="M33" s="276">
        <v>4570</v>
      </c>
    </row>
    <row r="34" spans="1:13" ht="24.75" customHeight="1">
      <c r="A34" s="272"/>
      <c r="B34" s="273">
        <v>2008</v>
      </c>
      <c r="C34" s="274">
        <v>39</v>
      </c>
      <c r="D34" s="274">
        <v>455</v>
      </c>
      <c r="E34" s="275">
        <v>2701</v>
      </c>
      <c r="F34" s="275"/>
      <c r="G34" s="274">
        <v>75</v>
      </c>
      <c r="H34" s="274">
        <v>405</v>
      </c>
      <c r="I34" s="275">
        <v>2253</v>
      </c>
      <c r="J34" s="275"/>
      <c r="K34" s="274">
        <v>114</v>
      </c>
      <c r="L34" s="274">
        <v>860</v>
      </c>
      <c r="M34" s="276">
        <v>4954</v>
      </c>
    </row>
    <row r="35" spans="1:13" ht="24.75" customHeight="1">
      <c r="A35" s="272"/>
      <c r="B35" s="273">
        <v>2009</v>
      </c>
      <c r="C35" s="274">
        <v>24</v>
      </c>
      <c r="D35" s="274">
        <v>345</v>
      </c>
      <c r="E35" s="275">
        <v>2436</v>
      </c>
      <c r="F35" s="275"/>
      <c r="G35" s="274">
        <v>61</v>
      </c>
      <c r="H35" s="274">
        <v>400</v>
      </c>
      <c r="I35" s="275">
        <v>2071</v>
      </c>
      <c r="J35" s="275"/>
      <c r="K35" s="274">
        <v>85</v>
      </c>
      <c r="L35" s="274">
        <v>745</v>
      </c>
      <c r="M35" s="276">
        <v>4507</v>
      </c>
    </row>
    <row r="36" spans="1:13" ht="24.75" customHeight="1">
      <c r="A36" s="272"/>
      <c r="B36" s="277" t="s">
        <v>123</v>
      </c>
      <c r="C36" s="278">
        <v>31</v>
      </c>
      <c r="D36" s="278">
        <v>396</v>
      </c>
      <c r="E36" s="279">
        <v>2665</v>
      </c>
      <c r="F36" s="279"/>
      <c r="G36" s="278">
        <v>84</v>
      </c>
      <c r="H36" s="278">
        <v>416</v>
      </c>
      <c r="I36" s="279">
        <v>2246</v>
      </c>
      <c r="J36" s="279"/>
      <c r="K36" s="278">
        <v>115</v>
      </c>
      <c r="L36" s="278">
        <v>811</v>
      </c>
      <c r="M36" s="280">
        <v>4911</v>
      </c>
    </row>
    <row r="37" spans="1:13" ht="24.75" customHeight="1">
      <c r="A37" s="272" t="s">
        <v>127</v>
      </c>
      <c r="B37" s="277" t="s">
        <v>52</v>
      </c>
      <c r="C37" s="278">
        <v>1</v>
      </c>
      <c r="D37" s="278">
        <v>40</v>
      </c>
      <c r="E37" s="278">
        <v>245</v>
      </c>
      <c r="F37" s="278"/>
      <c r="G37" s="278">
        <v>9</v>
      </c>
      <c r="H37" s="278">
        <v>99</v>
      </c>
      <c r="I37" s="278">
        <v>451</v>
      </c>
      <c r="J37" s="278"/>
      <c r="K37" s="278">
        <v>10</v>
      </c>
      <c r="L37" s="278">
        <v>138</v>
      </c>
      <c r="M37" s="281">
        <v>696</v>
      </c>
    </row>
    <row r="38" spans="1:13" ht="24.75" customHeight="1">
      <c r="A38" s="272"/>
      <c r="B38" s="273">
        <v>2005</v>
      </c>
      <c r="C38" s="274">
        <v>2</v>
      </c>
      <c r="D38" s="274">
        <v>22</v>
      </c>
      <c r="E38" s="274">
        <v>208</v>
      </c>
      <c r="F38" s="274"/>
      <c r="G38" s="274">
        <v>3</v>
      </c>
      <c r="H38" s="274">
        <v>51</v>
      </c>
      <c r="I38" s="274">
        <v>365</v>
      </c>
      <c r="J38" s="274"/>
      <c r="K38" s="274">
        <v>5</v>
      </c>
      <c r="L38" s="274">
        <v>73</v>
      </c>
      <c r="M38" s="282">
        <v>573</v>
      </c>
    </row>
    <row r="39" spans="1:13" ht="24.75" customHeight="1">
      <c r="A39" s="272"/>
      <c r="B39" s="273">
        <v>2006</v>
      </c>
      <c r="C39" s="274">
        <v>1</v>
      </c>
      <c r="D39" s="274">
        <v>10</v>
      </c>
      <c r="E39" s="274">
        <v>113</v>
      </c>
      <c r="F39" s="274"/>
      <c r="G39" s="274">
        <v>6</v>
      </c>
      <c r="H39" s="274">
        <v>41</v>
      </c>
      <c r="I39" s="274">
        <v>259</v>
      </c>
      <c r="J39" s="274"/>
      <c r="K39" s="274">
        <v>7</v>
      </c>
      <c r="L39" s="274">
        <v>51</v>
      </c>
      <c r="M39" s="282">
        <v>372</v>
      </c>
    </row>
    <row r="40" spans="1:13" ht="24.75" customHeight="1">
      <c r="A40" s="272"/>
      <c r="B40" s="273">
        <v>2007</v>
      </c>
      <c r="C40" s="274">
        <v>2</v>
      </c>
      <c r="D40" s="274">
        <v>11</v>
      </c>
      <c r="E40" s="274">
        <v>131</v>
      </c>
      <c r="F40" s="274"/>
      <c r="G40" s="274">
        <v>5</v>
      </c>
      <c r="H40" s="274">
        <v>32</v>
      </c>
      <c r="I40" s="274">
        <v>266</v>
      </c>
      <c r="J40" s="274"/>
      <c r="K40" s="274">
        <v>7</v>
      </c>
      <c r="L40" s="274">
        <v>43</v>
      </c>
      <c r="M40" s="282">
        <v>397</v>
      </c>
    </row>
    <row r="41" spans="1:13" ht="24.75" customHeight="1">
      <c r="A41" s="272"/>
      <c r="B41" s="273">
        <v>2008</v>
      </c>
      <c r="C41" s="274">
        <v>1</v>
      </c>
      <c r="D41" s="274">
        <v>29</v>
      </c>
      <c r="E41" s="274">
        <v>233</v>
      </c>
      <c r="F41" s="274"/>
      <c r="G41" s="274">
        <v>9</v>
      </c>
      <c r="H41" s="274">
        <v>62</v>
      </c>
      <c r="I41" s="274">
        <v>438</v>
      </c>
      <c r="J41" s="274"/>
      <c r="K41" s="274">
        <v>10</v>
      </c>
      <c r="L41" s="274">
        <v>91</v>
      </c>
      <c r="M41" s="282">
        <v>671</v>
      </c>
    </row>
    <row r="42" spans="1:13" ht="24.75" customHeight="1">
      <c r="A42" s="272"/>
      <c r="B42" s="273">
        <v>2009</v>
      </c>
      <c r="C42" s="274">
        <v>1</v>
      </c>
      <c r="D42" s="274">
        <v>36</v>
      </c>
      <c r="E42" s="274">
        <v>315</v>
      </c>
      <c r="F42" s="274"/>
      <c r="G42" s="274">
        <v>7</v>
      </c>
      <c r="H42" s="274">
        <v>63</v>
      </c>
      <c r="I42" s="274">
        <v>483</v>
      </c>
      <c r="J42" s="274"/>
      <c r="K42" s="274">
        <v>8</v>
      </c>
      <c r="L42" s="274">
        <v>99</v>
      </c>
      <c r="M42" s="282">
        <v>798</v>
      </c>
    </row>
    <row r="43" spans="1:13" ht="24.75" customHeight="1">
      <c r="A43" s="272"/>
      <c r="B43" s="277" t="s">
        <v>123</v>
      </c>
      <c r="C43" s="278">
        <v>1</v>
      </c>
      <c r="D43" s="278">
        <v>22</v>
      </c>
      <c r="E43" s="278">
        <v>200</v>
      </c>
      <c r="F43" s="278"/>
      <c r="G43" s="278">
        <v>6</v>
      </c>
      <c r="H43" s="278">
        <v>50</v>
      </c>
      <c r="I43" s="278">
        <v>362</v>
      </c>
      <c r="J43" s="278"/>
      <c r="K43" s="278">
        <v>7</v>
      </c>
      <c r="L43" s="278">
        <v>71</v>
      </c>
      <c r="M43" s="281">
        <v>562</v>
      </c>
    </row>
    <row r="44" spans="1:13" ht="24.75" customHeight="1">
      <c r="A44" s="272" t="s">
        <v>128</v>
      </c>
      <c r="B44" s="277" t="s">
        <v>52</v>
      </c>
      <c r="C44" s="278">
        <v>108</v>
      </c>
      <c r="D44" s="279">
        <v>2178</v>
      </c>
      <c r="E44" s="279">
        <v>10980</v>
      </c>
      <c r="F44" s="279"/>
      <c r="G44" s="278">
        <v>227</v>
      </c>
      <c r="H44" s="279">
        <v>1490</v>
      </c>
      <c r="I44" s="279">
        <v>5528</v>
      </c>
      <c r="J44" s="279"/>
      <c r="K44" s="278">
        <v>335</v>
      </c>
      <c r="L44" s="279">
        <v>3668</v>
      </c>
      <c r="M44" s="280">
        <v>16508</v>
      </c>
    </row>
    <row r="45" spans="1:13" ht="24.75" customHeight="1">
      <c r="A45" s="272"/>
      <c r="B45" s="273">
        <v>2005</v>
      </c>
      <c r="C45" s="274">
        <v>76</v>
      </c>
      <c r="D45" s="275">
        <v>1223</v>
      </c>
      <c r="E45" s="275">
        <v>8388</v>
      </c>
      <c r="F45" s="275"/>
      <c r="G45" s="274">
        <v>188</v>
      </c>
      <c r="H45" s="275">
        <v>1028</v>
      </c>
      <c r="I45" s="275">
        <v>5050</v>
      </c>
      <c r="J45" s="275"/>
      <c r="K45" s="274">
        <v>264</v>
      </c>
      <c r="L45" s="275">
        <v>2251</v>
      </c>
      <c r="M45" s="276">
        <v>13438</v>
      </c>
    </row>
    <row r="46" spans="1:13" ht="24.75" customHeight="1">
      <c r="A46" s="272"/>
      <c r="B46" s="273">
        <v>2006</v>
      </c>
      <c r="C46" s="274">
        <v>83</v>
      </c>
      <c r="D46" s="275">
        <v>1263</v>
      </c>
      <c r="E46" s="275">
        <v>8197</v>
      </c>
      <c r="F46" s="275"/>
      <c r="G46" s="274">
        <v>210</v>
      </c>
      <c r="H46" s="274">
        <v>993</v>
      </c>
      <c r="I46" s="275">
        <v>4913</v>
      </c>
      <c r="J46" s="275"/>
      <c r="K46" s="274">
        <v>293</v>
      </c>
      <c r="L46" s="275">
        <v>2256</v>
      </c>
      <c r="M46" s="276">
        <v>13110</v>
      </c>
    </row>
    <row r="47" spans="1:13" ht="24.75" customHeight="1">
      <c r="A47" s="272"/>
      <c r="B47" s="273">
        <v>2007</v>
      </c>
      <c r="C47" s="274">
        <v>71</v>
      </c>
      <c r="D47" s="275">
        <v>1136</v>
      </c>
      <c r="E47" s="275">
        <v>7781</v>
      </c>
      <c r="F47" s="275"/>
      <c r="G47" s="274">
        <v>184</v>
      </c>
      <c r="H47" s="274">
        <v>913</v>
      </c>
      <c r="I47" s="275">
        <v>4725</v>
      </c>
      <c r="J47" s="275"/>
      <c r="K47" s="274">
        <v>255</v>
      </c>
      <c r="L47" s="275">
        <v>2049</v>
      </c>
      <c r="M47" s="276">
        <v>12506</v>
      </c>
    </row>
    <row r="48" spans="1:13" ht="24.75" customHeight="1">
      <c r="A48" s="272"/>
      <c r="B48" s="273">
        <v>2008</v>
      </c>
      <c r="C48" s="274">
        <v>82</v>
      </c>
      <c r="D48" s="275">
        <v>1274</v>
      </c>
      <c r="E48" s="275">
        <v>7463</v>
      </c>
      <c r="F48" s="275"/>
      <c r="G48" s="274">
        <v>163</v>
      </c>
      <c r="H48" s="274">
        <v>964</v>
      </c>
      <c r="I48" s="275">
        <v>4695</v>
      </c>
      <c r="J48" s="275"/>
      <c r="K48" s="274">
        <v>245</v>
      </c>
      <c r="L48" s="275">
        <v>2238</v>
      </c>
      <c r="M48" s="276">
        <v>12158</v>
      </c>
    </row>
    <row r="49" spans="1:13" ht="24.75" customHeight="1">
      <c r="A49" s="272"/>
      <c r="B49" s="273">
        <v>2009</v>
      </c>
      <c r="C49" s="274">
        <v>56</v>
      </c>
      <c r="D49" s="275">
        <v>1018</v>
      </c>
      <c r="E49" s="275">
        <v>6988</v>
      </c>
      <c r="F49" s="275"/>
      <c r="G49" s="274">
        <v>140</v>
      </c>
      <c r="H49" s="274">
        <v>962</v>
      </c>
      <c r="I49" s="275">
        <v>4559</v>
      </c>
      <c r="J49" s="275"/>
      <c r="K49" s="274">
        <v>196</v>
      </c>
      <c r="L49" s="275">
        <v>1980</v>
      </c>
      <c r="M49" s="276">
        <v>11547</v>
      </c>
    </row>
    <row r="50" spans="1:13" ht="24.75" customHeight="1" thickBot="1">
      <c r="A50" s="283"/>
      <c r="B50" s="284" t="s">
        <v>123</v>
      </c>
      <c r="C50" s="285">
        <v>74</v>
      </c>
      <c r="D50" s="286">
        <v>1183</v>
      </c>
      <c r="E50" s="286">
        <v>7763</v>
      </c>
      <c r="F50" s="286"/>
      <c r="G50" s="285">
        <v>177</v>
      </c>
      <c r="H50" s="285">
        <v>972</v>
      </c>
      <c r="I50" s="286">
        <v>4788</v>
      </c>
      <c r="J50" s="286"/>
      <c r="K50" s="285">
        <v>251</v>
      </c>
      <c r="L50" s="286">
        <v>2155</v>
      </c>
      <c r="M50" s="287">
        <v>12552</v>
      </c>
    </row>
    <row r="51" spans="1:13" ht="18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18">
      <c r="A52" s="288" t="s">
        <v>129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</row>
    <row r="53" spans="1:13" ht="18">
      <c r="A53" s="289" t="s">
        <v>130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</row>
    <row r="54" spans="1:13" ht="18">
      <c r="A54" s="253" t="s">
        <v>131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</row>
    <row r="55" spans="1:13" ht="18">
      <c r="A55" s="290" t="s">
        <v>132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18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</row>
  </sheetData>
  <mergeCells count="10">
    <mergeCell ref="A7:B8"/>
    <mergeCell ref="C7:E7"/>
    <mergeCell ref="G7:I7"/>
    <mergeCell ref="K7:M7"/>
    <mergeCell ref="A37:A43"/>
    <mergeCell ref="A44:A50"/>
    <mergeCell ref="A9:A15"/>
    <mergeCell ref="A16:A22"/>
    <mergeCell ref="A23:A29"/>
    <mergeCell ref="A30:A3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75" zoomScaleNormal="75" zoomScaleSheetLayoutView="115" workbookViewId="0" topLeftCell="A1">
      <selection activeCell="L43" sqref="L43"/>
    </sheetView>
  </sheetViews>
  <sheetFormatPr defaultColWidth="9.140625" defaultRowHeight="12.75"/>
  <cols>
    <col min="1" max="1" width="15.57421875" style="0" customWidth="1"/>
    <col min="2" max="2" width="28.8515625" style="0" customWidth="1"/>
    <col min="3" max="3" width="10.00390625" style="0" bestFit="1" customWidth="1"/>
    <col min="4" max="4" width="9.7109375" style="0" bestFit="1" customWidth="1"/>
    <col min="5" max="5" width="11.00390625" style="0" customWidth="1"/>
    <col min="6" max="6" width="13.421875" style="0" bestFit="1" customWidth="1"/>
    <col min="7" max="7" width="2.7109375" style="0" customWidth="1"/>
    <col min="8" max="8" width="7.421875" style="0" customWidth="1"/>
    <col min="9" max="9" width="10.421875" style="0" customWidth="1"/>
    <col min="10" max="10" width="8.28125" style="0" customWidth="1"/>
    <col min="11" max="11" width="14.28125" style="0" customWidth="1"/>
  </cols>
  <sheetData>
    <row r="1" spans="1:11" ht="15.75">
      <c r="A1" s="133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153" t="s">
        <v>1</v>
      </c>
    </row>
    <row r="2" spans="1:11" ht="15.75">
      <c r="A2" s="133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133" t="s">
        <v>134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133" t="s">
        <v>135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.75">
      <c r="A5" s="133" t="s">
        <v>136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.7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39.75" customHeight="1" thickBot="1">
      <c r="A7" s="291"/>
      <c r="B7" s="291"/>
      <c r="C7" s="292" t="s">
        <v>4</v>
      </c>
      <c r="D7" s="292" t="s">
        <v>5</v>
      </c>
      <c r="E7" s="292" t="s">
        <v>6</v>
      </c>
      <c r="F7" s="293" t="s">
        <v>8</v>
      </c>
      <c r="G7" s="293"/>
      <c r="H7" s="292" t="s">
        <v>4</v>
      </c>
      <c r="I7" s="292" t="s">
        <v>5</v>
      </c>
      <c r="J7" s="292" t="s">
        <v>6</v>
      </c>
      <c r="K7" s="293" t="s">
        <v>8</v>
      </c>
    </row>
    <row r="8" spans="1:11" ht="24.75" customHeight="1" thickTop="1">
      <c r="A8" s="94"/>
      <c r="B8" s="94"/>
      <c r="C8" s="94"/>
      <c r="D8" s="94"/>
      <c r="E8" s="94"/>
      <c r="F8" s="94"/>
      <c r="G8" s="94"/>
      <c r="H8" s="294" t="s">
        <v>103</v>
      </c>
      <c r="I8" s="294" t="s">
        <v>103</v>
      </c>
      <c r="J8" s="294" t="s">
        <v>103</v>
      </c>
      <c r="K8" s="295" t="s">
        <v>103</v>
      </c>
    </row>
    <row r="9" spans="1:11" ht="24.75" customHeight="1">
      <c r="A9" s="92" t="s">
        <v>120</v>
      </c>
      <c r="B9" s="94" t="s">
        <v>137</v>
      </c>
      <c r="C9" s="296">
        <v>42</v>
      </c>
      <c r="D9" s="296">
        <v>553</v>
      </c>
      <c r="E9" s="296">
        <v>2547</v>
      </c>
      <c r="F9" s="297">
        <v>3142</v>
      </c>
      <c r="G9" s="295"/>
      <c r="H9" s="294">
        <v>57.3</v>
      </c>
      <c r="I9" s="294">
        <v>46.8</v>
      </c>
      <c r="J9" s="294">
        <v>39.1</v>
      </c>
      <c r="K9" s="295">
        <v>40.5</v>
      </c>
    </row>
    <row r="10" spans="1:11" ht="24.75" customHeight="1">
      <c r="A10" s="92"/>
      <c r="B10" s="94" t="s">
        <v>138</v>
      </c>
      <c r="C10" s="296">
        <v>2</v>
      </c>
      <c r="D10" s="296">
        <v>59</v>
      </c>
      <c r="E10" s="296">
        <v>525</v>
      </c>
      <c r="F10" s="297">
        <v>586</v>
      </c>
      <c r="G10" s="298"/>
      <c r="H10" s="294">
        <v>2.7</v>
      </c>
      <c r="I10" s="294">
        <v>5</v>
      </c>
      <c r="J10" s="294">
        <v>8.1</v>
      </c>
      <c r="K10" s="295">
        <v>7.6</v>
      </c>
    </row>
    <row r="11" spans="1:11" ht="24.75" customHeight="1">
      <c r="A11" s="92"/>
      <c r="B11" s="94" t="s">
        <v>139</v>
      </c>
      <c r="C11" s="296">
        <v>0</v>
      </c>
      <c r="D11" s="296">
        <v>8</v>
      </c>
      <c r="E11" s="296">
        <v>50</v>
      </c>
      <c r="F11" s="297">
        <v>58</v>
      </c>
      <c r="G11" s="295"/>
      <c r="H11" s="294">
        <v>0.3</v>
      </c>
      <c r="I11" s="294">
        <v>0.7</v>
      </c>
      <c r="J11" s="294">
        <v>0.8</v>
      </c>
      <c r="K11" s="295">
        <v>0.7</v>
      </c>
    </row>
    <row r="12" spans="1:11" ht="24.75" customHeight="1">
      <c r="A12" s="92"/>
      <c r="B12" s="94" t="s">
        <v>140</v>
      </c>
      <c r="C12" s="296">
        <v>20</v>
      </c>
      <c r="D12" s="296">
        <v>344</v>
      </c>
      <c r="E12" s="296">
        <v>2007</v>
      </c>
      <c r="F12" s="297">
        <v>2371</v>
      </c>
      <c r="G12" s="295"/>
      <c r="H12" s="294">
        <v>27.2</v>
      </c>
      <c r="I12" s="294">
        <v>29.1</v>
      </c>
      <c r="J12" s="294">
        <v>30.8</v>
      </c>
      <c r="K12" s="295">
        <v>30.5</v>
      </c>
    </row>
    <row r="13" spans="1:11" ht="24.75" customHeight="1">
      <c r="A13" s="92"/>
      <c r="B13" s="94" t="s">
        <v>141</v>
      </c>
      <c r="C13" s="296">
        <v>0</v>
      </c>
      <c r="D13" s="296">
        <v>6</v>
      </c>
      <c r="E13" s="296">
        <v>64</v>
      </c>
      <c r="F13" s="297">
        <v>70</v>
      </c>
      <c r="G13" s="295"/>
      <c r="H13" s="294">
        <v>0.5</v>
      </c>
      <c r="I13" s="294">
        <v>0.5</v>
      </c>
      <c r="J13" s="294">
        <v>1</v>
      </c>
      <c r="K13" s="295">
        <v>0.9</v>
      </c>
    </row>
    <row r="14" spans="1:11" ht="24.75" customHeight="1">
      <c r="A14" s="92"/>
      <c r="B14" s="94" t="s">
        <v>142</v>
      </c>
      <c r="C14" s="296">
        <v>6</v>
      </c>
      <c r="D14" s="296">
        <v>114</v>
      </c>
      <c r="E14" s="296">
        <v>701</v>
      </c>
      <c r="F14" s="297">
        <v>821</v>
      </c>
      <c r="G14" s="295"/>
      <c r="H14" s="294">
        <v>7.6</v>
      </c>
      <c r="I14" s="294">
        <v>9.6</v>
      </c>
      <c r="J14" s="294">
        <v>10.8</v>
      </c>
      <c r="K14" s="295">
        <v>10.6</v>
      </c>
    </row>
    <row r="15" spans="1:11" ht="24.75" customHeight="1">
      <c r="A15" s="92"/>
      <c r="B15" s="94" t="s">
        <v>143</v>
      </c>
      <c r="C15" s="296">
        <v>1</v>
      </c>
      <c r="D15" s="296">
        <v>22</v>
      </c>
      <c r="E15" s="296">
        <v>149</v>
      </c>
      <c r="F15" s="297">
        <v>172</v>
      </c>
      <c r="G15" s="295"/>
      <c r="H15" s="294">
        <v>1.6</v>
      </c>
      <c r="I15" s="294">
        <v>1.9</v>
      </c>
      <c r="J15" s="294">
        <v>2.3</v>
      </c>
      <c r="K15" s="295">
        <v>2.2</v>
      </c>
    </row>
    <row r="16" spans="1:11" ht="24.75" customHeight="1">
      <c r="A16" s="92"/>
      <c r="B16" s="94" t="s">
        <v>144</v>
      </c>
      <c r="C16" s="296">
        <v>0</v>
      </c>
      <c r="D16" s="296">
        <v>19</v>
      </c>
      <c r="E16" s="296">
        <v>75</v>
      </c>
      <c r="F16" s="297">
        <v>94</v>
      </c>
      <c r="G16" s="295"/>
      <c r="H16" s="294">
        <v>0.5</v>
      </c>
      <c r="I16" s="294">
        <v>1.6</v>
      </c>
      <c r="J16" s="294">
        <v>1.1</v>
      </c>
      <c r="K16" s="295">
        <v>1.2</v>
      </c>
    </row>
    <row r="17" spans="1:11" ht="24.75" customHeight="1">
      <c r="A17" s="92"/>
      <c r="B17" s="94" t="s">
        <v>145</v>
      </c>
      <c r="C17" s="296">
        <v>2</v>
      </c>
      <c r="D17" s="296">
        <v>57</v>
      </c>
      <c r="E17" s="296">
        <v>389</v>
      </c>
      <c r="F17" s="297">
        <v>448</v>
      </c>
      <c r="G17" s="295"/>
      <c r="H17" s="294">
        <v>2.2</v>
      </c>
      <c r="I17" s="294">
        <v>4.9</v>
      </c>
      <c r="J17" s="294">
        <v>6</v>
      </c>
      <c r="K17" s="295">
        <v>5.8</v>
      </c>
    </row>
    <row r="18" spans="1:11" ht="24.75" customHeight="1">
      <c r="A18" s="92"/>
      <c r="B18" s="92" t="s">
        <v>30</v>
      </c>
      <c r="C18" s="296">
        <v>74</v>
      </c>
      <c r="D18" s="296">
        <v>1183</v>
      </c>
      <c r="E18" s="296">
        <v>6507</v>
      </c>
      <c r="F18" s="297">
        <v>7763</v>
      </c>
      <c r="G18" s="295"/>
      <c r="H18" s="294">
        <v>100</v>
      </c>
      <c r="I18" s="294">
        <v>100</v>
      </c>
      <c r="J18" s="294">
        <v>100</v>
      </c>
      <c r="K18" s="295">
        <v>100</v>
      </c>
    </row>
    <row r="19" spans="1:11" ht="24.75" customHeight="1">
      <c r="A19" s="92" t="s">
        <v>121</v>
      </c>
      <c r="B19" s="94"/>
      <c r="C19" s="296"/>
      <c r="D19" s="296"/>
      <c r="E19" s="296"/>
      <c r="F19" s="297"/>
      <c r="G19" s="295"/>
      <c r="H19" s="294"/>
      <c r="I19" s="294"/>
      <c r="J19" s="294"/>
      <c r="K19" s="295"/>
    </row>
    <row r="20" spans="1:11" ht="24.75" customHeight="1">
      <c r="A20" s="299"/>
      <c r="B20" s="94" t="s">
        <v>137</v>
      </c>
      <c r="C20" s="296">
        <v>138</v>
      </c>
      <c r="D20" s="296">
        <v>712</v>
      </c>
      <c r="E20" s="296">
        <v>2639</v>
      </c>
      <c r="F20" s="297">
        <v>3489</v>
      </c>
      <c r="G20" s="295"/>
      <c r="H20" s="294">
        <v>77.7</v>
      </c>
      <c r="I20" s="294">
        <v>73.3</v>
      </c>
      <c r="J20" s="294">
        <v>72.5</v>
      </c>
      <c r="K20" s="295">
        <v>72.9</v>
      </c>
    </row>
    <row r="21" spans="1:11" ht="24.75" customHeight="1">
      <c r="A21" s="92"/>
      <c r="B21" s="94" t="s">
        <v>138</v>
      </c>
      <c r="C21" s="296">
        <v>1</v>
      </c>
      <c r="D21" s="296">
        <v>25</v>
      </c>
      <c r="E21" s="296">
        <v>186</v>
      </c>
      <c r="F21" s="297">
        <v>212</v>
      </c>
      <c r="G21" s="295"/>
      <c r="H21" s="294">
        <v>0.5</v>
      </c>
      <c r="I21" s="294">
        <v>2.6</v>
      </c>
      <c r="J21" s="294">
        <v>5.1</v>
      </c>
      <c r="K21" s="295">
        <v>4.4</v>
      </c>
    </row>
    <row r="22" spans="1:11" ht="24.75" customHeight="1">
      <c r="A22" s="92"/>
      <c r="B22" s="94" t="s">
        <v>139</v>
      </c>
      <c r="C22" s="296">
        <v>0</v>
      </c>
      <c r="D22" s="296">
        <v>1</v>
      </c>
      <c r="E22" s="296">
        <v>2</v>
      </c>
      <c r="F22" s="297">
        <v>3</v>
      </c>
      <c r="G22" s="295"/>
      <c r="H22" s="294">
        <v>0</v>
      </c>
      <c r="I22" s="294">
        <v>0.1</v>
      </c>
      <c r="J22" s="294">
        <v>0.1</v>
      </c>
      <c r="K22" s="295">
        <v>0.1</v>
      </c>
    </row>
    <row r="23" spans="1:11" ht="24.75" customHeight="1">
      <c r="A23" s="92"/>
      <c r="B23" s="94" t="s">
        <v>140</v>
      </c>
      <c r="C23" s="296">
        <v>22</v>
      </c>
      <c r="D23" s="296">
        <v>120</v>
      </c>
      <c r="E23" s="296">
        <v>404</v>
      </c>
      <c r="F23" s="297">
        <v>546</v>
      </c>
      <c r="G23" s="295"/>
      <c r="H23" s="294">
        <v>12.3</v>
      </c>
      <c r="I23" s="294">
        <v>12.4</v>
      </c>
      <c r="J23" s="294">
        <v>11.1</v>
      </c>
      <c r="K23" s="295">
        <v>11.4</v>
      </c>
    </row>
    <row r="24" spans="1:11" ht="24.75" customHeight="1">
      <c r="A24" s="92"/>
      <c r="B24" s="94" t="s">
        <v>141</v>
      </c>
      <c r="C24" s="296">
        <v>3</v>
      </c>
      <c r="D24" s="296">
        <v>26</v>
      </c>
      <c r="E24" s="296">
        <v>129</v>
      </c>
      <c r="F24" s="297">
        <v>158</v>
      </c>
      <c r="G24" s="295"/>
      <c r="H24" s="294">
        <v>1.7</v>
      </c>
      <c r="I24" s="294">
        <v>2.6</v>
      </c>
      <c r="J24" s="294">
        <v>3.6</v>
      </c>
      <c r="K24" s="295">
        <v>3.3</v>
      </c>
    </row>
    <row r="25" spans="1:11" ht="24.75" customHeight="1">
      <c r="A25" s="92"/>
      <c r="B25" s="94" t="s">
        <v>142</v>
      </c>
      <c r="C25" s="296">
        <v>4</v>
      </c>
      <c r="D25" s="296">
        <v>26</v>
      </c>
      <c r="E25" s="296">
        <v>72</v>
      </c>
      <c r="F25" s="297">
        <v>102</v>
      </c>
      <c r="G25" s="295"/>
      <c r="H25" s="294">
        <v>2.1</v>
      </c>
      <c r="I25" s="294">
        <v>2.7</v>
      </c>
      <c r="J25" s="294">
        <v>2</v>
      </c>
      <c r="K25" s="295">
        <v>2.1</v>
      </c>
    </row>
    <row r="26" spans="1:11" ht="24.75" customHeight="1">
      <c r="A26" s="92"/>
      <c r="B26" s="94" t="s">
        <v>143</v>
      </c>
      <c r="C26" s="296">
        <v>0</v>
      </c>
      <c r="D26" s="296">
        <v>2</v>
      </c>
      <c r="E26" s="296">
        <v>13</v>
      </c>
      <c r="F26" s="297">
        <v>16</v>
      </c>
      <c r="G26" s="295"/>
      <c r="H26" s="294">
        <v>0.1</v>
      </c>
      <c r="I26" s="294">
        <v>0.2</v>
      </c>
      <c r="J26" s="294">
        <v>0.4</v>
      </c>
      <c r="K26" s="295">
        <v>0.3</v>
      </c>
    </row>
    <row r="27" spans="1:11" ht="24.75" customHeight="1">
      <c r="A27" s="92"/>
      <c r="B27" s="94" t="s">
        <v>144</v>
      </c>
      <c r="C27" s="296">
        <v>5</v>
      </c>
      <c r="D27" s="296">
        <v>32</v>
      </c>
      <c r="E27" s="296">
        <v>87</v>
      </c>
      <c r="F27" s="297">
        <v>123</v>
      </c>
      <c r="G27" s="295"/>
      <c r="H27" s="294">
        <v>2.8</v>
      </c>
      <c r="I27" s="294">
        <v>3.3</v>
      </c>
      <c r="J27" s="294">
        <v>2.4</v>
      </c>
      <c r="K27" s="295">
        <v>2.6</v>
      </c>
    </row>
    <row r="28" spans="1:11" ht="24.75" customHeight="1">
      <c r="A28" s="92"/>
      <c r="B28" s="94" t="s">
        <v>145</v>
      </c>
      <c r="C28" s="296">
        <v>5</v>
      </c>
      <c r="D28" s="296">
        <v>28</v>
      </c>
      <c r="E28" s="296">
        <v>105</v>
      </c>
      <c r="F28" s="297">
        <v>138</v>
      </c>
      <c r="G28" s="295"/>
      <c r="H28" s="294">
        <v>2.7</v>
      </c>
      <c r="I28" s="294">
        <v>2.9</v>
      </c>
      <c r="J28" s="294">
        <v>2.9</v>
      </c>
      <c r="K28" s="295">
        <v>2.9</v>
      </c>
    </row>
    <row r="29" spans="1:11" ht="24.75" customHeight="1">
      <c r="A29" s="92"/>
      <c r="B29" s="92" t="s">
        <v>30</v>
      </c>
      <c r="C29" s="296">
        <v>177</v>
      </c>
      <c r="D29" s="296">
        <v>972</v>
      </c>
      <c r="E29" s="296">
        <v>3639</v>
      </c>
      <c r="F29" s="297">
        <v>4788</v>
      </c>
      <c r="G29" s="295"/>
      <c r="H29" s="294">
        <v>100</v>
      </c>
      <c r="I29" s="294">
        <v>100</v>
      </c>
      <c r="J29" s="294">
        <v>100</v>
      </c>
      <c r="K29" s="295">
        <v>100</v>
      </c>
    </row>
    <row r="30" spans="1:11" ht="24.75" customHeight="1">
      <c r="A30" s="92" t="s">
        <v>146</v>
      </c>
      <c r="B30" s="94"/>
      <c r="C30" s="296"/>
      <c r="D30" s="296"/>
      <c r="E30" s="296"/>
      <c r="F30" s="297"/>
      <c r="G30" s="295"/>
      <c r="H30" s="294"/>
      <c r="I30" s="294"/>
      <c r="J30" s="294"/>
      <c r="K30" s="295"/>
    </row>
    <row r="31" spans="1:11" ht="24.75" customHeight="1">
      <c r="A31" s="299"/>
      <c r="B31" s="94" t="s">
        <v>137</v>
      </c>
      <c r="C31" s="296">
        <v>180</v>
      </c>
      <c r="D31" s="296">
        <v>1265</v>
      </c>
      <c r="E31" s="296">
        <v>5186</v>
      </c>
      <c r="F31" s="297">
        <v>6632</v>
      </c>
      <c r="G31" s="295"/>
      <c r="H31" s="294">
        <v>71.7</v>
      </c>
      <c r="I31" s="294">
        <v>58.7</v>
      </c>
      <c r="J31" s="294">
        <v>51.1</v>
      </c>
      <c r="K31" s="295">
        <v>52.8</v>
      </c>
    </row>
    <row r="32" spans="1:11" ht="24.75" customHeight="1">
      <c r="A32" s="94"/>
      <c r="B32" s="94" t="s">
        <v>138</v>
      </c>
      <c r="C32" s="296">
        <v>3</v>
      </c>
      <c r="D32" s="296">
        <v>84</v>
      </c>
      <c r="E32" s="296">
        <v>711</v>
      </c>
      <c r="F32" s="297">
        <v>798</v>
      </c>
      <c r="G32" s="295"/>
      <c r="H32" s="294">
        <v>1.1</v>
      </c>
      <c r="I32" s="294">
        <v>3.9</v>
      </c>
      <c r="J32" s="294">
        <v>7</v>
      </c>
      <c r="K32" s="295">
        <v>6.4</v>
      </c>
    </row>
    <row r="33" spans="1:11" ht="24.75" customHeight="1">
      <c r="A33" s="94"/>
      <c r="B33" s="94" t="s">
        <v>139</v>
      </c>
      <c r="C33" s="296">
        <v>0</v>
      </c>
      <c r="D33" s="296">
        <v>8</v>
      </c>
      <c r="E33" s="296">
        <v>52</v>
      </c>
      <c r="F33" s="297">
        <v>61</v>
      </c>
      <c r="G33" s="295"/>
      <c r="H33" s="294">
        <v>0.1</v>
      </c>
      <c r="I33" s="294">
        <v>0.4</v>
      </c>
      <c r="J33" s="294">
        <v>0.5</v>
      </c>
      <c r="K33" s="295">
        <v>0.5</v>
      </c>
    </row>
    <row r="34" spans="1:11" ht="24.75" customHeight="1">
      <c r="A34" s="94"/>
      <c r="B34" s="94" t="s">
        <v>140</v>
      </c>
      <c r="C34" s="296">
        <v>42</v>
      </c>
      <c r="D34" s="296">
        <v>464</v>
      </c>
      <c r="E34" s="296">
        <v>2411</v>
      </c>
      <c r="F34" s="297">
        <v>2917</v>
      </c>
      <c r="G34" s="295"/>
      <c r="H34" s="294">
        <v>16.7</v>
      </c>
      <c r="I34" s="294">
        <v>21.5</v>
      </c>
      <c r="J34" s="294">
        <v>23.8</v>
      </c>
      <c r="K34" s="295">
        <v>23.2</v>
      </c>
    </row>
    <row r="35" spans="1:11" ht="24.75" customHeight="1">
      <c r="A35" s="94"/>
      <c r="B35" s="94" t="s">
        <v>141</v>
      </c>
      <c r="C35" s="296">
        <v>3</v>
      </c>
      <c r="D35" s="296">
        <v>32</v>
      </c>
      <c r="E35" s="296">
        <v>193</v>
      </c>
      <c r="F35" s="297">
        <v>228</v>
      </c>
      <c r="G35" s="295"/>
      <c r="H35" s="294">
        <v>1.4</v>
      </c>
      <c r="I35" s="294">
        <v>1.5</v>
      </c>
      <c r="J35" s="294">
        <v>1.9</v>
      </c>
      <c r="K35" s="295">
        <v>1.8</v>
      </c>
    </row>
    <row r="36" spans="1:11" ht="24.75" customHeight="1">
      <c r="A36" s="94"/>
      <c r="B36" s="94" t="s">
        <v>142</v>
      </c>
      <c r="C36" s="296">
        <v>9</v>
      </c>
      <c r="D36" s="296">
        <v>140</v>
      </c>
      <c r="E36" s="296">
        <v>774</v>
      </c>
      <c r="F36" s="297">
        <v>923</v>
      </c>
      <c r="G36" s="295"/>
      <c r="H36" s="294">
        <v>3.8</v>
      </c>
      <c r="I36" s="294">
        <v>6.5</v>
      </c>
      <c r="J36" s="294">
        <v>7.6</v>
      </c>
      <c r="K36" s="295">
        <v>7.4</v>
      </c>
    </row>
    <row r="37" spans="1:11" ht="24.75" customHeight="1">
      <c r="A37" s="94"/>
      <c r="B37" s="94" t="s">
        <v>143</v>
      </c>
      <c r="C37" s="296">
        <v>1</v>
      </c>
      <c r="D37" s="296">
        <v>25</v>
      </c>
      <c r="E37" s="296">
        <v>162</v>
      </c>
      <c r="F37" s="297">
        <v>188</v>
      </c>
      <c r="G37" s="295"/>
      <c r="H37" s="294">
        <v>0.6</v>
      </c>
      <c r="I37" s="294">
        <v>1.1</v>
      </c>
      <c r="J37" s="294">
        <v>1.6</v>
      </c>
      <c r="K37" s="295">
        <v>1.5</v>
      </c>
    </row>
    <row r="38" spans="1:11" ht="24.75" customHeight="1">
      <c r="A38" s="94"/>
      <c r="B38" s="94" t="s">
        <v>144</v>
      </c>
      <c r="C38" s="296">
        <v>5</v>
      </c>
      <c r="D38" s="296">
        <v>51</v>
      </c>
      <c r="E38" s="296">
        <v>161</v>
      </c>
      <c r="F38" s="297">
        <v>217</v>
      </c>
      <c r="G38" s="295"/>
      <c r="H38" s="294">
        <v>2.2</v>
      </c>
      <c r="I38" s="294">
        <v>2.4</v>
      </c>
      <c r="J38" s="294">
        <v>1.6</v>
      </c>
      <c r="K38" s="295">
        <v>1.7</v>
      </c>
    </row>
    <row r="39" spans="1:11" ht="24.75" customHeight="1">
      <c r="A39" s="94"/>
      <c r="B39" s="94" t="s">
        <v>145</v>
      </c>
      <c r="C39" s="296">
        <v>6</v>
      </c>
      <c r="D39" s="296">
        <v>86</v>
      </c>
      <c r="E39" s="296">
        <v>495</v>
      </c>
      <c r="F39" s="297">
        <v>587</v>
      </c>
      <c r="G39" s="295"/>
      <c r="H39" s="294">
        <v>2.6</v>
      </c>
      <c r="I39" s="294">
        <v>4</v>
      </c>
      <c r="J39" s="294">
        <v>4.9</v>
      </c>
      <c r="K39" s="295">
        <v>4.7</v>
      </c>
    </row>
    <row r="40" spans="1:11" ht="24.75" customHeight="1" thickBot="1">
      <c r="A40" s="300"/>
      <c r="B40" s="156" t="s">
        <v>30</v>
      </c>
      <c r="C40" s="301">
        <v>251</v>
      </c>
      <c r="D40" s="301">
        <v>2155</v>
      </c>
      <c r="E40" s="301">
        <v>10146</v>
      </c>
      <c r="F40" s="302">
        <v>12552</v>
      </c>
      <c r="G40" s="303"/>
      <c r="H40" s="304">
        <v>100</v>
      </c>
      <c r="I40" s="304">
        <v>100</v>
      </c>
      <c r="J40" s="304">
        <v>100</v>
      </c>
      <c r="K40" s="303">
        <v>100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dcterms:created xsi:type="dcterms:W3CDTF">2010-11-25T08:45:07Z</dcterms:created>
  <dcterms:modified xsi:type="dcterms:W3CDTF">2010-11-25T08:46:03Z</dcterms:modified>
  <cp:category/>
  <cp:version/>
  <cp:contentType/>
  <cp:contentStatus/>
</cp:coreProperties>
</file>