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s>
  <definedNames>
    <definedName name="\D">#REF!</definedName>
    <definedName name="\E">#REF!</definedName>
    <definedName name="\F">#REF!</definedName>
    <definedName name="\G">#REF!</definedName>
    <definedName name="__123Graph_AGRAPH1" hidden="1">Table18b!$I$17:$L$17</definedName>
    <definedName name="__123Graph_BGRAPH1" hidden="1">Table18b!$I$31:$L$31</definedName>
    <definedName name="_new2">#REF!</definedName>
    <definedName name="_Order1" hidden="1">255</definedName>
    <definedName name="KEYA">'[2]Table A'!$AC$26</definedName>
    <definedName name="MACROS">[3]Table!$M$1:$IG$8163</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Table18b!$A$5:$M$73</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D">Table18b!$B$7:$M$71</definedName>
    <definedName name="TIME">[3]Table!$E$1:$IG$8163</definedName>
    <definedName name="WHOLE">[3]Table!$BZ$371</definedName>
  </definedNames>
  <calcPr calcId="145621"/>
</workbook>
</file>

<file path=xl/calcChain.xml><?xml version="1.0" encoding="utf-8"?>
<calcChain xmlns="http://schemas.openxmlformats.org/spreadsheetml/2006/main">
  <c r="C38" i="16" l="1"/>
  <c r="D38" i="16"/>
  <c r="E38" i="16"/>
  <c r="F38" i="16"/>
  <c r="G38" i="16"/>
  <c r="H38" i="16"/>
  <c r="I38" i="16"/>
  <c r="J38" i="16"/>
  <c r="K38" i="16"/>
  <c r="C39" i="16"/>
  <c r="D39" i="16"/>
  <c r="E39" i="16"/>
  <c r="F39" i="16"/>
  <c r="G39" i="16"/>
  <c r="H39" i="16"/>
  <c r="I39" i="16"/>
  <c r="J39" i="16"/>
  <c r="K39" i="16"/>
  <c r="C40" i="16"/>
  <c r="D40" i="16"/>
  <c r="E40" i="16"/>
  <c r="F40" i="16"/>
  <c r="G40" i="16"/>
  <c r="H40" i="16"/>
  <c r="I40" i="16"/>
  <c r="J40" i="16"/>
  <c r="K40" i="16"/>
  <c r="C41" i="16"/>
  <c r="D41" i="16"/>
  <c r="E41" i="16"/>
  <c r="F41" i="16"/>
  <c r="G41" i="16"/>
  <c r="H41" i="16"/>
  <c r="I41" i="16"/>
  <c r="J41" i="16"/>
  <c r="K41" i="16"/>
  <c r="C42" i="16"/>
  <c r="D42" i="16"/>
  <c r="E42" i="16"/>
  <c r="F42" i="16"/>
  <c r="G42" i="16"/>
  <c r="H42" i="16"/>
  <c r="I42" i="16"/>
  <c r="J42" i="16"/>
  <c r="K42" i="16"/>
  <c r="C43" i="16"/>
  <c r="D43" i="16"/>
  <c r="E43" i="16"/>
  <c r="F43" i="16"/>
  <c r="G43" i="16"/>
  <c r="H43" i="16"/>
  <c r="I43" i="16"/>
  <c r="J43" i="16"/>
  <c r="K43" i="16"/>
  <c r="C44" i="16"/>
  <c r="D44" i="16"/>
  <c r="E44" i="16"/>
  <c r="F44" i="16"/>
  <c r="G44" i="16"/>
  <c r="H44" i="16"/>
  <c r="I44" i="16"/>
  <c r="J44" i="16"/>
  <c r="K44" i="16"/>
  <c r="C45" i="16"/>
  <c r="D45" i="16"/>
  <c r="E45" i="16"/>
  <c r="F45" i="16"/>
  <c r="G45" i="16"/>
  <c r="H45" i="16"/>
  <c r="I45" i="16"/>
  <c r="J45" i="16"/>
  <c r="K45" i="16"/>
  <c r="C46" i="16"/>
  <c r="D46" i="16"/>
  <c r="E46" i="16"/>
  <c r="F46" i="16"/>
  <c r="G46" i="16"/>
  <c r="H46" i="16"/>
  <c r="I46" i="16"/>
  <c r="J46" i="16"/>
  <c r="K46" i="16"/>
  <c r="C47" i="16"/>
  <c r="D47" i="16"/>
  <c r="E47" i="16"/>
  <c r="F47" i="16"/>
  <c r="G47" i="16"/>
  <c r="H47" i="16"/>
  <c r="I47" i="16"/>
  <c r="J47" i="16"/>
  <c r="K47" i="16"/>
  <c r="C48" i="16"/>
  <c r="D48" i="16"/>
  <c r="E48" i="16"/>
  <c r="F48" i="16"/>
  <c r="G48" i="16"/>
  <c r="H48" i="16"/>
  <c r="I48" i="16"/>
  <c r="J48" i="16"/>
  <c r="K48" i="16"/>
  <c r="C49" i="16"/>
  <c r="D49" i="16"/>
  <c r="E49" i="16"/>
  <c r="F49" i="16"/>
  <c r="G49" i="16"/>
  <c r="H49" i="16"/>
  <c r="I49" i="16"/>
  <c r="J49" i="16"/>
  <c r="K49" i="16"/>
  <c r="C50" i="16"/>
  <c r="D50" i="16"/>
  <c r="E50" i="16"/>
  <c r="F50" i="16"/>
  <c r="G50" i="16"/>
  <c r="H50" i="16"/>
  <c r="I50" i="16"/>
  <c r="J50" i="16"/>
  <c r="K50" i="16"/>
  <c r="C51" i="16"/>
  <c r="D51" i="16"/>
  <c r="E51" i="16"/>
  <c r="F51" i="16"/>
  <c r="G51" i="16"/>
  <c r="H51" i="16"/>
  <c r="I51" i="16"/>
  <c r="J51" i="16"/>
  <c r="K51" i="16"/>
  <c r="C52" i="16"/>
  <c r="D52" i="16"/>
  <c r="E52" i="16"/>
  <c r="F52" i="16"/>
  <c r="G52" i="16"/>
  <c r="H52" i="16"/>
  <c r="I52" i="16"/>
  <c r="J52" i="16"/>
  <c r="K52" i="16"/>
  <c r="C53" i="16"/>
  <c r="D53" i="16"/>
  <c r="E53" i="16"/>
  <c r="F53" i="16"/>
  <c r="G53" i="16"/>
  <c r="H53" i="16"/>
  <c r="I53" i="16"/>
  <c r="J53" i="16"/>
  <c r="K53" i="16"/>
  <c r="C54" i="16"/>
  <c r="D54" i="16"/>
  <c r="E54" i="16"/>
  <c r="F54" i="16"/>
  <c r="G54" i="16"/>
  <c r="H54" i="16"/>
  <c r="I54" i="16"/>
  <c r="J54" i="16"/>
  <c r="K54" i="16"/>
  <c r="C55" i="16"/>
  <c r="D55" i="16"/>
  <c r="E55" i="16"/>
  <c r="F55" i="16"/>
  <c r="G55" i="16"/>
  <c r="H55" i="16"/>
  <c r="I55" i="16"/>
  <c r="J55" i="16"/>
  <c r="K55" i="16"/>
  <c r="C56" i="16"/>
  <c r="D56" i="16"/>
  <c r="E56" i="16"/>
  <c r="F56" i="16"/>
  <c r="G56" i="16"/>
  <c r="H56" i="16"/>
  <c r="I56" i="16"/>
  <c r="J56" i="16"/>
  <c r="K56" i="16"/>
  <c r="C57" i="16"/>
  <c r="D57" i="16"/>
  <c r="E57" i="16"/>
  <c r="F57" i="16"/>
  <c r="G57" i="16"/>
  <c r="H57" i="16"/>
  <c r="I57" i="16"/>
  <c r="J57" i="16"/>
  <c r="K57" i="16"/>
  <c r="C58" i="16"/>
  <c r="D58" i="16"/>
  <c r="E58" i="16"/>
  <c r="F58" i="16"/>
  <c r="G58" i="16"/>
  <c r="H58" i="16"/>
  <c r="I58" i="16"/>
  <c r="J58" i="16"/>
  <c r="K58" i="16"/>
  <c r="C7" i="15"/>
  <c r="C8" i="15"/>
  <c r="C39" i="15" s="1"/>
  <c r="C9" i="15"/>
  <c r="C10" i="15"/>
  <c r="C41" i="15" s="1"/>
  <c r="C11" i="15"/>
  <c r="C12" i="15"/>
  <c r="C43" i="15" s="1"/>
  <c r="C13" i="15"/>
  <c r="C14" i="15"/>
  <c r="C45" i="15" s="1"/>
  <c r="C15" i="15"/>
  <c r="C17" i="15"/>
  <c r="C18" i="15"/>
  <c r="C19" i="15"/>
  <c r="C40" i="15" s="1"/>
  <c r="C20" i="15"/>
  <c r="C21" i="15"/>
  <c r="C22" i="15"/>
  <c r="C23" i="15"/>
  <c r="C44" i="15" s="1"/>
  <c r="C24" i="15"/>
  <c r="C25" i="15"/>
  <c r="C27" i="15"/>
  <c r="C28" i="15"/>
  <c r="C49" i="15" s="1"/>
  <c r="C29" i="15"/>
  <c r="C30" i="15"/>
  <c r="C61" i="15" s="1"/>
  <c r="C31" i="15"/>
  <c r="C32" i="15"/>
  <c r="C53" i="15" s="1"/>
  <c r="C33" i="15"/>
  <c r="C34" i="15"/>
  <c r="C35" i="15"/>
  <c r="C38" i="15"/>
  <c r="D38" i="15"/>
  <c r="E38" i="15"/>
  <c r="F38" i="15"/>
  <c r="G38" i="15"/>
  <c r="D39" i="15"/>
  <c r="E39" i="15"/>
  <c r="F39" i="15"/>
  <c r="G39" i="15"/>
  <c r="D40" i="15"/>
  <c r="E40" i="15"/>
  <c r="F40" i="15"/>
  <c r="G40" i="15"/>
  <c r="D41" i="15"/>
  <c r="E41" i="15"/>
  <c r="F41" i="15"/>
  <c r="G41" i="15"/>
  <c r="C42" i="15"/>
  <c r="D42" i="15"/>
  <c r="E42" i="15"/>
  <c r="F42" i="15"/>
  <c r="G42" i="15"/>
  <c r="D43" i="15"/>
  <c r="E43" i="15"/>
  <c r="F43" i="15"/>
  <c r="G43" i="15"/>
  <c r="D44" i="15"/>
  <c r="E44" i="15"/>
  <c r="F44" i="15"/>
  <c r="G44" i="15"/>
  <c r="D45" i="15"/>
  <c r="E45" i="15"/>
  <c r="F45" i="15"/>
  <c r="G45" i="15"/>
  <c r="C46" i="15"/>
  <c r="D46" i="15"/>
  <c r="E46" i="15"/>
  <c r="F46" i="15"/>
  <c r="G46" i="15"/>
  <c r="C48" i="15"/>
  <c r="D48" i="15"/>
  <c r="E48" i="15"/>
  <c r="F48" i="15"/>
  <c r="G48" i="15"/>
  <c r="D49" i="15"/>
  <c r="E49" i="15"/>
  <c r="F49" i="15"/>
  <c r="G49" i="15"/>
  <c r="C50" i="15"/>
  <c r="D50" i="15"/>
  <c r="E50" i="15"/>
  <c r="F50" i="15"/>
  <c r="G50" i="15"/>
  <c r="C51" i="15"/>
  <c r="D51" i="15"/>
  <c r="E51" i="15"/>
  <c r="F51" i="15"/>
  <c r="G51" i="15"/>
  <c r="C52" i="15"/>
  <c r="D52" i="15"/>
  <c r="E52" i="15"/>
  <c r="F52" i="15"/>
  <c r="G52" i="15"/>
  <c r="D53" i="15"/>
  <c r="E53" i="15"/>
  <c r="F53" i="15"/>
  <c r="G53" i="15"/>
  <c r="C54" i="15"/>
  <c r="D54" i="15"/>
  <c r="E54" i="15"/>
  <c r="F54" i="15"/>
  <c r="G54" i="15"/>
  <c r="C55" i="15"/>
  <c r="D55" i="15"/>
  <c r="E55" i="15"/>
  <c r="F55" i="15"/>
  <c r="G55" i="15"/>
  <c r="C56" i="15"/>
  <c r="D56" i="15"/>
  <c r="E56" i="15"/>
  <c r="F56" i="15"/>
  <c r="G56" i="15"/>
  <c r="C58" i="15"/>
  <c r="D58" i="15"/>
  <c r="E58" i="15"/>
  <c r="F58" i="15"/>
  <c r="G58" i="15"/>
  <c r="D59" i="15"/>
  <c r="E59" i="15"/>
  <c r="F59" i="15"/>
  <c r="G59" i="15"/>
  <c r="C60" i="15"/>
  <c r="D60" i="15"/>
  <c r="E60" i="15"/>
  <c r="F60" i="15"/>
  <c r="G60" i="15"/>
  <c r="D61" i="15"/>
  <c r="E61" i="15"/>
  <c r="F61" i="15"/>
  <c r="G61" i="15"/>
  <c r="C62" i="15"/>
  <c r="D62" i="15"/>
  <c r="E62" i="15"/>
  <c r="F62" i="15"/>
  <c r="G62" i="15"/>
  <c r="D63" i="15"/>
  <c r="E63" i="15"/>
  <c r="F63" i="15"/>
  <c r="G63" i="15"/>
  <c r="C64" i="15"/>
  <c r="D64" i="15"/>
  <c r="E64" i="15"/>
  <c r="F64" i="15"/>
  <c r="G64" i="15"/>
  <c r="C65" i="15"/>
  <c r="D65" i="15"/>
  <c r="E65" i="15"/>
  <c r="F65" i="15"/>
  <c r="G65" i="15"/>
  <c r="C66" i="15"/>
  <c r="D66" i="15"/>
  <c r="E66" i="15"/>
  <c r="F66" i="15"/>
  <c r="G66" i="15"/>
  <c r="B36" i="14"/>
  <c r="C36" i="14"/>
  <c r="D36" i="14"/>
  <c r="E36" i="14"/>
  <c r="F36" i="14"/>
  <c r="G36" i="14"/>
  <c r="H36" i="14"/>
  <c r="I36" i="14"/>
  <c r="J36" i="14"/>
  <c r="K36" i="14"/>
  <c r="L36" i="14"/>
  <c r="M36" i="14"/>
  <c r="N36" i="14"/>
  <c r="O36" i="14"/>
  <c r="P36" i="14"/>
  <c r="B37" i="14"/>
  <c r="C37" i="14"/>
  <c r="D37" i="14"/>
  <c r="E37" i="14"/>
  <c r="F37" i="14"/>
  <c r="G37" i="14"/>
  <c r="H37" i="14"/>
  <c r="I37" i="14"/>
  <c r="J37" i="14"/>
  <c r="K37" i="14"/>
  <c r="L37" i="14"/>
  <c r="M37" i="14"/>
  <c r="N37" i="14"/>
  <c r="O37" i="14"/>
  <c r="P37" i="14"/>
  <c r="B38" i="14"/>
  <c r="C38" i="14"/>
  <c r="D38" i="14"/>
  <c r="E38" i="14"/>
  <c r="F38" i="14"/>
  <c r="G38" i="14"/>
  <c r="H38" i="14"/>
  <c r="I38" i="14"/>
  <c r="J38" i="14"/>
  <c r="K38" i="14"/>
  <c r="L38" i="14"/>
  <c r="M38" i="14"/>
  <c r="N38" i="14"/>
  <c r="O38" i="14"/>
  <c r="P38" i="14"/>
  <c r="B39" i="14"/>
  <c r="C39" i="14"/>
  <c r="D39" i="14"/>
  <c r="E39" i="14"/>
  <c r="F39" i="14"/>
  <c r="G39" i="14"/>
  <c r="H39" i="14"/>
  <c r="I39" i="14"/>
  <c r="J39" i="14"/>
  <c r="K39" i="14"/>
  <c r="L39" i="14"/>
  <c r="M39" i="14"/>
  <c r="N39" i="14"/>
  <c r="O39" i="14"/>
  <c r="P39" i="14"/>
  <c r="B40" i="14"/>
  <c r="C40" i="14"/>
  <c r="D40" i="14"/>
  <c r="E40" i="14"/>
  <c r="F40" i="14"/>
  <c r="G40" i="14"/>
  <c r="H40" i="14"/>
  <c r="I40" i="14"/>
  <c r="J40" i="14"/>
  <c r="K40" i="14"/>
  <c r="L40" i="14"/>
  <c r="M40" i="14"/>
  <c r="N40" i="14"/>
  <c r="O40" i="14"/>
  <c r="P40" i="14"/>
  <c r="B41" i="14"/>
  <c r="C41" i="14"/>
  <c r="D41" i="14"/>
  <c r="E41" i="14"/>
  <c r="F41" i="14"/>
  <c r="G41" i="14"/>
  <c r="H41" i="14"/>
  <c r="I41" i="14"/>
  <c r="J41" i="14"/>
  <c r="K41" i="14"/>
  <c r="L41" i="14"/>
  <c r="M41" i="14"/>
  <c r="N41" i="14"/>
  <c r="O41" i="14"/>
  <c r="P41" i="14"/>
  <c r="B42" i="14"/>
  <c r="C42" i="14"/>
  <c r="D42" i="14"/>
  <c r="E42" i="14"/>
  <c r="F42" i="14"/>
  <c r="G42" i="14"/>
  <c r="H42" i="14"/>
  <c r="I42" i="14"/>
  <c r="J42" i="14"/>
  <c r="K42" i="14"/>
  <c r="L42" i="14"/>
  <c r="M42" i="14"/>
  <c r="N42" i="14"/>
  <c r="O42" i="14"/>
  <c r="P42" i="14"/>
  <c r="B45" i="14"/>
  <c r="C45" i="14"/>
  <c r="D45" i="14"/>
  <c r="E45" i="14"/>
  <c r="F45" i="14"/>
  <c r="G45" i="14"/>
  <c r="H45" i="14"/>
  <c r="I45" i="14"/>
  <c r="J45" i="14"/>
  <c r="K45" i="14"/>
  <c r="L45" i="14"/>
  <c r="M45" i="14"/>
  <c r="N45" i="14"/>
  <c r="O45" i="14"/>
  <c r="P45" i="14"/>
  <c r="B46" i="14"/>
  <c r="C46" i="14"/>
  <c r="D46" i="14"/>
  <c r="E46" i="14"/>
  <c r="F46" i="14"/>
  <c r="G46" i="14"/>
  <c r="H46" i="14"/>
  <c r="I46" i="14"/>
  <c r="J46" i="14"/>
  <c r="K46" i="14"/>
  <c r="L46" i="14"/>
  <c r="M46" i="14"/>
  <c r="N46" i="14"/>
  <c r="O46" i="14"/>
  <c r="P46" i="14"/>
  <c r="B47" i="14"/>
  <c r="C47" i="14"/>
  <c r="D47" i="14"/>
  <c r="E47" i="14"/>
  <c r="F47" i="14"/>
  <c r="G47" i="14"/>
  <c r="H47" i="14"/>
  <c r="I47" i="14"/>
  <c r="J47" i="14"/>
  <c r="K47" i="14"/>
  <c r="L47" i="14"/>
  <c r="M47" i="14"/>
  <c r="N47" i="14"/>
  <c r="O47" i="14"/>
  <c r="P47" i="14"/>
  <c r="B48" i="14"/>
  <c r="C48" i="14"/>
  <c r="D48" i="14"/>
  <c r="E48" i="14"/>
  <c r="F48" i="14"/>
  <c r="G48" i="14"/>
  <c r="H48" i="14"/>
  <c r="I48" i="14"/>
  <c r="J48" i="14"/>
  <c r="K48" i="14"/>
  <c r="L48" i="14"/>
  <c r="M48" i="14"/>
  <c r="N48" i="14"/>
  <c r="O48" i="14"/>
  <c r="P48" i="14"/>
  <c r="B49" i="14"/>
  <c r="C49" i="14"/>
  <c r="D49" i="14"/>
  <c r="E49" i="14"/>
  <c r="F49" i="14"/>
  <c r="G49" i="14"/>
  <c r="H49" i="14"/>
  <c r="I49" i="14"/>
  <c r="J49" i="14"/>
  <c r="K49" i="14"/>
  <c r="L49" i="14"/>
  <c r="M49" i="14"/>
  <c r="N49" i="14"/>
  <c r="O49" i="14"/>
  <c r="P49" i="14"/>
  <c r="B50" i="14"/>
  <c r="C50" i="14"/>
  <c r="D50" i="14"/>
  <c r="E50" i="14"/>
  <c r="F50" i="14"/>
  <c r="G50" i="14"/>
  <c r="H50" i="14"/>
  <c r="I50" i="14"/>
  <c r="J50" i="14"/>
  <c r="K50" i="14"/>
  <c r="L50" i="14"/>
  <c r="M50" i="14"/>
  <c r="N50" i="14"/>
  <c r="O50" i="14"/>
  <c r="P50" i="14"/>
  <c r="B51" i="14"/>
  <c r="C51" i="14"/>
  <c r="D51" i="14"/>
  <c r="E51" i="14"/>
  <c r="F51" i="14"/>
  <c r="G51" i="14"/>
  <c r="H51" i="14"/>
  <c r="I51" i="14"/>
  <c r="J51" i="14"/>
  <c r="K51" i="14"/>
  <c r="L51" i="14"/>
  <c r="M51" i="14"/>
  <c r="N51" i="14"/>
  <c r="O51" i="14"/>
  <c r="P51" i="14"/>
  <c r="B54" i="14"/>
  <c r="C54" i="14"/>
  <c r="D54" i="14"/>
  <c r="E54" i="14"/>
  <c r="F54" i="14"/>
  <c r="G54" i="14"/>
  <c r="H54" i="14"/>
  <c r="I54" i="14"/>
  <c r="J54" i="14"/>
  <c r="K54" i="14"/>
  <c r="L54" i="14"/>
  <c r="M54" i="14"/>
  <c r="N54" i="14"/>
  <c r="O54" i="14"/>
  <c r="P54" i="14"/>
  <c r="B55" i="14"/>
  <c r="C55" i="14"/>
  <c r="D55" i="14"/>
  <c r="E55" i="14"/>
  <c r="F55" i="14"/>
  <c r="G55" i="14"/>
  <c r="H55" i="14"/>
  <c r="I55" i="14"/>
  <c r="J55" i="14"/>
  <c r="K55" i="14"/>
  <c r="L55" i="14"/>
  <c r="M55" i="14"/>
  <c r="N55" i="14"/>
  <c r="O55" i="14"/>
  <c r="P55" i="14"/>
  <c r="B56" i="14"/>
  <c r="C56" i="14"/>
  <c r="D56" i="14"/>
  <c r="E56" i="14"/>
  <c r="F56" i="14"/>
  <c r="G56" i="14"/>
  <c r="H56" i="14"/>
  <c r="I56" i="14"/>
  <c r="J56" i="14"/>
  <c r="K56" i="14"/>
  <c r="L56" i="14"/>
  <c r="M56" i="14"/>
  <c r="N56" i="14"/>
  <c r="O56" i="14"/>
  <c r="P56" i="14"/>
  <c r="B57" i="14"/>
  <c r="C57" i="14"/>
  <c r="D57" i="14"/>
  <c r="E57" i="14"/>
  <c r="F57" i="14"/>
  <c r="G57" i="14"/>
  <c r="H57" i="14"/>
  <c r="I57" i="14"/>
  <c r="J57" i="14"/>
  <c r="K57" i="14"/>
  <c r="L57" i="14"/>
  <c r="M57" i="14"/>
  <c r="N57" i="14"/>
  <c r="O57" i="14"/>
  <c r="P57" i="14"/>
  <c r="B58" i="14"/>
  <c r="C58" i="14"/>
  <c r="D58" i="14"/>
  <c r="E58" i="14"/>
  <c r="F58" i="14"/>
  <c r="G58" i="14"/>
  <c r="H58" i="14"/>
  <c r="I58" i="14"/>
  <c r="J58" i="14"/>
  <c r="K58" i="14"/>
  <c r="L58" i="14"/>
  <c r="M58" i="14"/>
  <c r="N58" i="14"/>
  <c r="O58" i="14"/>
  <c r="P58" i="14"/>
  <c r="B59" i="14"/>
  <c r="C59" i="14"/>
  <c r="D59" i="14"/>
  <c r="E59" i="14"/>
  <c r="F59" i="14"/>
  <c r="G59" i="14"/>
  <c r="H59" i="14"/>
  <c r="I59" i="14"/>
  <c r="J59" i="14"/>
  <c r="K59" i="14"/>
  <c r="L59" i="14"/>
  <c r="M59" i="14"/>
  <c r="N59" i="14"/>
  <c r="O59" i="14"/>
  <c r="P59" i="14"/>
  <c r="B60" i="14"/>
  <c r="C60" i="14"/>
  <c r="D60" i="14"/>
  <c r="E60" i="14"/>
  <c r="F60" i="14"/>
  <c r="G60" i="14"/>
  <c r="H60" i="14"/>
  <c r="I60" i="14"/>
  <c r="J60" i="14"/>
  <c r="K60" i="14"/>
  <c r="L60" i="14"/>
  <c r="M60" i="14"/>
  <c r="N60" i="14"/>
  <c r="O60" i="14"/>
  <c r="P60" i="14"/>
  <c r="C54" i="12"/>
  <c r="D54" i="12"/>
  <c r="E54" i="12"/>
  <c r="F54" i="12"/>
  <c r="G54" i="12"/>
  <c r="I54" i="12"/>
  <c r="J54" i="12"/>
  <c r="K54" i="12"/>
  <c r="L54" i="12"/>
  <c r="M54" i="12"/>
  <c r="C55" i="12"/>
  <c r="D55" i="12"/>
  <c r="E55" i="12"/>
  <c r="F55" i="12"/>
  <c r="G55" i="12"/>
  <c r="I55" i="12"/>
  <c r="J55" i="12"/>
  <c r="K55" i="12"/>
  <c r="L55" i="12"/>
  <c r="M55" i="12"/>
  <c r="C56" i="12"/>
  <c r="D56" i="12"/>
  <c r="E56" i="12"/>
  <c r="F56" i="12"/>
  <c r="G56" i="12"/>
  <c r="I56" i="12"/>
  <c r="J56" i="12"/>
  <c r="K56" i="12"/>
  <c r="L56" i="12"/>
  <c r="M56" i="12"/>
  <c r="C57" i="12"/>
  <c r="D57" i="12"/>
  <c r="E57" i="12"/>
  <c r="F57" i="12"/>
  <c r="G57" i="12"/>
  <c r="I57" i="12"/>
  <c r="J57" i="12"/>
  <c r="K57" i="12"/>
  <c r="L57" i="12"/>
  <c r="M57" i="12"/>
  <c r="C58" i="12"/>
  <c r="D58" i="12"/>
  <c r="E58" i="12"/>
  <c r="F58" i="12"/>
  <c r="G58" i="12"/>
  <c r="I58" i="12"/>
  <c r="J58" i="12"/>
  <c r="K58" i="12"/>
  <c r="L58" i="12"/>
  <c r="M58" i="12"/>
  <c r="C59" i="12"/>
  <c r="D59" i="12"/>
  <c r="E59" i="12"/>
  <c r="F59" i="12"/>
  <c r="G59" i="12"/>
  <c r="I59" i="12"/>
  <c r="J59" i="12"/>
  <c r="K59" i="12"/>
  <c r="L59" i="12"/>
  <c r="M59" i="12"/>
  <c r="C60" i="12"/>
  <c r="D60" i="12"/>
  <c r="E60" i="12"/>
  <c r="F60" i="12"/>
  <c r="G60" i="12"/>
  <c r="I60" i="12"/>
  <c r="J60" i="12"/>
  <c r="K60" i="12"/>
  <c r="L60" i="12"/>
  <c r="M60" i="12"/>
  <c r="C61" i="12"/>
  <c r="D61" i="12"/>
  <c r="E61" i="12"/>
  <c r="F61" i="12"/>
  <c r="G61" i="12"/>
  <c r="I61" i="12"/>
  <c r="J61" i="12"/>
  <c r="K61" i="12"/>
  <c r="L61" i="12"/>
  <c r="M61" i="12"/>
  <c r="C62" i="12"/>
  <c r="D62" i="12"/>
  <c r="E62" i="12"/>
  <c r="F62" i="12"/>
  <c r="G62" i="12"/>
  <c r="I62" i="12"/>
  <c r="J62" i="12"/>
  <c r="K62" i="12"/>
  <c r="L62" i="12"/>
  <c r="M62" i="12"/>
  <c r="C63" i="12"/>
  <c r="D63" i="12"/>
  <c r="E63" i="12"/>
  <c r="F63" i="12"/>
  <c r="G63" i="12"/>
  <c r="I63" i="12"/>
  <c r="J63" i="12"/>
  <c r="K63" i="12"/>
  <c r="L63" i="12"/>
  <c r="M63" i="12"/>
  <c r="C64" i="12"/>
  <c r="D64" i="12"/>
  <c r="E64" i="12"/>
  <c r="F64" i="12"/>
  <c r="G64" i="12"/>
  <c r="I64" i="12"/>
  <c r="J64" i="12"/>
  <c r="K64" i="12"/>
  <c r="L64" i="12"/>
  <c r="M64" i="12"/>
  <c r="C65" i="12"/>
  <c r="D65" i="12"/>
  <c r="E65" i="12"/>
  <c r="F65" i="12"/>
  <c r="G65" i="12"/>
  <c r="I65" i="12"/>
  <c r="J65" i="12"/>
  <c r="K65" i="12"/>
  <c r="L65" i="12"/>
  <c r="M65" i="12"/>
  <c r="C66" i="12"/>
  <c r="D66" i="12"/>
  <c r="E66" i="12"/>
  <c r="F66" i="12"/>
  <c r="G66" i="12"/>
  <c r="I66" i="12"/>
  <c r="J66" i="12"/>
  <c r="K66" i="12"/>
  <c r="L66" i="12"/>
  <c r="M66" i="12"/>
  <c r="B57" i="10"/>
  <c r="C57" i="10"/>
  <c r="D57" i="10"/>
  <c r="E57" i="10"/>
  <c r="F57" i="10"/>
  <c r="C11" i="3"/>
  <c r="D11" i="3"/>
  <c r="E11" i="3"/>
  <c r="F11" i="3"/>
  <c r="G11" i="3"/>
  <c r="H11" i="3"/>
  <c r="I11" i="3"/>
  <c r="C12" i="3"/>
  <c r="D12" i="3"/>
  <c r="E12" i="3"/>
  <c r="F12" i="3"/>
  <c r="G12" i="3"/>
  <c r="H12" i="3"/>
  <c r="I12" i="3"/>
  <c r="C13" i="3"/>
  <c r="D13" i="3"/>
  <c r="E13" i="3"/>
  <c r="F13" i="3"/>
  <c r="G13" i="3"/>
  <c r="H13" i="3"/>
  <c r="I13" i="3"/>
  <c r="C14" i="3"/>
  <c r="D14" i="3"/>
  <c r="E14" i="3"/>
  <c r="F14" i="3"/>
  <c r="G14" i="3"/>
  <c r="H14" i="3"/>
  <c r="I14" i="3"/>
  <c r="C15" i="3"/>
  <c r="D15" i="3"/>
  <c r="E15" i="3"/>
  <c r="F15" i="3"/>
  <c r="G15" i="3"/>
  <c r="H15" i="3"/>
  <c r="I15" i="3"/>
  <c r="C16" i="3"/>
  <c r="D16" i="3"/>
  <c r="E16" i="3"/>
  <c r="F16" i="3"/>
  <c r="G16" i="3"/>
  <c r="H16" i="3"/>
  <c r="I16" i="3"/>
  <c r="C17" i="3"/>
  <c r="D17" i="3"/>
  <c r="E17" i="3"/>
  <c r="F17" i="3"/>
  <c r="G17" i="3"/>
  <c r="H17" i="3"/>
  <c r="I17" i="3"/>
  <c r="C18" i="3"/>
  <c r="D18" i="3"/>
  <c r="E18" i="3"/>
  <c r="F18" i="3"/>
  <c r="G18" i="3"/>
  <c r="H18" i="3"/>
  <c r="I18" i="3"/>
  <c r="C19" i="3"/>
  <c r="D19" i="3"/>
  <c r="E19" i="3"/>
  <c r="F19" i="3"/>
  <c r="G19" i="3"/>
  <c r="H19" i="3"/>
  <c r="I19" i="3"/>
  <c r="C20" i="3"/>
  <c r="D20" i="3"/>
  <c r="E20" i="3"/>
  <c r="F20" i="3"/>
  <c r="G20" i="3"/>
  <c r="H20" i="3"/>
  <c r="I20" i="3"/>
  <c r="C21" i="3"/>
  <c r="D21" i="3"/>
  <c r="E21" i="3"/>
  <c r="F21" i="3"/>
  <c r="G21" i="3"/>
  <c r="H21" i="3"/>
  <c r="I21" i="3"/>
  <c r="C22" i="3"/>
  <c r="D22" i="3"/>
  <c r="E22" i="3"/>
  <c r="F22" i="3"/>
  <c r="G22" i="3"/>
  <c r="H22" i="3"/>
  <c r="I22" i="3"/>
  <c r="C23" i="3"/>
  <c r="D23" i="3"/>
  <c r="E23" i="3"/>
  <c r="F23" i="3"/>
  <c r="G23" i="3"/>
  <c r="H23" i="3"/>
  <c r="I23" i="3"/>
  <c r="C28" i="3"/>
  <c r="D28" i="3"/>
  <c r="E28" i="3"/>
  <c r="F28" i="3"/>
  <c r="G28" i="3"/>
  <c r="H28" i="3"/>
  <c r="I28" i="3"/>
  <c r="C29" i="3"/>
  <c r="D29" i="3"/>
  <c r="E29" i="3"/>
  <c r="F29" i="3"/>
  <c r="G29" i="3"/>
  <c r="H29" i="3"/>
  <c r="I29" i="3"/>
  <c r="C30" i="3"/>
  <c r="D30" i="3"/>
  <c r="E30" i="3"/>
  <c r="F30" i="3"/>
  <c r="G30" i="3"/>
  <c r="H30" i="3"/>
  <c r="I30" i="3"/>
  <c r="C31" i="3"/>
  <c r="D31" i="3"/>
  <c r="E31" i="3"/>
  <c r="F31" i="3"/>
  <c r="G31" i="3"/>
  <c r="H31" i="3"/>
  <c r="I31" i="3"/>
  <c r="C32" i="3"/>
  <c r="D32" i="3"/>
  <c r="E32" i="3"/>
  <c r="F32" i="3"/>
  <c r="G32" i="3"/>
  <c r="H32" i="3"/>
  <c r="I32" i="3"/>
  <c r="C33" i="3"/>
  <c r="D33" i="3"/>
  <c r="E33" i="3"/>
  <c r="F33" i="3"/>
  <c r="G33" i="3"/>
  <c r="H33" i="3"/>
  <c r="I33" i="3"/>
  <c r="C34" i="3"/>
  <c r="D34" i="3"/>
  <c r="E34" i="3"/>
  <c r="F34" i="3"/>
  <c r="G34" i="3"/>
  <c r="H34" i="3"/>
  <c r="I34" i="3"/>
  <c r="C35" i="3"/>
  <c r="D35" i="3"/>
  <c r="E35" i="3"/>
  <c r="F35" i="3"/>
  <c r="G35" i="3"/>
  <c r="H35" i="3"/>
  <c r="I35" i="3"/>
  <c r="C36" i="3"/>
  <c r="D36" i="3"/>
  <c r="E36" i="3"/>
  <c r="F36" i="3"/>
  <c r="G36" i="3"/>
  <c r="H36" i="3"/>
  <c r="I36" i="3"/>
  <c r="C37" i="3"/>
  <c r="D37" i="3"/>
  <c r="E37" i="3"/>
  <c r="F37" i="3"/>
  <c r="G37" i="3"/>
  <c r="H37" i="3"/>
  <c r="I37" i="3"/>
  <c r="C38" i="3"/>
  <c r="D38" i="3"/>
  <c r="E38" i="3"/>
  <c r="F38" i="3"/>
  <c r="G38" i="3"/>
  <c r="H38" i="3"/>
  <c r="I38" i="3"/>
  <c r="C39" i="3"/>
  <c r="D39" i="3"/>
  <c r="E39" i="3"/>
  <c r="F39" i="3"/>
  <c r="G39" i="3"/>
  <c r="H39" i="3"/>
  <c r="I39" i="3"/>
  <c r="C40" i="3"/>
  <c r="D40" i="3"/>
  <c r="E40" i="3"/>
  <c r="F40" i="3"/>
  <c r="G40" i="3"/>
  <c r="H40" i="3"/>
  <c r="I40" i="3"/>
  <c r="C58" i="2"/>
  <c r="C24" i="3" s="1"/>
  <c r="D58" i="2"/>
  <c r="D24" i="3" s="1"/>
  <c r="E58" i="2"/>
  <c r="E41" i="3" s="1"/>
  <c r="F58" i="2"/>
  <c r="F41" i="3" s="1"/>
  <c r="G58" i="2"/>
  <c r="G24" i="3" s="1"/>
  <c r="H58" i="2"/>
  <c r="H24" i="3" s="1"/>
  <c r="I58" i="2"/>
  <c r="I41" i="3" s="1"/>
  <c r="B26" i="1"/>
  <c r="C26" i="1"/>
  <c r="D26" i="1"/>
  <c r="E26" i="1"/>
  <c r="F26" i="1"/>
  <c r="G26" i="1"/>
  <c r="H26" i="1"/>
  <c r="I26" i="1"/>
  <c r="J26" i="1"/>
  <c r="K26" i="1"/>
  <c r="B29" i="1"/>
  <c r="C29" i="1"/>
  <c r="D29" i="1"/>
  <c r="E29" i="1"/>
  <c r="F29" i="1"/>
  <c r="G29" i="1"/>
  <c r="H29" i="1"/>
  <c r="I29" i="1"/>
  <c r="J29" i="1"/>
  <c r="K29" i="1"/>
  <c r="H41" i="3" l="1"/>
  <c r="D41" i="3"/>
  <c r="F24" i="3"/>
  <c r="C63" i="15"/>
  <c r="C59" i="15"/>
  <c r="G41" i="3"/>
  <c r="C41" i="3"/>
  <c r="I24" i="3"/>
  <c r="E24" i="3"/>
</calcChain>
</file>

<file path=xl/sharedStrings.xml><?xml version="1.0" encoding="utf-8"?>
<sst xmlns="http://schemas.openxmlformats.org/spreadsheetml/2006/main" count="765" uniqueCount="279">
  <si>
    <t xml:space="preserve">     in the 'other' category. They are now included with motorcycles.</t>
  </si>
  <si>
    <t xml:space="preserve">2. A new 'unknown cc' motor cycle category was included from 2013 onwards. Previously these vehicles were mistakenly included </t>
  </si>
  <si>
    <t>1. Motorcycle includes all two wheeled motor vehicles.</t>
  </si>
  <si>
    <t>2004-08 average</t>
  </si>
  <si>
    <t>2015 on</t>
  </si>
  <si>
    <t>2015 on 2014</t>
  </si>
  <si>
    <t>Per cent changes:</t>
  </si>
  <si>
    <t>average</t>
  </si>
  <si>
    <t>11-15 ave</t>
  </si>
  <si>
    <t>2004-08</t>
  </si>
  <si>
    <t>numbers</t>
  </si>
  <si>
    <t>Total</t>
  </si>
  <si>
    <t>Other</t>
  </si>
  <si>
    <t>Heavy goods</t>
  </si>
  <si>
    <t>Light goods</t>
  </si>
  <si>
    <t>Bus/ coach</t>
  </si>
  <si>
    <t>Minibus</t>
  </si>
  <si>
    <t>Taxi</t>
  </si>
  <si>
    <t>Car</t>
  </si>
  <si>
    <r>
      <t xml:space="preserve">Motor cycle </t>
    </r>
    <r>
      <rPr>
        <b/>
        <vertAlign val="superscript"/>
        <sz val="12"/>
        <rFont val="Arial"/>
        <family val="2"/>
      </rPr>
      <t>1, 2</t>
    </r>
  </si>
  <si>
    <t>Pedal cycle</t>
  </si>
  <si>
    <t>Year</t>
  </si>
  <si>
    <t>Years: 2004-08 and 2011-15 averages and 2005-15</t>
  </si>
  <si>
    <t>Vehicles involved in reported injury accidents by type</t>
  </si>
  <si>
    <t>VEHICLES</t>
  </si>
  <si>
    <t>Table 12</t>
  </si>
  <si>
    <t xml:space="preserve">3. A new 'unknown cc' motor cycle category was included from 2013 onwards. Previously these vehicles were mistakenly included </t>
  </si>
  <si>
    <t xml:space="preserve">    and those used for the traffic estimates.</t>
  </si>
  <si>
    <t xml:space="preserve">2. There may be slight differences between the vehicle types used for road accident statistics </t>
  </si>
  <si>
    <t>1. Includes a small number of 'unknown' and 'other' types of vehicles.</t>
  </si>
  <si>
    <t>2011-15 average</t>
  </si>
  <si>
    <t>2004-08 ave.</t>
  </si>
  <si>
    <t>million vehicle kilometres</t>
  </si>
  <si>
    <r>
      <t xml:space="preserve">traffic volumes </t>
    </r>
    <r>
      <rPr>
        <b/>
        <u/>
        <vertAlign val="superscript"/>
        <sz val="12"/>
        <rFont val="Arial"/>
        <family val="2"/>
      </rPr>
      <t>(2)</t>
    </r>
  </si>
  <si>
    <t>(c)</t>
  </si>
  <si>
    <t>vehicles involved - all severities of reported accident</t>
  </si>
  <si>
    <t>(b)</t>
  </si>
  <si>
    <t>number</t>
  </si>
  <si>
    <t>vehicles involved in fatal and serious accidents</t>
  </si>
  <si>
    <t>(a)</t>
  </si>
  <si>
    <r>
      <t xml:space="preserve">All </t>
    </r>
    <r>
      <rPr>
        <b/>
        <vertAlign val="superscript"/>
        <sz val="12"/>
        <rFont val="Arial"/>
        <family val="2"/>
      </rPr>
      <t>1</t>
    </r>
  </si>
  <si>
    <t>Bus / coach or minibus</t>
  </si>
  <si>
    <t>Car or taxi</t>
  </si>
  <si>
    <r>
      <t xml:space="preserve">Motorcycle </t>
    </r>
    <r>
      <rPr>
        <b/>
        <vertAlign val="superscript"/>
        <sz val="12"/>
        <rFont val="Arial"/>
        <family val="2"/>
      </rPr>
      <t>3</t>
    </r>
  </si>
  <si>
    <t>Years: 2004 to 2015, and 2004-08 and 2011-2015 averages</t>
  </si>
  <si>
    <t xml:space="preserve">involvement rates, by vehicle type and severity of accident </t>
  </si>
  <si>
    <t xml:space="preserve">Vehicles involved in reported injury accidents, traffic volumes and vehicle  </t>
  </si>
  <si>
    <t xml:space="preserve">Table 13 </t>
  </si>
  <si>
    <t>per million vehicle kilometres</t>
  </si>
  <si>
    <t>vehicle involvement rates: all severities of accident</t>
  </si>
  <si>
    <t>(e)</t>
  </si>
  <si>
    <t>vehicle involvement rates: fatal and serious accidents</t>
  </si>
  <si>
    <t>(d)</t>
  </si>
  <si>
    <r>
      <t xml:space="preserve">All </t>
    </r>
    <r>
      <rPr>
        <b/>
        <vertAlign val="superscript"/>
        <sz val="9"/>
        <rFont val="Arial"/>
        <family val="2"/>
      </rPr>
      <t>1</t>
    </r>
  </si>
  <si>
    <t>Motorcycle</t>
  </si>
  <si>
    <t xml:space="preserve">vehicle involvement rates, by vehicle type and severity of accident </t>
  </si>
  <si>
    <t xml:space="preserve">Vehicles involved in reported injury accidents, traffic volumes and </t>
  </si>
  <si>
    <t xml:space="preserve">  </t>
  </si>
  <si>
    <t>Table 13</t>
  </si>
  <si>
    <t>2. Totals include a small number of cases where the manoeuvre is unknown</t>
  </si>
  <si>
    <t xml:space="preserve">1. Motorcycle includes all two wheeled motor vehicles. </t>
  </si>
  <si>
    <r>
      <t>Total</t>
    </r>
    <r>
      <rPr>
        <b/>
        <vertAlign val="superscript"/>
        <sz val="12"/>
        <rFont val="Arial"/>
        <family val="2"/>
      </rPr>
      <t>(2)</t>
    </r>
  </si>
  <si>
    <t>Waiting/going ahead</t>
  </si>
  <si>
    <t>Going round bend</t>
  </si>
  <si>
    <t>Overtaking</t>
  </si>
  <si>
    <t>Changing lane</t>
  </si>
  <si>
    <t>Turning/waiting turn right</t>
  </si>
  <si>
    <t>Turning/waiting turn left</t>
  </si>
  <si>
    <t>U turn</t>
  </si>
  <si>
    <t>Moving off</t>
  </si>
  <si>
    <t>Slowing or stopping</t>
  </si>
  <si>
    <t>Parked</t>
  </si>
  <si>
    <t>Reversing</t>
  </si>
  <si>
    <t>Non built-up</t>
  </si>
  <si>
    <t>Built-up</t>
  </si>
  <si>
    <r>
      <t xml:space="preserve">Total </t>
    </r>
    <r>
      <rPr>
        <b/>
        <vertAlign val="superscript"/>
        <sz val="12"/>
        <rFont val="Arial"/>
        <family val="2"/>
      </rPr>
      <t>2</t>
    </r>
  </si>
  <si>
    <t>Motor cycle</t>
  </si>
  <si>
    <t>Years: 2011-2015 average</t>
  </si>
  <si>
    <t>Separately for built-up and non built-up roads</t>
  </si>
  <si>
    <t>(a) Vehicles involved in reported injury accidents by manoeuvre and type of vehicle</t>
  </si>
  <si>
    <t xml:space="preserve"> </t>
  </si>
  <si>
    <t>Table 14</t>
  </si>
  <si>
    <t>2. Totals include a small number of cases where the junction detail is unknown</t>
  </si>
  <si>
    <t>Other junction</t>
  </si>
  <si>
    <t>Private drive</t>
  </si>
  <si>
    <t>Multiple junction</t>
  </si>
  <si>
    <t>Crossroads</t>
  </si>
  <si>
    <t>Slip road</t>
  </si>
  <si>
    <t>T/Y or staggered junction</t>
  </si>
  <si>
    <t>Mini roundabout</t>
  </si>
  <si>
    <t>Roundabout</t>
  </si>
  <si>
    <t>Over 20m from junction</t>
  </si>
  <si>
    <t>(b) Vehicles involved in reported injury accidents by junction detail and type of vehicle</t>
  </si>
  <si>
    <t>1. Totals include a small number of cases where the manoeuvre is unknown.</t>
  </si>
  <si>
    <t>Going/waiting go ahead</t>
  </si>
  <si>
    <t>Turning/wtg turn right</t>
  </si>
  <si>
    <t>Turning/wtg turn left</t>
  </si>
  <si>
    <t>U Turn</t>
  </si>
  <si>
    <t>percentages</t>
  </si>
  <si>
    <t>vehicles</t>
  </si>
  <si>
    <t>pedestrian</t>
  </si>
  <si>
    <t>more</t>
  </si>
  <si>
    <t>vehicle &amp;</t>
  </si>
  <si>
    <t>vehicle</t>
  </si>
  <si>
    <t>Three/</t>
  </si>
  <si>
    <t>Two</t>
  </si>
  <si>
    <t>Single</t>
  </si>
  <si>
    <t>Type of Accident</t>
  </si>
  <si>
    <r>
      <t xml:space="preserve">Cars involved in in reported injury accidents by manoeuvre and type of accident </t>
    </r>
    <r>
      <rPr>
        <b/>
        <vertAlign val="superscript"/>
        <sz val="12"/>
        <rFont val="Arial"/>
        <family val="2"/>
      </rPr>
      <t>1</t>
    </r>
  </si>
  <si>
    <t>CARS</t>
  </si>
  <si>
    <t xml:space="preserve">Table 15 </t>
  </si>
  <si>
    <t>5. Due to a problem with the methodology in producing this table, there was an error in with these figures in previous editions of this table.</t>
  </si>
  <si>
    <t>4. Fife, Lothian &amp; Borders and Tayside do not collect data for foreign drivers.</t>
  </si>
  <si>
    <t>3. Due to a small problem with a few records, some of the figures in this table will not match exactly those of other tables.</t>
  </si>
  <si>
    <t>2. 'Other' includes taxis, minibus, bus or coach, ridden horse, agricultural vehicles and goods vehicles.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</si>
  <si>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</si>
  <si>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Over 50 km</t>
  </si>
  <si>
    <t>Over 20 up to 50 km</t>
  </si>
  <si>
    <t>Over 10 up to 20 km</t>
  </si>
  <si>
    <t>Over 5 up to 10 km</t>
  </si>
  <si>
    <t>Over 2 up to 5 km</t>
  </si>
  <si>
    <t>Up to 2 km</t>
  </si>
  <si>
    <r>
      <t xml:space="preserve">Non - UK driver </t>
    </r>
    <r>
      <rPr>
        <vertAlign val="superscript"/>
        <sz val="12"/>
        <rFont val="Arial"/>
        <family val="2"/>
      </rPr>
      <t>4</t>
    </r>
  </si>
  <si>
    <t>Vehicle parked and unattended</t>
  </si>
  <si>
    <r>
      <t xml:space="preserve">Scottish driver, distance not known </t>
    </r>
    <r>
      <rPr>
        <vertAlign val="superscript"/>
        <sz val="12"/>
        <rFont val="Arial"/>
        <family val="2"/>
      </rPr>
      <t>5</t>
    </r>
  </si>
  <si>
    <t>Driver from elsewhere in the UK</t>
  </si>
  <si>
    <t>Postcode, invalid or not known</t>
  </si>
  <si>
    <t>All drivers and riders</t>
  </si>
  <si>
    <r>
      <t xml:space="preserve">Other driver or rider </t>
    </r>
    <r>
      <rPr>
        <b/>
        <vertAlign val="superscript"/>
        <sz val="12"/>
        <rFont val="Arial"/>
        <family val="2"/>
      </rPr>
      <t>2</t>
    </r>
  </si>
  <si>
    <t>Car driver</t>
  </si>
  <si>
    <t>Motorcycle rider</t>
  </si>
  <si>
    <t>Pedal cycle rider</t>
  </si>
  <si>
    <t>Greater Glasgow</t>
  </si>
  <si>
    <t>Ayrshire</t>
  </si>
  <si>
    <t>Dumfries &amp; Galloway</t>
  </si>
  <si>
    <t>Forth Valley</t>
  </si>
  <si>
    <t>Argyll &amp; West Dunbartonshire</t>
  </si>
  <si>
    <t>Tayside</t>
  </si>
  <si>
    <t>Aberdeenshire &amp; Moray</t>
  </si>
  <si>
    <t>Aberdeen City</t>
  </si>
  <si>
    <t>Year: 2015</t>
  </si>
  <si>
    <r>
      <t xml:space="preserve">injury accident by type of vehicle and police force area in which the reported accident occurred </t>
    </r>
    <r>
      <rPr>
        <b/>
        <vertAlign val="superscript"/>
        <sz val="14"/>
        <rFont val="Arial"/>
        <family val="2"/>
      </rPr>
      <t>1</t>
    </r>
  </si>
  <si>
    <t>Estimated distance between the home of the driver or rider and the location of the</t>
  </si>
  <si>
    <t>DRIVERS AND RIDERS</t>
  </si>
  <si>
    <t>Table 16</t>
  </si>
  <si>
    <t>total</t>
  </si>
  <si>
    <t>Lanarkshire</t>
  </si>
  <si>
    <t>Renfrewshire &amp; Inverclyde</t>
  </si>
  <si>
    <t>Fife</t>
  </si>
  <si>
    <t xml:space="preserve">Highlands &amp; Islands </t>
  </si>
  <si>
    <t>Edinburgh</t>
  </si>
  <si>
    <t>Lothians &amp; Scottish Borders</t>
  </si>
  <si>
    <t>Table 16 cont'd</t>
  </si>
  <si>
    <t>&gt;50</t>
  </si>
  <si>
    <t>&gt;20-50</t>
  </si>
  <si>
    <t>&gt;10-20</t>
  </si>
  <si>
    <t>&gt;5-10</t>
  </si>
  <si>
    <t>&gt;2-5</t>
  </si>
  <si>
    <t>0-2</t>
  </si>
  <si>
    <t>Year: 2014</t>
  </si>
  <si>
    <t>excluding cases for which the distance cannot be estimated</t>
  </si>
  <si>
    <t>the reported injury accident by type of vehicle: Scottish residents only</t>
  </si>
  <si>
    <t>Estimated distance between the home of the driver or rider and the location of</t>
  </si>
  <si>
    <t>1. Totals include a small number of cases where the manoeuvre is unknown</t>
  </si>
  <si>
    <r>
      <t>Total</t>
    </r>
    <r>
      <rPr>
        <b/>
        <vertAlign val="superscript"/>
        <sz val="14"/>
        <rFont val="Arial"/>
        <family val="2"/>
      </rPr>
      <t>(1)</t>
    </r>
  </si>
  <si>
    <t>Going/wtg go ahead</t>
  </si>
  <si>
    <t>not known or under 17</t>
  </si>
  <si>
    <t>60 and over</t>
  </si>
  <si>
    <t>35-59</t>
  </si>
  <si>
    <t>26-34</t>
  </si>
  <si>
    <t>17-25</t>
  </si>
  <si>
    <t>Age of Driver</t>
  </si>
  <si>
    <t>Cars drivers involved in reported injury accidents by manoeuvre and age of driver</t>
  </si>
  <si>
    <t>CAR DRIVERS</t>
  </si>
  <si>
    <t>Table 17</t>
  </si>
  <si>
    <t>1. Including drivers under 17 and those whose age is not known.</t>
  </si>
  <si>
    <t>2011 to 2015 average</t>
  </si>
  <si>
    <t>Slight</t>
  </si>
  <si>
    <t>Serious</t>
  </si>
  <si>
    <t>Fatal</t>
  </si>
  <si>
    <r>
      <t xml:space="preserve">Total </t>
    </r>
    <r>
      <rPr>
        <b/>
        <vertAlign val="superscript"/>
        <sz val="12"/>
        <rFont val="Arial"/>
        <family val="2"/>
      </rPr>
      <t>1</t>
    </r>
  </si>
  <si>
    <t>60+</t>
  </si>
  <si>
    <t>Percentages</t>
  </si>
  <si>
    <t>Numbers</t>
  </si>
  <si>
    <t>Years:2004-08 and 2011-15 ave and 2005 to 2015</t>
  </si>
  <si>
    <t>Car drivers involved in reported injury accidents by age and severity of accident</t>
  </si>
  <si>
    <t>Table 18a</t>
  </si>
  <si>
    <t>4.  Including drivers whose age is not known.</t>
  </si>
  <si>
    <t>3. Excludes drivers under 17 and those where ages and sex are not known.</t>
  </si>
  <si>
    <t>2. Including drivers whose age is not known.</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</si>
  <si>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</si>
  <si>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Ratio</t>
  </si>
  <si>
    <t>Female</t>
  </si>
  <si>
    <t>to</t>
  </si>
  <si>
    <t>Male</t>
  </si>
  <si>
    <r>
      <t xml:space="preserve">Total </t>
    </r>
    <r>
      <rPr>
        <b/>
        <vertAlign val="superscript"/>
        <sz val="14"/>
        <rFont val="Arial"/>
        <family val="2"/>
      </rPr>
      <t>4</t>
    </r>
  </si>
  <si>
    <r>
      <t xml:space="preserve">Total </t>
    </r>
    <r>
      <rPr>
        <b/>
        <vertAlign val="superscript"/>
        <sz val="12"/>
        <rFont val="Arial"/>
        <family val="2"/>
      </rPr>
      <t>3</t>
    </r>
  </si>
  <si>
    <t>Rates per thousand population</t>
  </si>
  <si>
    <t>Years:2004-08 and 2011 to 2015 averages, 2005 to 2015</t>
  </si>
  <si>
    <r>
      <t xml:space="preserve">Car drivers involved in reported injury accidents by age and sex </t>
    </r>
    <r>
      <rPr>
        <b/>
        <vertAlign val="superscript"/>
        <sz val="14"/>
        <rFont val="Arial"/>
        <family val="2"/>
      </rPr>
      <t>1</t>
    </r>
  </si>
  <si>
    <t>Table 18b</t>
  </si>
  <si>
    <t>NOT DONE - COULDN'T FIND "population" SHEET.  Need to get 1993 data from earlier version to do this now</t>
  </si>
  <si>
    <t>copied to the 'extra figures for the chart' section of the population sheet before they are deleted from all the other sheets.</t>
  </si>
  <si>
    <t xml:space="preserve">Note: When updating the sheets, the figures for the year immediately after the 1994-98 average must be </t>
  </si>
  <si>
    <t>Years: 2005 to 2015</t>
  </si>
  <si>
    <t>Car drivers involved in reported injury accidents by age and sex</t>
  </si>
  <si>
    <t>Table 18</t>
  </si>
  <si>
    <t>Other changes to historic data for example new information provided by police will also result in differences in the historic data compared to previous publications.</t>
  </si>
  <si>
    <t xml:space="preserve">1. From 2013 "other motor vehicles" and  "other non-motor vehicles" categories have been combined on the data collection forms. This means that there are a very small number of non-motor vehicle drivers included in the table. </t>
  </si>
  <si>
    <t>04-08 ave</t>
  </si>
  <si>
    <t>Positive/refused as a percent of those where breath test requested</t>
  </si>
  <si>
    <t>Positive/refused as a percent of motorists involved</t>
  </si>
  <si>
    <t>Breath test requested as a percent of those involved</t>
  </si>
  <si>
    <t>Positive/refused</t>
  </si>
  <si>
    <t>Breath test requested</t>
  </si>
  <si>
    <t>Motorists involved</t>
  </si>
  <si>
    <t>Scotland</t>
  </si>
  <si>
    <t>Highlands &amp; Islands</t>
  </si>
  <si>
    <t>Lothians &amp; Borders Scottish</t>
  </si>
  <si>
    <t>Years: 2004-08 and 2011-15 averages, 2011 to 2015</t>
  </si>
  <si>
    <r>
      <t xml:space="preserve">Motorists involved in accidents by police force division </t>
    </r>
    <r>
      <rPr>
        <b/>
        <vertAlign val="superscript"/>
        <sz val="10"/>
        <color indexed="8"/>
        <rFont val="Arial"/>
        <family val="2"/>
      </rPr>
      <t>1</t>
    </r>
  </si>
  <si>
    <t>Table 19</t>
  </si>
  <si>
    <t>1. Includes four times the daily average for Monday - Thursday.</t>
  </si>
  <si>
    <t>21-24</t>
  </si>
  <si>
    <t>18-21</t>
  </si>
  <si>
    <t>15-18</t>
  </si>
  <si>
    <t>12-15</t>
  </si>
  <si>
    <t>09-12</t>
  </si>
  <si>
    <t>06-09</t>
  </si>
  <si>
    <t>breath test requested</t>
  </si>
  <si>
    <t>03-06</t>
  </si>
  <si>
    <t>percentage of those where</t>
  </si>
  <si>
    <t>00-03</t>
  </si>
  <si>
    <t xml:space="preserve">Positive/refused as a </t>
  </si>
  <si>
    <t>motorists involved</t>
  </si>
  <si>
    <t>as a percentage of</t>
  </si>
  <si>
    <t>(b) Percentages</t>
  </si>
  <si>
    <t>(a) Numbers</t>
  </si>
  <si>
    <t>Mon-Thur</t>
  </si>
  <si>
    <t>Sunday</t>
  </si>
  <si>
    <t>Saturday</t>
  </si>
  <si>
    <t>Friday</t>
  </si>
  <si>
    <r>
      <t xml:space="preserve">Monday-Thursday </t>
    </r>
    <r>
      <rPr>
        <b/>
        <i/>
        <sz val="12"/>
        <rFont val="Arial"/>
        <family val="2"/>
      </rPr>
      <t>(average day)</t>
    </r>
  </si>
  <si>
    <t>Time (24 hr clock)</t>
  </si>
  <si>
    <t>by day and time, 2011-2015 average</t>
  </si>
  <si>
    <t>Motorists involved in reported injury accidents, breath tested and breath test results,</t>
  </si>
  <si>
    <t>DRINK DRIVE</t>
  </si>
  <si>
    <t>Table 20</t>
  </si>
  <si>
    <t>percent of those where</t>
  </si>
  <si>
    <t>Positive/refused as</t>
  </si>
  <si>
    <t>involved</t>
  </si>
  <si>
    <t>percent of motorists</t>
  </si>
  <si>
    <t>2010 to 2014 average</t>
  </si>
  <si>
    <t>as percent of motorists</t>
  </si>
  <si>
    <t>Breath tests requested</t>
  </si>
  <si>
    <t>21.00   to     23.59</t>
  </si>
  <si>
    <t>18.00   to     20.59</t>
  </si>
  <si>
    <t>15.00   to     17.59</t>
  </si>
  <si>
    <t>12.00   to     14.59</t>
  </si>
  <si>
    <t>09.00   to     11.59</t>
  </si>
  <si>
    <t>06.00   to      08.59</t>
  </si>
  <si>
    <t>03.00   to      05.59</t>
  </si>
  <si>
    <t>00.00   to     02.59</t>
  </si>
  <si>
    <t>Time of day</t>
  </si>
  <si>
    <t>Motorists involved in injury road accidents, breath tested and breath test results, by time of day</t>
  </si>
  <si>
    <t>Table 21</t>
  </si>
  <si>
    <t>Years: 2004 to 2015</t>
  </si>
  <si>
    <t>Motorists involved in reported injury road accidents with positive or refused breath test</t>
  </si>
  <si>
    <t>All severities</t>
  </si>
  <si>
    <t>Number of casualties</t>
  </si>
  <si>
    <t>Number of accidents</t>
  </si>
  <si>
    <t>Years: 1994 to 2011</t>
  </si>
  <si>
    <t xml:space="preserve">and casualties in such accidents, by severity </t>
  </si>
  <si>
    <t xml:space="preserve">Accidents which involved motor vehicle drivers or riders with illegal alcohol levels(1), by severity of accident; </t>
  </si>
  <si>
    <t>Note: See Word file Rast22.doc which contains the text and figures for this table</t>
  </si>
  <si>
    <t>Years: 2004 to 2014</t>
  </si>
  <si>
    <r>
      <t>(b) Estimated number of reported drink drive</t>
    </r>
    <r>
      <rPr>
        <b/>
        <i/>
        <sz val="14"/>
        <rFont val="Arial"/>
        <family val="2"/>
      </rPr>
      <t xml:space="preserve"> casualties</t>
    </r>
  </si>
  <si>
    <r>
      <t xml:space="preserve">(a) Estimated number of reported drink drive </t>
    </r>
    <r>
      <rPr>
        <b/>
        <i/>
        <sz val="14"/>
        <rFont val="Arial"/>
        <family val="2"/>
      </rPr>
      <t>accidents</t>
    </r>
    <r>
      <rPr>
        <b/>
        <sz val="12"/>
        <rFont val="Arial"/>
        <family val="2"/>
      </rPr>
      <t xml:space="preserve">            
</t>
    </r>
  </si>
  <si>
    <t>Table 22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</si>
</sst>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_)"/>
    <numFmt numFmtId="167" formatCode="0.0"/>
    <numFmt numFmtId="168" formatCode="#,##0.0"/>
    <numFmt numFmtId="169" formatCode="_-* #,##0.0_-;\-* #,##0.0_-;_-* &quot;-&quot;??_-;_-@_-"/>
    <numFmt numFmtId="170" formatCode="#,##0.0_ ;\-#,##0.0\ "/>
    <numFmt numFmtId="171" formatCode="#,##0_);\(#,##0\)"/>
  </numFmts>
  <fonts count="53">
    <font>
      <sz val="10"/>
      <name val="Arial"/>
    </font>
    <font>
      <sz val="10"/>
      <color theme="1"/>
      <name val="Arial"/>
      <family val="2"/>
    </font>
    <font>
      <b/>
      <sz val="10"/>
      <color theme="1"/>
      <name val="Arial"/>
      <family val="2"/>
    </font>
    <font>
      <sz val="12"/>
      <name val="Arial"/>
      <family val="2"/>
    </font>
    <font>
      <b/>
      <sz val="12"/>
      <name val="Arial"/>
      <family val="2"/>
    </font>
    <font>
      <sz val="14"/>
      <name val="Arial"/>
      <family val="2"/>
    </font>
    <font>
      <b/>
      <sz val="14"/>
      <name val="Arial"/>
      <family val="2"/>
    </font>
    <font>
      <sz val="12"/>
      <color indexed="12"/>
      <name val="Arial"/>
      <family val="2"/>
    </font>
    <font>
      <sz val="10"/>
      <name val="Arial"/>
      <family val="2"/>
    </font>
    <font>
      <i/>
      <sz val="10"/>
      <name val="Arial"/>
      <family val="2"/>
    </font>
    <font>
      <b/>
      <vertAlign val="superscript"/>
      <sz val="12"/>
      <name val="Arial"/>
      <family val="2"/>
    </font>
    <font>
      <sz val="13"/>
      <name val="Arial"/>
      <family val="2"/>
    </font>
    <font>
      <b/>
      <sz val="13"/>
      <name val="Arial"/>
      <family val="2"/>
    </font>
    <font>
      <b/>
      <sz val="13"/>
      <color indexed="55"/>
      <name val="Arial"/>
      <family val="2"/>
    </font>
    <font>
      <u/>
      <sz val="10"/>
      <color rgb="FF800080"/>
      <name val="Arial"/>
      <family val="2"/>
    </font>
    <font>
      <u/>
      <sz val="10"/>
      <color rgb="FF000000"/>
      <name val="Arial"/>
      <family val="2"/>
    </font>
    <font>
      <u/>
      <sz val="10"/>
      <color rgb="FF0000FF"/>
      <name val="Arial"/>
      <family val="2"/>
    </font>
    <font>
      <sz val="12"/>
      <name val="Arial MT"/>
    </font>
    <font>
      <sz val="8"/>
      <name val="Arial"/>
      <family val="2"/>
    </font>
    <font>
      <b/>
      <sz val="12"/>
      <color indexed="12"/>
      <name val="Arial"/>
      <family val="2"/>
    </font>
    <font>
      <sz val="10"/>
      <color indexed="10"/>
      <name val="Arial"/>
      <family val="2"/>
    </font>
    <font>
      <i/>
      <sz val="12"/>
      <name val="Arial"/>
      <family val="2"/>
    </font>
    <font>
      <b/>
      <u/>
      <sz val="12"/>
      <name val="Arial"/>
      <family val="2"/>
    </font>
    <font>
      <b/>
      <u/>
      <vertAlign val="superscript"/>
      <sz val="12"/>
      <name val="Arial"/>
      <family val="2"/>
    </font>
    <font>
      <b/>
      <sz val="14"/>
      <color indexed="55"/>
      <name val="Arial"/>
      <family val="2"/>
    </font>
    <font>
      <sz val="9"/>
      <name val="Arial"/>
      <family val="2"/>
    </font>
    <font>
      <b/>
      <sz val="10"/>
      <name val="Arial"/>
      <family val="2"/>
    </font>
    <font>
      <b/>
      <sz val="9"/>
      <color indexed="12"/>
      <name val="Arial"/>
      <family val="2"/>
    </font>
    <font>
      <b/>
      <sz val="9"/>
      <name val="Arial"/>
      <family val="2"/>
    </font>
    <font>
      <sz val="9"/>
      <color indexed="12"/>
      <name val="Arial"/>
      <family val="2"/>
    </font>
    <font>
      <i/>
      <sz val="9"/>
      <name val="Arial"/>
      <family val="2"/>
    </font>
    <font>
      <b/>
      <u/>
      <sz val="9"/>
      <name val="Arial"/>
      <family val="2"/>
    </font>
    <font>
      <b/>
      <vertAlign val="superscript"/>
      <sz val="9"/>
      <name val="Arial"/>
      <family val="2"/>
    </font>
    <font>
      <b/>
      <sz val="12"/>
      <color indexed="55"/>
      <name val="Arial"/>
      <family val="2"/>
    </font>
    <font>
      <b/>
      <sz val="9"/>
      <color indexed="55"/>
      <name val="Arial"/>
      <family val="2"/>
    </font>
    <font>
      <vertAlign val="superscript"/>
      <sz val="9"/>
      <name val="Arial"/>
      <family val="2"/>
    </font>
    <font>
      <vertAlign val="superscript"/>
      <sz val="12"/>
      <name val="Arial"/>
      <family val="2"/>
    </font>
    <font>
      <b/>
      <vertAlign val="superscript"/>
      <sz val="14"/>
      <name val="Arial"/>
      <family val="2"/>
    </font>
    <font>
      <sz val="16"/>
      <name val="Arial"/>
      <family val="2"/>
    </font>
    <font>
      <i/>
      <sz val="14"/>
      <name val="Arial"/>
      <family val="2"/>
    </font>
    <font>
      <sz val="12"/>
      <color indexed="48"/>
      <name val="Arial"/>
      <family val="2"/>
    </font>
    <font>
      <b/>
      <sz val="16"/>
      <name val="Arial"/>
      <family val="2"/>
    </font>
    <font>
      <b/>
      <sz val="18"/>
      <name val="Arial"/>
      <family val="2"/>
    </font>
    <font>
      <b/>
      <sz val="18"/>
      <color indexed="55"/>
      <name val="Arial"/>
      <family val="2"/>
    </font>
    <font>
      <b/>
      <sz val="11"/>
      <color rgb="FF0000FF"/>
      <name val="Arial"/>
      <family val="2"/>
    </font>
    <font>
      <b/>
      <sz val="11"/>
      <name val="Arial"/>
      <family val="2"/>
    </font>
    <font>
      <sz val="11"/>
      <color rgb="FF0000FF"/>
      <name val="Arial"/>
      <family val="2"/>
    </font>
    <font>
      <sz val="11"/>
      <name val="Arial"/>
      <family val="2"/>
    </font>
    <font>
      <b/>
      <sz val="11"/>
      <color theme="1"/>
      <name val="Arial"/>
      <family val="2"/>
    </font>
    <font>
      <b/>
      <vertAlign val="superscript"/>
      <sz val="10"/>
      <color indexed="8"/>
      <name val="Arial"/>
      <family val="2"/>
    </font>
    <font>
      <b/>
      <i/>
      <sz val="12"/>
      <name val="Arial"/>
      <family val="2"/>
    </font>
    <font>
      <b/>
      <sz val="11"/>
      <color indexed="55"/>
      <name val="Arial"/>
      <family val="2"/>
    </font>
    <font>
      <b/>
      <i/>
      <sz val="14"/>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10"/>
        <bgColor indexed="64"/>
      </patternFill>
    </fill>
    <fill>
      <patternFill patternType="solid">
        <fgColor indexed="13"/>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87">
    <xf numFmtId="0" fontId="0" fillId="0" borderId="0">
      <alignment vertical="top"/>
    </xf>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 fillId="0" borderId="0"/>
    <xf numFmtId="0" fontId="1" fillId="0" borderId="0"/>
    <xf numFmtId="0" fontId="8" fillId="0" borderId="0">
      <alignment vertical="top"/>
    </xf>
    <xf numFmtId="0" fontId="1" fillId="0" borderId="0"/>
    <xf numFmtId="0" fontId="1" fillId="0" borderId="0"/>
    <xf numFmtId="0" fontId="1" fillId="0" borderId="0"/>
    <xf numFmtId="0" fontId="1" fillId="0" borderId="0"/>
    <xf numFmtId="0" fontId="1" fillId="0" borderId="0"/>
    <xf numFmtId="165" fontId="17" fillId="0" borderId="0"/>
    <xf numFmtId="0" fontId="3"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60">
    <xf numFmtId="0" fontId="0" fillId="0" borderId="0" xfId="0">
      <alignment vertical="top"/>
    </xf>
    <xf numFmtId="0" fontId="3" fillId="0" borderId="0" xfId="0" applyFont="1" applyAlignment="1"/>
    <xf numFmtId="3" fontId="3" fillId="0" borderId="0" xfId="0" applyNumberFormat="1" applyFont="1" applyFill="1" applyAlignment="1"/>
    <xf numFmtId="0" fontId="4" fillId="0" borderId="0" xfId="0" applyFont="1" applyAlignment="1"/>
    <xf numFmtId="3" fontId="4" fillId="0" borderId="0" xfId="0" applyNumberFormat="1" applyFont="1" applyAlignment="1"/>
    <xf numFmtId="3" fontId="3" fillId="0" borderId="0" xfId="0" applyNumberFormat="1" applyFont="1" applyAlignment="1"/>
    <xf numFmtId="0" fontId="5" fillId="0" borderId="0" xfId="0" applyFont="1" applyAlignment="1"/>
    <xf numFmtId="0" fontId="6" fillId="0" borderId="0" xfId="0" applyFont="1" applyAlignment="1"/>
    <xf numFmtId="1" fontId="3" fillId="0" borderId="0" xfId="0" applyNumberFormat="1" applyFont="1" applyBorder="1" applyAlignment="1"/>
    <xf numFmtId="0" fontId="3" fillId="0" borderId="0" xfId="0" applyFont="1" applyBorder="1" applyAlignment="1"/>
    <xf numFmtId="1" fontId="7" fillId="0" borderId="2" xfId="0" applyNumberFormat="1" applyFont="1" applyBorder="1" applyAlignment="1"/>
    <xf numFmtId="0" fontId="3" fillId="0" borderId="2" xfId="0" applyFont="1" applyBorder="1" applyAlignment="1"/>
    <xf numFmtId="1" fontId="7" fillId="0" borderId="0" xfId="0" applyNumberFormat="1" applyFont="1" applyAlignment="1"/>
    <xf numFmtId="164" fontId="4" fillId="0" borderId="0" xfId="1" applyNumberFormat="1" applyFont="1"/>
    <xf numFmtId="1" fontId="4" fillId="0" borderId="0" xfId="0" applyNumberFormat="1" applyFont="1" applyAlignment="1"/>
    <xf numFmtId="164" fontId="4" fillId="0" borderId="0" xfId="1" applyNumberFormat="1" applyFont="1" applyAlignment="1">
      <alignment horizontal="right"/>
    </xf>
    <xf numFmtId="164" fontId="3" fillId="0" borderId="0" xfId="1" applyNumberFormat="1" applyFont="1" applyAlignment="1">
      <alignment horizontal="right"/>
    </xf>
    <xf numFmtId="0" fontId="3" fillId="0" borderId="0" xfId="0" applyFont="1" applyAlignment="1">
      <alignment horizontal="left"/>
    </xf>
    <xf numFmtId="164" fontId="4" fillId="0" borderId="0" xfId="1" applyNumberFormat="1" applyFont="1" applyBorder="1" applyAlignment="1">
      <alignment horizontal="right"/>
    </xf>
    <xf numFmtId="0" fontId="9" fillId="0" borderId="0" xfId="0" applyFont="1" applyAlignment="1">
      <alignment horizontal="center"/>
    </xf>
    <xf numFmtId="0" fontId="4" fillId="0" borderId="0" xfId="0" applyFont="1" applyAlignment="1">
      <alignment wrapText="1"/>
    </xf>
    <xf numFmtId="0" fontId="4" fillId="0" borderId="3" xfId="0" applyFont="1" applyBorder="1" applyAlignment="1">
      <alignment horizontal="center" wrapText="1"/>
    </xf>
    <xf numFmtId="0" fontId="11" fillId="0" borderId="2" xfId="0" applyFont="1" applyBorder="1" applyAlignment="1"/>
    <xf numFmtId="0" fontId="12" fillId="0" borderId="2" xfId="0" applyFont="1" applyBorder="1" applyAlignment="1"/>
    <xf numFmtId="0" fontId="11" fillId="0" borderId="0" xfId="0" applyFont="1" applyAlignment="1"/>
    <xf numFmtId="0" fontId="12" fillId="0" borderId="0" xfId="0" applyFont="1" applyAlignment="1"/>
    <xf numFmtId="0" fontId="13" fillId="0" borderId="0" xfId="0" applyFont="1" applyAlignment="1">
      <alignment horizontal="right"/>
    </xf>
    <xf numFmtId="0" fontId="8" fillId="0" borderId="0" xfId="0" applyFont="1" applyAlignment="1"/>
    <xf numFmtId="0" fontId="8" fillId="0" borderId="0" xfId="0" applyFont="1" applyAlignment="1">
      <alignment horizontal="left" wrapText="1"/>
    </xf>
    <xf numFmtId="0" fontId="8" fillId="0" borderId="0" xfId="0" applyFont="1" applyAlignment="1">
      <alignment horizontal="left" wrapText="1"/>
    </xf>
    <xf numFmtId="3" fontId="3" fillId="0" borderId="0" xfId="1" applyNumberFormat="1" applyFont="1"/>
    <xf numFmtId="0" fontId="4" fillId="0" borderId="0" xfId="0" applyFont="1" applyAlignment="1">
      <alignment horizontal="right"/>
    </xf>
    <xf numFmtId="3" fontId="19" fillId="0" borderId="2" xfId="1" applyNumberFormat="1" applyFont="1" applyBorder="1"/>
    <xf numFmtId="0" fontId="4" fillId="0" borderId="2" xfId="0" applyFont="1" applyBorder="1" applyAlignment="1">
      <alignment horizontal="right"/>
    </xf>
    <xf numFmtId="0" fontId="3" fillId="0" borderId="0" xfId="0" applyFont="1" applyAlignment="1">
      <alignment horizontal="right"/>
    </xf>
    <xf numFmtId="0" fontId="0" fillId="0" borderId="0" xfId="0" applyAlignment="1"/>
    <xf numFmtId="3" fontId="3" fillId="0" borderId="0" xfId="1" applyNumberFormat="1" applyFont="1" applyFill="1"/>
    <xf numFmtId="3" fontId="8" fillId="0" borderId="0" xfId="0" applyNumberFormat="1" applyFont="1" applyAlignment="1"/>
    <xf numFmtId="0" fontId="20" fillId="0" borderId="0" xfId="0" applyFont="1" applyAlignment="1"/>
    <xf numFmtId="3" fontId="4" fillId="0" borderId="0" xfId="0" applyNumberFormat="1" applyFont="1" applyFill="1" applyAlignment="1"/>
    <xf numFmtId="0" fontId="4" fillId="0" borderId="0" xfId="0"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9" fillId="0" borderId="0" xfId="0" applyFont="1" applyFill="1" applyBorder="1" applyAlignment="1">
      <alignment horizontal="right"/>
    </xf>
    <xf numFmtId="0" fontId="21" fillId="0" borderId="0" xfId="0" applyFont="1" applyBorder="1" applyAlignment="1">
      <alignment horizontal="center"/>
    </xf>
    <xf numFmtId="0" fontId="22" fillId="0" borderId="0" xfId="0" applyFont="1" applyBorder="1" applyAlignment="1"/>
    <xf numFmtId="3" fontId="4" fillId="0" borderId="0" xfId="1" applyNumberFormat="1" applyFont="1"/>
    <xf numFmtId="0" fontId="8" fillId="0" borderId="0" xfId="0" applyFont="1" applyBorder="1" applyAlignment="1"/>
    <xf numFmtId="3" fontId="4" fillId="0" borderId="0" xfId="1" applyNumberFormat="1" applyFont="1" applyFill="1"/>
    <xf numFmtId="0" fontId="9" fillId="0" borderId="0" xfId="0" applyFont="1" applyFill="1" applyBorder="1" applyAlignment="1">
      <alignment horizontal="center"/>
    </xf>
    <xf numFmtId="0" fontId="8" fillId="0" borderId="0" xfId="0" applyFont="1" applyAlignment="1">
      <alignment wrapText="1"/>
    </xf>
    <xf numFmtId="0" fontId="3" fillId="0" borderId="3" xfId="0" applyFont="1" applyBorder="1" applyAlignment="1">
      <alignment wrapText="1"/>
    </xf>
    <xf numFmtId="0" fontId="4" fillId="0" borderId="3" xfId="0" applyFont="1" applyBorder="1" applyAlignment="1">
      <alignment wrapText="1"/>
    </xf>
    <xf numFmtId="0" fontId="8" fillId="0" borderId="2" xfId="0" applyFont="1" applyBorder="1" applyAlignment="1"/>
    <xf numFmtId="0" fontId="24" fillId="0" borderId="0" xfId="0" applyFont="1" applyAlignment="1">
      <alignment horizontal="right"/>
    </xf>
    <xf numFmtId="0" fontId="25" fillId="0" borderId="0" xfId="0" applyFont="1" applyAlignment="1"/>
    <xf numFmtId="3" fontId="26" fillId="0" borderId="2" xfId="0" applyNumberFormat="1" applyFont="1" applyBorder="1" applyAlignment="1">
      <alignment horizontal="right"/>
    </xf>
    <xf numFmtId="0" fontId="26" fillId="0" borderId="2" xfId="0" applyFont="1" applyBorder="1" applyAlignment="1">
      <alignment horizontal="right"/>
    </xf>
    <xf numFmtId="4" fontId="27" fillId="0" borderId="0" xfId="0" applyNumberFormat="1" applyFont="1" applyFill="1" applyAlignment="1">
      <alignment horizontal="right" indent="2"/>
    </xf>
    <xf numFmtId="0" fontId="28" fillId="0" borderId="0" xfId="0" applyFont="1" applyAlignment="1">
      <alignment horizontal="right"/>
    </xf>
    <xf numFmtId="4" fontId="29" fillId="0" borderId="0" xfId="0" applyNumberFormat="1" applyFont="1" applyFill="1" applyAlignment="1">
      <alignment horizontal="right" indent="2"/>
    </xf>
    <xf numFmtId="0" fontId="25" fillId="0" borderId="0" xfId="0" applyFont="1" applyAlignment="1">
      <alignment horizontal="right"/>
    </xf>
    <xf numFmtId="0" fontId="28" fillId="0" borderId="0" xfId="0" applyFont="1" applyFill="1" applyBorder="1" applyAlignment="1">
      <alignment horizontal="right" indent="2"/>
    </xf>
    <xf numFmtId="0" fontId="25" fillId="0" borderId="0" xfId="0" applyFont="1" applyAlignment="1">
      <alignment horizontal="right" indent="2"/>
    </xf>
    <xf numFmtId="0" fontId="28" fillId="0" borderId="0" xfId="0" applyFont="1" applyBorder="1" applyAlignment="1">
      <alignment horizontal="right" indent="2"/>
    </xf>
    <xf numFmtId="0" fontId="28" fillId="0" borderId="0" xfId="0" applyFont="1" applyBorder="1" applyAlignment="1"/>
    <xf numFmtId="0" fontId="30" fillId="0" borderId="0" xfId="0" applyFont="1" applyFill="1" applyBorder="1" applyAlignment="1">
      <alignment horizontal="right" indent="2"/>
    </xf>
    <xf numFmtId="0" fontId="30" fillId="0" borderId="0" xfId="0" applyFont="1" applyBorder="1" applyAlignment="1">
      <alignment horizontal="right" indent="2"/>
    </xf>
    <xf numFmtId="0" fontId="31" fillId="0" borderId="0" xfId="0" applyFont="1" applyBorder="1" applyAlignment="1"/>
    <xf numFmtId="0" fontId="28" fillId="0" borderId="0" xfId="0" applyFont="1" applyAlignment="1"/>
    <xf numFmtId="3" fontId="25" fillId="0" borderId="0" xfId="1" applyNumberFormat="1" applyFont="1" applyAlignment="1">
      <alignment horizontal="right" indent="2"/>
    </xf>
    <xf numFmtId="0" fontId="28" fillId="0" borderId="0" xfId="0" applyFont="1" applyFill="1" applyBorder="1" applyAlignment="1">
      <alignment horizontal="center"/>
    </xf>
    <xf numFmtId="0" fontId="28" fillId="0" borderId="0" xfId="0" applyFont="1" applyBorder="1" applyAlignment="1">
      <alignment horizontal="center"/>
    </xf>
    <xf numFmtId="0" fontId="30" fillId="0" borderId="0" xfId="0" applyFont="1" applyFill="1" applyBorder="1" applyAlignment="1">
      <alignment horizontal="right"/>
    </xf>
    <xf numFmtId="0" fontId="30" fillId="0" borderId="0" xfId="0" applyFont="1" applyBorder="1" applyAlignment="1">
      <alignment horizontal="center"/>
    </xf>
    <xf numFmtId="0" fontId="28" fillId="0" borderId="3" xfId="0" applyFont="1" applyBorder="1" applyAlignment="1">
      <alignment horizontal="center" wrapText="1"/>
    </xf>
    <xf numFmtId="0" fontId="25" fillId="0" borderId="3" xfId="0" applyFont="1" applyBorder="1" applyAlignment="1">
      <alignment wrapText="1"/>
    </xf>
    <xf numFmtId="0" fontId="28" fillId="0" borderId="3" xfId="0" applyFont="1" applyBorder="1" applyAlignment="1">
      <alignment wrapText="1"/>
    </xf>
    <xf numFmtId="0" fontId="26" fillId="0" borderId="0" xfId="0" applyFont="1" applyAlignment="1"/>
    <xf numFmtId="0" fontId="33" fillId="0" borderId="0" xfId="0" applyFont="1" applyAlignment="1">
      <alignment horizontal="right"/>
    </xf>
    <xf numFmtId="0" fontId="34" fillId="0" borderId="0" xfId="0" applyFont="1" applyAlignment="1">
      <alignment horizontal="right"/>
    </xf>
    <xf numFmtId="41" fontId="4" fillId="0" borderId="0" xfId="0" applyNumberFormat="1" applyFont="1" applyAlignment="1"/>
    <xf numFmtId="41" fontId="4" fillId="0" borderId="2" xfId="0" applyNumberFormat="1" applyFont="1" applyBorder="1" applyAlignment="1">
      <alignment horizontal="right"/>
    </xf>
    <xf numFmtId="0" fontId="4" fillId="0" borderId="2" xfId="0" applyFont="1" applyBorder="1" applyAlignment="1"/>
    <xf numFmtId="41" fontId="3" fillId="0" borderId="0" xfId="0" applyNumberFormat="1" applyFont="1" applyAlignment="1">
      <alignment horizontal="right"/>
    </xf>
    <xf numFmtId="41" fontId="4" fillId="0" borderId="0" xfId="0" applyNumberFormat="1" applyFont="1" applyAlignment="1">
      <alignment horizontal="right"/>
    </xf>
    <xf numFmtId="0" fontId="4" fillId="0" borderId="0" xfId="0" applyFont="1" applyAlignment="1">
      <alignment horizontal="center"/>
    </xf>
    <xf numFmtId="1" fontId="3" fillId="0" borderId="0" xfId="0" applyNumberFormat="1" applyFont="1" applyAlignment="1"/>
    <xf numFmtId="0" fontId="3" fillId="0" borderId="0" xfId="0" applyFont="1" applyFill="1" applyAlignment="1"/>
    <xf numFmtId="0" fontId="9" fillId="0" borderId="0" xfId="0" applyFont="1" applyAlignment="1">
      <alignment horizontal="right"/>
    </xf>
    <xf numFmtId="0" fontId="4" fillId="0" borderId="4" xfId="0" applyFont="1" applyBorder="1" applyAlignment="1"/>
    <xf numFmtId="0" fontId="4" fillId="0" borderId="4" xfId="0" applyFont="1" applyBorder="1" applyAlignment="1">
      <alignment horizontal="center"/>
    </xf>
    <xf numFmtId="0" fontId="4" fillId="0" borderId="5" xfId="0" applyFont="1" applyBorder="1" applyAlignment="1">
      <alignment horizontal="centerContinuous"/>
    </xf>
    <xf numFmtId="0" fontId="4" fillId="0" borderId="6" xfId="0" applyFont="1" applyBorder="1" applyAlignment="1"/>
    <xf numFmtId="3" fontId="8" fillId="0" borderId="0" xfId="0" applyNumberFormat="1" applyFont="1" applyAlignment="1">
      <alignment horizontal="right"/>
    </xf>
    <xf numFmtId="0" fontId="4" fillId="0" borderId="0" xfId="0" applyFont="1" applyBorder="1" applyAlignment="1">
      <alignment horizontal="right"/>
    </xf>
    <xf numFmtId="0" fontId="12" fillId="0" borderId="4" xfId="0" applyFont="1" applyBorder="1" applyAlignment="1">
      <alignment horizontal="center" wrapText="1"/>
    </xf>
    <xf numFmtId="0" fontId="11" fillId="0" borderId="4" xfId="0" applyFont="1" applyBorder="1" applyAlignment="1">
      <alignment horizontal="center" wrapText="1"/>
    </xf>
    <xf numFmtId="0" fontId="6" fillId="0" borderId="2" xfId="0" applyFont="1" applyBorder="1" applyAlignment="1"/>
    <xf numFmtId="0" fontId="8" fillId="0" borderId="0" xfId="0" applyFont="1" applyAlignment="1">
      <alignment horizontal="left" vertical="top" wrapText="1"/>
    </xf>
    <xf numFmtId="0" fontId="8" fillId="0" borderId="0" xfId="0" applyFont="1" applyAlignment="1">
      <alignment horizontal="center" wrapText="1"/>
    </xf>
    <xf numFmtId="3" fontId="26" fillId="0" borderId="0" xfId="0" applyNumberFormat="1" applyFont="1" applyAlignment="1">
      <alignment horizontal="right"/>
    </xf>
    <xf numFmtId="0" fontId="26" fillId="0" borderId="0" xfId="0" applyFont="1" applyBorder="1" applyAlignment="1">
      <alignment horizontal="right"/>
    </xf>
    <xf numFmtId="20" fontId="5" fillId="0" borderId="0" xfId="0" applyNumberFormat="1" applyFont="1" applyAlignment="1"/>
    <xf numFmtId="0" fontId="38" fillId="0" borderId="0" xfId="0" applyFont="1" applyAlignment="1"/>
    <xf numFmtId="0" fontId="39" fillId="0" borderId="0" xfId="0" applyFont="1" applyAlignment="1"/>
    <xf numFmtId="9" fontId="40" fillId="0" borderId="0" xfId="3" applyFont="1"/>
    <xf numFmtId="3" fontId="6" fillId="0" borderId="2" xfId="0" applyNumberFormat="1" applyFont="1" applyBorder="1" applyAlignment="1"/>
    <xf numFmtId="3" fontId="5" fillId="0" borderId="0" xfId="0" applyNumberFormat="1" applyFont="1" applyAlignment="1"/>
    <xf numFmtId="0" fontId="5" fillId="0" borderId="0" xfId="0" applyFont="1" applyFill="1" applyAlignment="1"/>
    <xf numFmtId="3" fontId="6" fillId="0" borderId="0" xfId="0" applyNumberFormat="1" applyFont="1" applyAlignment="1"/>
    <xf numFmtId="0" fontId="39" fillId="0" borderId="0" xfId="0" applyFont="1" applyAlignment="1">
      <alignment horizontal="right"/>
    </xf>
    <xf numFmtId="0" fontId="6" fillId="0" borderId="4" xfId="0" applyFont="1" applyBorder="1" applyAlignment="1">
      <alignment horizontal="center" wrapText="1"/>
    </xf>
    <xf numFmtId="0" fontId="5" fillId="0" borderId="4" xfId="0" applyFont="1" applyBorder="1" applyAlignment="1">
      <alignment wrapText="1"/>
    </xf>
    <xf numFmtId="0" fontId="3" fillId="0" borderId="4" xfId="0" applyFont="1" applyBorder="1" applyAlignment="1">
      <alignment wrapText="1"/>
    </xf>
    <xf numFmtId="0" fontId="5" fillId="0" borderId="6" xfId="0" applyFont="1" applyBorder="1" applyAlignment="1">
      <alignment wrapText="1"/>
    </xf>
    <xf numFmtId="0" fontId="6" fillId="0" borderId="5" xfId="0" applyFont="1" applyBorder="1" applyAlignment="1">
      <alignment horizontal="center" wrapText="1"/>
    </xf>
    <xf numFmtId="0" fontId="3" fillId="0" borderId="6" xfId="0" applyFont="1" applyBorder="1" applyAlignment="1">
      <alignment wrapText="1"/>
    </xf>
    <xf numFmtId="0" fontId="41" fillId="0" borderId="0" xfId="0" applyFont="1" applyAlignment="1"/>
    <xf numFmtId="0" fontId="42" fillId="0" borderId="0" xfId="0" applyFont="1" applyAlignment="1"/>
    <xf numFmtId="0" fontId="43" fillId="0" borderId="0" xfId="0" applyFont="1" applyAlignment="1">
      <alignment horizontal="right"/>
    </xf>
    <xf numFmtId="166" fontId="3" fillId="0" borderId="0" xfId="78" applyNumberFormat="1" applyFont="1" applyFill="1" applyBorder="1" applyProtection="1"/>
    <xf numFmtId="165" fontId="3" fillId="0" borderId="0" xfId="78" applyFont="1" applyFill="1" applyBorder="1" applyAlignment="1">
      <alignment horizontal="left"/>
    </xf>
    <xf numFmtId="165" fontId="3" fillId="0" borderId="0" xfId="78" applyFont="1"/>
    <xf numFmtId="165" fontId="8" fillId="0" borderId="0" xfId="78" quotePrefix="1" applyFont="1" applyBorder="1"/>
    <xf numFmtId="165" fontId="3" fillId="0" borderId="0" xfId="78" applyFont="1" applyFill="1" applyBorder="1"/>
    <xf numFmtId="1" fontId="3" fillId="0" borderId="2" xfId="78" applyNumberFormat="1" applyFont="1" applyFill="1" applyBorder="1" applyProtection="1"/>
    <xf numFmtId="167" fontId="4" fillId="0" borderId="2" xfId="78" applyNumberFormat="1" applyFont="1" applyFill="1" applyBorder="1" applyProtection="1"/>
    <xf numFmtId="165" fontId="4" fillId="0" borderId="2" xfId="78" applyFont="1" applyFill="1" applyBorder="1" applyAlignment="1">
      <alignment horizontal="left"/>
    </xf>
    <xf numFmtId="3" fontId="4" fillId="0" borderId="2" xfId="78" applyNumberFormat="1" applyFont="1" applyFill="1" applyBorder="1"/>
    <xf numFmtId="165" fontId="4" fillId="0" borderId="2" xfId="78" quotePrefix="1" applyFont="1" applyBorder="1" applyAlignment="1">
      <alignment horizontal="right"/>
    </xf>
    <xf numFmtId="165" fontId="4" fillId="0" borderId="2" xfId="78" applyFont="1" applyBorder="1"/>
    <xf numFmtId="1" fontId="3" fillId="0" borderId="0" xfId="78" applyNumberFormat="1" applyFont="1" applyFill="1" applyProtection="1"/>
    <xf numFmtId="167" fontId="3" fillId="0" borderId="0" xfId="78" applyNumberFormat="1" applyFont="1" applyFill="1" applyProtection="1"/>
    <xf numFmtId="3" fontId="3" fillId="0" borderId="0" xfId="78" applyNumberFormat="1" applyFont="1" applyFill="1"/>
    <xf numFmtId="165" fontId="3" fillId="0" borderId="0" xfId="78" applyFont="1" applyAlignment="1">
      <alignment horizontal="right"/>
    </xf>
    <xf numFmtId="165" fontId="3" fillId="0" borderId="0" xfId="78" applyFont="1" applyFill="1" applyAlignment="1">
      <alignment horizontal="left"/>
    </xf>
    <xf numFmtId="165" fontId="6" fillId="0" borderId="0" xfId="78" applyFont="1"/>
    <xf numFmtId="167" fontId="4" fillId="0" borderId="0" xfId="78" applyNumberFormat="1" applyFont="1" applyFill="1" applyProtection="1"/>
    <xf numFmtId="165" fontId="4" fillId="0" borderId="0" xfId="78" applyFont="1" applyFill="1" applyAlignment="1">
      <alignment horizontal="left"/>
    </xf>
    <xf numFmtId="3" fontId="4" fillId="0" borderId="0" xfId="78" applyNumberFormat="1" applyFont="1" applyFill="1"/>
    <xf numFmtId="165" fontId="4" fillId="0" borderId="0" xfId="78" quotePrefix="1" applyFont="1" applyAlignment="1">
      <alignment horizontal="right"/>
    </xf>
    <xf numFmtId="165" fontId="6" fillId="0" borderId="0" xfId="78" applyFont="1" applyAlignment="1">
      <alignment horizontal="left"/>
    </xf>
    <xf numFmtId="165" fontId="3" fillId="0" borderId="0" xfId="78" applyFont="1" applyFill="1"/>
    <xf numFmtId="168" fontId="4" fillId="0" borderId="0" xfId="78" applyNumberFormat="1" applyFont="1" applyFill="1"/>
    <xf numFmtId="165" fontId="4" fillId="0" borderId="0" xfId="78" applyFont="1"/>
    <xf numFmtId="167" fontId="3" fillId="0" borderId="0" xfId="78" applyNumberFormat="1" applyFont="1" applyFill="1"/>
    <xf numFmtId="165" fontId="4" fillId="0" borderId="4" xfId="78" applyFont="1" applyFill="1" applyBorder="1" applyAlignment="1">
      <alignment horizontal="right"/>
    </xf>
    <xf numFmtId="165" fontId="4" fillId="0" borderId="4" xfId="78" quotePrefix="1" applyFont="1" applyFill="1" applyBorder="1" applyAlignment="1">
      <alignment horizontal="right"/>
    </xf>
    <xf numFmtId="165" fontId="3" fillId="0" borderId="4" xfId="78" applyFont="1" applyBorder="1"/>
    <xf numFmtId="165" fontId="3" fillId="0" borderId="5" xfId="78" applyFont="1" applyBorder="1"/>
    <xf numFmtId="165" fontId="4" fillId="0" borderId="5" xfId="78" applyFont="1" applyBorder="1"/>
    <xf numFmtId="165" fontId="3" fillId="0" borderId="6" xfId="78" applyFont="1" applyBorder="1"/>
    <xf numFmtId="165" fontId="4" fillId="0" borderId="6" xfId="78" applyFont="1" applyBorder="1" applyAlignment="1">
      <alignment horizontal="center"/>
    </xf>
    <xf numFmtId="0" fontId="5" fillId="0" borderId="0" xfId="0" applyFont="1" applyBorder="1" applyAlignment="1"/>
    <xf numFmtId="165" fontId="3" fillId="0" borderId="2" xfId="78" applyFont="1" applyBorder="1"/>
    <xf numFmtId="165" fontId="5" fillId="0" borderId="0" xfId="78" applyFont="1"/>
    <xf numFmtId="165" fontId="4" fillId="0" borderId="0" xfId="78" applyFont="1" applyAlignment="1">
      <alignment horizontal="left"/>
    </xf>
    <xf numFmtId="165" fontId="33" fillId="0" borderId="0" xfId="78" applyFont="1" applyAlignment="1">
      <alignment horizontal="right"/>
    </xf>
    <xf numFmtId="165" fontId="3" fillId="0" borderId="0" xfId="78" applyFont="1" applyBorder="1"/>
    <xf numFmtId="165" fontId="3" fillId="0" borderId="0" xfId="78" quotePrefix="1" applyFont="1" applyBorder="1"/>
    <xf numFmtId="2" fontId="3" fillId="0" borderId="0" xfId="78" applyNumberFormat="1" applyFont="1" applyBorder="1" applyAlignment="1">
      <alignment horizontal="left" wrapText="1"/>
    </xf>
    <xf numFmtId="167" fontId="19" fillId="0" borderId="2" xfId="78" applyNumberFormat="1" applyFont="1" applyFill="1" applyBorder="1" applyProtection="1"/>
    <xf numFmtId="165" fontId="19" fillId="0" borderId="2" xfId="78" applyFont="1" applyFill="1" applyBorder="1" applyAlignment="1">
      <alignment horizontal="left"/>
    </xf>
    <xf numFmtId="167" fontId="7" fillId="0" borderId="0" xfId="78" applyNumberFormat="1" applyFont="1" applyFill="1" applyProtection="1"/>
    <xf numFmtId="165" fontId="7" fillId="0" borderId="0" xfId="78" applyFont="1" applyFill="1" applyAlignment="1">
      <alignment horizontal="left"/>
    </xf>
    <xf numFmtId="167" fontId="19" fillId="0" borderId="0" xfId="78" applyNumberFormat="1" applyFont="1" applyFill="1" applyProtection="1"/>
    <xf numFmtId="165" fontId="19" fillId="0" borderId="0" xfId="78" applyFont="1" applyFill="1" applyAlignment="1">
      <alignment horizontal="left"/>
    </xf>
    <xf numFmtId="165" fontId="4" fillId="0" borderId="5" xfId="78" applyFont="1" applyBorder="1" applyAlignment="1">
      <alignment horizontal="left"/>
    </xf>
    <xf numFmtId="165" fontId="24" fillId="0" borderId="0" xfId="78" applyFont="1" applyAlignment="1">
      <alignment horizontal="right"/>
    </xf>
    <xf numFmtId="165" fontId="3" fillId="15" borderId="0" xfId="78" applyFont="1" applyFill="1"/>
    <xf numFmtId="165" fontId="12" fillId="15" borderId="0" xfId="78" applyFont="1" applyFill="1"/>
    <xf numFmtId="165" fontId="3" fillId="16" borderId="0" xfId="78" applyFont="1" applyFill="1"/>
    <xf numFmtId="165" fontId="12" fillId="16" borderId="0" xfId="78" applyFont="1" applyFill="1"/>
    <xf numFmtId="0" fontId="3" fillId="0" borderId="0" xfId="79" applyFont="1"/>
    <xf numFmtId="0" fontId="5" fillId="0" borderId="0" xfId="79" applyFont="1"/>
    <xf numFmtId="0" fontId="6" fillId="0" borderId="0" xfId="79" applyFont="1"/>
    <xf numFmtId="0" fontId="25" fillId="0" borderId="0" xfId="0" applyFont="1" applyAlignment="1">
      <alignment vertical="center"/>
    </xf>
    <xf numFmtId="169" fontId="44" fillId="0" borderId="7" xfId="1" applyNumberFormat="1" applyFont="1" applyBorder="1"/>
    <xf numFmtId="170" fontId="44" fillId="0" borderId="7" xfId="1" applyNumberFormat="1" applyFont="1" applyBorder="1"/>
    <xf numFmtId="0" fontId="45" fillId="0" borderId="7" xfId="0" applyFont="1" applyBorder="1" applyAlignment="1">
      <alignment horizontal="right"/>
    </xf>
    <xf numFmtId="169" fontId="46" fillId="0" borderId="0" xfId="1" applyNumberFormat="1" applyFont="1"/>
    <xf numFmtId="170" fontId="46" fillId="0" borderId="0" xfId="1" applyNumberFormat="1" applyFont="1"/>
    <xf numFmtId="0" fontId="47" fillId="0" borderId="0" xfId="0" applyFont="1" applyAlignment="1">
      <alignment horizontal="right"/>
    </xf>
    <xf numFmtId="169" fontId="44" fillId="0" borderId="0" xfId="1" applyNumberFormat="1" applyFont="1"/>
    <xf numFmtId="170" fontId="44" fillId="0" borderId="0" xfId="1" applyNumberFormat="1" applyFont="1"/>
    <xf numFmtId="0" fontId="45" fillId="0" borderId="0" xfId="0" applyFont="1" applyAlignment="1">
      <alignment horizontal="right"/>
    </xf>
    <xf numFmtId="0" fontId="47" fillId="0" borderId="0" xfId="0" applyFont="1" applyAlignment="1"/>
    <xf numFmtId="0" fontId="48" fillId="0" borderId="0" xfId="0" applyFont="1" applyAlignment="1"/>
    <xf numFmtId="0" fontId="47" fillId="0" borderId="0" xfId="0" applyFont="1" applyAlignment="1">
      <alignment wrapText="1"/>
    </xf>
    <xf numFmtId="0" fontId="48" fillId="0" borderId="0" xfId="0" applyNumberFormat="1" applyFont="1" applyAlignment="1"/>
    <xf numFmtId="164" fontId="45" fillId="0" borderId="0" xfId="1" applyNumberFormat="1" applyFont="1"/>
    <xf numFmtId="164" fontId="47" fillId="0" borderId="0" xfId="1" applyNumberFormat="1" applyFont="1"/>
    <xf numFmtId="0" fontId="2" fillId="0" borderId="0" xfId="75" applyFont="1"/>
    <xf numFmtId="164" fontId="0" fillId="0" borderId="0" xfId="1" applyNumberFormat="1" applyFont="1"/>
    <xf numFmtId="164" fontId="26" fillId="0" borderId="0" xfId="1" applyNumberFormat="1" applyFont="1"/>
    <xf numFmtId="0" fontId="0" fillId="0" borderId="0" xfId="0" applyAlignment="1">
      <alignment wrapText="1"/>
    </xf>
    <xf numFmtId="0" fontId="2" fillId="0" borderId="0" xfId="0" applyFont="1" applyAlignment="1"/>
    <xf numFmtId="0" fontId="2" fillId="0" borderId="8" xfId="0" applyFont="1" applyBorder="1" applyAlignment="1">
      <alignment horizontal="center" wrapText="1"/>
    </xf>
    <xf numFmtId="0" fontId="2" fillId="0" borderId="8" xfId="0" applyFont="1" applyBorder="1" applyAlignment="1"/>
    <xf numFmtId="0" fontId="3" fillId="0" borderId="0" xfId="0" quotePrefix="1" applyFont="1" applyAlignment="1"/>
    <xf numFmtId="3" fontId="19" fillId="0" borderId="2" xfId="0" applyNumberFormat="1" applyFont="1" applyFill="1" applyBorder="1" applyAlignment="1" applyProtection="1">
      <alignment horizontal="right" indent="4"/>
      <protection locked="0"/>
    </xf>
    <xf numFmtId="3" fontId="4" fillId="0" borderId="2" xfId="0" applyNumberFormat="1" applyFont="1" applyBorder="1" applyAlignment="1">
      <alignment horizontal="right"/>
    </xf>
    <xf numFmtId="3" fontId="7" fillId="0" borderId="0" xfId="0" applyNumberFormat="1" applyFont="1" applyFill="1" applyAlignment="1" applyProtection="1">
      <alignment horizontal="right" indent="4"/>
      <protection locked="0"/>
    </xf>
    <xf numFmtId="3" fontId="3" fillId="0" borderId="0" xfId="0" applyNumberFormat="1" applyFont="1" applyAlignment="1">
      <alignment horizontal="right"/>
    </xf>
    <xf numFmtId="3" fontId="3" fillId="0" borderId="0" xfId="0" quotePrefix="1" applyNumberFormat="1" applyFont="1" applyAlignment="1">
      <alignment horizontal="right"/>
    </xf>
    <xf numFmtId="3" fontId="3" fillId="0" borderId="0" xfId="0" applyNumberFormat="1" applyFont="1" applyFill="1" applyAlignment="1" applyProtection="1">
      <alignment horizontal="right" indent="4"/>
      <protection locked="0"/>
    </xf>
    <xf numFmtId="3" fontId="19" fillId="0" borderId="0" xfId="0" applyNumberFormat="1" applyFont="1" applyFill="1" applyAlignment="1" applyProtection="1">
      <alignment horizontal="right" indent="4"/>
      <protection locked="0"/>
    </xf>
    <xf numFmtId="3" fontId="4" fillId="0" borderId="0" xfId="0" applyNumberFormat="1" applyFont="1" applyAlignment="1">
      <alignment horizontal="right"/>
    </xf>
    <xf numFmtId="3" fontId="3" fillId="0" borderId="0" xfId="0" applyNumberFormat="1" applyFont="1" applyFill="1" applyAlignment="1">
      <alignment horizontal="right" indent="4"/>
    </xf>
    <xf numFmtId="3" fontId="4" fillId="0" borderId="0" xfId="0" applyNumberFormat="1" applyFont="1" applyBorder="1" applyAlignment="1">
      <alignment horizontal="right"/>
    </xf>
    <xf numFmtId="0" fontId="26" fillId="0" borderId="0" xfId="0" applyFont="1" applyFill="1" applyAlignment="1"/>
    <xf numFmtId="3" fontId="4" fillId="0" borderId="0" xfId="0" applyNumberFormat="1" applyFont="1" applyAlignment="1">
      <alignment horizontal="right" indent="4"/>
    </xf>
    <xf numFmtId="3" fontId="19" fillId="0" borderId="0" xfId="0" applyNumberFormat="1" applyFont="1" applyAlignment="1">
      <alignment horizontal="right" indent="4"/>
    </xf>
    <xf numFmtId="0" fontId="8" fillId="0" borderId="0" xfId="0" applyFont="1" applyFill="1" applyAlignment="1"/>
    <xf numFmtId="3" fontId="3" fillId="0" borderId="0" xfId="0" applyNumberFormat="1" applyFont="1" applyAlignment="1">
      <alignment horizontal="right" indent="4"/>
    </xf>
    <xf numFmtId="3" fontId="7" fillId="0" borderId="0" xfId="0" applyNumberFormat="1" applyFont="1" applyAlignment="1">
      <alignment horizontal="right" indent="4"/>
    </xf>
    <xf numFmtId="3" fontId="3" fillId="0" borderId="0" xfId="0" applyNumberFormat="1" applyFont="1" applyFill="1" applyAlignment="1">
      <alignment horizontal="right"/>
    </xf>
    <xf numFmtId="3" fontId="26" fillId="0" borderId="0" xfId="0" applyNumberFormat="1" applyFont="1" applyAlignment="1"/>
    <xf numFmtId="3" fontId="26" fillId="0" borderId="0" xfId="0" applyNumberFormat="1" applyFont="1" applyFill="1" applyAlignment="1"/>
    <xf numFmtId="3" fontId="4" fillId="0" borderId="0" xfId="1" applyNumberFormat="1" applyFont="1" applyAlignment="1">
      <alignment horizontal="right" indent="4"/>
    </xf>
    <xf numFmtId="3" fontId="19" fillId="0" borderId="0" xfId="0" applyNumberFormat="1" applyFont="1" applyFill="1" applyAlignment="1">
      <alignment horizontal="right" indent="4"/>
    </xf>
    <xf numFmtId="3" fontId="3" fillId="0" borderId="0" xfId="1" applyNumberFormat="1" applyFont="1" applyAlignment="1">
      <alignment horizontal="right" indent="4"/>
    </xf>
    <xf numFmtId="3" fontId="7" fillId="0" borderId="0" xfId="0" applyNumberFormat="1" applyFont="1" applyFill="1" applyAlignment="1">
      <alignment horizontal="right" indent="4"/>
    </xf>
    <xf numFmtId="164" fontId="4" fillId="0" borderId="0" xfId="0" applyNumberFormat="1" applyFont="1" applyAlignment="1"/>
    <xf numFmtId="0" fontId="6" fillId="0" borderId="0" xfId="0" applyFont="1" applyBorder="1" applyAlignment="1">
      <alignment horizontal="center"/>
    </xf>
    <xf numFmtId="0" fontId="2" fillId="0" borderId="0" xfId="80" applyFont="1"/>
    <xf numFmtId="167" fontId="19" fillId="0" borderId="2" xfId="0" applyNumberFormat="1" applyFont="1" applyBorder="1" applyAlignment="1">
      <alignment horizontal="right" indent="1"/>
    </xf>
    <xf numFmtId="167" fontId="19" fillId="0" borderId="2" xfId="0" applyNumberFormat="1" applyFont="1" applyBorder="1" applyAlignment="1">
      <alignment horizontal="right" indent="2"/>
    </xf>
    <xf numFmtId="167" fontId="7" fillId="0" borderId="0" xfId="0" applyNumberFormat="1" applyFont="1" applyAlignment="1">
      <alignment horizontal="right" indent="1"/>
    </xf>
    <xf numFmtId="167" fontId="7" fillId="0" borderId="0" xfId="0" applyNumberFormat="1" applyFont="1" applyAlignment="1">
      <alignment horizontal="right" indent="2"/>
    </xf>
    <xf numFmtId="167" fontId="19" fillId="0" borderId="0" xfId="0" applyNumberFormat="1" applyFont="1" applyAlignment="1">
      <alignment horizontal="right" indent="1"/>
    </xf>
    <xf numFmtId="167" fontId="19" fillId="0" borderId="0" xfId="0" applyNumberFormat="1" applyFont="1" applyAlignment="1">
      <alignment horizontal="right" indent="2"/>
    </xf>
    <xf numFmtId="0" fontId="3" fillId="0" borderId="0" xfId="0" applyFont="1" applyAlignment="1">
      <alignment horizontal="right" indent="1"/>
    </xf>
    <xf numFmtId="0" fontId="3" fillId="0" borderId="0" xfId="0" applyFont="1" applyAlignment="1">
      <alignment horizontal="right" indent="2"/>
    </xf>
    <xf numFmtId="3" fontId="4" fillId="0" borderId="0" xfId="0" applyNumberFormat="1" applyFont="1" applyAlignment="1">
      <alignment horizontal="right" indent="1"/>
    </xf>
    <xf numFmtId="3" fontId="4" fillId="0" borderId="0" xfId="0" applyNumberFormat="1" applyFont="1" applyAlignment="1">
      <alignment horizontal="right" indent="2"/>
    </xf>
    <xf numFmtId="1" fontId="4" fillId="0" borderId="0" xfId="0" applyNumberFormat="1" applyFont="1" applyAlignment="1">
      <alignment horizontal="right" indent="2"/>
    </xf>
    <xf numFmtId="3" fontId="3" fillId="0" borderId="0" xfId="0" applyNumberFormat="1" applyFont="1" applyAlignment="1">
      <alignment horizontal="right" indent="1"/>
    </xf>
    <xf numFmtId="3" fontId="3" fillId="0" borderId="0" xfId="0" applyNumberFormat="1" applyFont="1" applyAlignment="1">
      <alignment horizontal="right" indent="2"/>
    </xf>
    <xf numFmtId="0" fontId="3" fillId="0" borderId="0" xfId="0" applyFont="1" applyAlignment="1">
      <alignment wrapText="1"/>
    </xf>
    <xf numFmtId="0" fontId="4" fillId="0" borderId="4" xfId="0" applyFont="1" applyBorder="1" applyAlignment="1">
      <alignment horizontal="center" wrapText="1"/>
    </xf>
    <xf numFmtId="44" fontId="4" fillId="0" borderId="4" xfId="2" applyFont="1" applyBorder="1" applyAlignment="1">
      <alignment horizontal="center" wrapText="1"/>
    </xf>
    <xf numFmtId="0" fontId="3" fillId="0" borderId="9" xfId="0" applyFont="1" applyBorder="1" applyAlignment="1"/>
    <xf numFmtId="0" fontId="4" fillId="0" borderId="9" xfId="0" applyFont="1" applyBorder="1" applyAlignment="1"/>
    <xf numFmtId="0" fontId="3" fillId="0" borderId="6" xfId="0" applyFont="1" applyBorder="1" applyAlignment="1"/>
    <xf numFmtId="0" fontId="45" fillId="0" borderId="0" xfId="79" applyFont="1"/>
    <xf numFmtId="0" fontId="51" fillId="0" borderId="0" xfId="0" applyFont="1" applyAlignment="1">
      <alignment horizontal="right"/>
    </xf>
    <xf numFmtId="171" fontId="3" fillId="0" borderId="0" xfId="0" applyNumberFormat="1" applyFont="1" applyAlignment="1" applyProtection="1"/>
    <xf numFmtId="0" fontId="8" fillId="0" borderId="0" xfId="0" applyFont="1" applyAlignment="1">
      <alignment horizontal="center"/>
    </xf>
    <xf numFmtId="3" fontId="8" fillId="0" borderId="0" xfId="0" applyNumberFormat="1" applyFont="1" applyAlignment="1">
      <alignment horizontal="center"/>
    </xf>
    <xf numFmtId="0" fontId="26" fillId="0" borderId="7" xfId="0" applyFont="1" applyBorder="1" applyAlignment="1">
      <alignment horizontal="center"/>
    </xf>
    <xf numFmtId="0" fontId="26" fillId="0" borderId="0" xfId="0" applyFont="1" applyAlignment="1">
      <alignment horizontal="center"/>
    </xf>
    <xf numFmtId="0" fontId="26" fillId="0" borderId="8" xfId="0" applyFont="1" applyBorder="1" applyAlignment="1">
      <alignment horizontal="center"/>
    </xf>
    <xf numFmtId="0" fontId="26" fillId="0" borderId="8" xfId="0" applyFont="1" applyBorder="1" applyAlignment="1"/>
    <xf numFmtId="0" fontId="8" fillId="0" borderId="7" xfId="0" applyFont="1" applyBorder="1" applyAlignment="1"/>
    <xf numFmtId="0" fontId="8" fillId="16" borderId="0" xfId="0" applyFont="1" applyFill="1" applyAlignment="1"/>
    <xf numFmtId="0" fontId="6" fillId="16" borderId="0" xfId="0" applyFont="1" applyFill="1" applyAlignment="1"/>
    <xf numFmtId="0" fontId="4" fillId="0" borderId="0" xfId="0" applyFont="1" applyAlignment="1">
      <alignment horizontal="left"/>
    </xf>
    <xf numFmtId="0" fontId="4" fillId="0" borderId="0" xfId="0" applyFont="1" applyAlignment="1">
      <alignment horizontal="left" wrapText="1"/>
    </xf>
  </cellXfs>
  <cellStyles count="87">
    <cellStyle name="20% - Accent1 2" xfId="4"/>
    <cellStyle name="20% - Accent1 3" xfId="5"/>
    <cellStyle name="20% - Accent1 4" xfId="6"/>
    <cellStyle name="20% - Accent1 5" xfId="7"/>
    <cellStyle name="20% - Accent1 6" xfId="8"/>
    <cellStyle name="20% - Accent2 2" xfId="9"/>
    <cellStyle name="20% - Accent2 3" xfId="10"/>
    <cellStyle name="20% - Accent2 4" xfId="11"/>
    <cellStyle name="20% - Accent2 5" xfId="12"/>
    <cellStyle name="20% - Accent2 6" xfId="13"/>
    <cellStyle name="20% - Accent3 2" xfId="14"/>
    <cellStyle name="20% - Accent3 3" xfId="15"/>
    <cellStyle name="20% - Accent3 4" xfId="16"/>
    <cellStyle name="20% - Accent3 5" xfId="17"/>
    <cellStyle name="20% - Accent3 6" xfId="18"/>
    <cellStyle name="20% - Accent4 2" xfId="19"/>
    <cellStyle name="20% - Accent4 3" xfId="20"/>
    <cellStyle name="20% - Accent4 4" xfId="21"/>
    <cellStyle name="20% - Accent4 5" xfId="22"/>
    <cellStyle name="20% - Accent4 6" xfId="23"/>
    <cellStyle name="20% - Accent5 2" xfId="24"/>
    <cellStyle name="20% - Accent5 3" xfId="25"/>
    <cellStyle name="20% - Accent5 4" xfId="26"/>
    <cellStyle name="20% - Accent5 5" xfId="27"/>
    <cellStyle name="20% - Accent5 6" xfId="28"/>
    <cellStyle name="20% - Accent6 2" xfId="29"/>
    <cellStyle name="20% - Accent6 3" xfId="30"/>
    <cellStyle name="20% - Accent6 4" xfId="31"/>
    <cellStyle name="20% - Accent6 5" xfId="32"/>
    <cellStyle name="20% - Accent6 6" xfId="33"/>
    <cellStyle name="40% - Accent1 2" xfId="34"/>
    <cellStyle name="40% - Accent1 3" xfId="35"/>
    <cellStyle name="40% - Accent1 4" xfId="36"/>
    <cellStyle name="40% - Accent1 5" xfId="37"/>
    <cellStyle name="40% - Accent1 6" xfId="38"/>
    <cellStyle name="40% - Accent2 2" xfId="39"/>
    <cellStyle name="40% - Accent2 3" xfId="40"/>
    <cellStyle name="40% - Accent2 4" xfId="41"/>
    <cellStyle name="40% - Accent2 5" xfId="42"/>
    <cellStyle name="40% - Accent2 6" xfId="43"/>
    <cellStyle name="40% - Accent3 2" xfId="44"/>
    <cellStyle name="40% - Accent3 3" xfId="45"/>
    <cellStyle name="40% - Accent3 4" xfId="46"/>
    <cellStyle name="40% - Accent3 5" xfId="47"/>
    <cellStyle name="40% - Accent3 6" xfId="48"/>
    <cellStyle name="40% - Accent4 2" xfId="49"/>
    <cellStyle name="40% - Accent4 3" xfId="50"/>
    <cellStyle name="40% - Accent4 4" xfId="51"/>
    <cellStyle name="40% - Accent4 5" xfId="52"/>
    <cellStyle name="40% - Accent4 6" xfId="53"/>
    <cellStyle name="40% - Accent5 2" xfId="54"/>
    <cellStyle name="40% - Accent5 3" xfId="55"/>
    <cellStyle name="40% - Accent5 4" xfId="56"/>
    <cellStyle name="40% - Accent5 5" xfId="57"/>
    <cellStyle name="40% - Accent5 6" xfId="58"/>
    <cellStyle name="40% - Accent6 2" xfId="59"/>
    <cellStyle name="40% - Accent6 3" xfId="60"/>
    <cellStyle name="40% - Accent6 4" xfId="61"/>
    <cellStyle name="40% - Accent6 5" xfId="62"/>
    <cellStyle name="40% - Accent6 6" xfId="63"/>
    <cellStyle name="Comma" xfId="1" builtinId="3"/>
    <cellStyle name="Comma 2" xfId="64"/>
    <cellStyle name="Comma 3" xfId="65"/>
    <cellStyle name="Currency" xfId="2" builtinId="4"/>
    <cellStyle name="Followed Hyperlink 2" xfId="66"/>
    <cellStyle name="Followed Hyperlink 3" xfId="67"/>
    <cellStyle name="Hyperlink 2" xfId="68"/>
    <cellStyle name="Hyperlink 3" xfId="69"/>
    <cellStyle name="Normal" xfId="0" builtinId="0"/>
    <cellStyle name="Normal 2" xfId="70"/>
    <cellStyle name="Normal 2 2" xfId="71"/>
    <cellStyle name="Normal 3" xfId="72"/>
    <cellStyle name="Normal 4" xfId="73"/>
    <cellStyle name="Normal 5" xfId="74"/>
    <cellStyle name="Normal 6" xfId="75"/>
    <cellStyle name="Normal 7" xfId="76"/>
    <cellStyle name="Normal 8" xfId="77"/>
    <cellStyle name="Normal_rast18" xfId="78"/>
    <cellStyle name="Normal_rast30" xfId="79"/>
    <cellStyle name="Normal_Sheet4" xfId="80"/>
    <cellStyle name="Note 2" xfId="81"/>
    <cellStyle name="Note 3" xfId="82"/>
    <cellStyle name="Note 4" xfId="83"/>
    <cellStyle name="Note 5" xfId="84"/>
    <cellStyle name="Note 6" xfId="85"/>
    <cellStyle name="Note 7" xfId="8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3506</c:v>
                </c:pt>
                <c:pt idx="1">
                  <c:v>2533</c:v>
                </c:pt>
                <c:pt idx="2">
                  <c:v>2268</c:v>
                </c:pt>
                <c:pt idx="3">
                  <c:v>1817</c:v>
                </c:pt>
                <c:pt idx="4">
                  <c:v>1546</c:v>
                </c:pt>
                <c:pt idx="5">
                  <c:v>830</c:v>
                </c:pt>
              </c:numCache>
            </c:numRef>
          </c:val>
        </c:ser>
        <c:dLbls>
          <c:showLegendKey val="0"/>
          <c:showVal val="0"/>
          <c:showCatName val="0"/>
          <c:showSerName val="0"/>
          <c:showPercent val="0"/>
          <c:showBubbleSize val="0"/>
        </c:dLbls>
        <c:gapWidth val="150"/>
        <c:axId val="198825856"/>
        <c:axId val="198828032"/>
      </c:barChart>
      <c:catAx>
        <c:axId val="1988258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8828032"/>
        <c:crosses val="autoZero"/>
        <c:auto val="1"/>
        <c:lblAlgn val="ctr"/>
        <c:lblOffset val="100"/>
        <c:tickLblSkip val="1"/>
        <c:tickMarkSkip val="1"/>
        <c:noMultiLvlLbl val="0"/>
      </c:catAx>
      <c:valAx>
        <c:axId val="19882803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198825856"/>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Table18b!$L$13:$L$23</c:f>
              <c:numCache>
                <c:formatCode>0.0</c:formatCode>
                <c:ptCount val="11"/>
                <c:pt idx="0">
                  <c:v>2.8</c:v>
                </c:pt>
                <c:pt idx="1">
                  <c:v>2.4</c:v>
                </c:pt>
                <c:pt idx="2">
                  <c:v>2.6</c:v>
                </c:pt>
                <c:pt idx="3">
                  <c:v>2.4</c:v>
                </c:pt>
                <c:pt idx="4">
                  <c:v>2.4</c:v>
                </c:pt>
                <c:pt idx="5">
                  <c:v>2.1</c:v>
                </c:pt>
                <c:pt idx="6">
                  <c:v>2.2000000000000002</c:v>
                </c:pt>
                <c:pt idx="7">
                  <c:v>2.1</c:v>
                </c:pt>
                <c:pt idx="8">
                  <c:v>1.9</c:v>
                </c:pt>
                <c:pt idx="9">
                  <c:v>1.9</c:v>
                </c:pt>
                <c:pt idx="10">
                  <c:v>1.8</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Table18b!$L$27:$L$37</c:f>
              <c:numCache>
                <c:formatCode>0.0</c:formatCode>
                <c:ptCount val="11"/>
                <c:pt idx="0">
                  <c:v>0.9</c:v>
                </c:pt>
                <c:pt idx="1">
                  <c:v>0.9</c:v>
                </c:pt>
                <c:pt idx="2">
                  <c:v>0.8</c:v>
                </c:pt>
                <c:pt idx="3">
                  <c:v>0.8</c:v>
                </c:pt>
                <c:pt idx="4">
                  <c:v>0.8</c:v>
                </c:pt>
                <c:pt idx="5">
                  <c:v>0.7</c:v>
                </c:pt>
                <c:pt idx="6">
                  <c:v>0.8</c:v>
                </c:pt>
                <c:pt idx="7">
                  <c:v>0.9</c:v>
                </c:pt>
                <c:pt idx="8">
                  <c:v>0.9</c:v>
                </c:pt>
                <c:pt idx="9">
                  <c:v>0.9</c:v>
                </c:pt>
                <c:pt idx="10">
                  <c:v>0.8</c:v>
                </c:pt>
              </c:numCache>
            </c:numRef>
          </c:val>
          <c:smooth val="0"/>
        </c:ser>
        <c:dLbls>
          <c:showLegendKey val="0"/>
          <c:showVal val="0"/>
          <c:showCatName val="0"/>
          <c:showSerName val="0"/>
          <c:showPercent val="0"/>
          <c:showBubbleSize val="0"/>
        </c:dLbls>
        <c:marker val="1"/>
        <c:smooth val="0"/>
        <c:axId val="199308800"/>
        <c:axId val="199310336"/>
      </c:lineChart>
      <c:catAx>
        <c:axId val="19930880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310336"/>
        <c:crosses val="autoZero"/>
        <c:auto val="1"/>
        <c:lblAlgn val="ctr"/>
        <c:lblOffset val="100"/>
        <c:tickLblSkip val="1"/>
        <c:tickMarkSkip val="1"/>
        <c:noMultiLvlLbl val="0"/>
      </c:catAx>
      <c:valAx>
        <c:axId val="19931033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308800"/>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Table18b!$I$13:$I$23</c:f>
              <c:numCache>
                <c:formatCode>0.0</c:formatCode>
                <c:ptCount val="11"/>
                <c:pt idx="0">
                  <c:v>9</c:v>
                </c:pt>
                <c:pt idx="1">
                  <c:v>8.8000000000000007</c:v>
                </c:pt>
                <c:pt idx="2">
                  <c:v>8.5</c:v>
                </c:pt>
                <c:pt idx="3">
                  <c:v>7.7</c:v>
                </c:pt>
                <c:pt idx="4">
                  <c:v>7.3</c:v>
                </c:pt>
                <c:pt idx="5">
                  <c:v>5.6</c:v>
                </c:pt>
                <c:pt idx="6">
                  <c:v>5</c:v>
                </c:pt>
                <c:pt idx="7">
                  <c:v>4.7</c:v>
                </c:pt>
                <c:pt idx="8">
                  <c:v>4.0999999999999996</c:v>
                </c:pt>
                <c:pt idx="9">
                  <c:v>4.3</c:v>
                </c:pt>
                <c:pt idx="10">
                  <c:v>4.0999999999999996</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Table18b!$J$13:$J$23</c:f>
              <c:numCache>
                <c:formatCode>0.0</c:formatCode>
                <c:ptCount val="11"/>
                <c:pt idx="0">
                  <c:v>6.6</c:v>
                </c:pt>
                <c:pt idx="1">
                  <c:v>6.1</c:v>
                </c:pt>
                <c:pt idx="2">
                  <c:v>5.6</c:v>
                </c:pt>
                <c:pt idx="3">
                  <c:v>5.5</c:v>
                </c:pt>
                <c:pt idx="4">
                  <c:v>5.4</c:v>
                </c:pt>
                <c:pt idx="5">
                  <c:v>4.8</c:v>
                </c:pt>
                <c:pt idx="6">
                  <c:v>4.4000000000000004</c:v>
                </c:pt>
                <c:pt idx="7">
                  <c:v>4.0999999999999996</c:v>
                </c:pt>
                <c:pt idx="8">
                  <c:v>3.7</c:v>
                </c:pt>
                <c:pt idx="9">
                  <c:v>3.8</c:v>
                </c:pt>
                <c:pt idx="10">
                  <c:v>3.9</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Table18b!$K$13:$K$23</c:f>
              <c:numCache>
                <c:formatCode>0.0</c:formatCode>
                <c:ptCount val="11"/>
                <c:pt idx="0">
                  <c:v>4.8</c:v>
                </c:pt>
                <c:pt idx="1">
                  <c:v>4.5999999999999996</c:v>
                </c:pt>
                <c:pt idx="2">
                  <c:v>4.2</c:v>
                </c:pt>
                <c:pt idx="3">
                  <c:v>4.0999999999999996</c:v>
                </c:pt>
                <c:pt idx="4">
                  <c:v>3.8</c:v>
                </c:pt>
                <c:pt idx="5">
                  <c:v>3.5</c:v>
                </c:pt>
                <c:pt idx="6">
                  <c:v>3.5</c:v>
                </c:pt>
                <c:pt idx="7">
                  <c:v>3.3</c:v>
                </c:pt>
                <c:pt idx="8">
                  <c:v>3.1</c:v>
                </c:pt>
                <c:pt idx="9">
                  <c:v>3</c:v>
                </c:pt>
                <c:pt idx="10">
                  <c:v>2.9</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Table18b!$L$13:$L$23</c:f>
              <c:numCache>
                <c:formatCode>0.0</c:formatCode>
                <c:ptCount val="11"/>
                <c:pt idx="0">
                  <c:v>2.8</c:v>
                </c:pt>
                <c:pt idx="1">
                  <c:v>2.4</c:v>
                </c:pt>
                <c:pt idx="2">
                  <c:v>2.6</c:v>
                </c:pt>
                <c:pt idx="3">
                  <c:v>2.4</c:v>
                </c:pt>
                <c:pt idx="4">
                  <c:v>2.4</c:v>
                </c:pt>
                <c:pt idx="5">
                  <c:v>2.1</c:v>
                </c:pt>
                <c:pt idx="6">
                  <c:v>2.2000000000000002</c:v>
                </c:pt>
                <c:pt idx="7">
                  <c:v>2.1</c:v>
                </c:pt>
                <c:pt idx="8">
                  <c:v>1.9</c:v>
                </c:pt>
                <c:pt idx="9">
                  <c:v>1.9</c:v>
                </c:pt>
                <c:pt idx="10">
                  <c:v>1.8</c:v>
                </c:pt>
              </c:numCache>
            </c:numRef>
          </c:val>
          <c:smooth val="0"/>
        </c:ser>
        <c:dLbls>
          <c:showLegendKey val="0"/>
          <c:showVal val="0"/>
          <c:showCatName val="0"/>
          <c:showSerName val="0"/>
          <c:showPercent val="0"/>
          <c:showBubbleSize val="0"/>
        </c:dLbls>
        <c:marker val="1"/>
        <c:smooth val="0"/>
        <c:axId val="199636864"/>
        <c:axId val="199638400"/>
      </c:lineChart>
      <c:catAx>
        <c:axId val="1996368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638400"/>
        <c:crosses val="autoZero"/>
        <c:auto val="1"/>
        <c:lblAlgn val="ctr"/>
        <c:lblOffset val="100"/>
        <c:tickMarkSkip val="1"/>
        <c:noMultiLvlLbl val="0"/>
      </c:catAx>
      <c:valAx>
        <c:axId val="19963840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636864"/>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Table18b!$I$27:$I$37</c:f>
              <c:numCache>
                <c:formatCode>0.0</c:formatCode>
                <c:ptCount val="11"/>
                <c:pt idx="0">
                  <c:v>4.2</c:v>
                </c:pt>
                <c:pt idx="1">
                  <c:v>4.7</c:v>
                </c:pt>
                <c:pt idx="2">
                  <c:v>4.7</c:v>
                </c:pt>
                <c:pt idx="3">
                  <c:v>4.4000000000000004</c:v>
                </c:pt>
                <c:pt idx="4">
                  <c:v>4.2</c:v>
                </c:pt>
                <c:pt idx="5">
                  <c:v>3.6</c:v>
                </c:pt>
                <c:pt idx="6">
                  <c:v>3</c:v>
                </c:pt>
                <c:pt idx="7">
                  <c:v>3.4</c:v>
                </c:pt>
                <c:pt idx="8">
                  <c:v>2.8</c:v>
                </c:pt>
                <c:pt idx="9">
                  <c:v>2.8</c:v>
                </c:pt>
                <c:pt idx="10">
                  <c:v>2.7</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Table18b!$J$27:$J$37</c:f>
              <c:numCache>
                <c:formatCode>0.0</c:formatCode>
                <c:ptCount val="11"/>
                <c:pt idx="0">
                  <c:v>4.0999999999999996</c:v>
                </c:pt>
                <c:pt idx="1">
                  <c:v>4.0999999999999996</c:v>
                </c:pt>
                <c:pt idx="2">
                  <c:v>3.7</c:v>
                </c:pt>
                <c:pt idx="3">
                  <c:v>3.6</c:v>
                </c:pt>
                <c:pt idx="4">
                  <c:v>3.6</c:v>
                </c:pt>
                <c:pt idx="5">
                  <c:v>3.3</c:v>
                </c:pt>
                <c:pt idx="6">
                  <c:v>3.1</c:v>
                </c:pt>
                <c:pt idx="7">
                  <c:v>3</c:v>
                </c:pt>
                <c:pt idx="8">
                  <c:v>2.8</c:v>
                </c:pt>
                <c:pt idx="9">
                  <c:v>2.7</c:v>
                </c:pt>
                <c:pt idx="10">
                  <c:v>2.6</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Table18b!$K$27:$K$37</c:f>
              <c:numCache>
                <c:formatCode>0.0</c:formatCode>
                <c:ptCount val="11"/>
                <c:pt idx="0">
                  <c:v>3</c:v>
                </c:pt>
                <c:pt idx="1">
                  <c:v>2.9</c:v>
                </c:pt>
                <c:pt idx="2">
                  <c:v>2.7</c:v>
                </c:pt>
                <c:pt idx="3">
                  <c:v>2.8</c:v>
                </c:pt>
                <c:pt idx="4">
                  <c:v>2.6</c:v>
                </c:pt>
                <c:pt idx="5">
                  <c:v>2.4</c:v>
                </c:pt>
                <c:pt idx="6">
                  <c:v>2.2000000000000002</c:v>
                </c:pt>
                <c:pt idx="7">
                  <c:v>2.2999999999999998</c:v>
                </c:pt>
                <c:pt idx="8">
                  <c:v>2.1</c:v>
                </c:pt>
                <c:pt idx="9">
                  <c:v>2.1</c:v>
                </c:pt>
                <c:pt idx="10">
                  <c:v>2</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Table18b!$L$27:$L$37</c:f>
              <c:numCache>
                <c:formatCode>0.0</c:formatCode>
                <c:ptCount val="11"/>
                <c:pt idx="0">
                  <c:v>0.9</c:v>
                </c:pt>
                <c:pt idx="1">
                  <c:v>0.9</c:v>
                </c:pt>
                <c:pt idx="2">
                  <c:v>0.8</c:v>
                </c:pt>
                <c:pt idx="3">
                  <c:v>0.8</c:v>
                </c:pt>
                <c:pt idx="4">
                  <c:v>0.8</c:v>
                </c:pt>
                <c:pt idx="5">
                  <c:v>0.7</c:v>
                </c:pt>
                <c:pt idx="6">
                  <c:v>0.8</c:v>
                </c:pt>
                <c:pt idx="7">
                  <c:v>0.9</c:v>
                </c:pt>
                <c:pt idx="8">
                  <c:v>0.9</c:v>
                </c:pt>
                <c:pt idx="9">
                  <c:v>0.9</c:v>
                </c:pt>
                <c:pt idx="10">
                  <c:v>0.8</c:v>
                </c:pt>
              </c:numCache>
            </c:numRef>
          </c:val>
          <c:smooth val="0"/>
        </c:ser>
        <c:dLbls>
          <c:showLegendKey val="0"/>
          <c:showVal val="0"/>
          <c:showCatName val="0"/>
          <c:showSerName val="0"/>
          <c:showPercent val="0"/>
          <c:showBubbleSize val="0"/>
        </c:dLbls>
        <c:marker val="1"/>
        <c:smooth val="0"/>
        <c:axId val="199670016"/>
        <c:axId val="199671808"/>
      </c:lineChart>
      <c:catAx>
        <c:axId val="19967001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199671808"/>
        <c:crosses val="autoZero"/>
        <c:auto val="1"/>
        <c:lblAlgn val="ctr"/>
        <c:lblOffset val="100"/>
        <c:tickMarkSkip val="1"/>
        <c:noMultiLvlLbl val="0"/>
      </c:catAx>
      <c:valAx>
        <c:axId val="19967180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99670016"/>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Table21!$C$24:$C$35</c:f>
              <c:numCache>
                <c:formatCode>#,##0</c:formatCode>
                <c:ptCount val="12"/>
                <c:pt idx="0">
                  <c:v>107</c:v>
                </c:pt>
                <c:pt idx="1">
                  <c:v>115</c:v>
                </c:pt>
                <c:pt idx="2">
                  <c:v>144</c:v>
                </c:pt>
                <c:pt idx="3">
                  <c:v>115</c:v>
                </c:pt>
                <c:pt idx="4">
                  <c:v>108</c:v>
                </c:pt>
                <c:pt idx="5">
                  <c:v>97</c:v>
                </c:pt>
                <c:pt idx="6">
                  <c:v>89</c:v>
                </c:pt>
                <c:pt idx="7">
                  <c:v>76</c:v>
                </c:pt>
                <c:pt idx="8">
                  <c:v>79</c:v>
                </c:pt>
                <c:pt idx="9">
                  <c:v>53</c:v>
                </c:pt>
                <c:pt idx="10">
                  <c:v>55</c:v>
                </c:pt>
                <c:pt idx="11">
                  <c:v>63</c:v>
                </c:pt>
              </c:numCache>
            </c:numRef>
          </c:val>
          <c:smooth val="0"/>
        </c:ser>
        <c:ser>
          <c:idx val="1"/>
          <c:order val="1"/>
          <c:tx>
            <c:v>3pm-6pm</c:v>
          </c:tx>
          <c:spPr>
            <a:ln w="25400">
              <a:solidFill>
                <a:srgbClr val="000000"/>
              </a:solidFill>
              <a:prstDash val="lgDashDotDot"/>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Table21!$H$24:$H$35</c:f>
              <c:numCache>
                <c:formatCode>#,##0</c:formatCode>
                <c:ptCount val="12"/>
                <c:pt idx="0">
                  <c:v>48</c:v>
                </c:pt>
                <c:pt idx="1">
                  <c:v>42</c:v>
                </c:pt>
                <c:pt idx="2">
                  <c:v>59</c:v>
                </c:pt>
                <c:pt idx="3">
                  <c:v>55</c:v>
                </c:pt>
                <c:pt idx="4">
                  <c:v>32</c:v>
                </c:pt>
                <c:pt idx="5">
                  <c:v>41</c:v>
                </c:pt>
                <c:pt idx="6">
                  <c:v>43</c:v>
                </c:pt>
                <c:pt idx="7">
                  <c:v>36</c:v>
                </c:pt>
                <c:pt idx="8">
                  <c:v>30</c:v>
                </c:pt>
                <c:pt idx="9">
                  <c:v>20</c:v>
                </c:pt>
                <c:pt idx="10">
                  <c:v>27</c:v>
                </c:pt>
                <c:pt idx="11">
                  <c:v>25</c:v>
                </c:pt>
              </c:numCache>
            </c:numRef>
          </c:val>
          <c:smooth val="0"/>
        </c:ser>
        <c:ser>
          <c:idx val="2"/>
          <c:order val="2"/>
          <c:tx>
            <c:v>6pm-9pm</c:v>
          </c:tx>
          <c:spPr>
            <a:ln w="25400">
              <a:solidFill>
                <a:srgbClr val="969696"/>
              </a:solidFill>
              <a:prstDash val="solid"/>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Table21!$I$24:$I$35</c:f>
              <c:numCache>
                <c:formatCode>#,##0</c:formatCode>
                <c:ptCount val="12"/>
                <c:pt idx="0">
                  <c:v>76</c:v>
                </c:pt>
                <c:pt idx="1">
                  <c:v>60</c:v>
                </c:pt>
                <c:pt idx="2">
                  <c:v>83</c:v>
                </c:pt>
                <c:pt idx="3">
                  <c:v>57</c:v>
                </c:pt>
                <c:pt idx="4">
                  <c:v>54</c:v>
                </c:pt>
                <c:pt idx="5">
                  <c:v>70</c:v>
                </c:pt>
                <c:pt idx="6">
                  <c:v>38</c:v>
                </c:pt>
                <c:pt idx="7">
                  <c:v>44</c:v>
                </c:pt>
                <c:pt idx="8">
                  <c:v>47</c:v>
                </c:pt>
                <c:pt idx="9">
                  <c:v>34</c:v>
                </c:pt>
                <c:pt idx="10">
                  <c:v>26</c:v>
                </c:pt>
                <c:pt idx="11">
                  <c:v>34</c:v>
                </c:pt>
              </c:numCache>
            </c:numRef>
          </c:val>
          <c:smooth val="0"/>
        </c:ser>
        <c:ser>
          <c:idx val="3"/>
          <c:order val="3"/>
          <c:tx>
            <c:v>9pm-Midnight</c:v>
          </c:tx>
          <c:spPr>
            <a:ln w="25400">
              <a:solidFill>
                <a:srgbClr val="000000"/>
              </a:solidFill>
              <a:prstDash val="sysDash"/>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Table21!$J$24:$J$35</c:f>
              <c:numCache>
                <c:formatCode>#,##0</c:formatCode>
                <c:ptCount val="12"/>
                <c:pt idx="0">
                  <c:v>102</c:v>
                </c:pt>
                <c:pt idx="1">
                  <c:v>106</c:v>
                </c:pt>
                <c:pt idx="2">
                  <c:v>76</c:v>
                </c:pt>
                <c:pt idx="3">
                  <c:v>90</c:v>
                </c:pt>
                <c:pt idx="4">
                  <c:v>80</c:v>
                </c:pt>
                <c:pt idx="5">
                  <c:v>91</c:v>
                </c:pt>
                <c:pt idx="6">
                  <c:v>66</c:v>
                </c:pt>
                <c:pt idx="7">
                  <c:v>58</c:v>
                </c:pt>
                <c:pt idx="8">
                  <c:v>55</c:v>
                </c:pt>
                <c:pt idx="9">
                  <c:v>33</c:v>
                </c:pt>
                <c:pt idx="10">
                  <c:v>41</c:v>
                </c:pt>
                <c:pt idx="11">
                  <c:v>44</c:v>
                </c:pt>
              </c:numCache>
            </c:numRef>
          </c:val>
          <c:smooth val="0"/>
        </c:ser>
        <c:dLbls>
          <c:showLegendKey val="0"/>
          <c:showVal val="0"/>
          <c:showCatName val="0"/>
          <c:showSerName val="0"/>
          <c:showPercent val="0"/>
          <c:showBubbleSize val="0"/>
        </c:dLbls>
        <c:marker val="1"/>
        <c:smooth val="0"/>
        <c:axId val="198947968"/>
        <c:axId val="198949504"/>
      </c:lineChart>
      <c:catAx>
        <c:axId val="19894796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8949504"/>
        <c:crosses val="autoZero"/>
        <c:auto val="1"/>
        <c:lblAlgn val="ctr"/>
        <c:lblOffset val="100"/>
        <c:tickLblSkip val="1"/>
        <c:tickMarkSkip val="1"/>
        <c:noMultiLvlLbl val="0"/>
      </c:catAx>
      <c:valAx>
        <c:axId val="198949504"/>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8947968"/>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Table21!$D$24:$D$35</c:f>
              <c:numCache>
                <c:formatCode>#,##0</c:formatCode>
                <c:ptCount val="12"/>
                <c:pt idx="0">
                  <c:v>67</c:v>
                </c:pt>
                <c:pt idx="1">
                  <c:v>67</c:v>
                </c:pt>
                <c:pt idx="2">
                  <c:v>72</c:v>
                </c:pt>
                <c:pt idx="3">
                  <c:v>54</c:v>
                </c:pt>
                <c:pt idx="4">
                  <c:v>57</c:v>
                </c:pt>
                <c:pt idx="5">
                  <c:v>55</c:v>
                </c:pt>
                <c:pt idx="6">
                  <c:v>54</c:v>
                </c:pt>
                <c:pt idx="7">
                  <c:v>44</c:v>
                </c:pt>
                <c:pt idx="8">
                  <c:v>30</c:v>
                </c:pt>
                <c:pt idx="9">
                  <c:v>27</c:v>
                </c:pt>
                <c:pt idx="10">
                  <c:v>33</c:v>
                </c:pt>
                <c:pt idx="11">
                  <c:v>19</c:v>
                </c:pt>
              </c:numCache>
            </c:numRef>
          </c:val>
          <c:smooth val="0"/>
        </c:ser>
        <c:ser>
          <c:idx val="1"/>
          <c:order val="1"/>
          <c:tx>
            <c:v>6am-9am</c:v>
          </c:tx>
          <c:spPr>
            <a:ln w="25400">
              <a:solidFill>
                <a:srgbClr val="000000"/>
              </a:solidFill>
              <a:prstDash val="sysDash"/>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Table21!$E$24:$E$35</c:f>
              <c:numCache>
                <c:formatCode>#,##0</c:formatCode>
                <c:ptCount val="12"/>
                <c:pt idx="0">
                  <c:v>34</c:v>
                </c:pt>
                <c:pt idx="1">
                  <c:v>33</c:v>
                </c:pt>
                <c:pt idx="2">
                  <c:v>30</c:v>
                </c:pt>
                <c:pt idx="3">
                  <c:v>28</c:v>
                </c:pt>
                <c:pt idx="4">
                  <c:v>38</c:v>
                </c:pt>
                <c:pt idx="5">
                  <c:v>27</c:v>
                </c:pt>
                <c:pt idx="6">
                  <c:v>24</c:v>
                </c:pt>
                <c:pt idx="7">
                  <c:v>26</c:v>
                </c:pt>
                <c:pt idx="8">
                  <c:v>16</c:v>
                </c:pt>
                <c:pt idx="9">
                  <c:v>17</c:v>
                </c:pt>
                <c:pt idx="10">
                  <c:v>16</c:v>
                </c:pt>
                <c:pt idx="11">
                  <c:v>18</c:v>
                </c:pt>
              </c:numCache>
            </c:numRef>
          </c:val>
          <c:smooth val="0"/>
        </c:ser>
        <c:ser>
          <c:idx val="2"/>
          <c:order val="2"/>
          <c:tx>
            <c:v>9am-Midday</c:v>
          </c:tx>
          <c:spPr>
            <a:ln w="25400">
              <a:solidFill>
                <a:srgbClr val="000000"/>
              </a:solidFill>
              <a:prstDash val="lgDashDot"/>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Table21!$F$24:$F$35</c:f>
              <c:numCache>
                <c:formatCode>#,##0</c:formatCode>
                <c:ptCount val="12"/>
                <c:pt idx="0">
                  <c:v>27</c:v>
                </c:pt>
                <c:pt idx="1">
                  <c:v>22</c:v>
                </c:pt>
                <c:pt idx="2">
                  <c:v>20</c:v>
                </c:pt>
                <c:pt idx="3">
                  <c:v>27</c:v>
                </c:pt>
                <c:pt idx="4">
                  <c:v>36</c:v>
                </c:pt>
                <c:pt idx="5">
                  <c:v>23</c:v>
                </c:pt>
                <c:pt idx="6">
                  <c:v>18</c:v>
                </c:pt>
                <c:pt idx="7">
                  <c:v>19</c:v>
                </c:pt>
                <c:pt idx="8">
                  <c:v>13</c:v>
                </c:pt>
                <c:pt idx="9">
                  <c:v>11</c:v>
                </c:pt>
                <c:pt idx="10">
                  <c:v>11</c:v>
                </c:pt>
                <c:pt idx="11">
                  <c:v>15</c:v>
                </c:pt>
              </c:numCache>
            </c:numRef>
          </c:val>
          <c:smooth val="0"/>
        </c:ser>
        <c:ser>
          <c:idx val="3"/>
          <c:order val="3"/>
          <c:tx>
            <c:v>Midday-3pm</c:v>
          </c:tx>
          <c:spPr>
            <a:ln w="38100">
              <a:solidFill>
                <a:srgbClr val="969696"/>
              </a:solidFill>
              <a:prstDash val="solid"/>
            </a:ln>
          </c:spPr>
          <c:marker>
            <c:symbol val="none"/>
          </c:marker>
          <c:cat>
            <c:numRef>
              <c:f>Table21!$B$24:$B$35</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Table21!$G$24:$G$35</c:f>
              <c:numCache>
                <c:formatCode>#,##0</c:formatCode>
                <c:ptCount val="12"/>
                <c:pt idx="0">
                  <c:v>25</c:v>
                </c:pt>
                <c:pt idx="1">
                  <c:v>27</c:v>
                </c:pt>
                <c:pt idx="2">
                  <c:v>24</c:v>
                </c:pt>
                <c:pt idx="3">
                  <c:v>43</c:v>
                </c:pt>
                <c:pt idx="4">
                  <c:v>29</c:v>
                </c:pt>
                <c:pt idx="5">
                  <c:v>27</c:v>
                </c:pt>
                <c:pt idx="6">
                  <c:v>15</c:v>
                </c:pt>
                <c:pt idx="7">
                  <c:v>18</c:v>
                </c:pt>
                <c:pt idx="8">
                  <c:v>17</c:v>
                </c:pt>
                <c:pt idx="9">
                  <c:v>16</c:v>
                </c:pt>
                <c:pt idx="10">
                  <c:v>14</c:v>
                </c:pt>
                <c:pt idx="11">
                  <c:v>10</c:v>
                </c:pt>
              </c:numCache>
            </c:numRef>
          </c:val>
          <c:smooth val="0"/>
        </c:ser>
        <c:dLbls>
          <c:showLegendKey val="0"/>
          <c:showVal val="0"/>
          <c:showCatName val="0"/>
          <c:showSerName val="0"/>
          <c:showPercent val="0"/>
          <c:showBubbleSize val="0"/>
        </c:dLbls>
        <c:marker val="1"/>
        <c:smooth val="0"/>
        <c:axId val="199066752"/>
        <c:axId val="199068288"/>
      </c:lineChart>
      <c:catAx>
        <c:axId val="199066752"/>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068288"/>
        <c:crosses val="autoZero"/>
        <c:auto val="1"/>
        <c:lblAlgn val="ctr"/>
        <c:lblOffset val="100"/>
        <c:tickLblSkip val="1"/>
        <c:tickMarkSkip val="1"/>
        <c:noMultiLvlLbl val="0"/>
      </c:catAx>
      <c:valAx>
        <c:axId val="199068288"/>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066752"/>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Table22Chart!$B$103:$B$113</c:f>
              <c:numCache>
                <c:formatCode>#,##0_);\(#,##0\)</c:formatCode>
                <c:ptCount val="11"/>
                <c:pt idx="0">
                  <c:v>30</c:v>
                </c:pt>
                <c:pt idx="1">
                  <c:v>30</c:v>
                </c:pt>
                <c:pt idx="2">
                  <c:v>30</c:v>
                </c:pt>
                <c:pt idx="3">
                  <c:v>20</c:v>
                </c:pt>
                <c:pt idx="4">
                  <c:v>30</c:v>
                </c:pt>
                <c:pt idx="5">
                  <c:v>20</c:v>
                </c:pt>
                <c:pt idx="6">
                  <c:v>20</c:v>
                </c:pt>
                <c:pt idx="7">
                  <c:v>20</c:v>
                </c:pt>
                <c:pt idx="8">
                  <c:v>10</c:v>
                </c:pt>
                <c:pt idx="9">
                  <c:v>10</c:v>
                </c:pt>
                <c:pt idx="10">
                  <c:v>20</c:v>
                </c:pt>
              </c:numCache>
            </c:numRef>
          </c:val>
          <c:smooth val="0"/>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Table22Chart!$C$103:$C$113</c:f>
              <c:numCache>
                <c:formatCode>#,##0_);\(#,##0\)</c:formatCode>
                <c:ptCount val="11"/>
                <c:pt idx="0">
                  <c:v>140</c:v>
                </c:pt>
                <c:pt idx="1">
                  <c:v>130</c:v>
                </c:pt>
                <c:pt idx="2">
                  <c:v>130</c:v>
                </c:pt>
                <c:pt idx="3">
                  <c:v>120</c:v>
                </c:pt>
                <c:pt idx="4">
                  <c:v>140</c:v>
                </c:pt>
                <c:pt idx="5">
                  <c:v>120</c:v>
                </c:pt>
                <c:pt idx="6">
                  <c:v>80</c:v>
                </c:pt>
                <c:pt idx="7">
                  <c:v>70</c:v>
                </c:pt>
                <c:pt idx="8">
                  <c:v>90</c:v>
                </c:pt>
                <c:pt idx="9">
                  <c:v>50</c:v>
                </c:pt>
                <c:pt idx="10">
                  <c:v>50</c:v>
                </c:pt>
              </c:numCache>
            </c:numRef>
          </c:val>
          <c:smooth val="0"/>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Table22Chart!$D$103:$D$113</c:f>
              <c:numCache>
                <c:formatCode>#,##0_);\(#,##0\)</c:formatCode>
                <c:ptCount val="11"/>
                <c:pt idx="0">
                  <c:v>540</c:v>
                </c:pt>
                <c:pt idx="1">
                  <c:v>500</c:v>
                </c:pt>
                <c:pt idx="2">
                  <c:v>550</c:v>
                </c:pt>
                <c:pt idx="3">
                  <c:v>530</c:v>
                </c:pt>
                <c:pt idx="4">
                  <c:v>490</c:v>
                </c:pt>
                <c:pt idx="5">
                  <c:v>520</c:v>
                </c:pt>
                <c:pt idx="6">
                  <c:v>440</c:v>
                </c:pt>
                <c:pt idx="7">
                  <c:v>400</c:v>
                </c:pt>
                <c:pt idx="8">
                  <c:v>340</c:v>
                </c:pt>
                <c:pt idx="9">
                  <c:v>260</c:v>
                </c:pt>
                <c:pt idx="10">
                  <c:v>270</c:v>
                </c:pt>
              </c:numCache>
            </c:numRef>
          </c:val>
          <c:smooth val="0"/>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Table22Chart!$E$103:$E$113</c:f>
              <c:numCache>
                <c:formatCode>#,##0_);\(#,##0\)</c:formatCode>
                <c:ptCount val="11"/>
                <c:pt idx="0">
                  <c:v>710</c:v>
                </c:pt>
                <c:pt idx="1">
                  <c:v>660</c:v>
                </c:pt>
                <c:pt idx="2">
                  <c:v>720</c:v>
                </c:pt>
                <c:pt idx="3">
                  <c:v>670</c:v>
                </c:pt>
                <c:pt idx="4">
                  <c:v>660</c:v>
                </c:pt>
                <c:pt idx="5">
                  <c:v>660</c:v>
                </c:pt>
                <c:pt idx="6">
                  <c:v>530</c:v>
                </c:pt>
                <c:pt idx="7">
                  <c:v>490</c:v>
                </c:pt>
                <c:pt idx="8">
                  <c:v>440</c:v>
                </c:pt>
                <c:pt idx="9">
                  <c:v>330</c:v>
                </c:pt>
                <c:pt idx="10">
                  <c:v>340</c:v>
                </c:pt>
              </c:numCache>
            </c:numRef>
          </c:val>
          <c:smooth val="0"/>
        </c:ser>
        <c:dLbls>
          <c:showLegendKey val="0"/>
          <c:showVal val="0"/>
          <c:showCatName val="0"/>
          <c:showSerName val="0"/>
          <c:showPercent val="0"/>
          <c:showBubbleSize val="0"/>
        </c:dLbls>
        <c:marker val="1"/>
        <c:smooth val="0"/>
        <c:axId val="199092096"/>
        <c:axId val="199093248"/>
      </c:lineChart>
      <c:catAx>
        <c:axId val="19909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99093248"/>
        <c:crosses val="autoZero"/>
        <c:auto val="1"/>
        <c:lblAlgn val="ctr"/>
        <c:lblOffset val="100"/>
        <c:tickLblSkip val="1"/>
        <c:tickMarkSkip val="1"/>
        <c:noMultiLvlLbl val="0"/>
      </c:catAx>
      <c:valAx>
        <c:axId val="199093248"/>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99092096"/>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Table22Chart!$G$103:$G$113</c:f>
              <c:numCache>
                <c:formatCode>#,##0_);\(#,##0\)</c:formatCode>
                <c:ptCount val="11"/>
                <c:pt idx="0">
                  <c:v>40</c:v>
                </c:pt>
                <c:pt idx="1">
                  <c:v>30</c:v>
                </c:pt>
                <c:pt idx="2">
                  <c:v>30</c:v>
                </c:pt>
                <c:pt idx="3">
                  <c:v>30</c:v>
                </c:pt>
                <c:pt idx="4">
                  <c:v>40</c:v>
                </c:pt>
                <c:pt idx="5">
                  <c:v>30</c:v>
                </c:pt>
                <c:pt idx="6">
                  <c:v>20</c:v>
                </c:pt>
                <c:pt idx="7">
                  <c:v>20</c:v>
                </c:pt>
                <c:pt idx="8">
                  <c:v>10</c:v>
                </c:pt>
                <c:pt idx="9">
                  <c:v>20</c:v>
                </c:pt>
                <c:pt idx="10">
                  <c:v>20</c:v>
                </c:pt>
              </c:numCache>
            </c:numRef>
          </c:val>
          <c:smooth val="0"/>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Table22Chart!$H$103:$H$113</c:f>
              <c:numCache>
                <c:formatCode>#,##0_);\(#,##0\)</c:formatCode>
                <c:ptCount val="11"/>
                <c:pt idx="0">
                  <c:v>170</c:v>
                </c:pt>
                <c:pt idx="1">
                  <c:v>170</c:v>
                </c:pt>
                <c:pt idx="2">
                  <c:v>160</c:v>
                </c:pt>
                <c:pt idx="3">
                  <c:v>150</c:v>
                </c:pt>
                <c:pt idx="4">
                  <c:v>170</c:v>
                </c:pt>
                <c:pt idx="5">
                  <c:v>160</c:v>
                </c:pt>
                <c:pt idx="6">
                  <c:v>120</c:v>
                </c:pt>
                <c:pt idx="7">
                  <c:v>90</c:v>
                </c:pt>
                <c:pt idx="8">
                  <c:v>100</c:v>
                </c:pt>
                <c:pt idx="9">
                  <c:v>70</c:v>
                </c:pt>
                <c:pt idx="10">
                  <c:v>70</c:v>
                </c:pt>
              </c:numCache>
            </c:numRef>
          </c:val>
          <c:smooth val="0"/>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Table22Chart!$I$103:$I$113</c:f>
              <c:numCache>
                <c:formatCode>#,##0_);\(#,##0\)</c:formatCode>
                <c:ptCount val="11"/>
                <c:pt idx="0">
                  <c:v>850</c:v>
                </c:pt>
                <c:pt idx="1">
                  <c:v>790</c:v>
                </c:pt>
                <c:pt idx="2">
                  <c:v>780</c:v>
                </c:pt>
                <c:pt idx="3">
                  <c:v>760</c:v>
                </c:pt>
                <c:pt idx="4">
                  <c:v>760</c:v>
                </c:pt>
                <c:pt idx="5">
                  <c:v>730</c:v>
                </c:pt>
                <c:pt idx="6">
                  <c:v>610</c:v>
                </c:pt>
                <c:pt idx="7">
                  <c:v>570</c:v>
                </c:pt>
                <c:pt idx="8">
                  <c:v>470</c:v>
                </c:pt>
                <c:pt idx="9">
                  <c:v>360</c:v>
                </c:pt>
                <c:pt idx="10">
                  <c:v>380</c:v>
                </c:pt>
              </c:numCache>
            </c:numRef>
          </c:val>
          <c:smooth val="0"/>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Table22Chart!$A$103:$A$113</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Table22Chart!$J$103:$J$113</c:f>
              <c:numCache>
                <c:formatCode>#,##0_);\(#,##0\)</c:formatCode>
                <c:ptCount val="11"/>
                <c:pt idx="0">
                  <c:v>1060</c:v>
                </c:pt>
                <c:pt idx="1">
                  <c:v>990</c:v>
                </c:pt>
                <c:pt idx="2">
                  <c:v>980</c:v>
                </c:pt>
                <c:pt idx="3">
                  <c:v>940</c:v>
                </c:pt>
                <c:pt idx="4">
                  <c:v>960</c:v>
                </c:pt>
                <c:pt idx="5">
                  <c:v>920</c:v>
                </c:pt>
                <c:pt idx="6">
                  <c:v>750</c:v>
                </c:pt>
                <c:pt idx="7">
                  <c:v>680</c:v>
                </c:pt>
                <c:pt idx="8">
                  <c:v>580</c:v>
                </c:pt>
                <c:pt idx="9">
                  <c:v>450</c:v>
                </c:pt>
                <c:pt idx="10">
                  <c:v>460</c:v>
                </c:pt>
              </c:numCache>
            </c:numRef>
          </c:val>
          <c:smooth val="0"/>
        </c:ser>
        <c:dLbls>
          <c:showLegendKey val="0"/>
          <c:showVal val="0"/>
          <c:showCatName val="0"/>
          <c:showSerName val="0"/>
          <c:showPercent val="0"/>
          <c:showBubbleSize val="0"/>
        </c:dLbls>
        <c:marker val="1"/>
        <c:smooth val="0"/>
        <c:axId val="199722112"/>
        <c:axId val="199723648"/>
      </c:lineChart>
      <c:catAx>
        <c:axId val="199722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99723648"/>
        <c:crosses val="autoZero"/>
        <c:auto val="1"/>
        <c:lblAlgn val="ctr"/>
        <c:lblOffset val="100"/>
        <c:tickLblSkip val="1"/>
        <c:tickMarkSkip val="1"/>
        <c:noMultiLvlLbl val="0"/>
      </c:catAx>
      <c:valAx>
        <c:axId val="199723648"/>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99722112"/>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2713</c:v>
                </c:pt>
                <c:pt idx="1">
                  <c:v>1962</c:v>
                </c:pt>
                <c:pt idx="2">
                  <c:v>1736</c:v>
                </c:pt>
                <c:pt idx="3">
                  <c:v>1367</c:v>
                </c:pt>
                <c:pt idx="4">
                  <c:v>1073</c:v>
                </c:pt>
                <c:pt idx="5">
                  <c:v>542</c:v>
                </c:pt>
              </c:numCache>
            </c:numRef>
          </c:val>
        </c:ser>
        <c:dLbls>
          <c:showLegendKey val="0"/>
          <c:showVal val="0"/>
          <c:showCatName val="0"/>
          <c:showSerName val="0"/>
          <c:showPercent val="0"/>
          <c:showBubbleSize val="0"/>
        </c:dLbls>
        <c:gapWidth val="150"/>
        <c:axId val="198852608"/>
        <c:axId val="198854528"/>
      </c:barChart>
      <c:catAx>
        <c:axId val="1988526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854528"/>
        <c:crosses val="autoZero"/>
        <c:auto val="1"/>
        <c:lblAlgn val="ctr"/>
        <c:lblOffset val="100"/>
        <c:tickLblSkip val="1"/>
        <c:tickMarkSkip val="1"/>
        <c:noMultiLvlLbl val="0"/>
      </c:catAx>
      <c:valAx>
        <c:axId val="19885452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85260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160</c:v>
                </c:pt>
                <c:pt idx="1">
                  <c:v>115</c:v>
                </c:pt>
                <c:pt idx="2">
                  <c:v>105</c:v>
                </c:pt>
                <c:pt idx="3">
                  <c:v>83</c:v>
                </c:pt>
                <c:pt idx="4">
                  <c:v>103</c:v>
                </c:pt>
                <c:pt idx="5">
                  <c:v>68</c:v>
                </c:pt>
              </c:numCache>
            </c:numRef>
          </c:val>
        </c:ser>
        <c:dLbls>
          <c:showLegendKey val="0"/>
          <c:showVal val="0"/>
          <c:showCatName val="0"/>
          <c:showSerName val="0"/>
          <c:showPercent val="0"/>
          <c:showBubbleSize val="0"/>
        </c:dLbls>
        <c:gapWidth val="150"/>
        <c:axId val="198879104"/>
        <c:axId val="198881280"/>
      </c:barChart>
      <c:catAx>
        <c:axId val="19887910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881280"/>
        <c:crosses val="autoZero"/>
        <c:auto val="1"/>
        <c:lblAlgn val="ctr"/>
        <c:lblOffset val="100"/>
        <c:tickLblSkip val="1"/>
        <c:tickMarkSkip val="1"/>
        <c:noMultiLvlLbl val="0"/>
      </c:catAx>
      <c:valAx>
        <c:axId val="19888128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87910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369</c:v>
                </c:pt>
                <c:pt idx="1">
                  <c:v>199</c:v>
                </c:pt>
                <c:pt idx="2">
                  <c:v>96</c:v>
                </c:pt>
                <c:pt idx="3">
                  <c:v>53</c:v>
                </c:pt>
                <c:pt idx="4">
                  <c:v>26</c:v>
                </c:pt>
                <c:pt idx="5">
                  <c:v>8</c:v>
                </c:pt>
              </c:numCache>
            </c:numRef>
          </c:val>
        </c:ser>
        <c:dLbls>
          <c:showLegendKey val="0"/>
          <c:showVal val="0"/>
          <c:showCatName val="0"/>
          <c:showSerName val="0"/>
          <c:showPercent val="0"/>
          <c:showBubbleSize val="0"/>
        </c:dLbls>
        <c:gapWidth val="150"/>
        <c:axId val="198898048"/>
        <c:axId val="198899968"/>
      </c:barChart>
      <c:catAx>
        <c:axId val="19889804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98899968"/>
        <c:crosses val="autoZero"/>
        <c:auto val="1"/>
        <c:lblAlgn val="ctr"/>
        <c:lblOffset val="100"/>
        <c:tickLblSkip val="1"/>
        <c:tickMarkSkip val="1"/>
        <c:noMultiLvlLbl val="0"/>
      </c:catAx>
      <c:valAx>
        <c:axId val="19889996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19889804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264</c:v>
                </c:pt>
                <c:pt idx="1">
                  <c:v>257</c:v>
                </c:pt>
                <c:pt idx="2">
                  <c:v>331</c:v>
                </c:pt>
                <c:pt idx="3">
                  <c:v>314</c:v>
                </c:pt>
                <c:pt idx="4">
                  <c:v>344</c:v>
                </c:pt>
                <c:pt idx="5">
                  <c:v>212</c:v>
                </c:pt>
              </c:numCache>
            </c:numRef>
          </c:val>
        </c:ser>
        <c:dLbls>
          <c:showLegendKey val="0"/>
          <c:showVal val="0"/>
          <c:showCatName val="0"/>
          <c:showSerName val="0"/>
          <c:showPercent val="0"/>
          <c:showBubbleSize val="0"/>
        </c:dLbls>
        <c:gapWidth val="150"/>
        <c:axId val="198924544"/>
        <c:axId val="198951296"/>
      </c:barChart>
      <c:catAx>
        <c:axId val="19892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951296"/>
        <c:crosses val="autoZero"/>
        <c:auto val="1"/>
        <c:lblAlgn val="ctr"/>
        <c:lblOffset val="100"/>
        <c:tickLblSkip val="1"/>
        <c:tickMarkSkip val="1"/>
        <c:noMultiLvlLbl val="0"/>
      </c:catAx>
      <c:valAx>
        <c:axId val="1989512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9245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Table18b!$I$18:$L$18</c:f>
              <c:numCache>
                <c:formatCode>0.0</c:formatCode>
                <c:ptCount val="4"/>
                <c:pt idx="0">
                  <c:v>5.6</c:v>
                </c:pt>
                <c:pt idx="1">
                  <c:v>4.8</c:v>
                </c:pt>
                <c:pt idx="2">
                  <c:v>3.5</c:v>
                </c:pt>
                <c:pt idx="3">
                  <c:v>2.1</c:v>
                </c:pt>
              </c:numCache>
            </c:numRef>
          </c:val>
        </c:ser>
        <c:ser>
          <c:idx val="1"/>
          <c:order val="1"/>
          <c:tx>
            <c:v>Female</c:v>
          </c:tx>
          <c:spPr>
            <a:solidFill>
              <a:srgbClr val="00FF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Table18b!$I$32:$L$32</c:f>
              <c:numCache>
                <c:formatCode>0.0</c:formatCode>
                <c:ptCount val="4"/>
                <c:pt idx="0">
                  <c:v>3.6</c:v>
                </c:pt>
                <c:pt idx="1">
                  <c:v>3.3</c:v>
                </c:pt>
                <c:pt idx="2">
                  <c:v>2.4</c:v>
                </c:pt>
                <c:pt idx="3">
                  <c:v>0.7</c:v>
                </c:pt>
              </c:numCache>
            </c:numRef>
          </c:val>
        </c:ser>
        <c:dLbls>
          <c:showLegendKey val="0"/>
          <c:showVal val="0"/>
          <c:showCatName val="0"/>
          <c:showSerName val="0"/>
          <c:showPercent val="0"/>
          <c:showBubbleSize val="0"/>
        </c:dLbls>
        <c:gapWidth val="150"/>
        <c:axId val="198080000"/>
        <c:axId val="198081920"/>
      </c:barChart>
      <c:catAx>
        <c:axId val="19808000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8081920"/>
        <c:crosses val="autoZero"/>
        <c:auto val="0"/>
        <c:lblAlgn val="ctr"/>
        <c:lblOffset val="100"/>
        <c:tickLblSkip val="1"/>
        <c:tickMarkSkip val="1"/>
        <c:noMultiLvlLbl val="0"/>
      </c:catAx>
      <c:valAx>
        <c:axId val="198081920"/>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8080000"/>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Table18b!$I$13:$I$23</c:f>
              <c:numCache>
                <c:formatCode>0.0</c:formatCode>
                <c:ptCount val="11"/>
                <c:pt idx="0">
                  <c:v>9</c:v>
                </c:pt>
                <c:pt idx="1">
                  <c:v>8.8000000000000007</c:v>
                </c:pt>
                <c:pt idx="2">
                  <c:v>8.5</c:v>
                </c:pt>
                <c:pt idx="3">
                  <c:v>7.7</c:v>
                </c:pt>
                <c:pt idx="4">
                  <c:v>7.3</c:v>
                </c:pt>
                <c:pt idx="5">
                  <c:v>5.6</c:v>
                </c:pt>
                <c:pt idx="6">
                  <c:v>5</c:v>
                </c:pt>
                <c:pt idx="7">
                  <c:v>4.7</c:v>
                </c:pt>
                <c:pt idx="8">
                  <c:v>4.0999999999999996</c:v>
                </c:pt>
                <c:pt idx="9">
                  <c:v>4.3</c:v>
                </c:pt>
                <c:pt idx="10">
                  <c:v>4.0999999999999996</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Table18b!$I$27:$I$37</c:f>
              <c:numCache>
                <c:formatCode>0.0</c:formatCode>
                <c:ptCount val="11"/>
                <c:pt idx="0">
                  <c:v>4.2</c:v>
                </c:pt>
                <c:pt idx="1">
                  <c:v>4.7</c:v>
                </c:pt>
                <c:pt idx="2">
                  <c:v>4.7</c:v>
                </c:pt>
                <c:pt idx="3">
                  <c:v>4.4000000000000004</c:v>
                </c:pt>
                <c:pt idx="4">
                  <c:v>4.2</c:v>
                </c:pt>
                <c:pt idx="5">
                  <c:v>3.6</c:v>
                </c:pt>
                <c:pt idx="6">
                  <c:v>3</c:v>
                </c:pt>
                <c:pt idx="7">
                  <c:v>3.4</c:v>
                </c:pt>
                <c:pt idx="8">
                  <c:v>2.8</c:v>
                </c:pt>
                <c:pt idx="9">
                  <c:v>2.8</c:v>
                </c:pt>
                <c:pt idx="10">
                  <c:v>2.7</c:v>
                </c:pt>
              </c:numCache>
            </c:numRef>
          </c:val>
          <c:smooth val="0"/>
        </c:ser>
        <c:dLbls>
          <c:showLegendKey val="0"/>
          <c:showVal val="0"/>
          <c:showCatName val="0"/>
          <c:showSerName val="0"/>
          <c:showPercent val="0"/>
          <c:showBubbleSize val="0"/>
        </c:dLbls>
        <c:marker val="1"/>
        <c:smooth val="0"/>
        <c:axId val="199156864"/>
        <c:axId val="199158400"/>
      </c:lineChart>
      <c:catAx>
        <c:axId val="1991568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199158400"/>
        <c:crosses val="autoZero"/>
        <c:auto val="1"/>
        <c:lblAlgn val="ctr"/>
        <c:lblOffset val="100"/>
        <c:tickMarkSkip val="1"/>
        <c:noMultiLvlLbl val="0"/>
      </c:catAx>
      <c:valAx>
        <c:axId val="19915840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991568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Table18b!$J$13:$J$23</c:f>
              <c:numCache>
                <c:formatCode>0.0</c:formatCode>
                <c:ptCount val="11"/>
                <c:pt idx="0">
                  <c:v>6.6</c:v>
                </c:pt>
                <c:pt idx="1">
                  <c:v>6.1</c:v>
                </c:pt>
                <c:pt idx="2">
                  <c:v>5.6</c:v>
                </c:pt>
                <c:pt idx="3">
                  <c:v>5.5</c:v>
                </c:pt>
                <c:pt idx="4">
                  <c:v>5.4</c:v>
                </c:pt>
                <c:pt idx="5">
                  <c:v>4.8</c:v>
                </c:pt>
                <c:pt idx="6">
                  <c:v>4.4000000000000004</c:v>
                </c:pt>
                <c:pt idx="7">
                  <c:v>4.0999999999999996</c:v>
                </c:pt>
                <c:pt idx="8">
                  <c:v>3.7</c:v>
                </c:pt>
                <c:pt idx="9">
                  <c:v>3.8</c:v>
                </c:pt>
                <c:pt idx="10">
                  <c:v>3.9</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Table18b!$J$27:$J$37</c:f>
              <c:numCache>
                <c:formatCode>0.0</c:formatCode>
                <c:ptCount val="11"/>
                <c:pt idx="0">
                  <c:v>4.0999999999999996</c:v>
                </c:pt>
                <c:pt idx="1">
                  <c:v>4.0999999999999996</c:v>
                </c:pt>
                <c:pt idx="2">
                  <c:v>3.7</c:v>
                </c:pt>
                <c:pt idx="3">
                  <c:v>3.6</c:v>
                </c:pt>
                <c:pt idx="4">
                  <c:v>3.6</c:v>
                </c:pt>
                <c:pt idx="5">
                  <c:v>3.3</c:v>
                </c:pt>
                <c:pt idx="6">
                  <c:v>3.1</c:v>
                </c:pt>
                <c:pt idx="7">
                  <c:v>3</c:v>
                </c:pt>
                <c:pt idx="8">
                  <c:v>2.8</c:v>
                </c:pt>
                <c:pt idx="9">
                  <c:v>2.7</c:v>
                </c:pt>
                <c:pt idx="10">
                  <c:v>2.6</c:v>
                </c:pt>
              </c:numCache>
            </c:numRef>
          </c:val>
          <c:smooth val="0"/>
        </c:ser>
        <c:dLbls>
          <c:showLegendKey val="0"/>
          <c:showVal val="0"/>
          <c:showCatName val="0"/>
          <c:showSerName val="0"/>
          <c:showPercent val="0"/>
          <c:showBubbleSize val="0"/>
        </c:dLbls>
        <c:marker val="1"/>
        <c:smooth val="0"/>
        <c:axId val="199184384"/>
        <c:axId val="199185920"/>
      </c:lineChart>
      <c:catAx>
        <c:axId val="19918438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185920"/>
        <c:crosses val="autoZero"/>
        <c:auto val="1"/>
        <c:lblAlgn val="ctr"/>
        <c:lblOffset val="100"/>
        <c:tickLblSkip val="1"/>
        <c:tickMarkSkip val="1"/>
        <c:noMultiLvlLbl val="0"/>
      </c:catAx>
      <c:valAx>
        <c:axId val="19918592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184384"/>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Table18b!$K$13:$K$23</c:f>
              <c:numCache>
                <c:formatCode>0.0</c:formatCode>
                <c:ptCount val="11"/>
                <c:pt idx="0">
                  <c:v>4.8</c:v>
                </c:pt>
                <c:pt idx="1">
                  <c:v>4.5999999999999996</c:v>
                </c:pt>
                <c:pt idx="2">
                  <c:v>4.2</c:v>
                </c:pt>
                <c:pt idx="3">
                  <c:v>4.0999999999999996</c:v>
                </c:pt>
                <c:pt idx="4">
                  <c:v>3.8</c:v>
                </c:pt>
                <c:pt idx="5">
                  <c:v>3.5</c:v>
                </c:pt>
                <c:pt idx="6">
                  <c:v>3.5</c:v>
                </c:pt>
                <c:pt idx="7">
                  <c:v>3.3</c:v>
                </c:pt>
                <c:pt idx="8">
                  <c:v>3.1</c:v>
                </c:pt>
                <c:pt idx="9">
                  <c:v>3</c:v>
                </c:pt>
                <c:pt idx="10">
                  <c:v>2.9</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Table18b!$K$27:$K$37</c:f>
              <c:numCache>
                <c:formatCode>0.0</c:formatCode>
                <c:ptCount val="11"/>
                <c:pt idx="0">
                  <c:v>3</c:v>
                </c:pt>
                <c:pt idx="1">
                  <c:v>2.9</c:v>
                </c:pt>
                <c:pt idx="2">
                  <c:v>2.7</c:v>
                </c:pt>
                <c:pt idx="3">
                  <c:v>2.8</c:v>
                </c:pt>
                <c:pt idx="4">
                  <c:v>2.6</c:v>
                </c:pt>
                <c:pt idx="5">
                  <c:v>2.4</c:v>
                </c:pt>
                <c:pt idx="6">
                  <c:v>2.2000000000000002</c:v>
                </c:pt>
                <c:pt idx="7">
                  <c:v>2.2999999999999998</c:v>
                </c:pt>
                <c:pt idx="8">
                  <c:v>2.1</c:v>
                </c:pt>
                <c:pt idx="9">
                  <c:v>2.1</c:v>
                </c:pt>
                <c:pt idx="10">
                  <c:v>2</c:v>
                </c:pt>
              </c:numCache>
            </c:numRef>
          </c:val>
          <c:smooth val="0"/>
        </c:ser>
        <c:dLbls>
          <c:showLegendKey val="0"/>
          <c:showVal val="0"/>
          <c:showCatName val="0"/>
          <c:showSerName val="0"/>
          <c:showPercent val="0"/>
          <c:showBubbleSize val="0"/>
        </c:dLbls>
        <c:marker val="1"/>
        <c:smooth val="0"/>
        <c:axId val="199203456"/>
        <c:axId val="199213440"/>
      </c:lineChart>
      <c:catAx>
        <c:axId val="19920345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213440"/>
        <c:crosses val="autoZero"/>
        <c:auto val="1"/>
        <c:lblAlgn val="ctr"/>
        <c:lblOffset val="100"/>
        <c:tickMarkSkip val="1"/>
        <c:noMultiLvlLbl val="0"/>
      </c:catAx>
      <c:valAx>
        <c:axId val="19921344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920345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83</xdr:row>
      <xdr:rowOff>0</xdr:rowOff>
    </xdr:from>
    <xdr:to>
      <xdr:col>11</xdr:col>
      <xdr:colOff>228600</xdr:colOff>
      <xdr:row>83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5%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A-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Article 2"/>
      <sheetName val="Table G working"/>
      <sheetName val="Table g2_h working"/>
      <sheetName val="Table J"/>
      <sheetName val="Table K"/>
      <sheetName val="Table L"/>
      <sheetName val="Table2Chart ORIG"/>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election activeCell="G13" sqref="G13"/>
    </sheetView>
  </sheetViews>
  <sheetFormatPr defaultRowHeight="15"/>
  <cols>
    <col min="1" max="1" width="20.5703125" style="1" customWidth="1"/>
    <col min="2" max="2" width="10.85546875" style="1" bestFit="1" customWidth="1"/>
    <col min="3" max="3" width="12" style="1" bestFit="1" customWidth="1"/>
    <col min="4" max="4" width="13.42578125" style="1" bestFit="1" customWidth="1"/>
    <col min="5" max="5" width="9.28515625" style="1" bestFit="1" customWidth="1"/>
    <col min="6" max="6" width="12" style="1" customWidth="1"/>
    <col min="7" max="7" width="11.85546875" style="1" customWidth="1"/>
    <col min="8" max="8" width="11.28515625" style="1" customWidth="1"/>
    <col min="9" max="9" width="10.85546875" style="1" bestFit="1" customWidth="1"/>
    <col min="10" max="10" width="9.28515625" style="1" bestFit="1" customWidth="1"/>
    <col min="11" max="11" width="10.85546875" style="1" customWidth="1"/>
    <col min="12" max="16384" width="9.140625" style="1"/>
  </cols>
  <sheetData>
    <row r="1" spans="1:11" s="6" customFormat="1" ht="18">
      <c r="A1" s="7" t="s">
        <v>25</v>
      </c>
      <c r="B1" s="24"/>
      <c r="C1" s="24"/>
      <c r="D1" s="24"/>
      <c r="E1" s="24"/>
      <c r="F1" s="24"/>
      <c r="G1" s="24"/>
      <c r="H1" s="24"/>
      <c r="I1" s="24"/>
      <c r="J1" s="24"/>
      <c r="K1" s="26" t="s">
        <v>24</v>
      </c>
    </row>
    <row r="2" spans="1:11" ht="13.5" customHeight="1">
      <c r="A2" s="24"/>
      <c r="B2" s="24"/>
      <c r="C2" s="24"/>
      <c r="D2" s="24"/>
      <c r="E2" s="24"/>
      <c r="F2" s="24"/>
      <c r="G2" s="24"/>
      <c r="H2" s="24"/>
      <c r="I2" s="24"/>
      <c r="J2" s="24"/>
      <c r="K2" s="24"/>
    </row>
    <row r="3" spans="1:11" s="6" customFormat="1" ht="18">
      <c r="A3" s="25" t="s">
        <v>23</v>
      </c>
      <c r="B3" s="24"/>
      <c r="C3" s="24"/>
      <c r="D3" s="24"/>
      <c r="E3" s="24"/>
      <c r="F3" s="24"/>
      <c r="G3" s="24"/>
      <c r="H3" s="24"/>
      <c r="I3" s="24"/>
      <c r="J3" s="24"/>
      <c r="K3" s="24"/>
    </row>
    <row r="4" spans="1:11" s="6" customFormat="1" ht="18.75" thickBot="1">
      <c r="A4" s="23" t="s">
        <v>22</v>
      </c>
      <c r="B4" s="22"/>
      <c r="C4" s="22"/>
      <c r="D4" s="22"/>
      <c r="E4" s="22"/>
      <c r="F4" s="22"/>
      <c r="G4" s="22"/>
      <c r="H4" s="22"/>
      <c r="I4" s="22"/>
      <c r="J4" s="22"/>
      <c r="K4" s="22"/>
    </row>
    <row r="5" spans="1:11" s="20" customFormat="1" ht="52.5" customHeight="1" thickBot="1">
      <c r="A5" s="21" t="s">
        <v>21</v>
      </c>
      <c r="B5" s="21" t="s">
        <v>20</v>
      </c>
      <c r="C5" s="21" t="s">
        <v>19</v>
      </c>
      <c r="D5" s="21" t="s">
        <v>18</v>
      </c>
      <c r="E5" s="21" t="s">
        <v>17</v>
      </c>
      <c r="F5" s="21" t="s">
        <v>16</v>
      </c>
      <c r="G5" s="21" t="s">
        <v>15</v>
      </c>
      <c r="H5" s="21" t="s">
        <v>14</v>
      </c>
      <c r="I5" s="21" t="s">
        <v>13</v>
      </c>
      <c r="J5" s="21" t="s">
        <v>12</v>
      </c>
      <c r="K5" s="21" t="s">
        <v>11</v>
      </c>
    </row>
    <row r="6" spans="1:11" ht="15" customHeight="1" thickTop="1">
      <c r="K6" s="19" t="s">
        <v>10</v>
      </c>
    </row>
    <row r="7" spans="1:11" s="3" customFormat="1" ht="19.5" customHeight="1">
      <c r="A7" s="3" t="s">
        <v>9</v>
      </c>
    </row>
    <row r="8" spans="1:11" s="3" customFormat="1" ht="15.75" customHeight="1">
      <c r="A8" s="3" t="s">
        <v>7</v>
      </c>
      <c r="B8" s="18">
        <v>782.2</v>
      </c>
      <c r="C8" s="18">
        <v>1076.2</v>
      </c>
      <c r="D8" s="18">
        <v>16306</v>
      </c>
      <c r="E8" s="18">
        <v>440</v>
      </c>
      <c r="F8" s="18">
        <v>83.8</v>
      </c>
      <c r="G8" s="18">
        <v>956.4</v>
      </c>
      <c r="H8" s="18">
        <v>930.6</v>
      </c>
      <c r="I8" s="18">
        <v>706.6</v>
      </c>
      <c r="J8" s="18">
        <v>490.2</v>
      </c>
      <c r="K8" s="18">
        <v>21772</v>
      </c>
    </row>
    <row r="9" spans="1:11" ht="7.5" customHeight="1">
      <c r="B9" s="16"/>
      <c r="C9" s="16"/>
      <c r="D9" s="16"/>
      <c r="E9" s="16"/>
      <c r="F9" s="16"/>
      <c r="G9" s="16"/>
      <c r="H9" s="16"/>
      <c r="I9" s="16"/>
      <c r="J9" s="16"/>
      <c r="K9" s="16"/>
    </row>
    <row r="10" spans="1:11" ht="23.1" customHeight="1">
      <c r="A10" s="17">
        <v>2005</v>
      </c>
      <c r="B10" s="16">
        <v>808</v>
      </c>
      <c r="C10" s="16">
        <v>1098</v>
      </c>
      <c r="D10" s="16">
        <v>16770</v>
      </c>
      <c r="E10" s="16">
        <v>469</v>
      </c>
      <c r="F10" s="16">
        <v>84</v>
      </c>
      <c r="G10" s="16">
        <v>1040</v>
      </c>
      <c r="H10" s="16">
        <v>912</v>
      </c>
      <c r="I10" s="16">
        <v>739</v>
      </c>
      <c r="J10" s="16">
        <v>556</v>
      </c>
      <c r="K10" s="16">
        <v>22476</v>
      </c>
    </row>
    <row r="11" spans="1:11" ht="23.1" customHeight="1">
      <c r="A11" s="17">
        <v>2006</v>
      </c>
      <c r="B11" s="16">
        <v>801</v>
      </c>
      <c r="C11" s="16">
        <v>1091</v>
      </c>
      <c r="D11" s="16">
        <v>16398</v>
      </c>
      <c r="E11" s="16">
        <v>474</v>
      </c>
      <c r="F11" s="16">
        <v>87</v>
      </c>
      <c r="G11" s="16">
        <v>979</v>
      </c>
      <c r="H11" s="16">
        <v>923</v>
      </c>
      <c r="I11" s="16">
        <v>697</v>
      </c>
      <c r="J11" s="16">
        <v>509</v>
      </c>
      <c r="K11" s="16">
        <v>21959</v>
      </c>
    </row>
    <row r="12" spans="1:11" ht="23.1" customHeight="1">
      <c r="A12" s="17">
        <v>2007</v>
      </c>
      <c r="B12" s="16">
        <v>740</v>
      </c>
      <c r="C12" s="16">
        <v>1109</v>
      </c>
      <c r="D12" s="16">
        <v>15585</v>
      </c>
      <c r="E12" s="16">
        <v>413</v>
      </c>
      <c r="F12" s="16">
        <v>74</v>
      </c>
      <c r="G12" s="16">
        <v>836</v>
      </c>
      <c r="H12" s="16">
        <v>924</v>
      </c>
      <c r="I12" s="16">
        <v>643</v>
      </c>
      <c r="J12" s="16">
        <v>480</v>
      </c>
      <c r="K12" s="16">
        <v>20804</v>
      </c>
    </row>
    <row r="13" spans="1:11" ht="23.1" customHeight="1">
      <c r="A13" s="17">
        <v>2008</v>
      </c>
      <c r="B13" s="16">
        <v>768</v>
      </c>
      <c r="C13" s="16">
        <v>1050</v>
      </c>
      <c r="D13" s="16">
        <v>15061</v>
      </c>
      <c r="E13" s="16">
        <v>367</v>
      </c>
      <c r="F13" s="16">
        <v>65</v>
      </c>
      <c r="G13" s="16">
        <v>796</v>
      </c>
      <c r="H13" s="16">
        <v>918</v>
      </c>
      <c r="I13" s="16">
        <v>654</v>
      </c>
      <c r="J13" s="16">
        <v>541</v>
      </c>
      <c r="K13" s="16">
        <v>20220</v>
      </c>
    </row>
    <row r="14" spans="1:11" ht="23.1" customHeight="1">
      <c r="A14" s="17">
        <v>2009</v>
      </c>
      <c r="B14" s="16">
        <v>821</v>
      </c>
      <c r="C14" s="16">
        <v>1040</v>
      </c>
      <c r="D14" s="16">
        <v>14578</v>
      </c>
      <c r="E14" s="16">
        <v>391</v>
      </c>
      <c r="F14" s="16">
        <v>79</v>
      </c>
      <c r="G14" s="16">
        <v>697</v>
      </c>
      <c r="H14" s="16">
        <v>760</v>
      </c>
      <c r="I14" s="16">
        <v>554</v>
      </c>
      <c r="J14" s="16">
        <v>467</v>
      </c>
      <c r="K14" s="16">
        <v>19387</v>
      </c>
    </row>
    <row r="15" spans="1:11" ht="23.1" customHeight="1">
      <c r="A15" s="17">
        <v>2010</v>
      </c>
      <c r="B15" s="16">
        <v>810</v>
      </c>
      <c r="C15" s="16">
        <v>860</v>
      </c>
      <c r="D15" s="16">
        <v>12805</v>
      </c>
      <c r="E15" s="16">
        <v>355</v>
      </c>
      <c r="F15" s="16">
        <v>57</v>
      </c>
      <c r="G15" s="16">
        <v>611</v>
      </c>
      <c r="H15" s="16">
        <v>752</v>
      </c>
      <c r="I15" s="16">
        <v>546</v>
      </c>
      <c r="J15" s="16">
        <v>446</v>
      </c>
      <c r="K15" s="16">
        <v>17242</v>
      </c>
    </row>
    <row r="16" spans="1:11" ht="23.1" customHeight="1">
      <c r="A16" s="17">
        <v>2011</v>
      </c>
      <c r="B16" s="16">
        <v>855</v>
      </c>
      <c r="C16" s="16">
        <v>828</v>
      </c>
      <c r="D16" s="16">
        <v>12400</v>
      </c>
      <c r="E16" s="16">
        <v>387</v>
      </c>
      <c r="F16" s="16">
        <v>52</v>
      </c>
      <c r="G16" s="16">
        <v>617</v>
      </c>
      <c r="H16" s="16">
        <v>784</v>
      </c>
      <c r="I16" s="16">
        <v>464</v>
      </c>
      <c r="J16" s="16">
        <v>365</v>
      </c>
      <c r="K16" s="16">
        <v>16752</v>
      </c>
    </row>
    <row r="17" spans="1:11" ht="23.1" customHeight="1">
      <c r="A17" s="17">
        <v>2012</v>
      </c>
      <c r="B17" s="16">
        <v>934</v>
      </c>
      <c r="C17" s="16">
        <v>891</v>
      </c>
      <c r="D17" s="16">
        <v>12214</v>
      </c>
      <c r="E17" s="16">
        <v>333</v>
      </c>
      <c r="F17" s="16">
        <v>54</v>
      </c>
      <c r="G17" s="16">
        <v>520</v>
      </c>
      <c r="H17" s="16">
        <v>806</v>
      </c>
      <c r="I17" s="16">
        <v>453</v>
      </c>
      <c r="J17" s="16">
        <v>325</v>
      </c>
      <c r="K17" s="16">
        <v>16530</v>
      </c>
    </row>
    <row r="18" spans="1:11" ht="23.1" customHeight="1">
      <c r="A18" s="17">
        <v>2013</v>
      </c>
      <c r="B18" s="16">
        <v>919</v>
      </c>
      <c r="C18" s="16">
        <v>791</v>
      </c>
      <c r="D18" s="16">
        <v>11236</v>
      </c>
      <c r="E18" s="16">
        <v>327</v>
      </c>
      <c r="F18" s="16">
        <v>39</v>
      </c>
      <c r="G18" s="16">
        <v>469</v>
      </c>
      <c r="H18" s="16">
        <v>877</v>
      </c>
      <c r="I18" s="16">
        <v>408</v>
      </c>
      <c r="J18" s="16">
        <v>255</v>
      </c>
      <c r="K18" s="16">
        <v>15321</v>
      </c>
    </row>
    <row r="19" spans="1:11" ht="23.1" customHeight="1">
      <c r="A19" s="17">
        <v>2014</v>
      </c>
      <c r="B19" s="16">
        <v>923</v>
      </c>
      <c r="C19" s="16">
        <v>849</v>
      </c>
      <c r="D19" s="16">
        <v>11195</v>
      </c>
      <c r="E19" s="16">
        <v>310</v>
      </c>
      <c r="F19" s="16">
        <v>43</v>
      </c>
      <c r="G19" s="16">
        <v>433</v>
      </c>
      <c r="H19" s="16">
        <v>876</v>
      </c>
      <c r="I19" s="16">
        <v>420</v>
      </c>
      <c r="J19" s="16">
        <v>246</v>
      </c>
      <c r="K19" s="16">
        <v>15295</v>
      </c>
    </row>
    <row r="20" spans="1:11" ht="23.1" customHeight="1">
      <c r="A20" s="17">
        <v>2015</v>
      </c>
      <c r="B20" s="16">
        <v>825</v>
      </c>
      <c r="C20" s="16">
        <v>756</v>
      </c>
      <c r="D20" s="16">
        <v>10930</v>
      </c>
      <c r="E20" s="16">
        <v>269</v>
      </c>
      <c r="F20" s="16">
        <v>36</v>
      </c>
      <c r="G20" s="16">
        <v>389</v>
      </c>
      <c r="H20" s="16">
        <v>888</v>
      </c>
      <c r="I20" s="16">
        <v>384</v>
      </c>
      <c r="J20" s="16">
        <v>190</v>
      </c>
      <c r="K20" s="16">
        <v>14667</v>
      </c>
    </row>
    <row r="21" spans="1:11" ht="7.5" customHeight="1">
      <c r="A21" s="17"/>
      <c r="B21" s="16"/>
      <c r="C21" s="16"/>
      <c r="D21" s="16"/>
      <c r="E21" s="16"/>
      <c r="F21" s="16"/>
      <c r="G21" s="16"/>
      <c r="H21" s="16"/>
      <c r="I21" s="16"/>
      <c r="J21" s="16"/>
      <c r="K21" s="16"/>
    </row>
    <row r="22" spans="1:11" s="3" customFormat="1" ht="20.100000000000001" customHeight="1">
      <c r="A22" s="3" t="s">
        <v>8</v>
      </c>
      <c r="B22" s="15">
        <v>891.2</v>
      </c>
      <c r="C22" s="15">
        <v>823</v>
      </c>
      <c r="D22" s="15">
        <v>11595</v>
      </c>
      <c r="E22" s="15">
        <v>325.2</v>
      </c>
      <c r="F22" s="15">
        <v>44.8</v>
      </c>
      <c r="G22" s="15">
        <v>485.6</v>
      </c>
      <c r="H22" s="15">
        <v>846.2</v>
      </c>
      <c r="I22" s="15">
        <v>425.8</v>
      </c>
      <c r="J22" s="15">
        <v>276.2</v>
      </c>
      <c r="K22" s="15">
        <v>15713</v>
      </c>
    </row>
    <row r="23" spans="1:11" s="3" customFormat="1" ht="15.75" customHeight="1">
      <c r="A23" s="3" t="s">
        <v>7</v>
      </c>
      <c r="B23" s="14"/>
      <c r="C23" s="13"/>
      <c r="D23" s="13"/>
      <c r="E23" s="14"/>
      <c r="F23" s="14"/>
      <c r="G23" s="14"/>
      <c r="H23" s="14"/>
      <c r="I23" s="14"/>
      <c r="J23" s="14"/>
      <c r="K23" s="13"/>
    </row>
    <row r="24" spans="1:11" ht="7.5" customHeight="1"/>
    <row r="25" spans="1:11" ht="23.1" customHeight="1">
      <c r="A25" s="1" t="s">
        <v>6</v>
      </c>
    </row>
    <row r="26" spans="1:11" ht="23.1" customHeight="1">
      <c r="A26" s="1" t="s">
        <v>5</v>
      </c>
      <c r="B26" s="12">
        <f>(B20-B19)/B19*100</f>
        <v>-10.617551462621885</v>
      </c>
      <c r="C26" s="12">
        <f>(C20-C19)/C19*100</f>
        <v>-10.954063604240282</v>
      </c>
      <c r="D26" s="12">
        <f>(D20-D19)/D19*100</f>
        <v>-2.3671281822242074</v>
      </c>
      <c r="E26" s="12">
        <f>(E20-E19)/E19*100</f>
        <v>-13.225806451612904</v>
      </c>
      <c r="F26" s="12">
        <f>(F20-F19)/F19*100</f>
        <v>-16.279069767441861</v>
      </c>
      <c r="G26" s="12">
        <f>(G20-G19)/G19*100</f>
        <v>-10.161662817551962</v>
      </c>
      <c r="H26" s="12">
        <f>(H20-H19)/H19*100</f>
        <v>1.3698630136986301</v>
      </c>
      <c r="I26" s="12">
        <f>(I20-I19)/I19*100</f>
        <v>-8.5714285714285712</v>
      </c>
      <c r="J26" s="12">
        <f>(J20-J19)/J19*100</f>
        <v>-22.76422764227642</v>
      </c>
      <c r="K26" s="12">
        <f>(K20-K19)/K19*100</f>
        <v>-4.1059169663288664</v>
      </c>
    </row>
    <row r="27" spans="1:11" ht="7.5" customHeight="1"/>
    <row r="28" spans="1:11" ht="23.1" customHeight="1">
      <c r="A28" s="1" t="s">
        <v>4</v>
      </c>
    </row>
    <row r="29" spans="1:11" ht="23.1" customHeight="1" thickBot="1">
      <c r="A29" s="11" t="s">
        <v>3</v>
      </c>
      <c r="B29" s="10">
        <f>(B20-B8)/B8*100</f>
        <v>5.4717463564305744</v>
      </c>
      <c r="C29" s="10">
        <f>(C20-C8)/C8*100</f>
        <v>-29.752834045716416</v>
      </c>
      <c r="D29" s="10">
        <f>(D20-D8)/D8*100</f>
        <v>-32.969459094811725</v>
      </c>
      <c r="E29" s="10">
        <f>(E20-E8)/E8*100</f>
        <v>-38.86363636363636</v>
      </c>
      <c r="F29" s="10">
        <f>(F20-F8)/F8*100</f>
        <v>-57.040572792362767</v>
      </c>
      <c r="G29" s="10">
        <f>(G20-G8)/G8*100</f>
        <v>-59.326641572563773</v>
      </c>
      <c r="H29" s="10">
        <f>(H20-H8)/H8*100</f>
        <v>-4.5776918117343666</v>
      </c>
      <c r="I29" s="10">
        <f>(I20-I8)/I8*100</f>
        <v>-45.655250495329753</v>
      </c>
      <c r="J29" s="10">
        <f>(J20-J8)/J8*100</f>
        <v>-61.240310077519375</v>
      </c>
      <c r="K29" s="10">
        <f>(K20-K8)/K8*100</f>
        <v>-32.633657909241229</v>
      </c>
    </row>
    <row r="30" spans="1:11">
      <c r="A30" s="9"/>
      <c r="B30" s="8"/>
      <c r="C30" s="8"/>
      <c r="D30" s="8"/>
      <c r="E30" s="8"/>
      <c r="F30" s="8"/>
      <c r="G30" s="8"/>
      <c r="H30" s="8"/>
      <c r="I30" s="8"/>
      <c r="J30" s="8"/>
      <c r="K30" s="8"/>
    </row>
    <row r="31" spans="1:11">
      <c r="A31" s="1" t="s">
        <v>2</v>
      </c>
    </row>
    <row r="32" spans="1:11">
      <c r="A32" s="1" t="s">
        <v>1</v>
      </c>
    </row>
    <row r="33" spans="1:11" ht="15" customHeight="1">
      <c r="A33" s="1" t="s">
        <v>0</v>
      </c>
    </row>
    <row r="34" spans="1:11" ht="18">
      <c r="A34" s="7"/>
      <c r="B34" s="6"/>
      <c r="C34" s="7"/>
      <c r="D34" s="7"/>
      <c r="E34" s="6"/>
      <c r="F34" s="6"/>
      <c r="G34" s="6"/>
      <c r="H34" s="6"/>
      <c r="I34" s="6"/>
      <c r="J34" s="6"/>
      <c r="K34" s="6"/>
    </row>
    <row r="35" spans="1:11" ht="12" customHeight="1">
      <c r="A35" s="7"/>
      <c r="B35" s="7"/>
      <c r="C35" s="6"/>
      <c r="D35" s="7"/>
      <c r="E35" s="6"/>
      <c r="F35" s="6"/>
      <c r="G35" s="6"/>
      <c r="H35" s="6"/>
      <c r="I35" s="6"/>
      <c r="J35" s="6"/>
      <c r="K35" s="6"/>
    </row>
    <row r="36" spans="1:11" ht="18">
      <c r="A36" s="7"/>
      <c r="B36" s="6"/>
      <c r="C36" s="7"/>
      <c r="D36" s="7"/>
      <c r="E36" s="6"/>
      <c r="F36" s="6"/>
      <c r="G36" s="6"/>
      <c r="H36" s="6"/>
      <c r="I36" s="6"/>
      <c r="J36" s="6"/>
      <c r="K36" s="6"/>
    </row>
    <row r="37" spans="1:11" ht="18">
      <c r="A37" s="7"/>
      <c r="B37" s="6"/>
      <c r="C37" s="6"/>
      <c r="D37" s="6"/>
      <c r="E37" s="6"/>
      <c r="F37" s="6"/>
      <c r="G37" s="6"/>
      <c r="H37" s="6"/>
      <c r="I37" s="6"/>
      <c r="J37" s="6"/>
      <c r="K37" s="6"/>
    </row>
    <row r="38" spans="1:11">
      <c r="C38" s="5"/>
      <c r="D38" s="5"/>
      <c r="E38" s="5"/>
      <c r="F38" s="5"/>
      <c r="G38" s="5"/>
      <c r="H38" s="5"/>
      <c r="I38" s="5"/>
      <c r="J38" s="5"/>
      <c r="K38" s="5"/>
    </row>
    <row r="39" spans="1:11">
      <c r="C39" s="5"/>
      <c r="D39" s="5"/>
      <c r="E39" s="5"/>
      <c r="F39" s="5"/>
      <c r="G39" s="5"/>
      <c r="H39" s="5"/>
      <c r="I39" s="5"/>
      <c r="J39" s="5"/>
      <c r="K39" s="5"/>
    </row>
    <row r="40" spans="1:11">
      <c r="C40" s="5"/>
      <c r="D40" s="5"/>
      <c r="E40" s="5"/>
      <c r="F40" s="5"/>
      <c r="G40" s="5"/>
      <c r="H40" s="5"/>
      <c r="I40" s="5"/>
      <c r="J40" s="5"/>
      <c r="K40" s="5"/>
    </row>
    <row r="41" spans="1:11">
      <c r="C41" s="5"/>
      <c r="D41" s="5"/>
      <c r="E41" s="5"/>
      <c r="F41" s="5"/>
      <c r="G41" s="5"/>
      <c r="H41" s="5"/>
      <c r="I41" s="5"/>
      <c r="J41" s="5"/>
      <c r="K41" s="5"/>
    </row>
    <row r="42" spans="1:11" s="3" customFormat="1" ht="15.75">
      <c r="C42" s="4"/>
      <c r="D42" s="4"/>
      <c r="E42" s="4"/>
      <c r="F42" s="4"/>
      <c r="G42" s="4"/>
      <c r="H42" s="4"/>
      <c r="I42" s="4"/>
      <c r="J42" s="4"/>
      <c r="K42" s="4"/>
    </row>
    <row r="43" spans="1:11" ht="7.5" customHeight="1">
      <c r="C43" s="2"/>
      <c r="D43" s="2"/>
      <c r="E43" s="2"/>
      <c r="F43" s="2"/>
      <c r="G43" s="2"/>
      <c r="H43" s="2"/>
      <c r="I43" s="2"/>
      <c r="J43" s="2"/>
      <c r="K43" s="2"/>
    </row>
    <row r="44" spans="1:11" ht="18">
      <c r="A44" s="7"/>
      <c r="B44" s="6"/>
      <c r="C44" s="2"/>
      <c r="D44" s="2"/>
      <c r="E44" s="2"/>
      <c r="F44" s="2"/>
      <c r="G44" s="2"/>
      <c r="H44" s="2"/>
      <c r="I44" s="2"/>
      <c r="J44" s="2"/>
      <c r="K44" s="2"/>
    </row>
    <row r="45" spans="1:11">
      <c r="C45" s="5"/>
      <c r="D45" s="5"/>
      <c r="E45" s="5"/>
      <c r="F45" s="5"/>
      <c r="G45" s="5"/>
      <c r="H45" s="5"/>
      <c r="I45" s="5"/>
      <c r="J45" s="5"/>
      <c r="K45" s="5"/>
    </row>
    <row r="46" spans="1:11">
      <c r="C46" s="5"/>
      <c r="D46" s="5"/>
      <c r="E46" s="5"/>
      <c r="F46" s="5"/>
      <c r="G46" s="5"/>
      <c r="H46" s="5"/>
      <c r="I46" s="5"/>
      <c r="J46" s="5"/>
      <c r="K46" s="5"/>
    </row>
    <row r="47" spans="1:11">
      <c r="C47" s="5"/>
      <c r="D47" s="5"/>
      <c r="E47" s="5"/>
      <c r="F47" s="5"/>
      <c r="G47" s="5"/>
      <c r="H47" s="5"/>
      <c r="I47" s="5"/>
      <c r="J47" s="5"/>
      <c r="K47" s="5"/>
    </row>
    <row r="48" spans="1:11">
      <c r="C48" s="5"/>
      <c r="D48" s="5"/>
      <c r="E48" s="5"/>
      <c r="F48" s="5"/>
      <c r="G48" s="5"/>
      <c r="H48" s="5"/>
      <c r="I48" s="5"/>
      <c r="J48" s="5"/>
      <c r="K48" s="5"/>
    </row>
    <row r="49" spans="1:11" s="3" customFormat="1" ht="15.75">
      <c r="C49" s="4"/>
      <c r="D49" s="4"/>
      <c r="E49" s="4"/>
      <c r="F49" s="4"/>
      <c r="G49" s="4"/>
      <c r="H49" s="4"/>
      <c r="I49" s="4"/>
      <c r="J49" s="4"/>
      <c r="K49" s="4"/>
    </row>
    <row r="50" spans="1:11" ht="7.5" customHeight="1">
      <c r="A50" s="3"/>
      <c r="C50" s="2"/>
      <c r="D50" s="2"/>
      <c r="E50" s="2"/>
      <c r="F50" s="2"/>
      <c r="G50" s="2"/>
      <c r="H50" s="2"/>
      <c r="I50" s="2"/>
      <c r="J50" s="2"/>
      <c r="K50" s="2"/>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election activeCell="G13" sqref="G13"/>
    </sheetView>
  </sheetViews>
  <sheetFormatPr defaultRowHeight="15"/>
  <cols>
    <col min="1" max="1" width="28" style="1" customWidth="1"/>
    <col min="2" max="7" width="11.7109375" style="1" customWidth="1"/>
    <col min="8" max="8" width="1.85546875" style="1" customWidth="1"/>
    <col min="9" max="14" width="11.7109375" style="1" customWidth="1"/>
    <col min="15" max="16384" width="9.140625" style="1"/>
  </cols>
  <sheetData>
    <row r="1" spans="1:51" s="6" customFormat="1" ht="23.25">
      <c r="A1" s="119" t="s">
        <v>174</v>
      </c>
      <c r="B1" s="104"/>
      <c r="C1" s="104"/>
      <c r="D1" s="104"/>
      <c r="E1" s="104"/>
      <c r="F1" s="104"/>
      <c r="G1" s="104"/>
      <c r="H1" s="104"/>
      <c r="I1" s="104"/>
      <c r="J1" s="104"/>
      <c r="K1" s="104"/>
      <c r="L1" s="104"/>
      <c r="M1" s="104"/>
      <c r="N1" s="120" t="s">
        <v>173</v>
      </c>
    </row>
    <row r="2" spans="1:51" s="6" customFormat="1" ht="23.25">
      <c r="A2" s="119"/>
      <c r="B2" s="104"/>
      <c r="C2" s="104"/>
      <c r="D2" s="104"/>
      <c r="E2" s="104"/>
      <c r="F2" s="104"/>
      <c r="G2" s="104"/>
      <c r="H2" s="104"/>
      <c r="I2" s="104"/>
      <c r="J2" s="104"/>
      <c r="K2" s="104"/>
      <c r="L2" s="104"/>
      <c r="M2" s="104"/>
      <c r="N2" s="104"/>
    </row>
    <row r="3" spans="1:51" s="6" customFormat="1" ht="23.25">
      <c r="A3" s="119" t="s">
        <v>172</v>
      </c>
      <c r="B3" s="118"/>
      <c r="C3" s="118"/>
      <c r="D3" s="104"/>
      <c r="E3" s="104"/>
      <c r="F3" s="104"/>
      <c r="G3" s="104"/>
      <c r="H3" s="104"/>
      <c r="I3" s="104"/>
      <c r="J3" s="104"/>
      <c r="K3" s="104"/>
      <c r="L3" s="104"/>
      <c r="M3" s="104"/>
      <c r="N3" s="104"/>
    </row>
    <row r="4" spans="1:51" s="6" customFormat="1" ht="23.25">
      <c r="A4" s="119" t="s">
        <v>78</v>
      </c>
      <c r="B4" s="118"/>
      <c r="C4" s="118"/>
      <c r="D4" s="104"/>
      <c r="E4" s="104"/>
      <c r="F4" s="104"/>
      <c r="G4" s="104"/>
      <c r="H4" s="104"/>
      <c r="I4" s="104"/>
      <c r="J4" s="104"/>
      <c r="K4" s="104"/>
      <c r="L4" s="104"/>
      <c r="M4" s="104"/>
      <c r="N4" s="104"/>
    </row>
    <row r="5" spans="1:51" s="6" customFormat="1" ht="23.25">
      <c r="A5" s="119" t="s">
        <v>77</v>
      </c>
      <c r="B5" s="118"/>
      <c r="C5" s="118"/>
      <c r="D5" s="104"/>
      <c r="E5" s="104"/>
      <c r="F5" s="104"/>
      <c r="G5" s="104"/>
      <c r="H5" s="104"/>
      <c r="I5" s="104"/>
      <c r="J5" s="104"/>
      <c r="K5" s="104"/>
      <c r="L5" s="104"/>
      <c r="M5" s="104"/>
      <c r="N5" s="104"/>
    </row>
    <row r="6" spans="1:51" ht="15.75" thickBot="1">
      <c r="A6" s="11"/>
      <c r="B6" s="11"/>
      <c r="C6" s="11"/>
      <c r="D6" s="11"/>
      <c r="E6" s="11"/>
      <c r="F6" s="11"/>
      <c r="G6" s="11"/>
      <c r="H6" s="11"/>
      <c r="I6" s="11"/>
      <c r="J6" s="11"/>
      <c r="K6" s="11"/>
      <c r="L6" s="11"/>
      <c r="M6" s="11"/>
      <c r="N6" s="11"/>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8">
      <c r="A7" s="117"/>
      <c r="B7" s="116" t="s">
        <v>171</v>
      </c>
      <c r="C7" s="116"/>
      <c r="D7" s="116"/>
      <c r="E7" s="116"/>
      <c r="F7" s="116"/>
      <c r="G7" s="115"/>
      <c r="H7" s="115"/>
      <c r="I7" s="116" t="s">
        <v>171</v>
      </c>
      <c r="J7" s="116"/>
      <c r="K7" s="116"/>
      <c r="L7" s="116"/>
      <c r="M7" s="116"/>
      <c r="N7" s="115"/>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90.75" thickBot="1">
      <c r="A8" s="114"/>
      <c r="B8" s="112" t="s">
        <v>170</v>
      </c>
      <c r="C8" s="112" t="s">
        <v>169</v>
      </c>
      <c r="D8" s="112" t="s">
        <v>168</v>
      </c>
      <c r="E8" s="112" t="s">
        <v>167</v>
      </c>
      <c r="F8" s="112" t="s">
        <v>166</v>
      </c>
      <c r="G8" s="112" t="s">
        <v>11</v>
      </c>
      <c r="H8" s="113"/>
      <c r="I8" s="112" t="s">
        <v>170</v>
      </c>
      <c r="J8" s="112" t="s">
        <v>169</v>
      </c>
      <c r="K8" s="112" t="s">
        <v>168</v>
      </c>
      <c r="L8" s="112" t="s">
        <v>167</v>
      </c>
      <c r="M8" s="112" t="s">
        <v>166</v>
      </c>
      <c r="N8" s="112" t="s">
        <v>11</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ht="21.95" customHeight="1" thickTop="1">
      <c r="G9" s="111" t="s">
        <v>10</v>
      </c>
      <c r="N9" s="111" t="s">
        <v>98</v>
      </c>
    </row>
    <row r="10" spans="1:51" ht="21.95" customHeight="1">
      <c r="A10" s="7" t="s">
        <v>74</v>
      </c>
      <c r="B10" s="6"/>
      <c r="C10" s="6"/>
      <c r="D10" s="6"/>
      <c r="E10" s="6"/>
      <c r="F10" s="6"/>
      <c r="G10" s="6"/>
      <c r="H10" s="6"/>
      <c r="I10" s="6"/>
      <c r="J10" s="6"/>
      <c r="K10" s="6"/>
      <c r="L10" s="6"/>
      <c r="M10" s="6"/>
      <c r="N10" s="6"/>
    </row>
    <row r="11" spans="1:51" ht="21.95" customHeight="1">
      <c r="A11" s="6"/>
      <c r="B11" s="6"/>
      <c r="C11" s="6"/>
      <c r="D11" s="6"/>
      <c r="E11" s="6"/>
      <c r="F11" s="6"/>
      <c r="G11" s="6"/>
      <c r="H11" s="6"/>
      <c r="I11" s="6"/>
      <c r="J11" s="6"/>
      <c r="K11" s="6"/>
      <c r="L11" s="6"/>
      <c r="M11" s="6"/>
      <c r="N11" s="6"/>
    </row>
    <row r="12" spans="1:51" ht="21.95" customHeight="1">
      <c r="A12" s="6" t="s">
        <v>72</v>
      </c>
      <c r="B12" s="108">
        <v>23</v>
      </c>
      <c r="C12" s="108">
        <v>37</v>
      </c>
      <c r="D12" s="108">
        <v>81</v>
      </c>
      <c r="E12" s="108">
        <v>31</v>
      </c>
      <c r="F12" s="108">
        <v>8</v>
      </c>
      <c r="G12" s="108">
        <v>179</v>
      </c>
      <c r="H12" s="108"/>
      <c r="I12" s="108">
        <v>1.7</v>
      </c>
      <c r="J12" s="108">
        <v>2.6</v>
      </c>
      <c r="K12" s="108">
        <v>2.6</v>
      </c>
      <c r="L12" s="108">
        <v>2.9</v>
      </c>
      <c r="M12" s="108">
        <v>2.9</v>
      </c>
      <c r="N12" s="108">
        <v>2.5</v>
      </c>
    </row>
    <row r="13" spans="1:51" ht="21.95" customHeight="1">
      <c r="A13" s="6" t="s">
        <v>71</v>
      </c>
      <c r="B13" s="108">
        <v>39</v>
      </c>
      <c r="C13" s="108">
        <v>102</v>
      </c>
      <c r="D13" s="108">
        <v>151</v>
      </c>
      <c r="E13" s="108">
        <v>29</v>
      </c>
      <c r="F13" s="108">
        <v>119</v>
      </c>
      <c r="G13" s="108">
        <v>440</v>
      </c>
      <c r="H13" s="108"/>
      <c r="I13" s="108">
        <v>2.9</v>
      </c>
      <c r="J13" s="108">
        <v>7.2</v>
      </c>
      <c r="K13" s="108">
        <v>4.8</v>
      </c>
      <c r="L13" s="108">
        <v>2.7</v>
      </c>
      <c r="M13" s="108">
        <v>42.6</v>
      </c>
      <c r="N13" s="108">
        <v>6.1</v>
      </c>
    </row>
    <row r="14" spans="1:51" ht="21.95" customHeight="1">
      <c r="A14" s="6" t="s">
        <v>70</v>
      </c>
      <c r="B14" s="108">
        <v>98</v>
      </c>
      <c r="C14" s="108">
        <v>113</v>
      </c>
      <c r="D14" s="108">
        <v>257</v>
      </c>
      <c r="E14" s="108">
        <v>72</v>
      </c>
      <c r="F14" s="108">
        <v>14</v>
      </c>
      <c r="G14" s="108">
        <v>552</v>
      </c>
      <c r="H14" s="108"/>
      <c r="I14" s="108">
        <v>7.3</v>
      </c>
      <c r="J14" s="108">
        <v>8</v>
      </c>
      <c r="K14" s="108">
        <v>8.1999999999999993</v>
      </c>
      <c r="L14" s="108">
        <v>6.7</v>
      </c>
      <c r="M14" s="108">
        <v>4.9000000000000004</v>
      </c>
      <c r="N14" s="108">
        <v>7.6</v>
      </c>
    </row>
    <row r="15" spans="1:51" ht="21.95" customHeight="1">
      <c r="A15" s="6" t="s">
        <v>69</v>
      </c>
      <c r="B15" s="108">
        <v>68</v>
      </c>
      <c r="C15" s="108">
        <v>79</v>
      </c>
      <c r="D15" s="108">
        <v>187</v>
      </c>
      <c r="E15" s="108">
        <v>73</v>
      </c>
      <c r="F15" s="108">
        <v>13</v>
      </c>
      <c r="G15" s="108">
        <v>421</v>
      </c>
      <c r="H15" s="108"/>
      <c r="I15" s="108">
        <v>5.0999999999999996</v>
      </c>
      <c r="J15" s="108">
        <v>5.6</v>
      </c>
      <c r="K15" s="108">
        <v>6</v>
      </c>
      <c r="L15" s="108">
        <v>6.8</v>
      </c>
      <c r="M15" s="108">
        <v>4.7</v>
      </c>
      <c r="N15" s="108">
        <v>5.8</v>
      </c>
    </row>
    <row r="16" spans="1:51" ht="21.95" customHeight="1">
      <c r="A16" s="6" t="s">
        <v>97</v>
      </c>
      <c r="B16" s="108">
        <v>12</v>
      </c>
      <c r="C16" s="108">
        <v>17</v>
      </c>
      <c r="D16" s="108">
        <v>38</v>
      </c>
      <c r="E16" s="108">
        <v>14</v>
      </c>
      <c r="F16" s="108">
        <v>2</v>
      </c>
      <c r="G16" s="108">
        <v>84</v>
      </c>
      <c r="H16" s="108"/>
      <c r="I16" s="108">
        <v>0.9</v>
      </c>
      <c r="J16" s="108">
        <v>1.2</v>
      </c>
      <c r="K16" s="108">
        <v>1.2</v>
      </c>
      <c r="L16" s="108">
        <v>1.3</v>
      </c>
      <c r="M16" s="108">
        <v>0.7</v>
      </c>
      <c r="N16" s="108">
        <v>1.2</v>
      </c>
    </row>
    <row r="17" spans="1:14" ht="21.95" customHeight="1">
      <c r="A17" s="6" t="s">
        <v>96</v>
      </c>
      <c r="B17" s="108">
        <v>55</v>
      </c>
      <c r="C17" s="108">
        <v>59</v>
      </c>
      <c r="D17" s="108">
        <v>148</v>
      </c>
      <c r="E17" s="108">
        <v>52</v>
      </c>
      <c r="F17" s="108">
        <v>14</v>
      </c>
      <c r="G17" s="108">
        <v>327</v>
      </c>
      <c r="H17" s="108"/>
      <c r="I17" s="108">
        <v>4.0999999999999996</v>
      </c>
      <c r="J17" s="108">
        <v>4.0999999999999996</v>
      </c>
      <c r="K17" s="108">
        <v>4.7</v>
      </c>
      <c r="L17" s="108">
        <v>4.8</v>
      </c>
      <c r="M17" s="108">
        <v>5</v>
      </c>
      <c r="N17" s="108">
        <v>4.5</v>
      </c>
    </row>
    <row r="18" spans="1:14" ht="21.95" customHeight="1">
      <c r="A18" s="6" t="s">
        <v>95</v>
      </c>
      <c r="B18" s="108">
        <v>182</v>
      </c>
      <c r="C18" s="108">
        <v>171</v>
      </c>
      <c r="D18" s="108">
        <v>405</v>
      </c>
      <c r="E18" s="108">
        <v>161</v>
      </c>
      <c r="F18" s="108">
        <v>13</v>
      </c>
      <c r="G18" s="108">
        <v>931</v>
      </c>
      <c r="H18" s="108"/>
      <c r="I18" s="108">
        <v>13.7</v>
      </c>
      <c r="J18" s="108">
        <v>12.1</v>
      </c>
      <c r="K18" s="108">
        <v>12.9</v>
      </c>
      <c r="L18" s="108">
        <v>15</v>
      </c>
      <c r="M18" s="108">
        <v>4.5999999999999996</v>
      </c>
      <c r="N18" s="108">
        <v>12.9</v>
      </c>
    </row>
    <row r="19" spans="1:14" ht="21.95" customHeight="1">
      <c r="A19" s="6" t="s">
        <v>65</v>
      </c>
      <c r="B19" s="108">
        <v>12</v>
      </c>
      <c r="C19" s="108">
        <v>18</v>
      </c>
      <c r="D19" s="108">
        <v>33</v>
      </c>
      <c r="E19" s="108">
        <v>11</v>
      </c>
      <c r="F19" s="108">
        <v>6</v>
      </c>
      <c r="G19" s="108">
        <v>80</v>
      </c>
      <c r="H19" s="108"/>
      <c r="I19" s="108">
        <v>0.9</v>
      </c>
      <c r="J19" s="108">
        <v>1.3</v>
      </c>
      <c r="K19" s="108">
        <v>1.1000000000000001</v>
      </c>
      <c r="L19" s="108">
        <v>1</v>
      </c>
      <c r="M19" s="108">
        <v>2.1</v>
      </c>
      <c r="N19" s="108">
        <v>1.1000000000000001</v>
      </c>
    </row>
    <row r="20" spans="1:14" ht="21.95" customHeight="1">
      <c r="A20" s="6" t="s">
        <v>64</v>
      </c>
      <c r="B20" s="108">
        <v>34</v>
      </c>
      <c r="C20" s="108">
        <v>30</v>
      </c>
      <c r="D20" s="108">
        <v>64</v>
      </c>
      <c r="E20" s="108">
        <v>26</v>
      </c>
      <c r="F20" s="108">
        <v>8</v>
      </c>
      <c r="G20" s="108">
        <v>162</v>
      </c>
      <c r="H20" s="108"/>
      <c r="I20" s="108">
        <v>2.5</v>
      </c>
      <c r="J20" s="108">
        <v>2.1</v>
      </c>
      <c r="K20" s="108">
        <v>2.1</v>
      </c>
      <c r="L20" s="108">
        <v>2.5</v>
      </c>
      <c r="M20" s="108">
        <v>2.8</v>
      </c>
      <c r="N20" s="108">
        <v>2.2000000000000002</v>
      </c>
    </row>
    <row r="21" spans="1:14" ht="21.95" customHeight="1">
      <c r="A21" s="6" t="s">
        <v>63</v>
      </c>
      <c r="B21" s="108">
        <v>108</v>
      </c>
      <c r="C21" s="108">
        <v>66</v>
      </c>
      <c r="D21" s="108">
        <v>131</v>
      </c>
      <c r="E21" s="108">
        <v>44</v>
      </c>
      <c r="F21" s="108">
        <v>4</v>
      </c>
      <c r="G21" s="108">
        <v>353</v>
      </c>
      <c r="H21" s="108"/>
      <c r="I21" s="108">
        <v>8.1</v>
      </c>
      <c r="J21" s="108">
        <v>4.5999999999999996</v>
      </c>
      <c r="K21" s="108">
        <v>4.2</v>
      </c>
      <c r="L21" s="108">
        <v>4.0999999999999996</v>
      </c>
      <c r="M21" s="108">
        <v>1.5</v>
      </c>
      <c r="N21" s="108">
        <v>4.9000000000000004</v>
      </c>
    </row>
    <row r="22" spans="1:14" ht="21.95" customHeight="1">
      <c r="A22" s="6" t="s">
        <v>165</v>
      </c>
      <c r="B22" s="108">
        <v>698</v>
      </c>
      <c r="C22" s="108">
        <v>725</v>
      </c>
      <c r="D22" s="108">
        <v>1641</v>
      </c>
      <c r="E22" s="108">
        <v>561</v>
      </c>
      <c r="F22" s="108">
        <v>79</v>
      </c>
      <c r="G22" s="108">
        <v>3705</v>
      </c>
      <c r="H22" s="108"/>
      <c r="I22" s="108">
        <v>52.5</v>
      </c>
      <c r="J22" s="108">
        <v>51.2</v>
      </c>
      <c r="K22" s="108">
        <v>52.3</v>
      </c>
      <c r="L22" s="108">
        <v>52.2</v>
      </c>
      <c r="M22" s="108">
        <v>28.2</v>
      </c>
      <c r="N22" s="108">
        <v>51.2</v>
      </c>
    </row>
    <row r="23" spans="1:14" s="3" customFormat="1" ht="21.95" customHeight="1">
      <c r="A23" s="7" t="s">
        <v>164</v>
      </c>
      <c r="B23" s="110">
        <v>1329</v>
      </c>
      <c r="C23" s="110">
        <v>1417</v>
      </c>
      <c r="D23" s="110">
        <v>3138</v>
      </c>
      <c r="E23" s="110">
        <v>1074</v>
      </c>
      <c r="F23" s="110">
        <v>279</v>
      </c>
      <c r="G23" s="110">
        <v>7237</v>
      </c>
      <c r="H23" s="110"/>
      <c r="I23" s="110">
        <v>100</v>
      </c>
      <c r="J23" s="110">
        <v>100</v>
      </c>
      <c r="K23" s="110">
        <v>100</v>
      </c>
      <c r="L23" s="110">
        <v>100</v>
      </c>
      <c r="M23" s="110">
        <v>100</v>
      </c>
      <c r="N23" s="110">
        <v>100</v>
      </c>
    </row>
    <row r="24" spans="1:14" ht="21.95" customHeight="1">
      <c r="A24" s="6"/>
      <c r="B24" s="108"/>
      <c r="C24" s="108"/>
      <c r="D24" s="108"/>
      <c r="E24" s="108"/>
      <c r="F24" s="108"/>
      <c r="G24" s="108"/>
      <c r="H24" s="109"/>
      <c r="I24" s="108"/>
      <c r="J24" s="108"/>
      <c r="K24" s="108"/>
      <c r="L24" s="108"/>
      <c r="M24" s="108"/>
      <c r="N24" s="108"/>
    </row>
    <row r="25" spans="1:14" ht="21.95" customHeight="1">
      <c r="A25" s="7" t="s">
        <v>73</v>
      </c>
      <c r="B25" s="108"/>
      <c r="C25" s="108"/>
      <c r="D25" s="108"/>
      <c r="E25" s="108"/>
      <c r="F25" s="108"/>
      <c r="G25" s="108"/>
      <c r="H25" s="109"/>
      <c r="I25" s="108"/>
      <c r="J25" s="108"/>
      <c r="K25" s="108"/>
      <c r="L25" s="108"/>
      <c r="M25" s="108"/>
      <c r="N25" s="108"/>
    </row>
    <row r="26" spans="1:14" ht="21.95" customHeight="1">
      <c r="A26" s="6"/>
      <c r="B26" s="108"/>
      <c r="C26" s="108"/>
      <c r="D26" s="108"/>
      <c r="E26" s="108"/>
      <c r="F26" s="108"/>
      <c r="G26" s="108"/>
      <c r="H26" s="109"/>
      <c r="I26" s="108"/>
      <c r="J26" s="108"/>
      <c r="K26" s="108"/>
      <c r="L26" s="108"/>
      <c r="M26" s="108"/>
      <c r="N26" s="108"/>
    </row>
    <row r="27" spans="1:14" ht="21.95" customHeight="1">
      <c r="A27" s="6" t="s">
        <v>72</v>
      </c>
      <c r="B27" s="108">
        <v>2</v>
      </c>
      <c r="C27" s="108">
        <v>2</v>
      </c>
      <c r="D27" s="108">
        <v>4</v>
      </c>
      <c r="E27" s="108">
        <v>0</v>
      </c>
      <c r="F27" s="108">
        <v>0</v>
      </c>
      <c r="G27" s="108">
        <v>8</v>
      </c>
      <c r="H27" s="108"/>
      <c r="I27" s="108">
        <v>0.2</v>
      </c>
      <c r="J27" s="108">
        <v>0.2</v>
      </c>
      <c r="K27" s="108">
        <v>0.2</v>
      </c>
      <c r="L27" s="108">
        <v>0.1</v>
      </c>
      <c r="M27" s="108">
        <v>0.5</v>
      </c>
      <c r="N27" s="108">
        <v>0.2</v>
      </c>
    </row>
    <row r="28" spans="1:14" ht="21.95" customHeight="1">
      <c r="A28" s="6" t="s">
        <v>71</v>
      </c>
      <c r="B28" s="108">
        <v>5</v>
      </c>
      <c r="C28" s="108">
        <v>6</v>
      </c>
      <c r="D28" s="108">
        <v>17</v>
      </c>
      <c r="E28" s="108">
        <v>7</v>
      </c>
      <c r="F28" s="108">
        <v>7</v>
      </c>
      <c r="G28" s="108">
        <v>42</v>
      </c>
      <c r="H28" s="108"/>
      <c r="I28" s="108">
        <v>0.5</v>
      </c>
      <c r="J28" s="108">
        <v>0.8</v>
      </c>
      <c r="K28" s="108">
        <v>0.9</v>
      </c>
      <c r="L28" s="108">
        <v>1</v>
      </c>
      <c r="M28" s="108">
        <v>15.7</v>
      </c>
      <c r="N28" s="108">
        <v>1</v>
      </c>
    </row>
    <row r="29" spans="1:14" ht="21.95" customHeight="1">
      <c r="A29" s="6" t="s">
        <v>70</v>
      </c>
      <c r="B29" s="108">
        <v>65</v>
      </c>
      <c r="C29" s="108">
        <v>72</v>
      </c>
      <c r="D29" s="108">
        <v>150</v>
      </c>
      <c r="E29" s="108">
        <v>41</v>
      </c>
      <c r="F29" s="108">
        <v>3</v>
      </c>
      <c r="G29" s="108">
        <v>330</v>
      </c>
      <c r="H29" s="108"/>
      <c r="I29" s="108">
        <v>6.2</v>
      </c>
      <c r="J29" s="108">
        <v>9.1999999999999993</v>
      </c>
      <c r="K29" s="108">
        <v>8.1999999999999993</v>
      </c>
      <c r="L29" s="108">
        <v>6.3</v>
      </c>
      <c r="M29" s="108">
        <v>6.2</v>
      </c>
      <c r="N29" s="108">
        <v>7.6</v>
      </c>
    </row>
    <row r="30" spans="1:14" ht="21.95" customHeight="1">
      <c r="A30" s="6" t="s">
        <v>69</v>
      </c>
      <c r="B30" s="108">
        <v>10</v>
      </c>
      <c r="C30" s="108">
        <v>12</v>
      </c>
      <c r="D30" s="108">
        <v>29</v>
      </c>
      <c r="E30" s="108">
        <v>20</v>
      </c>
      <c r="F30" s="108">
        <v>0</v>
      </c>
      <c r="G30" s="108">
        <v>71</v>
      </c>
      <c r="H30" s="108"/>
      <c r="I30" s="108">
        <v>0.9</v>
      </c>
      <c r="J30" s="108">
        <v>1.5</v>
      </c>
      <c r="K30" s="108">
        <v>1.6</v>
      </c>
      <c r="L30" s="108">
        <v>3</v>
      </c>
      <c r="M30" s="108">
        <v>0.5</v>
      </c>
      <c r="N30" s="108">
        <v>1.6</v>
      </c>
    </row>
    <row r="31" spans="1:14" ht="21.95" customHeight="1">
      <c r="A31" s="6" t="s">
        <v>97</v>
      </c>
      <c r="B31" s="108">
        <v>1</v>
      </c>
      <c r="C31" s="108">
        <v>2</v>
      </c>
      <c r="D31" s="108">
        <v>6</v>
      </c>
      <c r="E31" s="108">
        <v>4</v>
      </c>
      <c r="F31" s="108">
        <v>0</v>
      </c>
      <c r="G31" s="108">
        <v>13</v>
      </c>
      <c r="H31" s="108"/>
      <c r="I31" s="108">
        <v>0.1</v>
      </c>
      <c r="J31" s="108">
        <v>0.3</v>
      </c>
      <c r="K31" s="108">
        <v>0.3</v>
      </c>
      <c r="L31" s="108">
        <v>0.6</v>
      </c>
      <c r="M31" s="108">
        <v>0</v>
      </c>
      <c r="N31" s="108">
        <v>0.3</v>
      </c>
    </row>
    <row r="32" spans="1:14" ht="21.95" customHeight="1">
      <c r="A32" s="6" t="s">
        <v>96</v>
      </c>
      <c r="B32" s="108">
        <v>12</v>
      </c>
      <c r="C32" s="108">
        <v>10</v>
      </c>
      <c r="D32" s="108">
        <v>29</v>
      </c>
      <c r="E32" s="108">
        <v>11</v>
      </c>
      <c r="F32" s="108">
        <v>1</v>
      </c>
      <c r="G32" s="108">
        <v>63</v>
      </c>
      <c r="H32" s="108"/>
      <c r="I32" s="108">
        <v>1.1000000000000001</v>
      </c>
      <c r="J32" s="108">
        <v>1.2</v>
      </c>
      <c r="K32" s="108">
        <v>1.6</v>
      </c>
      <c r="L32" s="108">
        <v>1.7</v>
      </c>
      <c r="M32" s="108">
        <v>1.9</v>
      </c>
      <c r="N32" s="108">
        <v>1.4</v>
      </c>
    </row>
    <row r="33" spans="1:14" ht="21.95" customHeight="1">
      <c r="A33" s="6" t="s">
        <v>95</v>
      </c>
      <c r="B33" s="108">
        <v>48</v>
      </c>
      <c r="C33" s="108">
        <v>35</v>
      </c>
      <c r="D33" s="108">
        <v>116</v>
      </c>
      <c r="E33" s="108">
        <v>64</v>
      </c>
      <c r="F33" s="108">
        <v>3</v>
      </c>
      <c r="G33" s="108">
        <v>265</v>
      </c>
      <c r="H33" s="108"/>
      <c r="I33" s="108">
        <v>4.5999999999999996</v>
      </c>
      <c r="J33" s="108">
        <v>4.5</v>
      </c>
      <c r="K33" s="108">
        <v>6.3</v>
      </c>
      <c r="L33" s="108">
        <v>9.8000000000000007</v>
      </c>
      <c r="M33" s="108">
        <v>6.2</v>
      </c>
      <c r="N33" s="108">
        <v>6.1</v>
      </c>
    </row>
    <row r="34" spans="1:14" ht="21.95" customHeight="1">
      <c r="A34" s="6" t="s">
        <v>65</v>
      </c>
      <c r="B34" s="108">
        <v>21</v>
      </c>
      <c r="C34" s="108">
        <v>17</v>
      </c>
      <c r="D34" s="108">
        <v>31</v>
      </c>
      <c r="E34" s="108">
        <v>11</v>
      </c>
      <c r="F34" s="108">
        <v>2</v>
      </c>
      <c r="G34" s="108">
        <v>82</v>
      </c>
      <c r="H34" s="108"/>
      <c r="I34" s="108">
        <v>2</v>
      </c>
      <c r="J34" s="108">
        <v>2.1</v>
      </c>
      <c r="K34" s="108">
        <v>1.7</v>
      </c>
      <c r="L34" s="108">
        <v>1.7</v>
      </c>
      <c r="M34" s="108">
        <v>4.3</v>
      </c>
      <c r="N34" s="108">
        <v>1.9</v>
      </c>
    </row>
    <row r="35" spans="1:14" ht="21.95" customHeight="1">
      <c r="A35" s="6" t="s">
        <v>64</v>
      </c>
      <c r="B35" s="108">
        <v>42</v>
      </c>
      <c r="C35" s="108">
        <v>30</v>
      </c>
      <c r="D35" s="108">
        <v>62</v>
      </c>
      <c r="E35" s="108">
        <v>23</v>
      </c>
      <c r="F35" s="108">
        <v>4</v>
      </c>
      <c r="G35" s="108">
        <v>161</v>
      </c>
      <c r="H35" s="108"/>
      <c r="I35" s="108">
        <v>4</v>
      </c>
      <c r="J35" s="108">
        <v>3.9</v>
      </c>
      <c r="K35" s="108">
        <v>3.4</v>
      </c>
      <c r="L35" s="108">
        <v>3.5</v>
      </c>
      <c r="M35" s="108">
        <v>10</v>
      </c>
      <c r="N35" s="108">
        <v>3.7</v>
      </c>
    </row>
    <row r="36" spans="1:14" ht="21.95" customHeight="1">
      <c r="A36" s="6" t="s">
        <v>63</v>
      </c>
      <c r="B36" s="108">
        <v>344</v>
      </c>
      <c r="C36" s="108">
        <v>168</v>
      </c>
      <c r="D36" s="108">
        <v>361</v>
      </c>
      <c r="E36" s="108">
        <v>123</v>
      </c>
      <c r="F36" s="108">
        <v>6</v>
      </c>
      <c r="G36" s="108">
        <v>1004</v>
      </c>
      <c r="H36" s="108"/>
      <c r="I36" s="108">
        <v>33</v>
      </c>
      <c r="J36" s="108">
        <v>21.5</v>
      </c>
      <c r="K36" s="108">
        <v>19.7</v>
      </c>
      <c r="L36" s="108">
        <v>18.8</v>
      </c>
      <c r="M36" s="108">
        <v>15.2</v>
      </c>
      <c r="N36" s="108">
        <v>23</v>
      </c>
    </row>
    <row r="37" spans="1:14" ht="21.95" customHeight="1">
      <c r="A37" s="6" t="s">
        <v>165</v>
      </c>
      <c r="B37" s="108">
        <v>496</v>
      </c>
      <c r="C37" s="108">
        <v>427</v>
      </c>
      <c r="D37" s="108">
        <v>1025</v>
      </c>
      <c r="E37" s="108">
        <v>353</v>
      </c>
      <c r="F37" s="108">
        <v>16</v>
      </c>
      <c r="G37" s="108">
        <v>2317</v>
      </c>
      <c r="H37" s="108"/>
      <c r="I37" s="108">
        <v>47.5</v>
      </c>
      <c r="J37" s="108">
        <v>54.7</v>
      </c>
      <c r="K37" s="108">
        <v>56</v>
      </c>
      <c r="L37" s="108">
        <v>53.6</v>
      </c>
      <c r="M37" s="108">
        <v>38.6</v>
      </c>
      <c r="N37" s="108">
        <v>53.2</v>
      </c>
    </row>
    <row r="38" spans="1:14" s="3" customFormat="1" ht="21.95" customHeight="1">
      <c r="A38" s="7" t="s">
        <v>164</v>
      </c>
      <c r="B38" s="110">
        <v>1045</v>
      </c>
      <c r="C38" s="110">
        <v>782</v>
      </c>
      <c r="D38" s="110">
        <v>1832</v>
      </c>
      <c r="E38" s="110">
        <v>658</v>
      </c>
      <c r="F38" s="110">
        <v>42</v>
      </c>
      <c r="G38" s="110">
        <v>4358</v>
      </c>
      <c r="H38" s="110"/>
      <c r="I38" s="110">
        <v>100</v>
      </c>
      <c r="J38" s="110">
        <v>100</v>
      </c>
      <c r="K38" s="110">
        <v>100</v>
      </c>
      <c r="L38" s="110">
        <v>100</v>
      </c>
      <c r="M38" s="110">
        <v>100</v>
      </c>
      <c r="N38" s="110">
        <v>100</v>
      </c>
    </row>
    <row r="39" spans="1:14" ht="21.95" customHeight="1">
      <c r="A39" s="6"/>
      <c r="B39" s="108"/>
      <c r="C39" s="108"/>
      <c r="D39" s="108"/>
      <c r="E39" s="108"/>
      <c r="F39" s="108"/>
      <c r="G39" s="108"/>
      <c r="H39" s="109"/>
      <c r="I39" s="108"/>
      <c r="J39" s="108"/>
      <c r="K39" s="108"/>
      <c r="L39" s="108"/>
      <c r="M39" s="108"/>
      <c r="N39" s="108"/>
    </row>
    <row r="40" spans="1:14" ht="21.95" customHeight="1">
      <c r="A40" s="7" t="s">
        <v>11</v>
      </c>
      <c r="B40" s="108"/>
      <c r="C40" s="108"/>
      <c r="D40" s="108"/>
      <c r="E40" s="108"/>
      <c r="F40" s="108"/>
      <c r="G40" s="108"/>
      <c r="H40" s="109"/>
      <c r="I40" s="108"/>
      <c r="J40" s="108"/>
      <c r="K40" s="108"/>
      <c r="L40" s="108"/>
      <c r="M40" s="108"/>
      <c r="N40" s="108"/>
    </row>
    <row r="41" spans="1:14" ht="21.95" customHeight="1">
      <c r="A41" s="6"/>
      <c r="B41" s="108"/>
      <c r="C41" s="108"/>
      <c r="D41" s="108"/>
      <c r="E41" s="108"/>
      <c r="F41" s="108"/>
      <c r="G41" s="108"/>
      <c r="H41" s="109"/>
      <c r="I41" s="108"/>
      <c r="J41" s="108"/>
      <c r="K41" s="108"/>
      <c r="L41" s="108"/>
      <c r="M41" s="108"/>
      <c r="N41" s="108"/>
    </row>
    <row r="42" spans="1:14" ht="21.95" customHeight="1">
      <c r="A42" s="6" t="s">
        <v>72</v>
      </c>
      <c r="B42" s="108">
        <v>24</v>
      </c>
      <c r="C42" s="108">
        <v>39</v>
      </c>
      <c r="D42" s="108">
        <v>85</v>
      </c>
      <c r="E42" s="108">
        <v>31</v>
      </c>
      <c r="F42" s="108">
        <v>8</v>
      </c>
      <c r="G42" s="108">
        <v>187</v>
      </c>
      <c r="H42" s="108"/>
      <c r="I42" s="108">
        <v>1</v>
      </c>
      <c r="J42" s="108">
        <v>1.8</v>
      </c>
      <c r="K42" s="108">
        <v>1.7</v>
      </c>
      <c r="L42" s="108">
        <v>1.8</v>
      </c>
      <c r="M42" s="108">
        <v>2.6</v>
      </c>
      <c r="N42" s="108">
        <v>1.6</v>
      </c>
    </row>
    <row r="43" spans="1:14" ht="21.95" customHeight="1">
      <c r="A43" s="6" t="s">
        <v>71</v>
      </c>
      <c r="B43" s="108">
        <v>44</v>
      </c>
      <c r="C43" s="108">
        <v>108</v>
      </c>
      <c r="D43" s="108">
        <v>168</v>
      </c>
      <c r="E43" s="108">
        <v>36</v>
      </c>
      <c r="F43" s="108">
        <v>125</v>
      </c>
      <c r="G43" s="108">
        <v>482</v>
      </c>
      <c r="H43" s="108"/>
      <c r="I43" s="108">
        <v>1.9</v>
      </c>
      <c r="J43" s="108">
        <v>4.9000000000000004</v>
      </c>
      <c r="K43" s="108">
        <v>3.4</v>
      </c>
      <c r="L43" s="108">
        <v>2.1</v>
      </c>
      <c r="M43" s="108">
        <v>39</v>
      </c>
      <c r="N43" s="108">
        <v>4.2</v>
      </c>
    </row>
    <row r="44" spans="1:14" ht="21.95" customHeight="1">
      <c r="A44" s="6" t="s">
        <v>70</v>
      </c>
      <c r="B44" s="108">
        <v>163</v>
      </c>
      <c r="C44" s="108">
        <v>184</v>
      </c>
      <c r="D44" s="108">
        <v>406</v>
      </c>
      <c r="E44" s="108">
        <v>113</v>
      </c>
      <c r="F44" s="108">
        <v>16</v>
      </c>
      <c r="G44" s="108">
        <v>883</v>
      </c>
      <c r="H44" s="108"/>
      <c r="I44" s="108">
        <v>6.8</v>
      </c>
      <c r="J44" s="108">
        <v>8.4</v>
      </c>
      <c r="K44" s="108">
        <v>8.1999999999999993</v>
      </c>
      <c r="L44" s="108">
        <v>6.5</v>
      </c>
      <c r="M44" s="108">
        <v>5</v>
      </c>
      <c r="N44" s="108">
        <v>7.6</v>
      </c>
    </row>
    <row r="45" spans="1:14" ht="21.95" customHeight="1">
      <c r="A45" s="6" t="s">
        <v>69</v>
      </c>
      <c r="B45" s="108">
        <v>78</v>
      </c>
      <c r="C45" s="108">
        <v>91</v>
      </c>
      <c r="D45" s="108">
        <v>217</v>
      </c>
      <c r="E45" s="108">
        <v>93</v>
      </c>
      <c r="F45" s="108">
        <v>13</v>
      </c>
      <c r="G45" s="108">
        <v>492</v>
      </c>
      <c r="H45" s="108"/>
      <c r="I45" s="108">
        <v>3.3</v>
      </c>
      <c r="J45" s="108">
        <v>4.2</v>
      </c>
      <c r="K45" s="108">
        <v>4.4000000000000004</v>
      </c>
      <c r="L45" s="108">
        <v>5.4</v>
      </c>
      <c r="M45" s="108">
        <v>4.0999999999999996</v>
      </c>
      <c r="N45" s="108">
        <v>4.2</v>
      </c>
    </row>
    <row r="46" spans="1:14" ht="21.95" customHeight="1">
      <c r="A46" s="6" t="s">
        <v>97</v>
      </c>
      <c r="B46" s="108">
        <v>14</v>
      </c>
      <c r="C46" s="108">
        <v>19</v>
      </c>
      <c r="D46" s="108">
        <v>45</v>
      </c>
      <c r="E46" s="108">
        <v>18</v>
      </c>
      <c r="F46" s="108">
        <v>2</v>
      </c>
      <c r="G46" s="108">
        <v>97</v>
      </c>
      <c r="H46" s="108"/>
      <c r="I46" s="108">
        <v>0.6</v>
      </c>
      <c r="J46" s="108">
        <v>0.9</v>
      </c>
      <c r="K46" s="108">
        <v>0.9</v>
      </c>
      <c r="L46" s="108">
        <v>1</v>
      </c>
      <c r="M46" s="108">
        <v>0.6</v>
      </c>
      <c r="N46" s="108">
        <v>0.8</v>
      </c>
    </row>
    <row r="47" spans="1:14" ht="21.95" customHeight="1">
      <c r="A47" s="6" t="s">
        <v>96</v>
      </c>
      <c r="B47" s="108">
        <v>67</v>
      </c>
      <c r="C47" s="108">
        <v>68</v>
      </c>
      <c r="D47" s="108">
        <v>177</v>
      </c>
      <c r="E47" s="108">
        <v>63</v>
      </c>
      <c r="F47" s="108">
        <v>15</v>
      </c>
      <c r="G47" s="108">
        <v>390</v>
      </c>
      <c r="H47" s="108"/>
      <c r="I47" s="108">
        <v>2.8</v>
      </c>
      <c r="J47" s="108">
        <v>3.1</v>
      </c>
      <c r="K47" s="108">
        <v>3.6</v>
      </c>
      <c r="L47" s="108">
        <v>3.6</v>
      </c>
      <c r="M47" s="108">
        <v>4.5999999999999996</v>
      </c>
      <c r="N47" s="108">
        <v>3.4</v>
      </c>
    </row>
    <row r="48" spans="1:14" ht="21.95" customHeight="1">
      <c r="A48" s="6" t="s">
        <v>95</v>
      </c>
      <c r="B48" s="108">
        <v>229</v>
      </c>
      <c r="C48" s="108">
        <v>207</v>
      </c>
      <c r="D48" s="108">
        <v>520</v>
      </c>
      <c r="E48" s="108">
        <v>225</v>
      </c>
      <c r="F48" s="108">
        <v>15</v>
      </c>
      <c r="G48" s="108">
        <v>1197</v>
      </c>
      <c r="H48" s="108"/>
      <c r="I48" s="108">
        <v>9.6999999999999993</v>
      </c>
      <c r="J48" s="108">
        <v>9.4</v>
      </c>
      <c r="K48" s="108">
        <v>10.5</v>
      </c>
      <c r="L48" s="108">
        <v>13</v>
      </c>
      <c r="M48" s="108">
        <v>4.8</v>
      </c>
      <c r="N48" s="108">
        <v>10.3</v>
      </c>
    </row>
    <row r="49" spans="1:14" ht="21.95" customHeight="1">
      <c r="A49" s="6" t="s">
        <v>65</v>
      </c>
      <c r="B49" s="108">
        <v>33</v>
      </c>
      <c r="C49" s="108">
        <v>35</v>
      </c>
      <c r="D49" s="108">
        <v>65</v>
      </c>
      <c r="E49" s="108">
        <v>22</v>
      </c>
      <c r="F49" s="108">
        <v>8</v>
      </c>
      <c r="G49" s="108">
        <v>162</v>
      </c>
      <c r="H49" s="108"/>
      <c r="I49" s="108">
        <v>1.4</v>
      </c>
      <c r="J49" s="108">
        <v>1.6</v>
      </c>
      <c r="K49" s="108">
        <v>1.3</v>
      </c>
      <c r="L49" s="108">
        <v>1.3</v>
      </c>
      <c r="M49" s="108">
        <v>2.4</v>
      </c>
      <c r="N49" s="108">
        <v>1.4</v>
      </c>
    </row>
    <row r="50" spans="1:14" ht="21.95" customHeight="1">
      <c r="A50" s="6" t="s">
        <v>64</v>
      </c>
      <c r="B50" s="108">
        <v>75</v>
      </c>
      <c r="C50" s="108">
        <v>60</v>
      </c>
      <c r="D50" s="108">
        <v>126</v>
      </c>
      <c r="E50" s="108">
        <v>49</v>
      </c>
      <c r="F50" s="108">
        <v>12</v>
      </c>
      <c r="G50" s="108">
        <v>323</v>
      </c>
      <c r="H50" s="108"/>
      <c r="I50" s="108">
        <v>3.2</v>
      </c>
      <c r="J50" s="108">
        <v>2.7</v>
      </c>
      <c r="K50" s="108">
        <v>2.5</v>
      </c>
      <c r="L50" s="108">
        <v>2.9</v>
      </c>
      <c r="M50" s="108">
        <v>3.7</v>
      </c>
      <c r="N50" s="108">
        <v>2.8</v>
      </c>
    </row>
    <row r="51" spans="1:14" ht="21.95" customHeight="1">
      <c r="A51" s="6" t="s">
        <v>63</v>
      </c>
      <c r="B51" s="108">
        <v>453</v>
      </c>
      <c r="C51" s="108">
        <v>234</v>
      </c>
      <c r="D51" s="108">
        <v>492</v>
      </c>
      <c r="E51" s="108">
        <v>168</v>
      </c>
      <c r="F51" s="108">
        <v>11</v>
      </c>
      <c r="G51" s="108">
        <v>1357</v>
      </c>
      <c r="H51" s="108"/>
      <c r="I51" s="108">
        <v>19.100000000000001</v>
      </c>
      <c r="J51" s="108">
        <v>10.6</v>
      </c>
      <c r="K51" s="108">
        <v>9.9</v>
      </c>
      <c r="L51" s="108">
        <v>9.6999999999999993</v>
      </c>
      <c r="M51" s="108">
        <v>3.3</v>
      </c>
      <c r="N51" s="108">
        <v>11.7</v>
      </c>
    </row>
    <row r="52" spans="1:14" ht="21.95" customHeight="1">
      <c r="A52" s="6" t="s">
        <v>165</v>
      </c>
      <c r="B52" s="108">
        <v>1194</v>
      </c>
      <c r="C52" s="108">
        <v>1153</v>
      </c>
      <c r="D52" s="108">
        <v>2666</v>
      </c>
      <c r="E52" s="108">
        <v>914</v>
      </c>
      <c r="F52" s="108">
        <v>95</v>
      </c>
      <c r="G52" s="108">
        <v>6022</v>
      </c>
      <c r="H52" s="108"/>
      <c r="I52" s="108">
        <v>50.3</v>
      </c>
      <c r="J52" s="108">
        <v>52.4</v>
      </c>
      <c r="K52" s="108">
        <v>53.7</v>
      </c>
      <c r="L52" s="108">
        <v>52.8</v>
      </c>
      <c r="M52" s="108">
        <v>29.5</v>
      </c>
      <c r="N52" s="108">
        <v>51.9</v>
      </c>
    </row>
    <row r="53" spans="1:14" s="3" customFormat="1" ht="21.95" customHeight="1" thickBot="1">
      <c r="A53" s="98" t="s">
        <v>164</v>
      </c>
      <c r="B53" s="107">
        <v>2374</v>
      </c>
      <c r="C53" s="107">
        <v>2199</v>
      </c>
      <c r="D53" s="107">
        <v>4969</v>
      </c>
      <c r="E53" s="107">
        <v>1731</v>
      </c>
      <c r="F53" s="107">
        <v>321</v>
      </c>
      <c r="G53" s="107">
        <v>11595</v>
      </c>
      <c r="H53" s="107"/>
      <c r="I53" s="107">
        <v>100</v>
      </c>
      <c r="J53" s="107">
        <v>100</v>
      </c>
      <c r="K53" s="107">
        <v>100</v>
      </c>
      <c r="L53" s="107">
        <v>100</v>
      </c>
      <c r="M53" s="107">
        <v>100</v>
      </c>
      <c r="N53" s="107">
        <v>100</v>
      </c>
    </row>
    <row r="54" spans="1:14">
      <c r="B54" s="88"/>
      <c r="C54" s="88"/>
      <c r="D54" s="88"/>
      <c r="E54" s="88"/>
      <c r="F54" s="88"/>
      <c r="G54" s="88"/>
      <c r="H54" s="88"/>
      <c r="I54" s="88"/>
      <c r="J54" s="88"/>
      <c r="K54" s="88"/>
      <c r="L54" s="88"/>
      <c r="M54" s="88"/>
      <c r="N54" s="88"/>
    </row>
    <row r="55" spans="1:14">
      <c r="A55" s="1" t="s">
        <v>163</v>
      </c>
      <c r="B55" s="88"/>
      <c r="C55" s="88"/>
      <c r="D55" s="88"/>
      <c r="E55" s="88"/>
      <c r="F55" s="88"/>
      <c r="G55" s="88"/>
      <c r="H55" s="88"/>
      <c r="I55" s="88"/>
      <c r="J55" s="88"/>
      <c r="K55" s="88"/>
      <c r="L55" s="88"/>
      <c r="M55" s="88"/>
      <c r="N55" s="88"/>
    </row>
    <row r="56" spans="1:14">
      <c r="B56" s="88"/>
      <c r="C56" s="88"/>
      <c r="D56" s="88"/>
      <c r="E56" s="88"/>
      <c r="F56" s="88"/>
      <c r="G56" s="88"/>
      <c r="H56" s="88"/>
      <c r="I56" s="88"/>
      <c r="J56" s="88"/>
      <c r="K56" s="88"/>
      <c r="L56" s="88"/>
      <c r="M56" s="88"/>
      <c r="N56" s="88"/>
    </row>
    <row r="57" spans="1:14">
      <c r="B57" s="106">
        <f>B53/$G$53</f>
        <v>0.20474342388960759</v>
      </c>
      <c r="C57" s="106">
        <f>C53/$G$53</f>
        <v>0.18965071151358345</v>
      </c>
      <c r="D57" s="106">
        <f>D53/$G$53</f>
        <v>0.42854678740836566</v>
      </c>
      <c r="E57" s="106">
        <f>E53/$G$53</f>
        <v>0.14928848641655887</v>
      </c>
      <c r="F57" s="106">
        <f>F53/$G$53</f>
        <v>2.7684346701164295E-2</v>
      </c>
    </row>
  </sheetData>
  <mergeCells count="2">
    <mergeCell ref="I7:M7"/>
    <mergeCell ref="B7:F7"/>
  </mergeCells>
  <pageMargins left="0.39370078740157483" right="0.39370078740157483" top="0.39370078740157483" bottom="0.39370078740157483" header="0" footer="0"/>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election activeCell="G13" sqref="G13"/>
    </sheetView>
  </sheetViews>
  <sheetFormatPr defaultRowHeight="15"/>
  <cols>
    <col min="1" max="1" width="17.7109375" style="1" customWidth="1"/>
    <col min="2" max="2" width="19.7109375" style="1" customWidth="1"/>
    <col min="3" max="7" width="11.7109375" style="1" customWidth="1"/>
    <col min="8" max="8" width="1.85546875" style="1" customWidth="1"/>
    <col min="9" max="12" width="11.7109375" style="1" customWidth="1"/>
    <col min="13" max="13" width="10" style="1" customWidth="1"/>
    <col min="14" max="14" width="11.7109375" style="1" customWidth="1"/>
    <col min="15" max="16384" width="9.140625" style="1"/>
  </cols>
  <sheetData>
    <row r="1" spans="1:51" s="6" customFormat="1" ht="18">
      <c r="A1" s="145" t="s">
        <v>186</v>
      </c>
      <c r="B1" s="156"/>
      <c r="C1" s="156"/>
      <c r="D1" s="156"/>
      <c r="E1" s="156"/>
      <c r="F1" s="156"/>
      <c r="G1" s="156"/>
      <c r="H1" s="156"/>
      <c r="I1" s="156"/>
      <c r="J1" s="156"/>
      <c r="K1" s="156"/>
      <c r="L1" s="156"/>
      <c r="M1" s="158" t="s">
        <v>173</v>
      </c>
      <c r="N1" s="54"/>
    </row>
    <row r="2" spans="1:51" s="6" customFormat="1" ht="18">
      <c r="A2" s="145" t="s">
        <v>80</v>
      </c>
      <c r="B2" s="156"/>
      <c r="C2" s="156"/>
      <c r="D2" s="156"/>
      <c r="E2" s="156"/>
      <c r="F2" s="156"/>
      <c r="G2" s="156"/>
      <c r="H2" s="156"/>
      <c r="I2" s="156"/>
      <c r="J2" s="156"/>
      <c r="K2" s="156"/>
      <c r="L2" s="156"/>
      <c r="M2" s="156"/>
    </row>
    <row r="3" spans="1:51" s="6" customFormat="1" ht="18">
      <c r="A3" s="157" t="s">
        <v>185</v>
      </c>
      <c r="B3" s="156"/>
      <c r="C3" s="156"/>
      <c r="D3" s="156"/>
      <c r="E3" s="156"/>
      <c r="F3" s="156"/>
      <c r="G3" s="156"/>
      <c r="H3" s="156"/>
      <c r="I3" s="156"/>
      <c r="J3" s="156"/>
      <c r="K3" s="156"/>
      <c r="L3" s="156"/>
      <c r="M3" s="156"/>
    </row>
    <row r="4" spans="1:51" s="6" customFormat="1" ht="18">
      <c r="A4" s="145" t="s">
        <v>184</v>
      </c>
      <c r="B4" s="156"/>
      <c r="C4" s="156"/>
      <c r="D4" s="156"/>
      <c r="E4" s="156"/>
      <c r="F4" s="156"/>
      <c r="G4" s="156"/>
      <c r="H4" s="156"/>
      <c r="I4" s="156"/>
      <c r="J4" s="156"/>
      <c r="K4" s="156"/>
      <c r="L4" s="156"/>
      <c r="M4" s="156"/>
    </row>
    <row r="5" spans="1:51" s="6" customFormat="1" ht="18.75" thickBot="1">
      <c r="A5" s="155" t="s">
        <v>57</v>
      </c>
      <c r="B5" s="155"/>
      <c r="C5" s="155"/>
      <c r="D5" s="155"/>
      <c r="E5" s="155"/>
      <c r="F5" s="155"/>
      <c r="G5" s="155"/>
      <c r="H5" s="155"/>
      <c r="I5" s="155"/>
      <c r="J5" s="155"/>
      <c r="K5" s="155"/>
      <c r="L5" s="155"/>
      <c r="M5" s="155"/>
      <c r="N5" s="154"/>
    </row>
    <row r="6" spans="1:51" ht="15.75">
      <c r="A6" s="152"/>
      <c r="B6" s="153" t="s">
        <v>21</v>
      </c>
      <c r="C6" s="150"/>
      <c r="D6" s="150"/>
      <c r="E6" s="151" t="s">
        <v>183</v>
      </c>
      <c r="F6" s="150"/>
      <c r="G6" s="150"/>
      <c r="H6" s="152"/>
      <c r="I6" s="150"/>
      <c r="J6" s="150"/>
      <c r="K6" s="151" t="s">
        <v>182</v>
      </c>
      <c r="L6" s="150"/>
      <c r="M6" s="15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9.5" thickBot="1">
      <c r="A7" s="149"/>
      <c r="B7" s="149"/>
      <c r="C7" s="148" t="s">
        <v>170</v>
      </c>
      <c r="D7" s="148" t="s">
        <v>169</v>
      </c>
      <c r="E7" s="148" t="s">
        <v>168</v>
      </c>
      <c r="F7" s="147" t="s">
        <v>181</v>
      </c>
      <c r="G7" s="147" t="s">
        <v>180</v>
      </c>
      <c r="H7" s="147"/>
      <c r="I7" s="148" t="s">
        <v>170</v>
      </c>
      <c r="J7" s="148" t="s">
        <v>169</v>
      </c>
      <c r="K7" s="148" t="s">
        <v>168</v>
      </c>
      <c r="L7" s="147" t="s">
        <v>181</v>
      </c>
      <c r="M7" s="147" t="s">
        <v>180</v>
      </c>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18.75" thickTop="1">
      <c r="A8" s="142" t="s">
        <v>179</v>
      </c>
      <c r="B8" s="141" t="s">
        <v>3</v>
      </c>
      <c r="C8" s="140">
        <v>81</v>
      </c>
      <c r="D8" s="140">
        <v>50</v>
      </c>
      <c r="E8" s="140">
        <v>112</v>
      </c>
      <c r="F8" s="140">
        <v>53</v>
      </c>
      <c r="G8" s="140">
        <v>299</v>
      </c>
      <c r="H8" s="139"/>
      <c r="I8" s="138">
        <v>27.1</v>
      </c>
      <c r="J8" s="138">
        <v>16.8</v>
      </c>
      <c r="K8" s="138">
        <v>37.4</v>
      </c>
      <c r="L8" s="138">
        <v>17.600000000000001</v>
      </c>
      <c r="M8" s="132">
        <v>100</v>
      </c>
      <c r="N8" s="41"/>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c r="A9" s="123"/>
      <c r="B9" s="135">
        <v>2005</v>
      </c>
      <c r="C9" s="134">
        <v>91</v>
      </c>
      <c r="D9" s="134">
        <v>40</v>
      </c>
      <c r="E9" s="134">
        <v>104</v>
      </c>
      <c r="F9" s="134">
        <v>46</v>
      </c>
      <c r="G9" s="134">
        <v>284</v>
      </c>
      <c r="H9" s="143"/>
      <c r="I9" s="133">
        <v>32</v>
      </c>
      <c r="J9" s="133">
        <v>14.1</v>
      </c>
      <c r="K9" s="133">
        <v>36.6</v>
      </c>
      <c r="L9" s="133">
        <v>16.2</v>
      </c>
      <c r="M9" s="132">
        <v>100</v>
      </c>
      <c r="N9" s="9"/>
    </row>
    <row r="10" spans="1:51">
      <c r="A10" s="123"/>
      <c r="B10" s="135">
        <v>2006</v>
      </c>
      <c r="C10" s="134">
        <v>102</v>
      </c>
      <c r="D10" s="134">
        <v>40</v>
      </c>
      <c r="E10" s="134">
        <v>138</v>
      </c>
      <c r="F10" s="134">
        <v>53</v>
      </c>
      <c r="G10" s="134">
        <v>337</v>
      </c>
      <c r="H10" s="143"/>
      <c r="I10" s="133">
        <v>30.3</v>
      </c>
      <c r="J10" s="133">
        <v>11.9</v>
      </c>
      <c r="K10" s="133">
        <v>40.9</v>
      </c>
      <c r="L10" s="133">
        <v>15.7</v>
      </c>
      <c r="M10" s="132">
        <v>100</v>
      </c>
      <c r="N10" s="9"/>
    </row>
    <row r="11" spans="1:51">
      <c r="A11" s="123"/>
      <c r="B11" s="135">
        <v>2007</v>
      </c>
      <c r="C11" s="134">
        <v>70</v>
      </c>
      <c r="D11" s="134">
        <v>52</v>
      </c>
      <c r="E11" s="134">
        <v>98</v>
      </c>
      <c r="F11" s="134">
        <v>47</v>
      </c>
      <c r="G11" s="134">
        <v>268</v>
      </c>
      <c r="H11" s="143"/>
      <c r="I11" s="133">
        <v>26.1</v>
      </c>
      <c r="J11" s="133">
        <v>19.399999999999999</v>
      </c>
      <c r="K11" s="133">
        <v>36.6</v>
      </c>
      <c r="L11" s="133">
        <v>17.5</v>
      </c>
      <c r="M11" s="132">
        <v>100</v>
      </c>
      <c r="N11" s="88"/>
    </row>
    <row r="12" spans="1:51">
      <c r="A12" s="123"/>
      <c r="B12" s="135">
        <v>2008</v>
      </c>
      <c r="C12" s="134">
        <v>66</v>
      </c>
      <c r="D12" s="134">
        <v>53</v>
      </c>
      <c r="E12" s="134">
        <v>97</v>
      </c>
      <c r="F12" s="134">
        <v>61</v>
      </c>
      <c r="G12" s="134">
        <v>283</v>
      </c>
      <c r="H12" s="143"/>
      <c r="I12" s="133">
        <v>23.3</v>
      </c>
      <c r="J12" s="133">
        <v>18.7</v>
      </c>
      <c r="K12" s="133">
        <v>34.299999999999997</v>
      </c>
      <c r="L12" s="133">
        <v>21.6</v>
      </c>
      <c r="M12" s="132">
        <v>100</v>
      </c>
      <c r="N12" s="88"/>
    </row>
    <row r="13" spans="1:51">
      <c r="A13" s="123"/>
      <c r="B13" s="135">
        <v>2009</v>
      </c>
      <c r="C13" s="134">
        <v>61</v>
      </c>
      <c r="D13" s="134">
        <v>22</v>
      </c>
      <c r="E13" s="134">
        <v>87</v>
      </c>
      <c r="F13" s="134">
        <v>35</v>
      </c>
      <c r="G13" s="134">
        <v>205</v>
      </c>
      <c r="H13" s="143"/>
      <c r="I13" s="133">
        <v>29.8</v>
      </c>
      <c r="J13" s="133">
        <v>10.7</v>
      </c>
      <c r="K13" s="133">
        <v>42.4</v>
      </c>
      <c r="L13" s="133">
        <v>17.100000000000001</v>
      </c>
      <c r="M13" s="132">
        <v>100</v>
      </c>
      <c r="N13" s="88"/>
    </row>
    <row r="14" spans="1:51">
      <c r="A14" s="123"/>
      <c r="B14" s="135">
        <v>2010</v>
      </c>
      <c r="C14" s="134">
        <v>55</v>
      </c>
      <c r="D14" s="134">
        <v>34</v>
      </c>
      <c r="E14" s="134">
        <v>86</v>
      </c>
      <c r="F14" s="134">
        <v>45</v>
      </c>
      <c r="G14" s="134">
        <v>220</v>
      </c>
      <c r="H14" s="143"/>
      <c r="I14" s="133">
        <v>25</v>
      </c>
      <c r="J14" s="133">
        <v>15.5</v>
      </c>
      <c r="K14" s="133">
        <v>39.1</v>
      </c>
      <c r="L14" s="133">
        <v>20.5</v>
      </c>
      <c r="M14" s="132">
        <v>100</v>
      </c>
      <c r="N14" s="88"/>
    </row>
    <row r="15" spans="1:51">
      <c r="A15" s="123"/>
      <c r="B15" s="135">
        <v>2011</v>
      </c>
      <c r="C15" s="134">
        <v>41</v>
      </c>
      <c r="D15" s="134">
        <v>28</v>
      </c>
      <c r="E15" s="134">
        <v>84</v>
      </c>
      <c r="F15" s="134">
        <v>42</v>
      </c>
      <c r="G15" s="134">
        <v>196</v>
      </c>
      <c r="H15" s="143"/>
      <c r="I15" s="133">
        <v>20.9</v>
      </c>
      <c r="J15" s="133">
        <v>14.3</v>
      </c>
      <c r="K15" s="133">
        <v>42.9</v>
      </c>
      <c r="L15" s="133">
        <v>21.4</v>
      </c>
      <c r="M15" s="132">
        <v>100</v>
      </c>
    </row>
    <row r="16" spans="1:51">
      <c r="A16" s="123"/>
      <c r="B16" s="135">
        <v>2012</v>
      </c>
      <c r="C16" s="134">
        <v>28</v>
      </c>
      <c r="D16" s="134">
        <v>26</v>
      </c>
      <c r="E16" s="134">
        <v>53</v>
      </c>
      <c r="F16" s="134">
        <v>34</v>
      </c>
      <c r="G16" s="134">
        <v>145</v>
      </c>
      <c r="H16" s="143"/>
      <c r="I16" s="133">
        <v>19.3</v>
      </c>
      <c r="J16" s="133">
        <v>17.899999999999999</v>
      </c>
      <c r="K16" s="133">
        <v>36.6</v>
      </c>
      <c r="L16" s="133">
        <v>23.4</v>
      </c>
      <c r="M16" s="132">
        <v>100</v>
      </c>
    </row>
    <row r="17" spans="1:13">
      <c r="A17" s="123"/>
      <c r="B17" s="135">
        <v>2013</v>
      </c>
      <c r="C17" s="134">
        <v>32</v>
      </c>
      <c r="D17" s="134">
        <v>29</v>
      </c>
      <c r="E17" s="134">
        <v>70</v>
      </c>
      <c r="F17" s="134">
        <v>45</v>
      </c>
      <c r="G17" s="134">
        <v>182</v>
      </c>
      <c r="H17" s="143"/>
      <c r="I17" s="133">
        <v>17.600000000000001</v>
      </c>
      <c r="J17" s="133">
        <v>15.9</v>
      </c>
      <c r="K17" s="133">
        <v>38.5</v>
      </c>
      <c r="L17" s="133">
        <v>24.7</v>
      </c>
      <c r="M17" s="132">
        <v>100</v>
      </c>
    </row>
    <row r="18" spans="1:13">
      <c r="A18" s="123"/>
      <c r="B18" s="135">
        <v>2014</v>
      </c>
      <c r="C18" s="134">
        <v>42</v>
      </c>
      <c r="D18" s="134">
        <v>21</v>
      </c>
      <c r="E18" s="134">
        <v>80</v>
      </c>
      <c r="F18" s="134">
        <v>47</v>
      </c>
      <c r="G18" s="134">
        <v>194</v>
      </c>
      <c r="H18" s="143"/>
      <c r="I18" s="133">
        <v>21.6</v>
      </c>
      <c r="J18" s="133">
        <v>10.8</v>
      </c>
      <c r="K18" s="133">
        <v>41.2</v>
      </c>
      <c r="L18" s="133">
        <v>24.2</v>
      </c>
      <c r="M18" s="132">
        <v>100</v>
      </c>
    </row>
    <row r="19" spans="1:13">
      <c r="A19" s="123"/>
      <c r="B19" s="135">
        <v>2015</v>
      </c>
      <c r="C19" s="1">
        <v>37</v>
      </c>
      <c r="D19" s="1">
        <v>36</v>
      </c>
      <c r="E19" s="1">
        <v>55</v>
      </c>
      <c r="F19" s="1">
        <v>32</v>
      </c>
      <c r="G19" s="1">
        <v>161</v>
      </c>
      <c r="I19" s="1">
        <v>23</v>
      </c>
      <c r="J19" s="1">
        <v>22.4</v>
      </c>
      <c r="K19" s="1">
        <v>34.200000000000003</v>
      </c>
      <c r="L19" s="1">
        <v>19.899999999999999</v>
      </c>
      <c r="M19" s="1">
        <v>100</v>
      </c>
    </row>
    <row r="20" spans="1:13" ht="15.75">
      <c r="A20" s="145"/>
      <c r="B20" s="141" t="s">
        <v>176</v>
      </c>
      <c r="C20" s="140">
        <v>36</v>
      </c>
      <c r="D20" s="140">
        <v>28</v>
      </c>
      <c r="E20" s="140">
        <v>68</v>
      </c>
      <c r="F20" s="140">
        <v>40</v>
      </c>
      <c r="G20" s="140">
        <v>176</v>
      </c>
      <c r="H20" s="140"/>
      <c r="I20" s="144">
        <v>20.5</v>
      </c>
      <c r="J20" s="144">
        <v>15.9</v>
      </c>
      <c r="K20" s="144">
        <v>39</v>
      </c>
      <c r="L20" s="144">
        <v>22.8</v>
      </c>
      <c r="M20" s="132">
        <v>100</v>
      </c>
    </row>
    <row r="21" spans="1:13">
      <c r="A21" s="123"/>
      <c r="B21" s="123"/>
      <c r="C21" s="134"/>
      <c r="D21" s="134"/>
      <c r="E21" s="134"/>
      <c r="F21" s="134"/>
      <c r="G21" s="134"/>
      <c r="H21" s="143"/>
      <c r="I21" s="146"/>
      <c r="J21" s="146"/>
      <c r="K21" s="146"/>
      <c r="L21" s="146"/>
      <c r="M21" s="132"/>
    </row>
    <row r="22" spans="1:13" ht="18">
      <c r="A22" s="142" t="s">
        <v>178</v>
      </c>
      <c r="B22" s="141" t="s">
        <v>3</v>
      </c>
      <c r="C22" s="140">
        <v>615</v>
      </c>
      <c r="D22" s="140">
        <v>393</v>
      </c>
      <c r="E22" s="140">
        <v>1004</v>
      </c>
      <c r="F22" s="140">
        <v>319</v>
      </c>
      <c r="G22" s="140">
        <v>2387</v>
      </c>
      <c r="H22" s="139"/>
      <c r="I22" s="138">
        <v>25.8</v>
      </c>
      <c r="J22" s="138">
        <v>16.399999999999999</v>
      </c>
      <c r="K22" s="138">
        <v>42.1</v>
      </c>
      <c r="L22" s="138">
        <v>13.4</v>
      </c>
      <c r="M22" s="132">
        <v>100</v>
      </c>
    </row>
    <row r="23" spans="1:13">
      <c r="A23" s="123"/>
      <c r="B23" s="135">
        <v>2005</v>
      </c>
      <c r="C23" s="134">
        <v>616</v>
      </c>
      <c r="D23" s="134">
        <v>438</v>
      </c>
      <c r="E23" s="134">
        <v>990</v>
      </c>
      <c r="F23" s="134">
        <v>316</v>
      </c>
      <c r="G23" s="134">
        <v>2436</v>
      </c>
      <c r="H23" s="136"/>
      <c r="I23" s="133">
        <v>25.3</v>
      </c>
      <c r="J23" s="133">
        <v>18</v>
      </c>
      <c r="K23" s="133">
        <v>40.6</v>
      </c>
      <c r="L23" s="133">
        <v>13</v>
      </c>
      <c r="M23" s="132">
        <v>100</v>
      </c>
    </row>
    <row r="24" spans="1:13">
      <c r="A24" s="123"/>
      <c r="B24" s="135">
        <v>2006</v>
      </c>
      <c r="C24" s="134">
        <v>630</v>
      </c>
      <c r="D24" s="134">
        <v>380</v>
      </c>
      <c r="E24" s="134">
        <v>1085</v>
      </c>
      <c r="F24" s="134">
        <v>289</v>
      </c>
      <c r="G24" s="134">
        <v>2435</v>
      </c>
      <c r="H24" s="136"/>
      <c r="I24" s="133">
        <v>25.9</v>
      </c>
      <c r="J24" s="133">
        <v>15.6</v>
      </c>
      <c r="K24" s="133">
        <v>44.6</v>
      </c>
      <c r="L24" s="133">
        <v>11.9</v>
      </c>
      <c r="M24" s="132">
        <v>100</v>
      </c>
    </row>
    <row r="25" spans="1:13">
      <c r="A25" s="123"/>
      <c r="B25" s="135">
        <v>2007</v>
      </c>
      <c r="C25" s="134">
        <v>603</v>
      </c>
      <c r="D25" s="134">
        <v>306</v>
      </c>
      <c r="E25" s="134">
        <v>892</v>
      </c>
      <c r="F25" s="134">
        <v>323</v>
      </c>
      <c r="G25" s="134">
        <v>2167</v>
      </c>
      <c r="H25" s="136"/>
      <c r="I25" s="133">
        <v>27.8</v>
      </c>
      <c r="J25" s="133">
        <v>14.1</v>
      </c>
      <c r="K25" s="133">
        <v>41.2</v>
      </c>
      <c r="L25" s="133">
        <v>14.9</v>
      </c>
      <c r="M25" s="132">
        <v>100</v>
      </c>
    </row>
    <row r="26" spans="1:13">
      <c r="A26" s="123"/>
      <c r="B26" s="135">
        <v>2008</v>
      </c>
      <c r="C26" s="134">
        <v>587</v>
      </c>
      <c r="D26" s="134">
        <v>388</v>
      </c>
      <c r="E26" s="134">
        <v>956</v>
      </c>
      <c r="F26" s="134">
        <v>338</v>
      </c>
      <c r="G26" s="134">
        <v>2311</v>
      </c>
      <c r="H26" s="136"/>
      <c r="I26" s="133">
        <v>25.4</v>
      </c>
      <c r="J26" s="133">
        <v>16.8</v>
      </c>
      <c r="K26" s="133">
        <v>41.4</v>
      </c>
      <c r="L26" s="133">
        <v>14.6</v>
      </c>
      <c r="M26" s="132">
        <v>100</v>
      </c>
    </row>
    <row r="27" spans="1:13">
      <c r="A27" s="123"/>
      <c r="B27" s="135">
        <v>2009</v>
      </c>
      <c r="C27" s="134">
        <v>545</v>
      </c>
      <c r="D27" s="134">
        <v>373</v>
      </c>
      <c r="E27" s="134">
        <v>889</v>
      </c>
      <c r="F27" s="134">
        <v>336</v>
      </c>
      <c r="G27" s="134">
        <v>2186</v>
      </c>
      <c r="H27" s="136"/>
      <c r="I27" s="133">
        <v>24.9</v>
      </c>
      <c r="J27" s="133">
        <v>17.100000000000001</v>
      </c>
      <c r="K27" s="133">
        <v>40.700000000000003</v>
      </c>
      <c r="L27" s="133">
        <v>15.4</v>
      </c>
      <c r="M27" s="132">
        <v>100</v>
      </c>
    </row>
    <row r="28" spans="1:13">
      <c r="A28" s="123"/>
      <c r="B28" s="135">
        <v>2010</v>
      </c>
      <c r="C28" s="134">
        <v>421</v>
      </c>
      <c r="D28" s="134">
        <v>292</v>
      </c>
      <c r="E28" s="134">
        <v>707</v>
      </c>
      <c r="F28" s="134">
        <v>256</v>
      </c>
      <c r="G28" s="134">
        <v>1715</v>
      </c>
      <c r="H28" s="136"/>
      <c r="I28" s="133">
        <v>24.5</v>
      </c>
      <c r="J28" s="133">
        <v>17</v>
      </c>
      <c r="K28" s="133">
        <v>41.2</v>
      </c>
      <c r="L28" s="133">
        <v>14.9</v>
      </c>
      <c r="M28" s="132">
        <v>100</v>
      </c>
    </row>
    <row r="29" spans="1:13">
      <c r="A29" s="123"/>
      <c r="B29" s="135">
        <v>2011</v>
      </c>
      <c r="C29" s="134">
        <v>344</v>
      </c>
      <c r="D29" s="134">
        <v>260</v>
      </c>
      <c r="E29" s="134">
        <v>698</v>
      </c>
      <c r="F29" s="134">
        <v>296</v>
      </c>
      <c r="G29" s="134">
        <v>1633</v>
      </c>
      <c r="H29" s="143"/>
      <c r="I29" s="133">
        <v>21.1</v>
      </c>
      <c r="J29" s="133">
        <v>15.9</v>
      </c>
      <c r="K29" s="133">
        <v>42.7</v>
      </c>
      <c r="L29" s="133">
        <v>18.100000000000001</v>
      </c>
      <c r="M29" s="132">
        <v>100</v>
      </c>
    </row>
    <row r="30" spans="1:13">
      <c r="A30" s="123"/>
      <c r="B30" s="135">
        <v>2012</v>
      </c>
      <c r="C30" s="134">
        <v>354</v>
      </c>
      <c r="D30" s="134">
        <v>310</v>
      </c>
      <c r="E30" s="134">
        <v>719</v>
      </c>
      <c r="F30" s="134">
        <v>343</v>
      </c>
      <c r="G30" s="134">
        <v>1765</v>
      </c>
      <c r="H30" s="143"/>
      <c r="I30" s="133">
        <v>20.100000000000001</v>
      </c>
      <c r="J30" s="133">
        <v>17.600000000000001</v>
      </c>
      <c r="K30" s="133">
        <v>40.700000000000003</v>
      </c>
      <c r="L30" s="133">
        <v>19.399999999999999</v>
      </c>
      <c r="M30" s="132">
        <v>100</v>
      </c>
    </row>
    <row r="31" spans="1:13">
      <c r="A31" s="123"/>
      <c r="B31" s="135">
        <v>2013</v>
      </c>
      <c r="C31" s="134">
        <v>262</v>
      </c>
      <c r="D31" s="134">
        <v>238</v>
      </c>
      <c r="E31" s="134">
        <v>608</v>
      </c>
      <c r="F31" s="134">
        <v>287</v>
      </c>
      <c r="G31" s="134">
        <v>1439</v>
      </c>
      <c r="H31" s="143"/>
      <c r="I31" s="133">
        <v>18.2</v>
      </c>
      <c r="J31" s="133">
        <v>16.5</v>
      </c>
      <c r="K31" s="133">
        <v>42.3</v>
      </c>
      <c r="L31" s="133">
        <v>19.899999999999999</v>
      </c>
      <c r="M31" s="132">
        <v>100</v>
      </c>
    </row>
    <row r="32" spans="1:13">
      <c r="A32" s="123"/>
      <c r="B32" s="135">
        <v>2014</v>
      </c>
      <c r="C32" s="134">
        <v>297</v>
      </c>
      <c r="D32" s="134">
        <v>252</v>
      </c>
      <c r="E32" s="134">
        <v>592</v>
      </c>
      <c r="F32" s="134">
        <v>304</v>
      </c>
      <c r="G32" s="134">
        <v>1491</v>
      </c>
      <c r="H32" s="143"/>
      <c r="I32" s="133">
        <v>19.899999999999999</v>
      </c>
      <c r="J32" s="133">
        <v>16.899999999999999</v>
      </c>
      <c r="K32" s="133">
        <v>39.700000000000003</v>
      </c>
      <c r="L32" s="133">
        <v>20.399999999999999</v>
      </c>
      <c r="M32" s="132">
        <v>100</v>
      </c>
    </row>
    <row r="33" spans="1:13">
      <c r="A33" s="123"/>
      <c r="B33" s="135">
        <v>2015</v>
      </c>
      <c r="C33" s="134">
        <v>293</v>
      </c>
      <c r="D33" s="134">
        <v>305</v>
      </c>
      <c r="E33" s="134">
        <v>591</v>
      </c>
      <c r="F33" s="134">
        <v>276</v>
      </c>
      <c r="G33" s="134">
        <v>1507</v>
      </c>
      <c r="H33" s="133"/>
      <c r="I33" s="133">
        <v>19.399999999999999</v>
      </c>
      <c r="J33" s="133">
        <v>20.2</v>
      </c>
      <c r="K33" s="133">
        <v>39.200000000000003</v>
      </c>
      <c r="L33" s="133">
        <v>18.3</v>
      </c>
      <c r="M33" s="132">
        <v>100</v>
      </c>
    </row>
    <row r="34" spans="1:13" ht="15.75">
      <c r="A34" s="145"/>
      <c r="B34" s="141" t="s">
        <v>176</v>
      </c>
      <c r="C34" s="140">
        <v>310</v>
      </c>
      <c r="D34" s="140">
        <v>273</v>
      </c>
      <c r="E34" s="140">
        <v>642</v>
      </c>
      <c r="F34" s="140">
        <v>301</v>
      </c>
      <c r="G34" s="140">
        <v>1567</v>
      </c>
      <c r="H34" s="140"/>
      <c r="I34" s="144">
        <v>19.8</v>
      </c>
      <c r="J34" s="144">
        <v>17.399999999999999</v>
      </c>
      <c r="K34" s="144">
        <v>40.9</v>
      </c>
      <c r="L34" s="144">
        <v>19.2</v>
      </c>
      <c r="M34" s="132">
        <v>100</v>
      </c>
    </row>
    <row r="35" spans="1:13">
      <c r="A35" s="123"/>
      <c r="B35" s="123"/>
      <c r="C35" s="134"/>
      <c r="D35" s="134"/>
      <c r="E35" s="134"/>
      <c r="F35" s="134"/>
      <c r="G35" s="134"/>
      <c r="H35" s="143"/>
      <c r="I35" s="133"/>
      <c r="J35" s="133"/>
      <c r="K35" s="133"/>
      <c r="L35" s="133"/>
      <c r="M35" s="132"/>
    </row>
    <row r="36" spans="1:13" ht="18">
      <c r="A36" s="142" t="s">
        <v>177</v>
      </c>
      <c r="B36" s="141" t="s">
        <v>3</v>
      </c>
      <c r="C36" s="140">
        <v>3337</v>
      </c>
      <c r="D36" s="140">
        <v>2528</v>
      </c>
      <c r="E36" s="140">
        <v>5937</v>
      </c>
      <c r="F36" s="140">
        <v>1455</v>
      </c>
      <c r="G36" s="140">
        <v>13620</v>
      </c>
      <c r="H36" s="139"/>
      <c r="I36" s="138">
        <v>24.5</v>
      </c>
      <c r="J36" s="138">
        <v>18.600000000000001</v>
      </c>
      <c r="K36" s="138">
        <v>43.6</v>
      </c>
      <c r="L36" s="138">
        <v>10.7</v>
      </c>
      <c r="M36" s="132">
        <v>100</v>
      </c>
    </row>
    <row r="37" spans="1:13">
      <c r="A37" s="123"/>
      <c r="B37" s="135">
        <v>2005</v>
      </c>
      <c r="C37" s="134">
        <v>3291</v>
      </c>
      <c r="D37" s="134">
        <v>2635</v>
      </c>
      <c r="E37" s="134">
        <v>6255</v>
      </c>
      <c r="F37" s="134">
        <v>1513</v>
      </c>
      <c r="G37" s="134">
        <v>14050</v>
      </c>
      <c r="H37" s="143"/>
      <c r="I37" s="133">
        <v>23.4</v>
      </c>
      <c r="J37" s="133">
        <v>18.8</v>
      </c>
      <c r="K37" s="133">
        <v>44.5</v>
      </c>
      <c r="L37" s="133">
        <v>10.8</v>
      </c>
      <c r="M37" s="132">
        <v>100</v>
      </c>
    </row>
    <row r="38" spans="1:13">
      <c r="A38" s="123"/>
      <c r="B38" s="135">
        <v>2006</v>
      </c>
      <c r="C38" s="134">
        <v>3372</v>
      </c>
      <c r="D38" s="134">
        <v>2497</v>
      </c>
      <c r="E38" s="134">
        <v>5991</v>
      </c>
      <c r="F38" s="134">
        <v>1390</v>
      </c>
      <c r="G38" s="134">
        <v>13626</v>
      </c>
      <c r="H38" s="143"/>
      <c r="I38" s="133">
        <v>24.7</v>
      </c>
      <c r="J38" s="133">
        <v>18.3</v>
      </c>
      <c r="K38" s="133">
        <v>44</v>
      </c>
      <c r="L38" s="133">
        <v>10.199999999999999</v>
      </c>
      <c r="M38" s="132">
        <v>100</v>
      </c>
    </row>
    <row r="39" spans="1:13">
      <c r="A39" s="123"/>
      <c r="B39" s="135">
        <v>2007</v>
      </c>
      <c r="C39" s="134">
        <v>3447</v>
      </c>
      <c r="D39" s="134">
        <v>2352</v>
      </c>
      <c r="E39" s="134">
        <v>5555</v>
      </c>
      <c r="F39" s="134">
        <v>1453</v>
      </c>
      <c r="G39" s="134">
        <v>13150</v>
      </c>
      <c r="H39" s="143"/>
      <c r="I39" s="133">
        <v>26.2</v>
      </c>
      <c r="J39" s="133">
        <v>17.899999999999999</v>
      </c>
      <c r="K39" s="133">
        <v>42.2</v>
      </c>
      <c r="L39" s="133">
        <v>11</v>
      </c>
      <c r="M39" s="132">
        <v>100</v>
      </c>
    </row>
    <row r="40" spans="1:13">
      <c r="A40" s="123"/>
      <c r="B40" s="135">
        <v>2008</v>
      </c>
      <c r="C40" s="134">
        <v>3140</v>
      </c>
      <c r="D40" s="134">
        <v>2217</v>
      </c>
      <c r="E40" s="134">
        <v>5461</v>
      </c>
      <c r="F40" s="134">
        <v>1353</v>
      </c>
      <c r="G40" s="134">
        <v>12467</v>
      </c>
      <c r="H40" s="143"/>
      <c r="I40" s="133">
        <v>25.2</v>
      </c>
      <c r="J40" s="133">
        <v>17.8</v>
      </c>
      <c r="K40" s="133">
        <v>43.8</v>
      </c>
      <c r="L40" s="133">
        <v>10.9</v>
      </c>
      <c r="M40" s="132">
        <v>100</v>
      </c>
    </row>
    <row r="41" spans="1:13">
      <c r="A41" s="123"/>
      <c r="B41" s="135">
        <v>2009</v>
      </c>
      <c r="C41" s="134">
        <v>3030</v>
      </c>
      <c r="D41" s="134">
        <v>2332</v>
      </c>
      <c r="E41" s="134">
        <v>5081</v>
      </c>
      <c r="F41" s="134">
        <v>1477</v>
      </c>
      <c r="G41" s="134">
        <v>12187</v>
      </c>
      <c r="H41" s="143"/>
      <c r="I41" s="133">
        <v>24.9</v>
      </c>
      <c r="J41" s="133">
        <v>19.100000000000001</v>
      </c>
      <c r="K41" s="133">
        <v>41.7</v>
      </c>
      <c r="L41" s="133">
        <v>12.1</v>
      </c>
      <c r="M41" s="132">
        <v>100</v>
      </c>
    </row>
    <row r="42" spans="1:13">
      <c r="A42" s="123"/>
      <c r="B42" s="135">
        <v>2010</v>
      </c>
      <c r="C42" s="134">
        <v>2471</v>
      </c>
      <c r="D42" s="134">
        <v>2088</v>
      </c>
      <c r="E42" s="134">
        <v>4744</v>
      </c>
      <c r="F42" s="134">
        <v>1337</v>
      </c>
      <c r="G42" s="134">
        <v>10870</v>
      </c>
      <c r="H42" s="143"/>
      <c r="I42" s="133">
        <v>22.7</v>
      </c>
      <c r="J42" s="133">
        <v>19.2</v>
      </c>
      <c r="K42" s="133">
        <v>43.6</v>
      </c>
      <c r="L42" s="133">
        <v>12.3</v>
      </c>
      <c r="M42" s="132">
        <v>100</v>
      </c>
    </row>
    <row r="43" spans="1:13">
      <c r="A43" s="123"/>
      <c r="B43" s="135">
        <v>2011</v>
      </c>
      <c r="C43" s="134">
        <v>2228</v>
      </c>
      <c r="D43" s="134">
        <v>2041</v>
      </c>
      <c r="E43" s="134">
        <v>4644</v>
      </c>
      <c r="F43" s="134">
        <v>1454</v>
      </c>
      <c r="G43" s="134">
        <v>10571</v>
      </c>
      <c r="H43" s="143"/>
      <c r="I43" s="133">
        <v>21.1</v>
      </c>
      <c r="J43" s="133">
        <v>19.3</v>
      </c>
      <c r="K43" s="133">
        <v>43.9</v>
      </c>
      <c r="L43" s="133">
        <v>13.8</v>
      </c>
      <c r="M43" s="132">
        <v>100</v>
      </c>
    </row>
    <row r="44" spans="1:13">
      <c r="A44" s="123"/>
      <c r="B44" s="135">
        <v>2012</v>
      </c>
      <c r="C44" s="134">
        <v>2222</v>
      </c>
      <c r="D44" s="134">
        <v>1895</v>
      </c>
      <c r="E44" s="134">
        <v>4506</v>
      </c>
      <c r="F44" s="134">
        <v>1403</v>
      </c>
      <c r="G44" s="134">
        <v>10304</v>
      </c>
      <c r="H44" s="143"/>
      <c r="I44" s="133">
        <v>21.6</v>
      </c>
      <c r="J44" s="133">
        <v>18.399999999999999</v>
      </c>
      <c r="K44" s="133">
        <v>43.7</v>
      </c>
      <c r="L44" s="133">
        <v>13.6</v>
      </c>
      <c r="M44" s="132">
        <v>100</v>
      </c>
    </row>
    <row r="45" spans="1:13">
      <c r="A45" s="123"/>
      <c r="B45" s="135">
        <v>2013</v>
      </c>
      <c r="C45" s="134">
        <v>1927</v>
      </c>
      <c r="D45" s="134">
        <v>1865</v>
      </c>
      <c r="E45" s="134">
        <v>4192</v>
      </c>
      <c r="F45" s="134">
        <v>1381</v>
      </c>
      <c r="G45" s="134">
        <v>9615</v>
      </c>
      <c r="H45" s="143"/>
      <c r="I45" s="133">
        <v>20</v>
      </c>
      <c r="J45" s="133">
        <v>19.399999999999999</v>
      </c>
      <c r="K45" s="133">
        <v>43.6</v>
      </c>
      <c r="L45" s="133">
        <v>14.4</v>
      </c>
      <c r="M45" s="132">
        <v>100</v>
      </c>
    </row>
    <row r="46" spans="1:13">
      <c r="A46" s="123"/>
      <c r="B46" s="135">
        <v>2014</v>
      </c>
      <c r="C46" s="134">
        <v>1910</v>
      </c>
      <c r="D46" s="134">
        <v>1843</v>
      </c>
      <c r="E46" s="134">
        <v>4077</v>
      </c>
      <c r="F46" s="134">
        <v>1376</v>
      </c>
      <c r="G46" s="134">
        <v>9510</v>
      </c>
      <c r="H46" s="143"/>
      <c r="I46" s="133">
        <v>20.100000000000001</v>
      </c>
      <c r="J46" s="133">
        <v>19.399999999999999</v>
      </c>
      <c r="K46" s="133">
        <v>42.9</v>
      </c>
      <c r="L46" s="133">
        <v>14.5</v>
      </c>
      <c r="M46" s="132">
        <v>100</v>
      </c>
    </row>
    <row r="47" spans="1:13">
      <c r="A47" s="123"/>
      <c r="B47" s="135">
        <v>2015</v>
      </c>
      <c r="C47" s="134">
        <v>1853</v>
      </c>
      <c r="D47" s="134">
        <v>1847</v>
      </c>
      <c r="E47" s="134">
        <v>3877</v>
      </c>
      <c r="F47" s="134">
        <v>1337</v>
      </c>
      <c r="G47" s="134">
        <v>9262</v>
      </c>
      <c r="H47" s="133"/>
      <c r="I47" s="133">
        <v>20</v>
      </c>
      <c r="J47" s="133">
        <v>19.899999999999999</v>
      </c>
      <c r="K47" s="133">
        <v>41.9</v>
      </c>
      <c r="L47" s="133">
        <v>14.4</v>
      </c>
      <c r="M47" s="132">
        <v>100</v>
      </c>
    </row>
    <row r="48" spans="1:13" ht="15.75">
      <c r="A48" s="145"/>
      <c r="B48" s="141" t="s">
        <v>176</v>
      </c>
      <c r="C48" s="140">
        <v>2028</v>
      </c>
      <c r="D48" s="140">
        <v>1898</v>
      </c>
      <c r="E48" s="140">
        <v>4259</v>
      </c>
      <c r="F48" s="140">
        <v>1390</v>
      </c>
      <c r="G48" s="140">
        <v>9852</v>
      </c>
      <c r="H48" s="140"/>
      <c r="I48" s="144">
        <v>20.6</v>
      </c>
      <c r="J48" s="144">
        <v>19.3</v>
      </c>
      <c r="K48" s="144">
        <v>43.2</v>
      </c>
      <c r="L48" s="144">
        <v>14.1</v>
      </c>
      <c r="M48" s="132">
        <v>100</v>
      </c>
    </row>
    <row r="49" spans="1:13">
      <c r="A49" s="123"/>
      <c r="B49" s="123"/>
      <c r="C49" s="143"/>
      <c r="D49" s="143"/>
      <c r="E49" s="143"/>
      <c r="F49" s="143"/>
      <c r="G49" s="143"/>
      <c r="H49" s="143"/>
      <c r="I49" s="143"/>
      <c r="J49" s="143"/>
      <c r="K49" s="143"/>
      <c r="L49" s="143"/>
      <c r="M49" s="132"/>
    </row>
    <row r="50" spans="1:13" ht="18">
      <c r="A50" s="142" t="s">
        <v>11</v>
      </c>
      <c r="B50" s="141" t="s">
        <v>3</v>
      </c>
      <c r="C50" s="140">
        <v>4033</v>
      </c>
      <c r="D50" s="140">
        <v>2971</v>
      </c>
      <c r="E50" s="140">
        <v>7053</v>
      </c>
      <c r="F50" s="140">
        <v>1826</v>
      </c>
      <c r="G50" s="140">
        <v>16306</v>
      </c>
      <c r="H50" s="139"/>
      <c r="I50" s="138">
        <v>24.7</v>
      </c>
      <c r="J50" s="138">
        <v>18.2</v>
      </c>
      <c r="K50" s="138">
        <v>43.3</v>
      </c>
      <c r="L50" s="138">
        <v>11.2</v>
      </c>
      <c r="M50" s="132">
        <v>100</v>
      </c>
    </row>
    <row r="51" spans="1:13" ht="18">
      <c r="A51" s="137"/>
      <c r="B51" s="135">
        <v>2005</v>
      </c>
      <c r="C51" s="134">
        <v>3998</v>
      </c>
      <c r="D51" s="134">
        <v>3113</v>
      </c>
      <c r="E51" s="134">
        <v>7349</v>
      </c>
      <c r="F51" s="134">
        <v>1875</v>
      </c>
      <c r="G51" s="134">
        <v>16770</v>
      </c>
      <c r="H51" s="136"/>
      <c r="I51" s="133">
        <v>23.8</v>
      </c>
      <c r="J51" s="133">
        <v>18.600000000000001</v>
      </c>
      <c r="K51" s="133">
        <v>43.8</v>
      </c>
      <c r="L51" s="133">
        <v>11.2</v>
      </c>
      <c r="M51" s="132">
        <v>100</v>
      </c>
    </row>
    <row r="52" spans="1:13" ht="18">
      <c r="A52" s="137"/>
      <c r="B52" s="135">
        <v>2006</v>
      </c>
      <c r="C52" s="134">
        <v>4104</v>
      </c>
      <c r="D52" s="134">
        <v>2917</v>
      </c>
      <c r="E52" s="134">
        <v>7214</v>
      </c>
      <c r="F52" s="134">
        <v>1732</v>
      </c>
      <c r="G52" s="134">
        <v>16398</v>
      </c>
      <c r="H52" s="136"/>
      <c r="I52" s="133">
        <v>25</v>
      </c>
      <c r="J52" s="133">
        <v>17.8</v>
      </c>
      <c r="K52" s="133">
        <v>44</v>
      </c>
      <c r="L52" s="133">
        <v>10.6</v>
      </c>
      <c r="M52" s="132">
        <v>100</v>
      </c>
    </row>
    <row r="53" spans="1:13">
      <c r="A53" s="123"/>
      <c r="B53" s="135">
        <v>2007</v>
      </c>
      <c r="C53" s="134">
        <v>4120</v>
      </c>
      <c r="D53" s="134">
        <v>2710</v>
      </c>
      <c r="E53" s="134">
        <v>6545</v>
      </c>
      <c r="F53" s="134">
        <v>1823</v>
      </c>
      <c r="G53" s="134">
        <v>15585</v>
      </c>
      <c r="H53" s="136"/>
      <c r="I53" s="133">
        <v>26.4</v>
      </c>
      <c r="J53" s="133">
        <v>17.399999999999999</v>
      </c>
      <c r="K53" s="133">
        <v>42</v>
      </c>
      <c r="L53" s="133">
        <v>11.7</v>
      </c>
      <c r="M53" s="132">
        <v>100</v>
      </c>
    </row>
    <row r="54" spans="1:13">
      <c r="A54" s="123"/>
      <c r="B54" s="135">
        <v>2008</v>
      </c>
      <c r="C54" s="134">
        <v>3793</v>
      </c>
      <c r="D54" s="134">
        <v>2658</v>
      </c>
      <c r="E54" s="134">
        <v>6514</v>
      </c>
      <c r="F54" s="134">
        <v>1752</v>
      </c>
      <c r="G54" s="134">
        <v>15061</v>
      </c>
      <c r="H54" s="136"/>
      <c r="I54" s="133">
        <v>25.2</v>
      </c>
      <c r="J54" s="133">
        <v>17.600000000000001</v>
      </c>
      <c r="K54" s="133">
        <v>43.3</v>
      </c>
      <c r="L54" s="133">
        <v>11.6</v>
      </c>
      <c r="M54" s="132">
        <v>100</v>
      </c>
    </row>
    <row r="55" spans="1:13">
      <c r="A55" s="123"/>
      <c r="B55" s="135">
        <v>2009</v>
      </c>
      <c r="C55" s="134">
        <v>3636</v>
      </c>
      <c r="D55" s="134">
        <v>2727</v>
      </c>
      <c r="E55" s="134">
        <v>6057</v>
      </c>
      <c r="F55" s="134">
        <v>1848</v>
      </c>
      <c r="G55" s="134">
        <v>14578</v>
      </c>
      <c r="H55" s="136"/>
      <c r="I55" s="133">
        <v>24.9</v>
      </c>
      <c r="J55" s="133">
        <v>18.7</v>
      </c>
      <c r="K55" s="133">
        <v>41.5</v>
      </c>
      <c r="L55" s="133">
        <v>12.7</v>
      </c>
      <c r="M55" s="132">
        <v>100</v>
      </c>
    </row>
    <row r="56" spans="1:13">
      <c r="A56" s="123"/>
      <c r="B56" s="135">
        <v>2010</v>
      </c>
      <c r="C56" s="134">
        <v>2947</v>
      </c>
      <c r="D56" s="134">
        <v>2414</v>
      </c>
      <c r="E56" s="134">
        <v>5537</v>
      </c>
      <c r="F56" s="134">
        <v>1638</v>
      </c>
      <c r="G56" s="134">
        <v>12805</v>
      </c>
      <c r="H56" s="133"/>
      <c r="I56" s="133">
        <v>23</v>
      </c>
      <c r="J56" s="133">
        <v>18.899999999999999</v>
      </c>
      <c r="K56" s="133">
        <v>43.2</v>
      </c>
      <c r="L56" s="133">
        <v>12.8</v>
      </c>
      <c r="M56" s="132">
        <v>100</v>
      </c>
    </row>
    <row r="57" spans="1:13">
      <c r="A57" s="123"/>
      <c r="B57" s="135">
        <v>2011</v>
      </c>
      <c r="C57" s="134">
        <v>2613</v>
      </c>
      <c r="D57" s="134">
        <v>2329</v>
      </c>
      <c r="E57" s="134">
        <v>5426</v>
      </c>
      <c r="F57" s="134">
        <v>1792</v>
      </c>
      <c r="G57" s="134">
        <v>12400</v>
      </c>
      <c r="H57" s="133"/>
      <c r="I57" s="133">
        <v>21.1</v>
      </c>
      <c r="J57" s="133">
        <v>18.8</v>
      </c>
      <c r="K57" s="133">
        <v>43.8</v>
      </c>
      <c r="L57" s="133">
        <v>14.5</v>
      </c>
      <c r="M57" s="132">
        <v>100</v>
      </c>
    </row>
    <row r="58" spans="1:13">
      <c r="A58" s="123"/>
      <c r="B58" s="135">
        <v>2012</v>
      </c>
      <c r="C58" s="134">
        <v>2604</v>
      </c>
      <c r="D58" s="134">
        <v>2231</v>
      </c>
      <c r="E58" s="134">
        <v>5278</v>
      </c>
      <c r="F58" s="134">
        <v>1780</v>
      </c>
      <c r="G58" s="134">
        <v>12214</v>
      </c>
      <c r="H58" s="133"/>
      <c r="I58" s="133">
        <v>21.3</v>
      </c>
      <c r="J58" s="133">
        <v>18.3</v>
      </c>
      <c r="K58" s="133">
        <v>43.2</v>
      </c>
      <c r="L58" s="133">
        <v>14.6</v>
      </c>
      <c r="M58" s="132">
        <v>100</v>
      </c>
    </row>
    <row r="59" spans="1:13">
      <c r="A59" s="123"/>
      <c r="B59" s="135">
        <v>2013</v>
      </c>
      <c r="C59" s="134">
        <v>2221</v>
      </c>
      <c r="D59" s="134">
        <v>2132</v>
      </c>
      <c r="E59" s="134">
        <v>4870</v>
      </c>
      <c r="F59" s="134">
        <v>1713</v>
      </c>
      <c r="G59" s="134">
        <v>11236</v>
      </c>
      <c r="H59" s="133"/>
      <c r="I59" s="133">
        <v>19.8</v>
      </c>
      <c r="J59" s="133">
        <v>19</v>
      </c>
      <c r="K59" s="133">
        <v>43.3</v>
      </c>
      <c r="L59" s="133">
        <v>15.2</v>
      </c>
      <c r="M59" s="132">
        <v>100</v>
      </c>
    </row>
    <row r="60" spans="1:13">
      <c r="A60" s="123"/>
      <c r="B60" s="135">
        <v>2014</v>
      </c>
      <c r="C60" s="134">
        <v>2249</v>
      </c>
      <c r="D60" s="134">
        <v>2116</v>
      </c>
      <c r="E60" s="134">
        <v>4749</v>
      </c>
      <c r="F60" s="134">
        <v>1727</v>
      </c>
      <c r="G60" s="134">
        <v>11195</v>
      </c>
      <c r="H60" s="133"/>
      <c r="I60" s="133">
        <v>20.100000000000001</v>
      </c>
      <c r="J60" s="133">
        <v>18.899999999999999</v>
      </c>
      <c r="K60" s="133">
        <v>42.4</v>
      </c>
      <c r="L60" s="133">
        <v>15.4</v>
      </c>
      <c r="M60" s="132">
        <v>100</v>
      </c>
    </row>
    <row r="61" spans="1:13">
      <c r="A61" s="123"/>
      <c r="B61" s="135">
        <v>2015</v>
      </c>
      <c r="C61" s="134">
        <v>2183</v>
      </c>
      <c r="D61" s="134">
        <v>2188</v>
      </c>
      <c r="E61" s="134">
        <v>4523</v>
      </c>
      <c r="F61" s="134">
        <v>1645</v>
      </c>
      <c r="G61" s="134">
        <v>10930</v>
      </c>
      <c r="H61" s="133"/>
      <c r="I61" s="133">
        <v>20</v>
      </c>
      <c r="J61" s="133">
        <v>20</v>
      </c>
      <c r="K61" s="133">
        <v>41.4</v>
      </c>
      <c r="L61" s="133">
        <v>15.1</v>
      </c>
      <c r="M61" s="132">
        <v>100</v>
      </c>
    </row>
    <row r="62" spans="1:13" ht="16.5" thickBot="1">
      <c r="A62" s="131"/>
      <c r="B62" s="130" t="s">
        <v>176</v>
      </c>
      <c r="C62" s="129">
        <v>2374</v>
      </c>
      <c r="D62" s="129">
        <v>2199</v>
      </c>
      <c r="E62" s="129">
        <v>4969</v>
      </c>
      <c r="F62" s="129">
        <v>1731</v>
      </c>
      <c r="G62" s="129">
        <v>11595</v>
      </c>
      <c r="H62" s="128"/>
      <c r="I62" s="127">
        <v>20.5</v>
      </c>
      <c r="J62" s="127">
        <v>19</v>
      </c>
      <c r="K62" s="127">
        <v>42.9</v>
      </c>
      <c r="L62" s="127">
        <v>14.9</v>
      </c>
      <c r="M62" s="126">
        <v>100</v>
      </c>
    </row>
    <row r="63" spans="1:13" ht="9.75" customHeight="1">
      <c r="A63" s="123"/>
      <c r="B63" s="123"/>
      <c r="C63" s="123"/>
      <c r="D63" s="123"/>
      <c r="E63" s="123"/>
      <c r="F63" s="123"/>
      <c r="G63" s="123"/>
      <c r="H63" s="123"/>
      <c r="I63" s="123"/>
      <c r="J63" s="123"/>
      <c r="K63" s="123"/>
      <c r="L63" s="123"/>
      <c r="M63" s="123"/>
    </row>
    <row r="64" spans="1:13">
      <c r="A64" s="124" t="s">
        <v>175</v>
      </c>
      <c r="B64" s="123"/>
      <c r="C64" s="125"/>
      <c r="D64" s="125"/>
      <c r="E64" s="125"/>
      <c r="F64" s="125"/>
      <c r="G64" s="125"/>
      <c r="H64" s="125"/>
      <c r="I64" s="125"/>
      <c r="J64" s="125"/>
      <c r="K64" s="125"/>
      <c r="L64" s="125"/>
      <c r="M64" s="125"/>
    </row>
    <row r="65" spans="1:13">
      <c r="A65" s="124"/>
      <c r="B65" s="123"/>
      <c r="C65" s="122"/>
      <c r="D65" s="122"/>
      <c r="E65" s="122"/>
      <c r="F65" s="122"/>
      <c r="G65" s="122"/>
      <c r="H65" s="122"/>
      <c r="I65" s="121"/>
      <c r="J65" s="121"/>
      <c r="K65" s="121"/>
      <c r="L65" s="121"/>
      <c r="M65" s="121"/>
    </row>
    <row r="66" spans="1:13">
      <c r="A66" s="124"/>
      <c r="B66" s="123"/>
      <c r="C66" s="122"/>
      <c r="D66" s="122"/>
      <c r="E66" s="122"/>
      <c r="F66" s="122"/>
      <c r="G66" s="122"/>
      <c r="H66" s="122"/>
      <c r="I66" s="121"/>
      <c r="J66" s="121"/>
      <c r="K66" s="121"/>
      <c r="L66" s="121"/>
      <c r="M66" s="121"/>
    </row>
    <row r="67" spans="1:13">
      <c r="B67" s="123"/>
      <c r="C67" s="122"/>
      <c r="D67" s="122"/>
      <c r="E67" s="122"/>
      <c r="F67" s="122"/>
      <c r="G67" s="122"/>
      <c r="H67" s="122"/>
      <c r="I67" s="121"/>
      <c r="J67" s="121"/>
      <c r="K67" s="122"/>
      <c r="L67" s="121"/>
      <c r="M67" s="121"/>
    </row>
    <row r="68" spans="1:13">
      <c r="B68" s="123"/>
      <c r="C68" s="122"/>
      <c r="D68" s="122"/>
      <c r="E68" s="122"/>
      <c r="F68" s="122"/>
      <c r="G68" s="122"/>
      <c r="H68" s="122"/>
      <c r="I68" s="121"/>
      <c r="J68" s="121"/>
      <c r="K68" s="122"/>
      <c r="L68" s="121"/>
      <c r="M68" s="121"/>
    </row>
    <row r="69" spans="1:13">
      <c r="A69" s="124"/>
      <c r="B69" s="123"/>
      <c r="C69" s="122"/>
      <c r="D69" s="122"/>
      <c r="E69" s="122"/>
      <c r="F69" s="122"/>
      <c r="G69" s="122"/>
      <c r="H69" s="122"/>
      <c r="I69" s="121"/>
      <c r="J69" s="121"/>
      <c r="K69" s="122"/>
      <c r="L69" s="121"/>
      <c r="M69" s="121"/>
    </row>
  </sheetData>
  <pageMargins left="0.75" right="0.75" top="1" bottom="1" header="0.5" footer="0.5"/>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4"/>
  <sheetViews>
    <sheetView zoomScale="75" zoomScaleNormal="75" zoomScaleSheetLayoutView="100" workbookViewId="0">
      <selection activeCell="G13" sqref="G13"/>
    </sheetView>
  </sheetViews>
  <sheetFormatPr defaultColWidth="12.5703125" defaultRowHeight="15"/>
  <cols>
    <col min="1" max="1" width="10.5703125" style="123" customWidth="1"/>
    <col min="2" max="2" width="19.140625" style="123" customWidth="1"/>
    <col min="3" max="7" width="12.7109375" style="123" customWidth="1"/>
    <col min="8" max="8" width="2.42578125" style="123" customWidth="1"/>
    <col min="9" max="13" width="12.7109375" style="123" customWidth="1"/>
    <col min="14" max="16384" width="12.5703125" style="123"/>
  </cols>
  <sheetData>
    <row r="1" spans="1:50" ht="16.5">
      <c r="A1" s="173" t="s">
        <v>203</v>
      </c>
      <c r="B1" s="172"/>
      <c r="C1" s="172"/>
      <c r="D1" s="172"/>
      <c r="E1" s="172"/>
      <c r="F1" s="172"/>
      <c r="G1" s="172"/>
      <c r="H1" s="172"/>
      <c r="I1" s="172"/>
      <c r="J1" s="172"/>
      <c r="K1" s="172"/>
      <c r="L1" s="172"/>
    </row>
    <row r="2" spans="1:50" ht="16.5">
      <c r="A2" s="173" t="s">
        <v>202</v>
      </c>
      <c r="B2" s="172"/>
      <c r="C2" s="172"/>
      <c r="D2" s="172"/>
      <c r="E2" s="172"/>
      <c r="F2" s="172"/>
      <c r="G2" s="172"/>
      <c r="H2" s="172"/>
      <c r="I2" s="172"/>
      <c r="J2" s="172"/>
      <c r="K2" s="172"/>
      <c r="L2" s="172"/>
    </row>
    <row r="3" spans="1:50" ht="16.5">
      <c r="A3" s="171" t="s">
        <v>201</v>
      </c>
      <c r="B3" s="170"/>
      <c r="C3" s="170"/>
      <c r="D3" s="170"/>
      <c r="E3" s="170"/>
      <c r="F3" s="170"/>
      <c r="G3" s="170"/>
      <c r="H3" s="170"/>
      <c r="I3" s="170"/>
      <c r="J3" s="170"/>
      <c r="K3" s="170"/>
      <c r="L3" s="170"/>
    </row>
    <row r="5" spans="1:50" s="156" customFormat="1" ht="18">
      <c r="A5" s="137" t="s">
        <v>200</v>
      </c>
      <c r="M5" s="169" t="s">
        <v>173</v>
      </c>
    </row>
    <row r="6" spans="1:50" s="156" customFormat="1" ht="18">
      <c r="A6" s="137"/>
      <c r="B6" s="156" t="s">
        <v>57</v>
      </c>
    </row>
    <row r="7" spans="1:50" s="156" customFormat="1" ht="21">
      <c r="A7" s="142" t="s">
        <v>199</v>
      </c>
    </row>
    <row r="8" spans="1:50" s="156" customFormat="1" ht="18">
      <c r="A8" s="137" t="s">
        <v>198</v>
      </c>
    </row>
    <row r="9" spans="1:50" ht="15.75" thickBot="1">
      <c r="A9" s="155"/>
      <c r="B9" s="155"/>
      <c r="C9" s="155"/>
      <c r="D9" s="155"/>
      <c r="E9" s="155"/>
      <c r="F9" s="155"/>
      <c r="G9" s="155"/>
      <c r="H9" s="155"/>
      <c r="I9" s="155"/>
      <c r="J9" s="155"/>
      <c r="K9" s="155"/>
      <c r="L9" s="155"/>
      <c r="M9" s="155"/>
    </row>
    <row r="10" spans="1:50" ht="24" customHeight="1">
      <c r="A10" s="152"/>
      <c r="B10" s="153" t="s">
        <v>21</v>
      </c>
      <c r="C10" s="150"/>
      <c r="D10" s="150"/>
      <c r="E10" s="151" t="s">
        <v>183</v>
      </c>
      <c r="F10" s="150"/>
      <c r="G10" s="150"/>
      <c r="H10" s="152"/>
      <c r="I10" s="150"/>
      <c r="J10" s="168" t="s">
        <v>197</v>
      </c>
      <c r="K10" s="150"/>
      <c r="L10" s="150"/>
      <c r="M10" s="150"/>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row>
    <row r="11" spans="1:50" ht="25.5" customHeight="1" thickBot="1">
      <c r="A11" s="149"/>
      <c r="B11" s="149"/>
      <c r="C11" s="148" t="s">
        <v>170</v>
      </c>
      <c r="D11" s="148" t="s">
        <v>169</v>
      </c>
      <c r="E11" s="148" t="s">
        <v>168</v>
      </c>
      <c r="F11" s="147" t="s">
        <v>181</v>
      </c>
      <c r="G11" s="147" t="s">
        <v>75</v>
      </c>
      <c r="H11" s="147"/>
      <c r="I11" s="148" t="s">
        <v>170</v>
      </c>
      <c r="J11" s="148" t="s">
        <v>169</v>
      </c>
      <c r="K11" s="148" t="s">
        <v>168</v>
      </c>
      <c r="L11" s="147" t="s">
        <v>181</v>
      </c>
      <c r="M11" s="147" t="s">
        <v>196</v>
      </c>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row>
    <row r="12" spans="1:50" s="145" customFormat="1" ht="20.100000000000001" customHeight="1" thickTop="1">
      <c r="A12" s="142" t="s">
        <v>194</v>
      </c>
      <c r="B12" s="141" t="s">
        <v>3</v>
      </c>
      <c r="C12" s="140">
        <v>2609</v>
      </c>
      <c r="D12" s="140">
        <v>1737</v>
      </c>
      <c r="E12" s="140">
        <v>4131</v>
      </c>
      <c r="F12" s="140">
        <v>1280</v>
      </c>
      <c r="G12" s="140">
        <v>9800</v>
      </c>
      <c r="H12" s="139"/>
      <c r="I12" s="138">
        <v>8.6999999999999993</v>
      </c>
      <c r="J12" s="138">
        <v>6.2</v>
      </c>
      <c r="K12" s="138">
        <v>4.5999999999999996</v>
      </c>
      <c r="L12" s="138">
        <v>2.6</v>
      </c>
      <c r="M12" s="138">
        <v>4.9000000000000004</v>
      </c>
    </row>
    <row r="13" spans="1:50" ht="20.100000000000001" customHeight="1">
      <c r="B13" s="135">
        <v>2005</v>
      </c>
      <c r="C13" s="134">
        <v>2689</v>
      </c>
      <c r="D13" s="134">
        <v>1840</v>
      </c>
      <c r="E13" s="134">
        <v>4330</v>
      </c>
      <c r="F13" s="134">
        <v>1320</v>
      </c>
      <c r="G13" s="134">
        <v>10214</v>
      </c>
      <c r="H13" s="143"/>
      <c r="I13" s="133">
        <v>9</v>
      </c>
      <c r="J13" s="133">
        <v>6.6</v>
      </c>
      <c r="K13" s="133">
        <v>4.8</v>
      </c>
      <c r="L13" s="133">
        <v>2.8</v>
      </c>
      <c r="M13" s="133">
        <v>5.2</v>
      </c>
    </row>
    <row r="14" spans="1:50" ht="20.100000000000001" customHeight="1">
      <c r="B14" s="135">
        <v>2006</v>
      </c>
      <c r="C14" s="134">
        <v>2660</v>
      </c>
      <c r="D14" s="134">
        <v>1688</v>
      </c>
      <c r="E14" s="134">
        <v>4184</v>
      </c>
      <c r="F14" s="134">
        <v>1183</v>
      </c>
      <c r="G14" s="134">
        <v>9753</v>
      </c>
      <c r="H14" s="143"/>
      <c r="I14" s="133">
        <v>8.8000000000000007</v>
      </c>
      <c r="J14" s="133">
        <v>6.1</v>
      </c>
      <c r="K14" s="133">
        <v>4.5999999999999996</v>
      </c>
      <c r="L14" s="133">
        <v>2.4</v>
      </c>
      <c r="M14" s="133">
        <v>4.9000000000000004</v>
      </c>
    </row>
    <row r="15" spans="1:50" ht="20.100000000000001" customHeight="1">
      <c r="B15" s="135">
        <v>2007</v>
      </c>
      <c r="C15" s="134">
        <v>2592</v>
      </c>
      <c r="D15" s="134">
        <v>1584</v>
      </c>
      <c r="E15" s="134">
        <v>3824</v>
      </c>
      <c r="F15" s="134">
        <v>1292</v>
      </c>
      <c r="G15" s="134">
        <v>9336</v>
      </c>
      <c r="H15" s="143"/>
      <c r="I15" s="133">
        <v>8.5</v>
      </c>
      <c r="J15" s="133">
        <v>5.6</v>
      </c>
      <c r="K15" s="133">
        <v>4.2</v>
      </c>
      <c r="L15" s="133">
        <v>2.6</v>
      </c>
      <c r="M15" s="133">
        <v>4.7</v>
      </c>
    </row>
    <row r="16" spans="1:50" ht="20.100000000000001" customHeight="1">
      <c r="B16" s="135">
        <v>2008</v>
      </c>
      <c r="C16" s="134">
        <v>2364</v>
      </c>
      <c r="D16" s="134">
        <v>1549</v>
      </c>
      <c r="E16" s="134">
        <v>3709</v>
      </c>
      <c r="F16" s="134">
        <v>1229</v>
      </c>
      <c r="G16" s="134">
        <v>8889</v>
      </c>
      <c r="H16" s="143"/>
      <c r="I16" s="133">
        <v>7.7</v>
      </c>
      <c r="J16" s="133">
        <v>5.5</v>
      </c>
      <c r="K16" s="133">
        <v>4.0999999999999996</v>
      </c>
      <c r="L16" s="133">
        <v>2.4</v>
      </c>
      <c r="M16" s="133">
        <v>4.4000000000000004</v>
      </c>
    </row>
    <row r="17" spans="1:13" ht="20.100000000000001" customHeight="1">
      <c r="B17" s="135">
        <v>2009</v>
      </c>
      <c r="C17" s="134">
        <v>2257</v>
      </c>
      <c r="D17" s="134">
        <v>1536</v>
      </c>
      <c r="E17" s="134">
        <v>3429</v>
      </c>
      <c r="F17" s="134">
        <v>1284</v>
      </c>
      <c r="G17" s="134">
        <v>8532</v>
      </c>
      <c r="H17" s="143"/>
      <c r="I17" s="133">
        <v>7.3</v>
      </c>
      <c r="J17" s="133">
        <v>5.4</v>
      </c>
      <c r="K17" s="133">
        <v>3.8</v>
      </c>
      <c r="L17" s="133">
        <v>2.4</v>
      </c>
      <c r="M17" s="133">
        <v>4.2</v>
      </c>
    </row>
    <row r="18" spans="1:13" ht="20.100000000000001" customHeight="1">
      <c r="B18" s="135">
        <v>2010</v>
      </c>
      <c r="C18" s="134">
        <v>1765</v>
      </c>
      <c r="D18" s="134">
        <v>1379</v>
      </c>
      <c r="E18" s="134">
        <v>3116</v>
      </c>
      <c r="F18" s="134">
        <v>1125</v>
      </c>
      <c r="G18" s="134">
        <v>7414</v>
      </c>
      <c r="H18" s="143"/>
      <c r="I18" s="133">
        <v>5.6</v>
      </c>
      <c r="J18" s="133">
        <v>4.8</v>
      </c>
      <c r="K18" s="133">
        <v>3.5</v>
      </c>
      <c r="L18" s="133">
        <v>2.1</v>
      </c>
      <c r="M18" s="133">
        <v>3.6</v>
      </c>
    </row>
    <row r="19" spans="1:13" ht="20.100000000000001" customHeight="1">
      <c r="B19" s="135">
        <v>2011</v>
      </c>
      <c r="C19" s="134">
        <v>1605</v>
      </c>
      <c r="D19" s="134">
        <v>1303</v>
      </c>
      <c r="E19" s="134">
        <v>3186</v>
      </c>
      <c r="F19" s="134">
        <v>1233</v>
      </c>
      <c r="G19" s="134">
        <v>7354</v>
      </c>
      <c r="H19" s="143"/>
      <c r="I19" s="133">
        <v>5</v>
      </c>
      <c r="J19" s="133">
        <v>4.4000000000000004</v>
      </c>
      <c r="K19" s="133">
        <v>3.5</v>
      </c>
      <c r="L19" s="133">
        <v>2.2000000000000002</v>
      </c>
      <c r="M19" s="133">
        <v>3.5</v>
      </c>
    </row>
    <row r="20" spans="1:13" ht="20.100000000000001" customHeight="1">
      <c r="B20" s="135">
        <v>2012</v>
      </c>
      <c r="C20" s="134">
        <v>1485</v>
      </c>
      <c r="D20" s="134">
        <v>1230</v>
      </c>
      <c r="E20" s="134">
        <v>2959</v>
      </c>
      <c r="F20" s="134">
        <v>1186</v>
      </c>
      <c r="G20" s="134">
        <v>6887</v>
      </c>
      <c r="H20" s="143"/>
      <c r="I20" s="133">
        <v>4.7</v>
      </c>
      <c r="J20" s="133">
        <v>4.0999999999999996</v>
      </c>
      <c r="K20" s="133">
        <v>3.3</v>
      </c>
      <c r="L20" s="133">
        <v>2.1</v>
      </c>
      <c r="M20" s="133">
        <v>3.3</v>
      </c>
    </row>
    <row r="21" spans="1:13" ht="20.100000000000001" customHeight="1">
      <c r="B21" s="123">
        <v>2013</v>
      </c>
      <c r="C21" s="134">
        <v>1314</v>
      </c>
      <c r="D21" s="134">
        <v>1125</v>
      </c>
      <c r="E21" s="134">
        <v>2757</v>
      </c>
      <c r="F21" s="134">
        <v>1110</v>
      </c>
      <c r="G21" s="134">
        <v>6346</v>
      </c>
      <c r="H21" s="143"/>
      <c r="I21" s="133">
        <v>4.0999999999999996</v>
      </c>
      <c r="J21" s="133">
        <v>3.7</v>
      </c>
      <c r="K21" s="133">
        <v>3.1</v>
      </c>
      <c r="L21" s="133">
        <v>1.9</v>
      </c>
      <c r="M21" s="133">
        <v>3</v>
      </c>
    </row>
    <row r="22" spans="1:13" ht="20.100000000000001" customHeight="1">
      <c r="B22" s="123">
        <v>2014</v>
      </c>
      <c r="C22" s="134">
        <v>1358</v>
      </c>
      <c r="D22" s="134">
        <v>1161</v>
      </c>
      <c r="E22" s="134">
        <v>2651</v>
      </c>
      <c r="F22" s="134">
        <v>1110</v>
      </c>
      <c r="G22" s="134">
        <v>6333</v>
      </c>
      <c r="H22" s="143"/>
      <c r="I22" s="133">
        <v>4.3</v>
      </c>
      <c r="J22" s="133">
        <v>3.8</v>
      </c>
      <c r="K22" s="133">
        <v>3</v>
      </c>
      <c r="L22" s="133">
        <v>1.9</v>
      </c>
      <c r="M22" s="133">
        <v>3</v>
      </c>
    </row>
    <row r="23" spans="1:13" ht="20.100000000000001" customHeight="1">
      <c r="B23" s="135">
        <v>2015</v>
      </c>
      <c r="C23" s="134">
        <v>1308</v>
      </c>
      <c r="D23" s="134">
        <v>1230</v>
      </c>
      <c r="E23" s="134">
        <v>2553</v>
      </c>
      <c r="F23" s="134">
        <v>1059</v>
      </c>
      <c r="G23" s="134">
        <v>6197</v>
      </c>
      <c r="H23" s="143"/>
      <c r="I23" s="133">
        <v>4.0999999999999996</v>
      </c>
      <c r="J23" s="133">
        <v>3.9</v>
      </c>
      <c r="K23" s="133">
        <v>2.9</v>
      </c>
      <c r="L23" s="133">
        <v>1.8</v>
      </c>
      <c r="M23" s="133">
        <v>2.9</v>
      </c>
    </row>
    <row r="24" spans="1:13" s="145" customFormat="1" ht="20.100000000000001" customHeight="1">
      <c r="B24" s="141" t="s">
        <v>176</v>
      </c>
      <c r="C24" s="140">
        <v>1414</v>
      </c>
      <c r="D24" s="140">
        <v>1210</v>
      </c>
      <c r="E24" s="140">
        <v>2821</v>
      </c>
      <c r="F24" s="140">
        <v>1140</v>
      </c>
      <c r="G24" s="140">
        <v>6623</v>
      </c>
      <c r="H24" s="140"/>
      <c r="I24" s="144">
        <v>4.4000000000000004</v>
      </c>
      <c r="J24" s="144">
        <v>4</v>
      </c>
      <c r="K24" s="144">
        <v>3.1</v>
      </c>
      <c r="L24" s="144">
        <v>2</v>
      </c>
      <c r="M24" s="144">
        <v>3.2</v>
      </c>
    </row>
    <row r="25" spans="1:13" ht="7.5" customHeight="1">
      <c r="C25" s="134"/>
      <c r="D25" s="134"/>
      <c r="E25" s="134"/>
      <c r="F25" s="134"/>
      <c r="G25" s="134"/>
      <c r="H25" s="143"/>
      <c r="I25" s="146"/>
      <c r="J25" s="146"/>
      <c r="K25" s="146"/>
      <c r="L25" s="146"/>
      <c r="M25" s="146"/>
    </row>
    <row r="26" spans="1:13" s="145" customFormat="1" ht="20.100000000000001" customHeight="1">
      <c r="A26" s="142" t="s">
        <v>192</v>
      </c>
      <c r="B26" s="141" t="s">
        <v>3</v>
      </c>
      <c r="C26" s="140">
        <v>1367</v>
      </c>
      <c r="D26" s="140">
        <v>1174</v>
      </c>
      <c r="E26" s="140">
        <v>2719</v>
      </c>
      <c r="F26" s="140">
        <v>531</v>
      </c>
      <c r="G26" s="140">
        <v>5804</v>
      </c>
      <c r="H26" s="139"/>
      <c r="I26" s="138">
        <v>4.5</v>
      </c>
      <c r="J26" s="138">
        <v>4</v>
      </c>
      <c r="K26" s="138">
        <v>2.9</v>
      </c>
      <c r="L26" s="138">
        <v>0.8</v>
      </c>
      <c r="M26" s="138">
        <v>2.7</v>
      </c>
    </row>
    <row r="27" spans="1:13" ht="20.100000000000001" customHeight="1">
      <c r="B27" s="135">
        <v>2005</v>
      </c>
      <c r="C27" s="134">
        <v>1269</v>
      </c>
      <c r="D27" s="134">
        <v>1211</v>
      </c>
      <c r="E27" s="134">
        <v>2784</v>
      </c>
      <c r="F27" s="134">
        <v>542</v>
      </c>
      <c r="G27" s="134">
        <v>5823</v>
      </c>
      <c r="H27" s="136"/>
      <c r="I27" s="133">
        <v>4.2</v>
      </c>
      <c r="J27" s="133">
        <v>4.0999999999999996</v>
      </c>
      <c r="K27" s="133">
        <v>3</v>
      </c>
      <c r="L27" s="133">
        <v>0.9</v>
      </c>
      <c r="M27" s="133">
        <v>2.7</v>
      </c>
    </row>
    <row r="28" spans="1:13" ht="20.100000000000001" customHeight="1">
      <c r="B28" s="135">
        <v>2006</v>
      </c>
      <c r="C28" s="134">
        <v>1407</v>
      </c>
      <c r="D28" s="134">
        <v>1171</v>
      </c>
      <c r="E28" s="134">
        <v>2779</v>
      </c>
      <c r="F28" s="134">
        <v>546</v>
      </c>
      <c r="G28" s="134">
        <v>5914</v>
      </c>
      <c r="H28" s="136"/>
      <c r="I28" s="133">
        <v>4.7</v>
      </c>
      <c r="J28" s="133">
        <v>4.0999999999999996</v>
      </c>
      <c r="K28" s="133">
        <v>2.9</v>
      </c>
      <c r="L28" s="133">
        <v>0.9</v>
      </c>
      <c r="M28" s="133">
        <v>2.7</v>
      </c>
    </row>
    <row r="29" spans="1:13" ht="20.100000000000001" customHeight="1">
      <c r="B29" s="135">
        <v>2007</v>
      </c>
      <c r="C29" s="134">
        <v>1422</v>
      </c>
      <c r="D29" s="134">
        <v>1075</v>
      </c>
      <c r="E29" s="134">
        <v>2538</v>
      </c>
      <c r="F29" s="134">
        <v>524</v>
      </c>
      <c r="G29" s="134">
        <v>5569</v>
      </c>
      <c r="H29" s="136"/>
      <c r="I29" s="133">
        <v>4.7</v>
      </c>
      <c r="J29" s="133">
        <v>3.7</v>
      </c>
      <c r="K29" s="133">
        <v>2.7</v>
      </c>
      <c r="L29" s="133">
        <v>0.8</v>
      </c>
      <c r="M29" s="133">
        <v>2.5</v>
      </c>
    </row>
    <row r="30" spans="1:13" ht="20.100000000000001" customHeight="1">
      <c r="B30" s="135">
        <v>2008</v>
      </c>
      <c r="C30" s="134">
        <v>1350</v>
      </c>
      <c r="D30" s="134">
        <v>1047</v>
      </c>
      <c r="E30" s="134">
        <v>2636</v>
      </c>
      <c r="F30" s="134">
        <v>520</v>
      </c>
      <c r="G30" s="134">
        <v>5563</v>
      </c>
      <c r="H30" s="136"/>
      <c r="I30" s="133">
        <v>4.4000000000000004</v>
      </c>
      <c r="J30" s="133">
        <v>3.6</v>
      </c>
      <c r="K30" s="133">
        <v>2.8</v>
      </c>
      <c r="L30" s="133">
        <v>0.8</v>
      </c>
      <c r="M30" s="133">
        <v>2.5</v>
      </c>
    </row>
    <row r="31" spans="1:13" ht="20.100000000000001" customHeight="1">
      <c r="B31" s="135">
        <v>2009</v>
      </c>
      <c r="C31" s="134">
        <v>1301</v>
      </c>
      <c r="D31" s="134">
        <v>1078</v>
      </c>
      <c r="E31" s="134">
        <v>2496</v>
      </c>
      <c r="F31" s="134">
        <v>557</v>
      </c>
      <c r="G31" s="134">
        <v>5447</v>
      </c>
      <c r="H31" s="136"/>
      <c r="I31" s="133">
        <v>4.2</v>
      </c>
      <c r="J31" s="133">
        <v>3.6</v>
      </c>
      <c r="K31" s="133">
        <v>2.6</v>
      </c>
      <c r="L31" s="133">
        <v>0.8</v>
      </c>
      <c r="M31" s="133">
        <v>2.4</v>
      </c>
    </row>
    <row r="32" spans="1:13" ht="20.100000000000001" customHeight="1">
      <c r="B32" s="135">
        <v>2010</v>
      </c>
      <c r="C32" s="134">
        <v>1142</v>
      </c>
      <c r="D32" s="134">
        <v>976</v>
      </c>
      <c r="E32" s="134">
        <v>2258</v>
      </c>
      <c r="F32" s="134">
        <v>503</v>
      </c>
      <c r="G32" s="134">
        <v>4887</v>
      </c>
      <c r="H32" s="136"/>
      <c r="I32" s="133">
        <v>3.6</v>
      </c>
      <c r="J32" s="133">
        <v>3.3</v>
      </c>
      <c r="K32" s="133">
        <v>2.4</v>
      </c>
      <c r="L32" s="133">
        <v>0.7</v>
      </c>
      <c r="M32" s="133">
        <v>2.2000000000000002</v>
      </c>
    </row>
    <row r="33" spans="1:14" ht="20.100000000000001" customHeight="1">
      <c r="B33" s="135">
        <v>2011</v>
      </c>
      <c r="C33" s="134">
        <v>974</v>
      </c>
      <c r="D33" s="134">
        <v>958</v>
      </c>
      <c r="E33" s="134">
        <v>2119</v>
      </c>
      <c r="F33" s="134">
        <v>555</v>
      </c>
      <c r="G33" s="134">
        <v>4615</v>
      </c>
      <c r="H33" s="143"/>
      <c r="I33" s="133">
        <v>3</v>
      </c>
      <c r="J33" s="133">
        <v>3.1</v>
      </c>
      <c r="K33" s="133">
        <v>2.2000000000000002</v>
      </c>
      <c r="L33" s="133">
        <v>0.8</v>
      </c>
      <c r="M33" s="133">
        <v>2</v>
      </c>
    </row>
    <row r="34" spans="1:14" ht="20.100000000000001" customHeight="1">
      <c r="B34" s="135">
        <v>2012</v>
      </c>
      <c r="C34" s="134">
        <v>1088</v>
      </c>
      <c r="D34" s="134">
        <v>918</v>
      </c>
      <c r="E34" s="134">
        <v>2156</v>
      </c>
      <c r="F34" s="134">
        <v>589</v>
      </c>
      <c r="G34" s="134">
        <v>4760</v>
      </c>
      <c r="H34" s="143"/>
      <c r="I34" s="133">
        <v>3.4</v>
      </c>
      <c r="J34" s="133">
        <v>3</v>
      </c>
      <c r="K34" s="133">
        <v>2.2999999999999998</v>
      </c>
      <c r="L34" s="133">
        <v>0.9</v>
      </c>
      <c r="M34" s="133">
        <v>2.1</v>
      </c>
    </row>
    <row r="35" spans="1:14" ht="20.100000000000001" customHeight="1">
      <c r="B35" s="123">
        <v>2013</v>
      </c>
      <c r="C35" s="134">
        <v>883</v>
      </c>
      <c r="D35" s="134">
        <v>893</v>
      </c>
      <c r="E35" s="134">
        <v>1993</v>
      </c>
      <c r="F35" s="134">
        <v>602</v>
      </c>
      <c r="G35" s="134">
        <v>4388</v>
      </c>
      <c r="H35" s="143"/>
      <c r="I35" s="133">
        <v>2.8</v>
      </c>
      <c r="J35" s="133">
        <v>2.8</v>
      </c>
      <c r="K35" s="133">
        <v>2.1</v>
      </c>
      <c r="L35" s="133">
        <v>0.9</v>
      </c>
      <c r="M35" s="133">
        <v>1.9</v>
      </c>
    </row>
    <row r="36" spans="1:14" ht="20.100000000000001" customHeight="1">
      <c r="B36" s="123">
        <v>2014</v>
      </c>
      <c r="C36" s="134">
        <v>870</v>
      </c>
      <c r="D36" s="134">
        <v>857</v>
      </c>
      <c r="E36" s="134">
        <v>1991</v>
      </c>
      <c r="F36" s="134">
        <v>616</v>
      </c>
      <c r="G36" s="134">
        <v>4352</v>
      </c>
      <c r="H36" s="143"/>
      <c r="I36" s="133">
        <v>2.8</v>
      </c>
      <c r="J36" s="133">
        <v>2.7</v>
      </c>
      <c r="K36" s="133">
        <v>2.1</v>
      </c>
      <c r="L36" s="133">
        <v>0.9</v>
      </c>
      <c r="M36" s="133">
        <v>1.9</v>
      </c>
      <c r="N36" s="123" t="s">
        <v>80</v>
      </c>
    </row>
    <row r="37" spans="1:14" ht="20.100000000000001" customHeight="1">
      <c r="B37" s="135">
        <v>2015</v>
      </c>
      <c r="C37" s="134">
        <v>843</v>
      </c>
      <c r="D37" s="134">
        <v>850</v>
      </c>
      <c r="E37" s="134">
        <v>1896</v>
      </c>
      <c r="F37" s="134">
        <v>582</v>
      </c>
      <c r="G37" s="134">
        <v>4193</v>
      </c>
      <c r="H37" s="143"/>
      <c r="I37" s="133">
        <v>2.7</v>
      </c>
      <c r="J37" s="133">
        <v>2.6</v>
      </c>
      <c r="K37" s="133">
        <v>2</v>
      </c>
      <c r="L37" s="133">
        <v>0.8</v>
      </c>
      <c r="M37" s="133">
        <v>1.8</v>
      </c>
    </row>
    <row r="38" spans="1:14" s="145" customFormat="1" ht="20.100000000000001" customHeight="1">
      <c r="B38" s="141" t="s">
        <v>176</v>
      </c>
      <c r="C38" s="140">
        <v>932</v>
      </c>
      <c r="D38" s="140">
        <v>895</v>
      </c>
      <c r="E38" s="140">
        <v>2031</v>
      </c>
      <c r="F38" s="140">
        <v>589</v>
      </c>
      <c r="G38" s="140">
        <v>4462</v>
      </c>
      <c r="H38" s="140"/>
      <c r="I38" s="144">
        <v>2.9</v>
      </c>
      <c r="J38" s="144">
        <v>2.8</v>
      </c>
      <c r="K38" s="144">
        <v>2.2000000000000002</v>
      </c>
      <c r="L38" s="144">
        <v>0.8</v>
      </c>
      <c r="M38" s="144">
        <v>2</v>
      </c>
    </row>
    <row r="39" spans="1:14" ht="7.5" customHeight="1">
      <c r="C39" s="134"/>
      <c r="D39" s="134"/>
      <c r="E39" s="134"/>
      <c r="F39" s="134"/>
      <c r="G39" s="134"/>
      <c r="H39" s="143"/>
      <c r="I39" s="133"/>
      <c r="J39" s="133"/>
      <c r="K39" s="133"/>
      <c r="L39" s="133"/>
      <c r="M39" s="133"/>
    </row>
    <row r="40" spans="1:14" s="145" customFormat="1" ht="20.100000000000001" customHeight="1">
      <c r="A40" s="142" t="s">
        <v>195</v>
      </c>
      <c r="B40" s="141" t="s">
        <v>3</v>
      </c>
      <c r="C40" s="140">
        <v>4033</v>
      </c>
      <c r="D40" s="140">
        <v>2971</v>
      </c>
      <c r="E40" s="140">
        <v>7053</v>
      </c>
      <c r="F40" s="140">
        <v>1826</v>
      </c>
      <c r="G40" s="140">
        <v>16306</v>
      </c>
      <c r="H40" s="139"/>
      <c r="I40" s="138">
        <v>6.7</v>
      </c>
      <c r="J40" s="138">
        <v>5.2</v>
      </c>
      <c r="K40" s="138">
        <v>3.8</v>
      </c>
      <c r="L40" s="138">
        <v>1.6</v>
      </c>
      <c r="M40" s="138">
        <v>3.8</v>
      </c>
    </row>
    <row r="41" spans="1:14" ht="20.100000000000001" customHeight="1">
      <c r="B41" s="135">
        <v>2005</v>
      </c>
      <c r="C41" s="134">
        <v>3998</v>
      </c>
      <c r="D41" s="134">
        <v>3113</v>
      </c>
      <c r="E41" s="134">
        <v>7349</v>
      </c>
      <c r="F41" s="134">
        <v>1875</v>
      </c>
      <c r="G41" s="134">
        <v>16770</v>
      </c>
      <c r="H41" s="143"/>
      <c r="I41" s="133">
        <v>6.7</v>
      </c>
      <c r="J41" s="133">
        <v>5.5</v>
      </c>
      <c r="K41" s="133">
        <v>4</v>
      </c>
      <c r="L41" s="133">
        <v>1.7</v>
      </c>
      <c r="M41" s="133">
        <v>4</v>
      </c>
    </row>
    <row r="42" spans="1:14" ht="20.100000000000001" customHeight="1">
      <c r="B42" s="135">
        <v>2006</v>
      </c>
      <c r="C42" s="134">
        <v>4104</v>
      </c>
      <c r="D42" s="134">
        <v>2917</v>
      </c>
      <c r="E42" s="134">
        <v>7214</v>
      </c>
      <c r="F42" s="134">
        <v>1732</v>
      </c>
      <c r="G42" s="134">
        <v>16398</v>
      </c>
      <c r="H42" s="143"/>
      <c r="I42" s="133">
        <v>6.8</v>
      </c>
      <c r="J42" s="133">
        <v>5.2</v>
      </c>
      <c r="K42" s="133">
        <v>3.9</v>
      </c>
      <c r="L42" s="133">
        <v>1.5</v>
      </c>
      <c r="M42" s="133">
        <v>3.9</v>
      </c>
    </row>
    <row r="43" spans="1:14" ht="20.100000000000001" customHeight="1">
      <c r="B43" s="135">
        <v>2007</v>
      </c>
      <c r="C43" s="134">
        <v>4120</v>
      </c>
      <c r="D43" s="134">
        <v>2710</v>
      </c>
      <c r="E43" s="134">
        <v>6545</v>
      </c>
      <c r="F43" s="134">
        <v>1823</v>
      </c>
      <c r="G43" s="134">
        <v>15585</v>
      </c>
      <c r="H43" s="143"/>
      <c r="I43" s="133">
        <v>6.8</v>
      </c>
      <c r="J43" s="133">
        <v>4.8</v>
      </c>
      <c r="K43" s="133">
        <v>3.5</v>
      </c>
      <c r="L43" s="133">
        <v>1.6</v>
      </c>
      <c r="M43" s="133">
        <v>3.6</v>
      </c>
    </row>
    <row r="44" spans="1:14" ht="20.100000000000001" customHeight="1">
      <c r="B44" s="135">
        <v>2008</v>
      </c>
      <c r="C44" s="134">
        <v>3793</v>
      </c>
      <c r="D44" s="134">
        <v>2658</v>
      </c>
      <c r="E44" s="134">
        <v>6514</v>
      </c>
      <c r="F44" s="134">
        <v>1752</v>
      </c>
      <c r="G44" s="134">
        <v>15061</v>
      </c>
      <c r="H44" s="143"/>
      <c r="I44" s="133">
        <v>6.2</v>
      </c>
      <c r="J44" s="133">
        <v>4.5999999999999996</v>
      </c>
      <c r="K44" s="133">
        <v>3.5</v>
      </c>
      <c r="L44" s="133">
        <v>1.5</v>
      </c>
      <c r="M44" s="133">
        <v>3.5</v>
      </c>
    </row>
    <row r="45" spans="1:14" ht="20.100000000000001" customHeight="1">
      <c r="B45" s="135">
        <v>2009</v>
      </c>
      <c r="C45" s="134">
        <v>3636</v>
      </c>
      <c r="D45" s="134">
        <v>2727</v>
      </c>
      <c r="E45" s="134">
        <v>6057</v>
      </c>
      <c r="F45" s="134">
        <v>1848</v>
      </c>
      <c r="G45" s="134">
        <v>14578</v>
      </c>
      <c r="H45" s="143"/>
      <c r="I45" s="133">
        <v>5.9</v>
      </c>
      <c r="J45" s="133">
        <v>4.7</v>
      </c>
      <c r="K45" s="133">
        <v>3.3</v>
      </c>
      <c r="L45" s="133">
        <v>1.5</v>
      </c>
      <c r="M45" s="133">
        <v>3.4</v>
      </c>
    </row>
    <row r="46" spans="1:14" ht="20.100000000000001" customHeight="1">
      <c r="B46" s="135">
        <v>2010</v>
      </c>
      <c r="C46" s="134">
        <v>2947</v>
      </c>
      <c r="D46" s="134">
        <v>2414</v>
      </c>
      <c r="E46" s="134">
        <v>5537</v>
      </c>
      <c r="F46" s="134">
        <v>1638</v>
      </c>
      <c r="G46" s="134">
        <v>12805</v>
      </c>
      <c r="H46" s="143"/>
      <c r="I46" s="133">
        <v>4.7</v>
      </c>
      <c r="J46" s="133">
        <v>4.0999999999999996</v>
      </c>
      <c r="K46" s="133">
        <v>3</v>
      </c>
      <c r="L46" s="133">
        <v>1.3</v>
      </c>
      <c r="M46" s="133">
        <v>2.9</v>
      </c>
    </row>
    <row r="47" spans="1:14" ht="20.100000000000001" customHeight="1">
      <c r="B47" s="135">
        <v>2011</v>
      </c>
      <c r="C47" s="134">
        <v>2613</v>
      </c>
      <c r="D47" s="134">
        <v>2329</v>
      </c>
      <c r="E47" s="134">
        <v>5426</v>
      </c>
      <c r="F47" s="134">
        <v>1792</v>
      </c>
      <c r="G47" s="134">
        <v>12400</v>
      </c>
      <c r="H47" s="143"/>
      <c r="I47" s="133">
        <v>4.0999999999999996</v>
      </c>
      <c r="J47" s="133">
        <v>3.9</v>
      </c>
      <c r="K47" s="133">
        <v>2.9</v>
      </c>
      <c r="L47" s="133">
        <v>1.5</v>
      </c>
      <c r="M47" s="133">
        <v>2.8</v>
      </c>
    </row>
    <row r="48" spans="1:14" ht="20.100000000000001" customHeight="1">
      <c r="B48" s="135">
        <v>2012</v>
      </c>
      <c r="C48" s="134">
        <v>2604</v>
      </c>
      <c r="D48" s="134">
        <v>2231</v>
      </c>
      <c r="E48" s="134">
        <v>5278</v>
      </c>
      <c r="F48" s="134">
        <v>1780</v>
      </c>
      <c r="G48" s="134">
        <v>12214</v>
      </c>
      <c r="H48" s="143"/>
      <c r="I48" s="133">
        <v>4.0999999999999996</v>
      </c>
      <c r="J48" s="133">
        <v>3.7</v>
      </c>
      <c r="K48" s="133">
        <v>2.9</v>
      </c>
      <c r="L48" s="133">
        <v>1.4</v>
      </c>
      <c r="M48" s="133">
        <v>2.7</v>
      </c>
    </row>
    <row r="49" spans="1:13" ht="20.100000000000001" customHeight="1">
      <c r="B49" s="123">
        <v>2013</v>
      </c>
      <c r="C49" s="134">
        <v>2221</v>
      </c>
      <c r="D49" s="134">
        <v>2132</v>
      </c>
      <c r="E49" s="134">
        <v>4870</v>
      </c>
      <c r="F49" s="134">
        <v>1713</v>
      </c>
      <c r="G49" s="134">
        <v>11236</v>
      </c>
      <c r="H49" s="143"/>
      <c r="I49" s="133">
        <v>3.5</v>
      </c>
      <c r="J49" s="133">
        <v>3.4</v>
      </c>
      <c r="K49" s="133">
        <v>2.7</v>
      </c>
      <c r="L49" s="133">
        <v>1.4</v>
      </c>
      <c r="M49" s="133">
        <v>2.5</v>
      </c>
    </row>
    <row r="50" spans="1:13" ht="20.100000000000001" customHeight="1">
      <c r="B50" s="123">
        <v>2014</v>
      </c>
      <c r="C50" s="134">
        <v>2249</v>
      </c>
      <c r="D50" s="134">
        <v>2116</v>
      </c>
      <c r="E50" s="134">
        <v>4749</v>
      </c>
      <c r="F50" s="134">
        <v>1727</v>
      </c>
      <c r="G50" s="134">
        <v>11195</v>
      </c>
      <c r="H50" s="143"/>
      <c r="I50" s="133">
        <v>3.6</v>
      </c>
      <c r="J50" s="133">
        <v>3.4</v>
      </c>
      <c r="K50" s="133">
        <v>2.6</v>
      </c>
      <c r="L50" s="133">
        <v>1.3</v>
      </c>
      <c r="M50" s="133">
        <v>2.5</v>
      </c>
    </row>
    <row r="51" spans="1:13" ht="20.100000000000001" customHeight="1">
      <c r="B51" s="135">
        <v>2015</v>
      </c>
      <c r="C51" s="134">
        <v>2183</v>
      </c>
      <c r="D51" s="134">
        <v>2188</v>
      </c>
      <c r="E51" s="134">
        <v>4523</v>
      </c>
      <c r="F51" s="134">
        <v>1645</v>
      </c>
      <c r="G51" s="134">
        <v>10930</v>
      </c>
      <c r="H51" s="143"/>
      <c r="I51" s="133">
        <v>3.5</v>
      </c>
      <c r="J51" s="133">
        <v>3.4</v>
      </c>
      <c r="K51" s="133">
        <v>2.5</v>
      </c>
      <c r="L51" s="133">
        <v>1.3</v>
      </c>
      <c r="M51" s="133">
        <v>2.4</v>
      </c>
    </row>
    <row r="52" spans="1:13" s="145" customFormat="1" ht="20.100000000000001" customHeight="1">
      <c r="B52" s="141" t="s">
        <v>176</v>
      </c>
      <c r="C52" s="140">
        <v>2374</v>
      </c>
      <c r="D52" s="140">
        <v>2199</v>
      </c>
      <c r="E52" s="140">
        <v>4969</v>
      </c>
      <c r="F52" s="140">
        <v>1731</v>
      </c>
      <c r="G52" s="140">
        <v>11595</v>
      </c>
      <c r="H52" s="140"/>
      <c r="I52" s="144">
        <v>3.7</v>
      </c>
      <c r="J52" s="144">
        <v>3.6</v>
      </c>
      <c r="K52" s="144">
        <v>2.7</v>
      </c>
      <c r="L52" s="144">
        <v>1.4</v>
      </c>
      <c r="M52" s="144">
        <v>2.6</v>
      </c>
    </row>
    <row r="53" spans="1:13" ht="7.5" customHeight="1">
      <c r="C53" s="143"/>
      <c r="D53" s="143"/>
      <c r="E53" s="143"/>
      <c r="F53" s="143"/>
      <c r="G53" s="143"/>
      <c r="H53" s="143"/>
      <c r="I53" s="143"/>
      <c r="J53" s="143"/>
      <c r="K53" s="143"/>
      <c r="L53" s="143"/>
      <c r="M53" s="143"/>
    </row>
    <row r="54" spans="1:13" s="145" customFormat="1" ht="20.100000000000001" customHeight="1">
      <c r="A54" s="142" t="s">
        <v>194</v>
      </c>
      <c r="B54" s="141" t="s">
        <v>3</v>
      </c>
      <c r="C54" s="166">
        <f>C12/C26</f>
        <v>1.9085588880760791</v>
      </c>
      <c r="D54" s="166">
        <f>D12/D26</f>
        <v>1.479557069846678</v>
      </c>
      <c r="E54" s="166">
        <f>E12/E26</f>
        <v>1.5193085693269583</v>
      </c>
      <c r="F54" s="166">
        <f>F12/F26</f>
        <v>2.4105461393596985</v>
      </c>
      <c r="G54" s="166">
        <f>G12/G26</f>
        <v>1.6884906960716748</v>
      </c>
      <c r="H54" s="167"/>
      <c r="I54" s="166">
        <f>I12/I26</f>
        <v>1.9333333333333331</v>
      </c>
      <c r="J54" s="166">
        <f>J12/J26</f>
        <v>1.55</v>
      </c>
      <c r="K54" s="166">
        <f>K12/K26</f>
        <v>1.586206896551724</v>
      </c>
      <c r="L54" s="166">
        <f>L12/L26</f>
        <v>3.25</v>
      </c>
      <c r="M54" s="166">
        <f>M12/M26</f>
        <v>1.8148148148148149</v>
      </c>
    </row>
    <row r="55" spans="1:13" ht="20.100000000000001" customHeight="1">
      <c r="A55" s="137" t="s">
        <v>193</v>
      </c>
      <c r="B55" s="135">
        <v>2005</v>
      </c>
      <c r="C55" s="164">
        <f>C13/C27</f>
        <v>2.118991331757289</v>
      </c>
      <c r="D55" s="164">
        <f>D13/D27</f>
        <v>1.5194054500412881</v>
      </c>
      <c r="E55" s="164">
        <f>E13/E27</f>
        <v>1.555316091954023</v>
      </c>
      <c r="F55" s="164">
        <f>F13/F27</f>
        <v>2.4354243542435423</v>
      </c>
      <c r="G55" s="164">
        <f>G13/G27</f>
        <v>1.7540786536149751</v>
      </c>
      <c r="H55" s="165"/>
      <c r="I55" s="164">
        <f>I13/I27</f>
        <v>2.1428571428571428</v>
      </c>
      <c r="J55" s="164">
        <f>J13/J27</f>
        <v>1.6097560975609757</v>
      </c>
      <c r="K55" s="164">
        <f>K13/K27</f>
        <v>1.5999999999999999</v>
      </c>
      <c r="L55" s="164">
        <f>L13/L27</f>
        <v>3.1111111111111107</v>
      </c>
      <c r="M55" s="164">
        <f>M13/M27</f>
        <v>1.9259259259259258</v>
      </c>
    </row>
    <row r="56" spans="1:13" ht="20.100000000000001" customHeight="1">
      <c r="A56" s="137" t="s">
        <v>192</v>
      </c>
      <c r="B56" s="135">
        <v>2006</v>
      </c>
      <c r="C56" s="164">
        <f>C14/C28</f>
        <v>1.8905472636815921</v>
      </c>
      <c r="D56" s="164">
        <f>D14/D28</f>
        <v>1.4415029888983775</v>
      </c>
      <c r="E56" s="164">
        <f>E14/E28</f>
        <v>1.5055775458798129</v>
      </c>
      <c r="F56" s="164">
        <f>F14/F28</f>
        <v>2.1666666666666665</v>
      </c>
      <c r="G56" s="164">
        <f>G14/G28</f>
        <v>1.6491376394994928</v>
      </c>
      <c r="H56" s="165"/>
      <c r="I56" s="164">
        <f>I14/I28</f>
        <v>1.8723404255319149</v>
      </c>
      <c r="J56" s="164">
        <f>J14/J28</f>
        <v>1.4878048780487805</v>
      </c>
      <c r="K56" s="164">
        <f>K14/K28</f>
        <v>1.586206896551724</v>
      </c>
      <c r="L56" s="164">
        <f>L14/L28</f>
        <v>2.6666666666666665</v>
      </c>
      <c r="M56" s="164">
        <f>M14/M28</f>
        <v>1.8148148148148149</v>
      </c>
    </row>
    <row r="57" spans="1:13" ht="20.100000000000001" customHeight="1">
      <c r="A57" s="137" t="s">
        <v>191</v>
      </c>
      <c r="B57" s="135">
        <v>2007</v>
      </c>
      <c r="C57" s="164">
        <f>C15/C29</f>
        <v>1.8227848101265822</v>
      </c>
      <c r="D57" s="164">
        <f>D15/D29</f>
        <v>1.4734883720930232</v>
      </c>
      <c r="E57" s="164">
        <f>E15/E29</f>
        <v>1.5066981875492513</v>
      </c>
      <c r="F57" s="164">
        <f>F15/F29</f>
        <v>2.4656488549618323</v>
      </c>
      <c r="G57" s="164">
        <f>G15/G29</f>
        <v>1.6764230562039864</v>
      </c>
      <c r="H57" s="165"/>
      <c r="I57" s="164">
        <f>I15/I29</f>
        <v>1.8085106382978722</v>
      </c>
      <c r="J57" s="164">
        <f>J15/J29</f>
        <v>1.5135135135135134</v>
      </c>
      <c r="K57" s="164">
        <f>K15/K29</f>
        <v>1.5555555555555556</v>
      </c>
      <c r="L57" s="164">
        <f>L15/L29</f>
        <v>3.25</v>
      </c>
      <c r="M57" s="164">
        <f>M15/M29</f>
        <v>1.8800000000000001</v>
      </c>
    </row>
    <row r="58" spans="1:13" ht="20.100000000000001" customHeight="1">
      <c r="B58" s="135">
        <v>2008</v>
      </c>
      <c r="C58" s="164">
        <f>C16/C30</f>
        <v>1.7511111111111111</v>
      </c>
      <c r="D58" s="164">
        <f>D16/D30</f>
        <v>1.4794651384909265</v>
      </c>
      <c r="E58" s="164">
        <f>E16/E30</f>
        <v>1.4070561456752655</v>
      </c>
      <c r="F58" s="164">
        <f>F16/F30</f>
        <v>2.3634615384615385</v>
      </c>
      <c r="G58" s="164">
        <f>G16/G30</f>
        <v>1.5978788423512493</v>
      </c>
      <c r="H58" s="165"/>
      <c r="I58" s="164">
        <f>I16/I30</f>
        <v>1.75</v>
      </c>
      <c r="J58" s="164">
        <f>J16/J30</f>
        <v>1.5277777777777777</v>
      </c>
      <c r="K58" s="164">
        <f>K16/K30</f>
        <v>1.4642857142857142</v>
      </c>
      <c r="L58" s="164">
        <f>L16/L30</f>
        <v>2.9999999999999996</v>
      </c>
      <c r="M58" s="164">
        <f>M16/M30</f>
        <v>1.7600000000000002</v>
      </c>
    </row>
    <row r="59" spans="1:13" ht="20.100000000000001" customHeight="1">
      <c r="B59" s="135">
        <v>2009</v>
      </c>
      <c r="C59" s="164">
        <f>C17/C31</f>
        <v>1.7348193697156034</v>
      </c>
      <c r="D59" s="164">
        <f>D17/D31</f>
        <v>1.424860853432282</v>
      </c>
      <c r="E59" s="164">
        <f>E17/E31</f>
        <v>1.3737980769230769</v>
      </c>
      <c r="F59" s="164">
        <f>F17/F31</f>
        <v>2.3052064631956912</v>
      </c>
      <c r="G59" s="164">
        <f>G17/G31</f>
        <v>1.5663668074169268</v>
      </c>
      <c r="H59" s="165"/>
      <c r="I59" s="164">
        <f>I17/I31</f>
        <v>1.7380952380952379</v>
      </c>
      <c r="J59" s="164">
        <f>J17/J31</f>
        <v>1.5</v>
      </c>
      <c r="K59" s="164">
        <f>K17/K31</f>
        <v>1.4615384615384615</v>
      </c>
      <c r="L59" s="164">
        <f>L17/L31</f>
        <v>2.9999999999999996</v>
      </c>
      <c r="M59" s="164">
        <f>M17/M31</f>
        <v>1.7500000000000002</v>
      </c>
    </row>
    <row r="60" spans="1:13" ht="20.100000000000001" customHeight="1">
      <c r="B60" s="135">
        <v>2010</v>
      </c>
      <c r="C60" s="164">
        <f>C18/C32</f>
        <v>1.5455341506129596</v>
      </c>
      <c r="D60" s="164">
        <f>D18/D32</f>
        <v>1.4129098360655739</v>
      </c>
      <c r="E60" s="164">
        <f>E18/E32</f>
        <v>1.3799822852081487</v>
      </c>
      <c r="F60" s="164">
        <f>F18/F32</f>
        <v>2.2365805168986084</v>
      </c>
      <c r="G60" s="164">
        <f>G18/G32</f>
        <v>1.5170861469204011</v>
      </c>
      <c r="H60" s="164"/>
      <c r="I60" s="164">
        <f>I18/I32</f>
        <v>1.5555555555555554</v>
      </c>
      <c r="J60" s="164">
        <f>J18/J32</f>
        <v>1.4545454545454546</v>
      </c>
      <c r="K60" s="164">
        <f>K18/K32</f>
        <v>1.4583333333333335</v>
      </c>
      <c r="L60" s="164">
        <f>L18/L32</f>
        <v>3.0000000000000004</v>
      </c>
      <c r="M60" s="164">
        <f>M18/M32</f>
        <v>1.6363636363636362</v>
      </c>
    </row>
    <row r="61" spans="1:13" ht="20.100000000000001" customHeight="1">
      <c r="B61" s="135">
        <v>2011</v>
      </c>
      <c r="C61" s="164">
        <f>C19/C33</f>
        <v>1.6478439425051334</v>
      </c>
      <c r="D61" s="164">
        <f>D19/D33</f>
        <v>1.360125260960334</v>
      </c>
      <c r="E61" s="164">
        <f>E19/E33</f>
        <v>1.5035394053798963</v>
      </c>
      <c r="F61" s="164">
        <f>F19/F33</f>
        <v>2.2216216216216216</v>
      </c>
      <c r="G61" s="164">
        <f>G19/G33</f>
        <v>1.5934994582881907</v>
      </c>
      <c r="H61" s="164"/>
      <c r="I61" s="164">
        <f>I19/I33</f>
        <v>1.6666666666666667</v>
      </c>
      <c r="J61" s="164">
        <f>J19/J33</f>
        <v>1.4193548387096775</v>
      </c>
      <c r="K61" s="164">
        <f>K19/K33</f>
        <v>1.5909090909090908</v>
      </c>
      <c r="L61" s="164">
        <f>L19/L33</f>
        <v>2.75</v>
      </c>
      <c r="M61" s="164">
        <f>M19/M33</f>
        <v>1.75</v>
      </c>
    </row>
    <row r="62" spans="1:13" ht="20.100000000000001" customHeight="1">
      <c r="B62" s="135">
        <v>2012</v>
      </c>
      <c r="C62" s="164">
        <f>C20/C34</f>
        <v>1.364889705882353</v>
      </c>
      <c r="D62" s="164">
        <f>D20/D34</f>
        <v>1.3398692810457515</v>
      </c>
      <c r="E62" s="164">
        <f>E20/E34</f>
        <v>1.3724489795918366</v>
      </c>
      <c r="F62" s="164">
        <f>F20/F34</f>
        <v>2.0135823429541597</v>
      </c>
      <c r="G62" s="164">
        <f>G20/G34</f>
        <v>1.4468487394957983</v>
      </c>
      <c r="H62" s="164"/>
      <c r="I62" s="164">
        <f>I20/I34</f>
        <v>1.3823529411764708</v>
      </c>
      <c r="J62" s="164">
        <f>J20/J34</f>
        <v>1.3666666666666665</v>
      </c>
      <c r="K62" s="164">
        <f>K20/K34</f>
        <v>1.4347826086956521</v>
      </c>
      <c r="L62" s="164">
        <f>L20/L34</f>
        <v>2.3333333333333335</v>
      </c>
      <c r="M62" s="164">
        <f>M20/M34</f>
        <v>1.5714285714285712</v>
      </c>
    </row>
    <row r="63" spans="1:13" ht="20.100000000000001" customHeight="1">
      <c r="B63" s="123">
        <v>2013</v>
      </c>
      <c r="C63" s="164">
        <f>C21/C35</f>
        <v>1.4881087202718006</v>
      </c>
      <c r="D63" s="164">
        <f>D21/D35</f>
        <v>1.2597984322508398</v>
      </c>
      <c r="E63" s="164">
        <f>E21/E35</f>
        <v>1.3833416959357752</v>
      </c>
      <c r="F63" s="164">
        <f>F21/F35</f>
        <v>1.8438538205980066</v>
      </c>
      <c r="G63" s="164">
        <f>G21/G35</f>
        <v>1.4462169553327255</v>
      </c>
      <c r="H63" s="164"/>
      <c r="I63" s="164">
        <f>I21/I35</f>
        <v>1.4642857142857142</v>
      </c>
      <c r="J63" s="164">
        <f>J21/J35</f>
        <v>1.3214285714285716</v>
      </c>
      <c r="K63" s="164">
        <f>K21/K35</f>
        <v>1.4761904761904763</v>
      </c>
      <c r="L63" s="164">
        <f>L21/L35</f>
        <v>2.1111111111111112</v>
      </c>
      <c r="M63" s="164">
        <f>M21/M35</f>
        <v>1.5789473684210527</v>
      </c>
    </row>
    <row r="64" spans="1:13" ht="20.100000000000001" customHeight="1">
      <c r="B64" s="123">
        <v>2014</v>
      </c>
      <c r="C64" s="164">
        <f>C22/C36</f>
        <v>1.560919540229885</v>
      </c>
      <c r="D64" s="164">
        <f>D22/D36</f>
        <v>1.3547257876312719</v>
      </c>
      <c r="E64" s="164">
        <f>E22/E36</f>
        <v>1.3314917127071824</v>
      </c>
      <c r="F64" s="164">
        <f>F22/F36</f>
        <v>1.801948051948052</v>
      </c>
      <c r="G64" s="164">
        <f>G22/G36</f>
        <v>1.4551930147058822</v>
      </c>
      <c r="H64" s="164"/>
      <c r="I64" s="164">
        <f>I22/I36</f>
        <v>1.5357142857142858</v>
      </c>
      <c r="J64" s="164">
        <f>J22/J36</f>
        <v>1.4074074074074072</v>
      </c>
      <c r="K64" s="164">
        <f>K22/K36</f>
        <v>1.4285714285714286</v>
      </c>
      <c r="L64" s="164">
        <f>L22/L36</f>
        <v>2.1111111111111112</v>
      </c>
      <c r="M64" s="164">
        <f>M22/M36</f>
        <v>1.5789473684210527</v>
      </c>
    </row>
    <row r="65" spans="1:18" ht="20.100000000000001" customHeight="1">
      <c r="B65" s="135">
        <v>2015</v>
      </c>
      <c r="C65" s="164">
        <f>C23/C37</f>
        <v>1.5516014234875444</v>
      </c>
      <c r="D65" s="164">
        <f>D23/D37</f>
        <v>1.4470588235294117</v>
      </c>
      <c r="E65" s="164">
        <f>E23/E37</f>
        <v>1.3465189873417722</v>
      </c>
      <c r="F65" s="164">
        <f>F23/F37</f>
        <v>1.8195876288659794</v>
      </c>
      <c r="G65" s="164">
        <f>G23/G37</f>
        <v>1.477939422847603</v>
      </c>
      <c r="H65" s="164"/>
      <c r="I65" s="164">
        <f>I23/I37</f>
        <v>1.5185185185185184</v>
      </c>
      <c r="J65" s="164">
        <f>J23/J37</f>
        <v>1.5</v>
      </c>
      <c r="K65" s="164">
        <f>K23/K37</f>
        <v>1.45</v>
      </c>
      <c r="L65" s="164">
        <f>L23/L37</f>
        <v>2.25</v>
      </c>
      <c r="M65" s="164">
        <f>M23/M37</f>
        <v>1.6111111111111109</v>
      </c>
    </row>
    <row r="66" spans="1:18" s="145" customFormat="1" ht="20.100000000000001" customHeight="1" thickBot="1">
      <c r="A66" s="131"/>
      <c r="B66" s="130" t="s">
        <v>176</v>
      </c>
      <c r="C66" s="162">
        <f>C24/C38</f>
        <v>1.5171673819742488</v>
      </c>
      <c r="D66" s="162">
        <f>D24/D38</f>
        <v>1.3519553072625698</v>
      </c>
      <c r="E66" s="162">
        <f>E24/E38</f>
        <v>1.3889709502708025</v>
      </c>
      <c r="F66" s="162">
        <f>F24/F38</f>
        <v>1.935483870967742</v>
      </c>
      <c r="G66" s="162">
        <f>G24/G38</f>
        <v>1.4843119677274765</v>
      </c>
      <c r="H66" s="163"/>
      <c r="I66" s="162">
        <f>I24/I38</f>
        <v>1.517241379310345</v>
      </c>
      <c r="J66" s="162">
        <f>J24/J38</f>
        <v>1.4285714285714286</v>
      </c>
      <c r="K66" s="162">
        <f>K24/K38</f>
        <v>1.4090909090909089</v>
      </c>
      <c r="L66" s="162">
        <f>L24/L38</f>
        <v>2.5</v>
      </c>
      <c r="M66" s="162">
        <f>M24/M38</f>
        <v>1.6</v>
      </c>
    </row>
    <row r="68" spans="1:18" ht="32.25" customHeight="1">
      <c r="A68" s="161" t="s">
        <v>190</v>
      </c>
      <c r="B68" s="161"/>
      <c r="C68" s="161"/>
      <c r="D68" s="161"/>
      <c r="E68" s="161"/>
      <c r="F68" s="161"/>
      <c r="G68" s="161"/>
      <c r="H68" s="161"/>
      <c r="I68" s="161"/>
      <c r="J68" s="161"/>
      <c r="K68" s="161"/>
      <c r="L68" s="161"/>
      <c r="M68" s="161"/>
      <c r="N68" s="159"/>
      <c r="O68" s="159"/>
      <c r="P68" s="159"/>
      <c r="Q68" s="159"/>
      <c r="R68" s="159"/>
    </row>
    <row r="69" spans="1:18">
      <c r="A69" s="161"/>
      <c r="B69" s="161"/>
      <c r="C69" s="161"/>
      <c r="D69" s="161"/>
      <c r="E69" s="161"/>
      <c r="F69" s="161"/>
      <c r="G69" s="161"/>
      <c r="H69" s="161"/>
      <c r="I69" s="161"/>
      <c r="J69" s="161"/>
      <c r="K69" s="161"/>
      <c r="L69" s="161"/>
      <c r="M69" s="161"/>
      <c r="N69" s="159"/>
      <c r="O69" s="159"/>
      <c r="P69" s="159"/>
      <c r="Q69" s="159"/>
      <c r="R69" s="159"/>
    </row>
    <row r="70" spans="1:18">
      <c r="A70" s="161"/>
      <c r="B70" s="161"/>
      <c r="C70" s="161"/>
      <c r="D70" s="161"/>
      <c r="E70" s="161"/>
      <c r="F70" s="161"/>
      <c r="G70" s="161"/>
      <c r="H70" s="161"/>
      <c r="I70" s="161"/>
      <c r="J70" s="161"/>
      <c r="K70" s="161"/>
      <c r="L70" s="161"/>
      <c r="M70" s="161"/>
      <c r="N70" s="159"/>
      <c r="O70" s="159"/>
      <c r="P70" s="159"/>
      <c r="Q70" s="159"/>
      <c r="R70" s="159"/>
    </row>
    <row r="71" spans="1:18">
      <c r="A71" s="160" t="s">
        <v>189</v>
      </c>
      <c r="C71" s="122"/>
      <c r="D71" s="122"/>
      <c r="E71" s="122"/>
      <c r="F71" s="122"/>
      <c r="G71" s="122"/>
      <c r="H71" s="122"/>
      <c r="I71" s="121"/>
      <c r="J71" s="121"/>
      <c r="K71" s="121"/>
      <c r="L71" s="121"/>
      <c r="M71" s="121"/>
      <c r="N71" s="159"/>
      <c r="O71" s="159"/>
      <c r="P71" s="159"/>
      <c r="Q71" s="159"/>
      <c r="R71" s="159"/>
    </row>
    <row r="72" spans="1:18">
      <c r="A72" s="160" t="s">
        <v>188</v>
      </c>
      <c r="C72" s="122"/>
      <c r="D72" s="122"/>
      <c r="E72" s="122"/>
      <c r="F72" s="122"/>
      <c r="G72" s="122"/>
      <c r="H72" s="122"/>
      <c r="I72" s="121"/>
      <c r="J72" s="121"/>
      <c r="K72" s="121"/>
      <c r="L72" s="121"/>
      <c r="M72" s="121"/>
      <c r="N72" s="159"/>
      <c r="O72" s="159"/>
      <c r="P72" s="159"/>
      <c r="Q72" s="159"/>
      <c r="R72" s="159"/>
    </row>
    <row r="73" spans="1:18">
      <c r="A73" s="160" t="s">
        <v>187</v>
      </c>
      <c r="C73" s="122"/>
      <c r="D73" s="122"/>
      <c r="E73" s="122"/>
      <c r="F73" s="122"/>
      <c r="G73" s="122"/>
      <c r="H73" s="122"/>
      <c r="I73" s="121"/>
      <c r="J73" s="121"/>
      <c r="K73" s="122"/>
      <c r="L73" s="121"/>
      <c r="M73" s="121"/>
      <c r="N73" s="159"/>
      <c r="O73" s="159"/>
      <c r="P73" s="159"/>
      <c r="Q73" s="159"/>
      <c r="R73" s="159"/>
    </row>
    <row r="74" spans="1:18">
      <c r="C74" s="122"/>
      <c r="D74" s="122"/>
      <c r="E74" s="122"/>
      <c r="F74" s="122"/>
      <c r="G74" s="122"/>
      <c r="H74" s="122"/>
      <c r="I74" s="121"/>
      <c r="J74" s="121"/>
      <c r="K74" s="122"/>
      <c r="L74" s="121"/>
      <c r="M74" s="121"/>
      <c r="N74" s="159"/>
      <c r="O74" s="159"/>
      <c r="P74" s="159"/>
      <c r="Q74" s="159"/>
      <c r="R74" s="159"/>
    </row>
    <row r="75" spans="1:18">
      <c r="A75" s="124"/>
      <c r="C75" s="122"/>
      <c r="D75" s="122"/>
      <c r="E75" s="122"/>
      <c r="F75" s="122"/>
      <c r="G75" s="122"/>
      <c r="H75" s="122"/>
      <c r="I75" s="121"/>
      <c r="J75" s="121"/>
      <c r="K75" s="122"/>
      <c r="L75" s="121"/>
      <c r="M75" s="121"/>
      <c r="N75" s="159"/>
      <c r="O75" s="159"/>
      <c r="P75" s="159"/>
      <c r="Q75" s="159"/>
      <c r="R75" s="159"/>
    </row>
    <row r="76" spans="1:18">
      <c r="A76" s="124"/>
      <c r="C76" s="122"/>
      <c r="D76" s="122"/>
      <c r="E76" s="122"/>
      <c r="F76" s="122"/>
      <c r="G76" s="122"/>
      <c r="H76" s="122"/>
      <c r="I76" s="121"/>
      <c r="J76" s="121"/>
      <c r="K76" s="122"/>
      <c r="L76" s="121"/>
      <c r="M76" s="121"/>
      <c r="N76" s="159"/>
      <c r="O76" s="159"/>
      <c r="P76" s="159"/>
      <c r="Q76" s="159"/>
      <c r="R76" s="159"/>
    </row>
    <row r="77" spans="1:18">
      <c r="A77" s="124"/>
      <c r="C77" s="122"/>
      <c r="D77" s="122"/>
      <c r="E77" s="122"/>
      <c r="F77" s="122"/>
      <c r="G77" s="122"/>
      <c r="H77" s="122"/>
      <c r="I77" s="121"/>
      <c r="J77" s="121"/>
      <c r="K77" s="122"/>
      <c r="L77" s="121"/>
      <c r="M77" s="121"/>
      <c r="N77" s="159"/>
      <c r="O77" s="159"/>
      <c r="P77" s="159"/>
      <c r="Q77" s="159"/>
      <c r="R77" s="159"/>
    </row>
    <row r="78" spans="1:18">
      <c r="A78" s="124"/>
      <c r="C78" s="122"/>
      <c r="D78" s="122"/>
      <c r="E78" s="122"/>
      <c r="F78" s="122"/>
      <c r="G78" s="122"/>
      <c r="H78" s="122"/>
      <c r="I78" s="121"/>
      <c r="J78" s="121"/>
      <c r="K78" s="122"/>
      <c r="L78" s="121"/>
      <c r="M78" s="121"/>
      <c r="N78" s="159"/>
      <c r="O78" s="159"/>
      <c r="P78" s="159"/>
      <c r="Q78" s="159"/>
      <c r="R78" s="159"/>
    </row>
    <row r="79" spans="1:18">
      <c r="A79" s="124"/>
      <c r="C79" s="122"/>
      <c r="D79" s="122"/>
      <c r="E79" s="122"/>
      <c r="F79" s="122"/>
      <c r="G79" s="122"/>
      <c r="H79" s="122"/>
      <c r="I79" s="121"/>
      <c r="J79" s="121"/>
      <c r="K79" s="122"/>
      <c r="L79" s="121"/>
      <c r="M79" s="121"/>
      <c r="N79" s="159"/>
      <c r="O79" s="159"/>
      <c r="P79" s="159"/>
      <c r="Q79" s="159"/>
      <c r="R79" s="159"/>
    </row>
    <row r="80" spans="1:18">
      <c r="A80" s="124"/>
      <c r="C80" s="122"/>
      <c r="D80" s="122"/>
      <c r="E80" s="122"/>
      <c r="F80" s="122"/>
      <c r="G80" s="122"/>
      <c r="H80" s="122"/>
      <c r="I80" s="121"/>
      <c r="J80" s="121"/>
      <c r="K80" s="122"/>
      <c r="L80" s="121"/>
      <c r="M80" s="121"/>
      <c r="N80" s="159"/>
      <c r="O80" s="159"/>
      <c r="P80" s="159"/>
      <c r="Q80" s="159"/>
      <c r="R80" s="159"/>
    </row>
    <row r="81" spans="1:18">
      <c r="A81" s="124"/>
      <c r="C81" s="122"/>
      <c r="D81" s="122"/>
      <c r="E81" s="122"/>
      <c r="F81" s="122"/>
      <c r="G81" s="122"/>
      <c r="H81" s="122"/>
      <c r="I81" s="121"/>
      <c r="J81" s="121"/>
      <c r="K81" s="122"/>
      <c r="L81" s="121"/>
      <c r="M81" s="121"/>
      <c r="N81" s="159"/>
      <c r="O81" s="159"/>
      <c r="P81" s="159"/>
      <c r="Q81" s="159"/>
      <c r="R81" s="159"/>
    </row>
    <row r="82" spans="1:18">
      <c r="A82" s="124"/>
      <c r="C82" s="122"/>
      <c r="D82" s="122"/>
      <c r="E82" s="122"/>
      <c r="F82" s="122"/>
      <c r="G82" s="122"/>
      <c r="H82" s="122"/>
      <c r="I82" s="121"/>
      <c r="J82" s="121"/>
      <c r="K82" s="122"/>
      <c r="L82" s="121"/>
      <c r="M82" s="121"/>
      <c r="N82" s="159"/>
      <c r="O82" s="159"/>
      <c r="P82" s="159"/>
      <c r="Q82" s="159"/>
      <c r="R82" s="159"/>
    </row>
    <row r="83" spans="1:18" s="159" customFormat="1">
      <c r="A83" s="124"/>
      <c r="C83" s="122"/>
      <c r="D83" s="122"/>
      <c r="E83" s="122"/>
      <c r="F83" s="122"/>
      <c r="G83" s="122"/>
      <c r="H83" s="122"/>
      <c r="I83" s="121"/>
      <c r="J83" s="121"/>
      <c r="K83" s="122"/>
      <c r="L83" s="121"/>
      <c r="M83" s="121"/>
    </row>
    <row r="84" spans="1:18" s="159" customFormat="1"/>
  </sheetData>
  <mergeCells count="1">
    <mergeCell ref="A68:M70"/>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election activeCell="G13" sqref="G13"/>
    </sheetView>
  </sheetViews>
  <sheetFormatPr defaultColWidth="11.42578125" defaultRowHeight="15"/>
  <cols>
    <col min="1" max="16384" width="11.42578125" style="123"/>
  </cols>
  <sheetData>
    <row r="1" spans="1:14" ht="18">
      <c r="A1" s="176" t="s">
        <v>206</v>
      </c>
      <c r="B1" s="175"/>
      <c r="C1" s="175"/>
      <c r="D1" s="175"/>
      <c r="E1" s="175"/>
      <c r="F1" s="175"/>
      <c r="G1" s="175"/>
      <c r="N1" s="169" t="s">
        <v>173</v>
      </c>
    </row>
    <row r="2" spans="1:14" ht="11.25" customHeight="1">
      <c r="A2" s="176"/>
      <c r="B2" s="175"/>
      <c r="C2" s="175"/>
      <c r="D2" s="175"/>
      <c r="E2" s="175"/>
      <c r="F2" s="175"/>
      <c r="G2" s="175"/>
      <c r="H2" s="175"/>
      <c r="I2" s="175"/>
      <c r="J2" s="175"/>
    </row>
    <row r="3" spans="1:14" ht="18">
      <c r="A3" s="176" t="s">
        <v>205</v>
      </c>
      <c r="B3" s="175"/>
      <c r="C3" s="175"/>
      <c r="D3" s="175"/>
      <c r="E3" s="175"/>
      <c r="F3" s="175"/>
      <c r="G3" s="175"/>
      <c r="H3" s="175"/>
      <c r="I3" s="175"/>
      <c r="J3" s="175"/>
    </row>
    <row r="4" spans="1:14" ht="18">
      <c r="A4" s="176" t="s">
        <v>204</v>
      </c>
      <c r="B4" s="175"/>
      <c r="C4" s="175"/>
      <c r="D4" s="175"/>
      <c r="E4" s="175"/>
      <c r="F4" s="175"/>
      <c r="G4" s="175"/>
      <c r="H4" s="175"/>
      <c r="I4" s="175"/>
      <c r="J4" s="175"/>
    </row>
    <row r="5" spans="1:14">
      <c r="B5" s="174"/>
      <c r="C5" s="174"/>
      <c r="D5" s="174"/>
      <c r="E5" s="174"/>
      <c r="F5" s="174"/>
      <c r="G5" s="174"/>
      <c r="H5" s="174"/>
      <c r="I5" s="174"/>
      <c r="J5" s="174"/>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62"/>
  <sheetViews>
    <sheetView zoomScaleNormal="100" workbookViewId="0">
      <selection activeCell="G13" sqref="G13"/>
    </sheetView>
  </sheetViews>
  <sheetFormatPr defaultRowHeight="12.75"/>
  <cols>
    <col min="1" max="2" width="13.5703125" style="35" customWidth="1"/>
    <col min="3" max="3" width="14.28515625" style="35" customWidth="1"/>
    <col min="4" max="4" width="13.5703125" style="35" customWidth="1"/>
    <col min="5" max="5" width="15.28515625" style="35" customWidth="1"/>
    <col min="6" max="16" width="13.5703125" style="35" customWidth="1"/>
    <col min="17" max="16384" width="9.140625" style="35"/>
  </cols>
  <sheetData>
    <row r="1" spans="1:16">
      <c r="A1" s="197" t="s">
        <v>221</v>
      </c>
    </row>
    <row r="2" spans="1:16" ht="14.25">
      <c r="A2" s="197" t="s">
        <v>220</v>
      </c>
    </row>
    <row r="3" spans="1:16">
      <c r="A3" s="197" t="s">
        <v>219</v>
      </c>
    </row>
    <row r="4" spans="1:16">
      <c r="A4" s="197"/>
    </row>
    <row r="6" spans="1:16" ht="38.25">
      <c r="A6" s="199"/>
      <c r="B6" s="198" t="s">
        <v>139</v>
      </c>
      <c r="C6" s="198" t="s">
        <v>138</v>
      </c>
      <c r="D6" s="198" t="s">
        <v>137</v>
      </c>
      <c r="E6" s="198" t="s">
        <v>136</v>
      </c>
      <c r="F6" s="198" t="s">
        <v>135</v>
      </c>
      <c r="G6" s="198" t="s">
        <v>134</v>
      </c>
      <c r="H6" s="198" t="s">
        <v>133</v>
      </c>
      <c r="I6" s="198" t="s">
        <v>132</v>
      </c>
      <c r="J6" s="198" t="s">
        <v>218</v>
      </c>
      <c r="K6" s="198" t="s">
        <v>150</v>
      </c>
      <c r="L6" s="198" t="s">
        <v>217</v>
      </c>
      <c r="M6" s="198" t="s">
        <v>148</v>
      </c>
      <c r="N6" s="198" t="s">
        <v>147</v>
      </c>
      <c r="O6" s="198" t="s">
        <v>146</v>
      </c>
      <c r="P6" s="198" t="s">
        <v>216</v>
      </c>
    </row>
    <row r="7" spans="1:16">
      <c r="A7" s="197" t="s">
        <v>215</v>
      </c>
      <c r="B7" s="196"/>
      <c r="C7" s="196"/>
      <c r="D7" s="196"/>
      <c r="E7" s="196"/>
      <c r="F7" s="196"/>
      <c r="G7" s="196"/>
      <c r="H7" s="196"/>
      <c r="I7" s="196"/>
      <c r="J7" s="196"/>
      <c r="K7" s="196"/>
      <c r="L7" s="196"/>
      <c r="M7" s="196"/>
      <c r="N7" s="196"/>
      <c r="O7" s="196"/>
      <c r="P7" s="196"/>
    </row>
    <row r="8" spans="1:16" ht="15">
      <c r="A8" s="186" t="s">
        <v>209</v>
      </c>
      <c r="B8" s="195">
        <v>665.4</v>
      </c>
      <c r="C8" s="195">
        <v>1216.5999999999999</v>
      </c>
      <c r="D8" s="195">
        <v>1588.6</v>
      </c>
      <c r="E8" s="195">
        <v>822.8</v>
      </c>
      <c r="F8" s="195">
        <v>1111.8</v>
      </c>
      <c r="G8" s="195">
        <v>719.6</v>
      </c>
      <c r="H8" s="195">
        <v>1295.8</v>
      </c>
      <c r="I8" s="195">
        <v>3537.8</v>
      </c>
      <c r="J8" s="195">
        <v>2113.1999999999998</v>
      </c>
      <c r="K8" s="195">
        <v>2177.8000000000002</v>
      </c>
      <c r="L8" s="195">
        <v>1143</v>
      </c>
      <c r="M8" s="195">
        <v>1100.2</v>
      </c>
      <c r="N8" s="195">
        <v>1047.4000000000001</v>
      </c>
      <c r="O8" s="195">
        <v>2445.4</v>
      </c>
      <c r="P8" s="195">
        <v>20985.4</v>
      </c>
    </row>
    <row r="9" spans="1:16" ht="14.25">
      <c r="A9" s="183">
        <v>2011</v>
      </c>
      <c r="B9" s="194">
        <v>552</v>
      </c>
      <c r="C9" s="194">
        <v>997</v>
      </c>
      <c r="D9" s="194">
        <v>1212</v>
      </c>
      <c r="E9" s="194">
        <v>568</v>
      </c>
      <c r="F9" s="194">
        <v>904</v>
      </c>
      <c r="G9" s="194">
        <v>495</v>
      </c>
      <c r="H9" s="194">
        <v>1017</v>
      </c>
      <c r="I9" s="194">
        <v>2586</v>
      </c>
      <c r="J9" s="194">
        <v>1613</v>
      </c>
      <c r="K9" s="194">
        <v>1735</v>
      </c>
      <c r="L9" s="194">
        <v>835</v>
      </c>
      <c r="M9" s="194">
        <v>741</v>
      </c>
      <c r="N9" s="194">
        <v>833</v>
      </c>
      <c r="O9" s="194">
        <v>1805</v>
      </c>
      <c r="P9" s="194">
        <v>15893</v>
      </c>
    </row>
    <row r="10" spans="1:16" ht="14.25">
      <c r="A10" s="183">
        <v>2012</v>
      </c>
      <c r="B10" s="194">
        <v>606</v>
      </c>
      <c r="C10" s="194">
        <v>998</v>
      </c>
      <c r="D10" s="194">
        <v>1186</v>
      </c>
      <c r="E10" s="194">
        <v>546</v>
      </c>
      <c r="F10" s="194">
        <v>924</v>
      </c>
      <c r="G10" s="194">
        <v>497</v>
      </c>
      <c r="H10" s="194">
        <v>928</v>
      </c>
      <c r="I10" s="194">
        <v>2458</v>
      </c>
      <c r="J10" s="194">
        <v>1645</v>
      </c>
      <c r="K10" s="194">
        <v>1765</v>
      </c>
      <c r="L10" s="194">
        <v>884</v>
      </c>
      <c r="M10" s="194">
        <v>703</v>
      </c>
      <c r="N10" s="194">
        <v>814</v>
      </c>
      <c r="O10" s="194">
        <v>1635</v>
      </c>
      <c r="P10" s="194">
        <v>15589</v>
      </c>
    </row>
    <row r="11" spans="1:16" ht="14.25">
      <c r="A11" s="183">
        <v>2013</v>
      </c>
      <c r="B11" s="194">
        <v>552</v>
      </c>
      <c r="C11" s="194">
        <v>944</v>
      </c>
      <c r="D11" s="194">
        <v>994</v>
      </c>
      <c r="E11" s="194">
        <v>559</v>
      </c>
      <c r="F11" s="194">
        <v>892</v>
      </c>
      <c r="G11" s="194">
        <v>462</v>
      </c>
      <c r="H11" s="194">
        <v>888</v>
      </c>
      <c r="I11" s="194">
        <v>2086</v>
      </c>
      <c r="J11" s="194">
        <v>1505</v>
      </c>
      <c r="K11" s="194">
        <v>1765</v>
      </c>
      <c r="L11" s="194">
        <v>787</v>
      </c>
      <c r="M11" s="194">
        <v>693</v>
      </c>
      <c r="N11" s="194">
        <v>625</v>
      </c>
      <c r="O11" s="194">
        <v>1647</v>
      </c>
      <c r="P11" s="194">
        <v>14399</v>
      </c>
    </row>
    <row r="12" spans="1:16" ht="14.25">
      <c r="A12" s="183">
        <v>2014</v>
      </c>
      <c r="B12" s="194">
        <v>421</v>
      </c>
      <c r="C12" s="194">
        <v>806</v>
      </c>
      <c r="D12" s="194">
        <v>862</v>
      </c>
      <c r="E12" s="194">
        <v>493</v>
      </c>
      <c r="F12" s="194">
        <v>786</v>
      </c>
      <c r="G12" s="194">
        <v>495</v>
      </c>
      <c r="H12" s="194">
        <v>866</v>
      </c>
      <c r="I12" s="194">
        <v>2383</v>
      </c>
      <c r="J12" s="194">
        <v>1474</v>
      </c>
      <c r="K12" s="194">
        <v>1965</v>
      </c>
      <c r="L12" s="194">
        <v>787</v>
      </c>
      <c r="M12" s="194">
        <v>684</v>
      </c>
      <c r="N12" s="194">
        <v>638</v>
      </c>
      <c r="O12" s="194">
        <v>1704</v>
      </c>
      <c r="P12" s="194">
        <v>14364</v>
      </c>
    </row>
    <row r="13" spans="1:16" ht="14.25">
      <c r="A13" s="183">
        <v>2015</v>
      </c>
      <c r="B13" s="194">
        <v>340</v>
      </c>
      <c r="C13" s="194">
        <v>714</v>
      </c>
      <c r="D13" s="194">
        <v>735</v>
      </c>
      <c r="E13" s="194">
        <v>540</v>
      </c>
      <c r="F13" s="194">
        <v>872</v>
      </c>
      <c r="G13" s="194">
        <v>444</v>
      </c>
      <c r="H13" s="194">
        <v>973</v>
      </c>
      <c r="I13" s="194">
        <v>2330</v>
      </c>
      <c r="J13" s="194">
        <v>1607</v>
      </c>
      <c r="K13" s="194">
        <v>1717</v>
      </c>
      <c r="L13" s="194">
        <v>693</v>
      </c>
      <c r="M13" s="194">
        <v>715</v>
      </c>
      <c r="N13" s="194">
        <v>614</v>
      </c>
      <c r="O13" s="194">
        <v>1545</v>
      </c>
      <c r="P13" s="194">
        <v>13839</v>
      </c>
    </row>
    <row r="14" spans="1:16" ht="15">
      <c r="A14" s="186" t="s">
        <v>8</v>
      </c>
      <c r="B14" s="195">
        <v>494.2</v>
      </c>
      <c r="C14" s="195">
        <v>891.8</v>
      </c>
      <c r="D14" s="195">
        <v>997.8</v>
      </c>
      <c r="E14" s="195">
        <v>541.20000000000005</v>
      </c>
      <c r="F14" s="195">
        <v>875.6</v>
      </c>
      <c r="G14" s="195">
        <v>478.6</v>
      </c>
      <c r="H14" s="195">
        <v>934.4</v>
      </c>
      <c r="I14" s="195">
        <v>2368.6</v>
      </c>
      <c r="J14" s="195">
        <v>1568.8</v>
      </c>
      <c r="K14" s="195">
        <v>1789.4</v>
      </c>
      <c r="L14" s="195">
        <v>797.2</v>
      </c>
      <c r="M14" s="195">
        <v>707.2</v>
      </c>
      <c r="N14" s="195">
        <v>704.8</v>
      </c>
      <c r="O14" s="195">
        <v>1667.2</v>
      </c>
      <c r="P14" s="195">
        <v>14816.8</v>
      </c>
    </row>
    <row r="15" spans="1:16">
      <c r="B15" s="194"/>
      <c r="C15" s="194"/>
      <c r="D15" s="194"/>
      <c r="E15" s="194"/>
      <c r="F15" s="194"/>
      <c r="G15" s="194"/>
      <c r="H15" s="194"/>
      <c r="I15" s="194"/>
      <c r="J15" s="194"/>
      <c r="K15" s="194"/>
      <c r="L15" s="194"/>
      <c r="M15" s="194"/>
      <c r="N15" s="194"/>
      <c r="O15" s="194"/>
      <c r="P15" s="194"/>
    </row>
    <row r="16" spans="1:16" ht="14.25">
      <c r="A16" s="193" t="s">
        <v>214</v>
      </c>
      <c r="B16" s="192"/>
      <c r="C16" s="192"/>
      <c r="D16" s="192"/>
      <c r="E16" s="192"/>
      <c r="F16" s="192"/>
      <c r="G16" s="192"/>
      <c r="H16" s="192"/>
      <c r="I16" s="192"/>
      <c r="J16" s="192"/>
      <c r="K16" s="192"/>
      <c r="L16" s="192"/>
      <c r="M16" s="192"/>
      <c r="N16" s="192"/>
      <c r="O16" s="192"/>
      <c r="P16" s="192"/>
    </row>
    <row r="17" spans="1:16" ht="15">
      <c r="A17" s="186" t="s">
        <v>209</v>
      </c>
      <c r="B17" s="191">
        <v>391.6</v>
      </c>
      <c r="C17" s="191">
        <v>805.2</v>
      </c>
      <c r="D17" s="191">
        <v>1310.2</v>
      </c>
      <c r="E17" s="191">
        <v>491.6</v>
      </c>
      <c r="F17" s="191">
        <v>601.6</v>
      </c>
      <c r="G17" s="191">
        <v>511.8</v>
      </c>
      <c r="H17" s="191">
        <v>706.6</v>
      </c>
      <c r="I17" s="191">
        <v>1809</v>
      </c>
      <c r="J17" s="191">
        <v>1291.2</v>
      </c>
      <c r="K17" s="191">
        <v>1194.8</v>
      </c>
      <c r="L17" s="191">
        <v>825</v>
      </c>
      <c r="M17" s="191">
        <v>749</v>
      </c>
      <c r="N17" s="191">
        <v>525</v>
      </c>
      <c r="O17" s="191">
        <v>1350</v>
      </c>
      <c r="P17" s="191">
        <v>12562.6</v>
      </c>
    </row>
    <row r="18" spans="1:16" ht="14.25">
      <c r="A18" s="183">
        <v>2011</v>
      </c>
      <c r="B18" s="192">
        <v>320</v>
      </c>
      <c r="C18" s="192">
        <v>646</v>
      </c>
      <c r="D18" s="192">
        <v>975</v>
      </c>
      <c r="E18" s="192">
        <v>356</v>
      </c>
      <c r="F18" s="192">
        <v>526</v>
      </c>
      <c r="G18" s="192">
        <v>364</v>
      </c>
      <c r="H18" s="192">
        <v>514</v>
      </c>
      <c r="I18" s="192">
        <v>1351</v>
      </c>
      <c r="J18" s="192">
        <v>946</v>
      </c>
      <c r="K18" s="192">
        <v>980</v>
      </c>
      <c r="L18" s="192">
        <v>491</v>
      </c>
      <c r="M18" s="192">
        <v>463</v>
      </c>
      <c r="N18" s="192">
        <v>440</v>
      </c>
      <c r="O18" s="192">
        <v>1039</v>
      </c>
      <c r="P18" s="192">
        <v>9411</v>
      </c>
    </row>
    <row r="19" spans="1:16" ht="14.25">
      <c r="A19" s="183">
        <v>2012</v>
      </c>
      <c r="B19" s="192">
        <v>368</v>
      </c>
      <c r="C19" s="192">
        <v>574</v>
      </c>
      <c r="D19" s="192">
        <v>944</v>
      </c>
      <c r="E19" s="192">
        <v>327</v>
      </c>
      <c r="F19" s="192">
        <v>553</v>
      </c>
      <c r="G19" s="192">
        <v>361</v>
      </c>
      <c r="H19" s="192">
        <v>537</v>
      </c>
      <c r="I19" s="192">
        <v>1314</v>
      </c>
      <c r="J19" s="192">
        <v>984</v>
      </c>
      <c r="K19" s="192">
        <v>968</v>
      </c>
      <c r="L19" s="192">
        <v>536</v>
      </c>
      <c r="M19" s="192">
        <v>466</v>
      </c>
      <c r="N19" s="192">
        <v>453</v>
      </c>
      <c r="O19" s="192">
        <v>945</v>
      </c>
      <c r="P19" s="192">
        <v>9330</v>
      </c>
    </row>
    <row r="20" spans="1:16" ht="14.25">
      <c r="A20" s="183">
        <v>2013</v>
      </c>
      <c r="B20" s="192">
        <v>301</v>
      </c>
      <c r="C20" s="192">
        <v>498</v>
      </c>
      <c r="D20" s="192">
        <v>780</v>
      </c>
      <c r="E20" s="192">
        <v>358</v>
      </c>
      <c r="F20" s="192">
        <v>560</v>
      </c>
      <c r="G20" s="192">
        <v>348</v>
      </c>
      <c r="H20" s="192">
        <v>500</v>
      </c>
      <c r="I20" s="192">
        <v>1079</v>
      </c>
      <c r="J20" s="192">
        <v>961</v>
      </c>
      <c r="K20" s="192">
        <v>1053</v>
      </c>
      <c r="L20" s="192">
        <v>491</v>
      </c>
      <c r="M20" s="192">
        <v>434</v>
      </c>
      <c r="N20" s="192">
        <v>364</v>
      </c>
      <c r="O20" s="192">
        <v>945</v>
      </c>
      <c r="P20" s="192">
        <v>8672</v>
      </c>
    </row>
    <row r="21" spans="1:16" ht="14.25">
      <c r="A21" s="183">
        <v>2014</v>
      </c>
      <c r="B21" s="192">
        <v>230</v>
      </c>
      <c r="C21" s="192">
        <v>405</v>
      </c>
      <c r="D21" s="192">
        <v>634</v>
      </c>
      <c r="E21" s="192">
        <v>263</v>
      </c>
      <c r="F21" s="192">
        <v>506</v>
      </c>
      <c r="G21" s="192">
        <v>368</v>
      </c>
      <c r="H21" s="192">
        <v>507</v>
      </c>
      <c r="I21" s="192">
        <v>1273</v>
      </c>
      <c r="J21" s="192">
        <v>934</v>
      </c>
      <c r="K21" s="192">
        <v>1091</v>
      </c>
      <c r="L21" s="192">
        <v>467</v>
      </c>
      <c r="M21" s="192">
        <v>449</v>
      </c>
      <c r="N21" s="192">
        <v>358</v>
      </c>
      <c r="O21" s="192">
        <v>975</v>
      </c>
      <c r="P21" s="192">
        <v>8460</v>
      </c>
    </row>
    <row r="22" spans="1:16" ht="14.25">
      <c r="A22" s="183">
        <v>2015</v>
      </c>
      <c r="B22" s="192">
        <v>166</v>
      </c>
      <c r="C22" s="192">
        <v>301</v>
      </c>
      <c r="D22" s="192">
        <v>544</v>
      </c>
      <c r="E22" s="192">
        <v>288</v>
      </c>
      <c r="F22" s="192">
        <v>570</v>
      </c>
      <c r="G22" s="192">
        <v>300</v>
      </c>
      <c r="H22" s="192">
        <v>562</v>
      </c>
      <c r="I22" s="192">
        <v>1106</v>
      </c>
      <c r="J22" s="192">
        <v>1102</v>
      </c>
      <c r="K22" s="192">
        <v>992</v>
      </c>
      <c r="L22" s="192">
        <v>437</v>
      </c>
      <c r="M22" s="192">
        <v>504</v>
      </c>
      <c r="N22" s="192">
        <v>301</v>
      </c>
      <c r="O22" s="192">
        <v>758</v>
      </c>
      <c r="P22" s="192">
        <v>7931</v>
      </c>
    </row>
    <row r="23" spans="1:16" ht="15">
      <c r="A23" s="186" t="s">
        <v>8</v>
      </c>
      <c r="B23" s="191">
        <v>277</v>
      </c>
      <c r="C23" s="191">
        <v>484.8</v>
      </c>
      <c r="D23" s="191">
        <v>775.4</v>
      </c>
      <c r="E23" s="191">
        <v>318.39999999999998</v>
      </c>
      <c r="F23" s="191">
        <v>543</v>
      </c>
      <c r="G23" s="191">
        <v>348.2</v>
      </c>
      <c r="H23" s="191">
        <v>524</v>
      </c>
      <c r="I23" s="191">
        <v>1224.5999999999999</v>
      </c>
      <c r="J23" s="191">
        <v>985.4</v>
      </c>
      <c r="K23" s="191">
        <v>1016.8</v>
      </c>
      <c r="L23" s="191">
        <v>484.4</v>
      </c>
      <c r="M23" s="191">
        <v>463.2</v>
      </c>
      <c r="N23" s="191">
        <v>383.2</v>
      </c>
      <c r="O23" s="191">
        <v>932.4</v>
      </c>
      <c r="P23" s="191">
        <v>8760.7999999999993</v>
      </c>
    </row>
    <row r="24" spans="1:16" ht="14.25">
      <c r="A24" s="183"/>
      <c r="B24" s="192"/>
      <c r="C24" s="192"/>
      <c r="D24" s="192"/>
      <c r="E24" s="192"/>
      <c r="F24" s="192"/>
      <c r="G24" s="192"/>
      <c r="H24" s="192"/>
      <c r="I24" s="192"/>
      <c r="J24" s="192"/>
      <c r="K24" s="192"/>
      <c r="L24" s="192"/>
      <c r="M24" s="192"/>
      <c r="N24" s="192"/>
      <c r="O24" s="192"/>
      <c r="P24" s="192"/>
    </row>
    <row r="25" spans="1:16" ht="14.25">
      <c r="A25" s="193" t="s">
        <v>213</v>
      </c>
      <c r="B25" s="192"/>
      <c r="C25" s="192"/>
      <c r="D25" s="192"/>
      <c r="E25" s="192"/>
      <c r="F25" s="192"/>
      <c r="G25" s="192"/>
      <c r="H25" s="192"/>
      <c r="I25" s="192"/>
      <c r="J25" s="192"/>
      <c r="K25" s="192"/>
      <c r="L25" s="192"/>
      <c r="M25" s="192"/>
      <c r="N25" s="192"/>
      <c r="O25" s="192"/>
      <c r="P25" s="192"/>
    </row>
    <row r="26" spans="1:16" ht="15">
      <c r="A26" s="186" t="s">
        <v>209</v>
      </c>
      <c r="B26" s="191">
        <v>16</v>
      </c>
      <c r="C26" s="191">
        <v>35</v>
      </c>
      <c r="D26" s="191">
        <v>36.200000000000003</v>
      </c>
      <c r="E26" s="191">
        <v>19.8</v>
      </c>
      <c r="F26" s="191">
        <v>26</v>
      </c>
      <c r="G26" s="191">
        <v>19.399999999999999</v>
      </c>
      <c r="H26" s="191">
        <v>30.8</v>
      </c>
      <c r="I26" s="191">
        <v>67.2</v>
      </c>
      <c r="J26" s="191">
        <v>43.2</v>
      </c>
      <c r="K26" s="191">
        <v>28</v>
      </c>
      <c r="L26" s="191">
        <v>35</v>
      </c>
      <c r="M26" s="191">
        <v>32</v>
      </c>
      <c r="N26" s="191">
        <v>25.2</v>
      </c>
      <c r="O26" s="191">
        <v>60</v>
      </c>
      <c r="P26" s="191">
        <v>473.8</v>
      </c>
    </row>
    <row r="27" spans="1:16" ht="14.25">
      <c r="A27" s="183">
        <v>2011</v>
      </c>
      <c r="B27" s="192">
        <v>15</v>
      </c>
      <c r="C27" s="192">
        <v>34</v>
      </c>
      <c r="D27" s="192">
        <v>22</v>
      </c>
      <c r="E27" s="192">
        <v>11</v>
      </c>
      <c r="F27" s="192">
        <v>13</v>
      </c>
      <c r="G27" s="192">
        <v>14</v>
      </c>
      <c r="H27" s="192">
        <v>20</v>
      </c>
      <c r="I27" s="192">
        <v>38</v>
      </c>
      <c r="J27" s="192">
        <v>29</v>
      </c>
      <c r="K27" s="192">
        <v>18</v>
      </c>
      <c r="L27" s="192">
        <v>20</v>
      </c>
      <c r="M27" s="192">
        <v>15</v>
      </c>
      <c r="N27" s="192">
        <v>28</v>
      </c>
      <c r="O27" s="192">
        <v>44</v>
      </c>
      <c r="P27" s="192">
        <v>321</v>
      </c>
    </row>
    <row r="28" spans="1:16" ht="14.25">
      <c r="A28" s="183">
        <v>2012</v>
      </c>
      <c r="B28" s="192">
        <v>18</v>
      </c>
      <c r="C28" s="192">
        <v>23</v>
      </c>
      <c r="D28" s="192">
        <v>21</v>
      </c>
      <c r="E28" s="192">
        <v>4</v>
      </c>
      <c r="F28" s="192">
        <v>26</v>
      </c>
      <c r="G28" s="192">
        <v>9</v>
      </c>
      <c r="H28" s="192">
        <v>21</v>
      </c>
      <c r="I28" s="192">
        <v>45</v>
      </c>
      <c r="J28" s="192">
        <v>35</v>
      </c>
      <c r="K28" s="192">
        <v>14</v>
      </c>
      <c r="L28" s="192">
        <v>16</v>
      </c>
      <c r="M28" s="192">
        <v>15</v>
      </c>
      <c r="N28" s="192">
        <v>10</v>
      </c>
      <c r="O28" s="192">
        <v>30</v>
      </c>
      <c r="P28" s="192">
        <v>287</v>
      </c>
    </row>
    <row r="29" spans="1:16" ht="14.25">
      <c r="A29" s="183">
        <v>2013</v>
      </c>
      <c r="B29" s="192">
        <v>6</v>
      </c>
      <c r="C29" s="192">
        <v>23</v>
      </c>
      <c r="D29" s="192">
        <v>22</v>
      </c>
      <c r="E29" s="192">
        <v>6</v>
      </c>
      <c r="F29" s="192">
        <v>11</v>
      </c>
      <c r="G29" s="192">
        <v>5</v>
      </c>
      <c r="H29" s="192">
        <v>13</v>
      </c>
      <c r="I29" s="192">
        <v>17</v>
      </c>
      <c r="J29" s="192">
        <v>22</v>
      </c>
      <c r="K29" s="192">
        <v>19</v>
      </c>
      <c r="L29" s="192">
        <v>14</v>
      </c>
      <c r="M29" s="192">
        <v>11</v>
      </c>
      <c r="N29" s="192">
        <v>6</v>
      </c>
      <c r="O29" s="192">
        <v>36</v>
      </c>
      <c r="P29" s="192">
        <v>211</v>
      </c>
    </row>
    <row r="30" spans="1:16" ht="14.25">
      <c r="A30" s="183">
        <v>2014</v>
      </c>
      <c r="B30" s="192">
        <v>7</v>
      </c>
      <c r="C30" s="192">
        <v>20</v>
      </c>
      <c r="D30" s="192">
        <v>17</v>
      </c>
      <c r="E30" s="192">
        <v>12</v>
      </c>
      <c r="F30" s="192">
        <v>9</v>
      </c>
      <c r="G30" s="192">
        <v>11</v>
      </c>
      <c r="H30" s="192">
        <v>13</v>
      </c>
      <c r="I30" s="192">
        <v>32</v>
      </c>
      <c r="J30" s="192">
        <v>22</v>
      </c>
      <c r="K30" s="192">
        <v>17</v>
      </c>
      <c r="L30" s="192">
        <v>7</v>
      </c>
      <c r="M30" s="192">
        <v>14</v>
      </c>
      <c r="N30" s="192">
        <v>13</v>
      </c>
      <c r="O30" s="192">
        <v>29</v>
      </c>
      <c r="P30" s="192">
        <v>223</v>
      </c>
    </row>
    <row r="31" spans="1:16" ht="14.25">
      <c r="A31" s="183">
        <v>2015</v>
      </c>
      <c r="B31" s="192">
        <v>8</v>
      </c>
      <c r="C31" s="192">
        <v>12</v>
      </c>
      <c r="D31" s="192">
        <v>19</v>
      </c>
      <c r="E31" s="192">
        <v>12</v>
      </c>
      <c r="F31" s="192">
        <v>24</v>
      </c>
      <c r="G31" s="192">
        <v>8</v>
      </c>
      <c r="H31" s="192">
        <v>11</v>
      </c>
      <c r="I31" s="192">
        <v>31</v>
      </c>
      <c r="J31" s="192">
        <v>29</v>
      </c>
      <c r="K31" s="192">
        <v>16</v>
      </c>
      <c r="L31" s="192">
        <v>9</v>
      </c>
      <c r="M31" s="192">
        <v>16</v>
      </c>
      <c r="N31" s="192">
        <v>8</v>
      </c>
      <c r="O31" s="192">
        <v>25</v>
      </c>
      <c r="P31" s="192">
        <v>228</v>
      </c>
    </row>
    <row r="32" spans="1:16" ht="15">
      <c r="A32" s="186" t="s">
        <v>8</v>
      </c>
      <c r="B32" s="191">
        <v>10.8</v>
      </c>
      <c r="C32" s="191">
        <v>22.4</v>
      </c>
      <c r="D32" s="191">
        <v>20.2</v>
      </c>
      <c r="E32" s="191">
        <v>9</v>
      </c>
      <c r="F32" s="191">
        <v>16.600000000000001</v>
      </c>
      <c r="G32" s="191">
        <v>9.4</v>
      </c>
      <c r="H32" s="191">
        <v>15.6</v>
      </c>
      <c r="I32" s="191">
        <v>32.6</v>
      </c>
      <c r="J32" s="191">
        <v>27.4</v>
      </c>
      <c r="K32" s="191">
        <v>16.8</v>
      </c>
      <c r="L32" s="191">
        <v>13.2</v>
      </c>
      <c r="M32" s="191">
        <v>14.2</v>
      </c>
      <c r="N32" s="191">
        <v>13</v>
      </c>
      <c r="O32" s="191">
        <v>32.799999999999997</v>
      </c>
      <c r="P32" s="191">
        <v>254</v>
      </c>
    </row>
    <row r="33" spans="1:16" ht="14.25">
      <c r="A33" s="183"/>
      <c r="B33" s="187"/>
      <c r="C33" s="187"/>
      <c r="D33" s="187"/>
      <c r="E33" s="187"/>
      <c r="F33" s="187"/>
      <c r="G33" s="187"/>
      <c r="H33" s="187"/>
      <c r="I33" s="187"/>
      <c r="J33" s="187"/>
      <c r="K33" s="187"/>
      <c r="L33" s="187"/>
      <c r="M33" s="187"/>
      <c r="N33" s="187"/>
      <c r="O33" s="187"/>
      <c r="P33" s="187"/>
    </row>
    <row r="34" spans="1:16" ht="14.25">
      <c r="A34" s="183"/>
      <c r="B34" s="187"/>
      <c r="C34" s="187"/>
      <c r="D34" s="187"/>
      <c r="E34" s="187"/>
      <c r="F34" s="187"/>
      <c r="G34" s="187"/>
      <c r="H34" s="187"/>
      <c r="I34" s="187"/>
      <c r="J34" s="187"/>
      <c r="K34" s="187"/>
      <c r="L34" s="187"/>
      <c r="M34" s="187"/>
      <c r="N34" s="187"/>
      <c r="O34" s="187"/>
      <c r="P34" s="187"/>
    </row>
    <row r="35" spans="1:16" ht="15">
      <c r="A35" s="190" t="s">
        <v>212</v>
      </c>
      <c r="B35" s="189"/>
      <c r="C35" s="189"/>
      <c r="D35" s="189"/>
      <c r="E35" s="189"/>
      <c r="F35" s="189"/>
      <c r="G35" s="189"/>
      <c r="H35" s="189"/>
      <c r="I35" s="189"/>
      <c r="J35" s="189"/>
      <c r="K35" s="189"/>
      <c r="L35" s="189"/>
      <c r="M35" s="189"/>
      <c r="N35" s="189"/>
      <c r="O35" s="189"/>
      <c r="P35" s="189"/>
    </row>
    <row r="36" spans="1:16" ht="15">
      <c r="A36" s="186" t="s">
        <v>209</v>
      </c>
      <c r="B36" s="185">
        <f>B17/B8*100</f>
        <v>58.851818455064631</v>
      </c>
      <c r="C36" s="184">
        <f>C17/C8*100</f>
        <v>66.184448462929481</v>
      </c>
      <c r="D36" s="184">
        <f>D17/D8*100</f>
        <v>82.475135339292478</v>
      </c>
      <c r="E36" s="184">
        <f>E17/E8*100</f>
        <v>59.747204666990768</v>
      </c>
      <c r="F36" s="184">
        <f>F17/F8*100</f>
        <v>54.110451520057566</v>
      </c>
      <c r="G36" s="184">
        <f>G17/G8*100</f>
        <v>71.122846025569757</v>
      </c>
      <c r="H36" s="184">
        <f>H17/H8*100</f>
        <v>54.530020064824825</v>
      </c>
      <c r="I36" s="184">
        <f>I17/I8*100</f>
        <v>51.133472779693591</v>
      </c>
      <c r="J36" s="184">
        <f>J17/J8*100</f>
        <v>61.101646791595684</v>
      </c>
      <c r="K36" s="184">
        <f>K17/K8*100</f>
        <v>54.862705482597107</v>
      </c>
      <c r="L36" s="184">
        <f>L17/L8*100</f>
        <v>72.178477690288716</v>
      </c>
      <c r="M36" s="184">
        <f>M17/M8*100</f>
        <v>68.078531176149795</v>
      </c>
      <c r="N36" s="184">
        <f>N17/N8*100</f>
        <v>50.124116860798161</v>
      </c>
      <c r="O36" s="184">
        <f>O17/O8*100</f>
        <v>55.2056923202748</v>
      </c>
      <c r="P36" s="184">
        <f>P17/P8*100</f>
        <v>59.863524164419069</v>
      </c>
    </row>
    <row r="37" spans="1:16" ht="14.25">
      <c r="A37" s="183">
        <v>2011</v>
      </c>
      <c r="B37" s="182">
        <f>B18/B9*100</f>
        <v>57.971014492753625</v>
      </c>
      <c r="C37" s="181">
        <f>C18/C9*100</f>
        <v>64.794383149448336</v>
      </c>
      <c r="D37" s="181">
        <f>D18/D9*100</f>
        <v>80.445544554455452</v>
      </c>
      <c r="E37" s="181">
        <f>E18/E9*100</f>
        <v>62.676056338028175</v>
      </c>
      <c r="F37" s="181">
        <f>F18/F9*100</f>
        <v>58.185840707964601</v>
      </c>
      <c r="G37" s="181">
        <f>G18/G9*100</f>
        <v>73.535353535353536</v>
      </c>
      <c r="H37" s="181">
        <f>H18/H9*100</f>
        <v>50.540806293018683</v>
      </c>
      <c r="I37" s="181">
        <f>I18/I9*100</f>
        <v>52.242846094354213</v>
      </c>
      <c r="J37" s="181">
        <f>J18/J9*100</f>
        <v>58.648481091134528</v>
      </c>
      <c r="K37" s="181">
        <f>K18/K9*100</f>
        <v>56.484149855907781</v>
      </c>
      <c r="L37" s="181">
        <f>L18/L9*100</f>
        <v>58.802395209580837</v>
      </c>
      <c r="M37" s="181">
        <f>M18/M9*100</f>
        <v>62.48313090418354</v>
      </c>
      <c r="N37" s="181">
        <f>N18/N9*100</f>
        <v>52.821128451380552</v>
      </c>
      <c r="O37" s="181">
        <f>O18/O9*100</f>
        <v>57.562326869806093</v>
      </c>
      <c r="P37" s="181">
        <f>P18/P9*100</f>
        <v>59.214748631472979</v>
      </c>
    </row>
    <row r="38" spans="1:16" ht="14.25">
      <c r="A38" s="183">
        <v>2012</v>
      </c>
      <c r="B38" s="182">
        <f>B19/B10*100</f>
        <v>60.726072607260726</v>
      </c>
      <c r="C38" s="181">
        <f>C19/C10*100</f>
        <v>57.515030060120239</v>
      </c>
      <c r="D38" s="181">
        <f>D19/D10*100</f>
        <v>79.595278246205737</v>
      </c>
      <c r="E38" s="181">
        <f>E19/E10*100</f>
        <v>59.890109890109891</v>
      </c>
      <c r="F38" s="181">
        <f>F19/F10*100</f>
        <v>59.848484848484851</v>
      </c>
      <c r="G38" s="181">
        <f>G19/G10*100</f>
        <v>72.635814889336018</v>
      </c>
      <c r="H38" s="181">
        <f>H19/H10*100</f>
        <v>57.866379310344826</v>
      </c>
      <c r="I38" s="181">
        <f>I19/I10*100</f>
        <v>53.458096013018718</v>
      </c>
      <c r="J38" s="181">
        <f>J19/J10*100</f>
        <v>59.817629179331313</v>
      </c>
      <c r="K38" s="181">
        <f>K19/K10*100</f>
        <v>54.844192634560905</v>
      </c>
      <c r="L38" s="181">
        <f>L19/L10*100</f>
        <v>60.633484162895925</v>
      </c>
      <c r="M38" s="181">
        <f>M19/M10*100</f>
        <v>66.287339971550495</v>
      </c>
      <c r="N38" s="181">
        <f>N19/N10*100</f>
        <v>55.651105651105645</v>
      </c>
      <c r="O38" s="181">
        <f>O19/O10*100</f>
        <v>57.798165137614674</v>
      </c>
      <c r="P38" s="181">
        <f>P19/P10*100</f>
        <v>59.84989415613574</v>
      </c>
    </row>
    <row r="39" spans="1:16" ht="14.25">
      <c r="A39" s="183">
        <v>2013</v>
      </c>
      <c r="B39" s="182">
        <f>B20/B11*100</f>
        <v>54.528985507246375</v>
      </c>
      <c r="C39" s="181">
        <f>C20/C11*100</f>
        <v>52.754237288135599</v>
      </c>
      <c r="D39" s="181">
        <f>D20/D11*100</f>
        <v>78.470824949698198</v>
      </c>
      <c r="E39" s="181">
        <f>E20/E11*100</f>
        <v>64.042933810375672</v>
      </c>
      <c r="F39" s="181">
        <f>F20/F11*100</f>
        <v>62.780269058295971</v>
      </c>
      <c r="G39" s="181">
        <f>G20/G11*100</f>
        <v>75.324675324675326</v>
      </c>
      <c r="H39" s="181">
        <f>H20/H11*100</f>
        <v>56.306306306306311</v>
      </c>
      <c r="I39" s="181">
        <f>I20/I11*100</f>
        <v>51.725790987535959</v>
      </c>
      <c r="J39" s="181">
        <f>J20/J11*100</f>
        <v>63.853820598006649</v>
      </c>
      <c r="K39" s="181">
        <f>K20/K11*100</f>
        <v>59.660056657223791</v>
      </c>
      <c r="L39" s="181">
        <f>L20/L11*100</f>
        <v>62.388818297331639</v>
      </c>
      <c r="M39" s="181">
        <f>M20/M11*100</f>
        <v>62.62626262626263</v>
      </c>
      <c r="N39" s="181">
        <f>N20/N11*100</f>
        <v>58.24</v>
      </c>
      <c r="O39" s="181">
        <f>O20/O11*100</f>
        <v>57.377049180327866</v>
      </c>
      <c r="P39" s="181">
        <f>P20/P11*100</f>
        <v>60.226404611431349</v>
      </c>
    </row>
    <row r="40" spans="1:16" ht="14.25">
      <c r="A40" s="183">
        <v>2014</v>
      </c>
      <c r="B40" s="182">
        <f>B21/B12*100</f>
        <v>54.63182897862233</v>
      </c>
      <c r="C40" s="181">
        <f>C21/C12*100</f>
        <v>50.24813895781638</v>
      </c>
      <c r="D40" s="181">
        <f>D21/D12*100</f>
        <v>73.549883990719252</v>
      </c>
      <c r="E40" s="181">
        <f>E21/E12*100</f>
        <v>53.346855983772826</v>
      </c>
      <c r="F40" s="181">
        <f>F21/F12*100</f>
        <v>64.376590330788801</v>
      </c>
      <c r="G40" s="181">
        <f>G21/G12*100</f>
        <v>74.343434343434339</v>
      </c>
      <c r="H40" s="181">
        <f>H21/H12*100</f>
        <v>58.545034642032334</v>
      </c>
      <c r="I40" s="181">
        <f>I21/I12*100</f>
        <v>53.420058749475452</v>
      </c>
      <c r="J40" s="181">
        <f>J21/J12*100</f>
        <v>63.364993215739482</v>
      </c>
      <c r="K40" s="181">
        <f>K21/K12*100</f>
        <v>55.521628498727736</v>
      </c>
      <c r="L40" s="181">
        <f>L21/L12*100</f>
        <v>59.339263024142305</v>
      </c>
      <c r="M40" s="181">
        <f>M21/M12*100</f>
        <v>65.643274853801174</v>
      </c>
      <c r="N40" s="181">
        <f>N21/N12*100</f>
        <v>56.112852664576806</v>
      </c>
      <c r="O40" s="181">
        <f>O21/O12*100</f>
        <v>57.218309859154928</v>
      </c>
      <c r="P40" s="181">
        <f>P21/P12*100</f>
        <v>58.897243107769427</v>
      </c>
    </row>
    <row r="41" spans="1:16" ht="14.25">
      <c r="A41" s="183">
        <v>2015</v>
      </c>
      <c r="B41" s="182">
        <f>B22/B13*100</f>
        <v>48.823529411764703</v>
      </c>
      <c r="C41" s="181">
        <f>C22/C13*100</f>
        <v>42.156862745098039</v>
      </c>
      <c r="D41" s="181">
        <f>D22/D13*100</f>
        <v>74.013605442176868</v>
      </c>
      <c r="E41" s="181">
        <f>E22/E13*100</f>
        <v>53.333333333333336</v>
      </c>
      <c r="F41" s="181">
        <f>F22/F13*100</f>
        <v>65.366972477064223</v>
      </c>
      <c r="G41" s="181">
        <f>G22/G13*100</f>
        <v>67.567567567567565</v>
      </c>
      <c r="H41" s="181">
        <f>H22/H13*100</f>
        <v>57.759506680369988</v>
      </c>
      <c r="I41" s="181">
        <f>I22/I13*100</f>
        <v>47.467811158798284</v>
      </c>
      <c r="J41" s="181">
        <f>J22/J13*100</f>
        <v>68.574984443061609</v>
      </c>
      <c r="K41" s="181">
        <f>K22/K13*100</f>
        <v>57.775189283634241</v>
      </c>
      <c r="L41" s="181">
        <f>L22/L13*100</f>
        <v>63.059163059163062</v>
      </c>
      <c r="M41" s="181">
        <f>M22/M13*100</f>
        <v>70.489510489510494</v>
      </c>
      <c r="N41" s="181">
        <f>N22/N13*100</f>
        <v>49.022801302931597</v>
      </c>
      <c r="O41" s="181">
        <f>O22/O13*100</f>
        <v>49.061488673139159</v>
      </c>
      <c r="P41" s="181">
        <f>P22/P13*100</f>
        <v>57.309054122407687</v>
      </c>
    </row>
    <row r="42" spans="1:16" ht="15">
      <c r="A42" s="186" t="s">
        <v>8</v>
      </c>
      <c r="B42" s="185">
        <f>B23/B14*100</f>
        <v>56.050182112505063</v>
      </c>
      <c r="C42" s="184">
        <f>C23/C14*100</f>
        <v>54.361964566046204</v>
      </c>
      <c r="D42" s="184">
        <f>D23/D14*100</f>
        <v>77.710964121066354</v>
      </c>
      <c r="E42" s="184">
        <f>E23/E14*100</f>
        <v>58.832224685883219</v>
      </c>
      <c r="F42" s="184">
        <f>F23/F14*100</f>
        <v>62.014618547281863</v>
      </c>
      <c r="G42" s="184">
        <f>G23/G14*100</f>
        <v>72.753865440869191</v>
      </c>
      <c r="H42" s="184">
        <f>H23/H14*100</f>
        <v>56.078767123287676</v>
      </c>
      <c r="I42" s="184">
        <f>I23/I14*100</f>
        <v>51.701427003293091</v>
      </c>
      <c r="J42" s="184">
        <f>J23/J14*100</f>
        <v>62.812340642529321</v>
      </c>
      <c r="K42" s="184">
        <f>K23/K14*100</f>
        <v>56.823516262434325</v>
      </c>
      <c r="L42" s="184">
        <f>L23/L14*100</f>
        <v>60.762669342699439</v>
      </c>
      <c r="M42" s="184">
        <f>M23/M14*100</f>
        <v>65.497737556561077</v>
      </c>
      <c r="N42" s="184">
        <f>N23/N14*100</f>
        <v>54.370034052213398</v>
      </c>
      <c r="O42" s="184">
        <f>O23/O14*100</f>
        <v>55.926103646833013</v>
      </c>
      <c r="P42" s="184">
        <f>P23/P14*100</f>
        <v>59.127476918092967</v>
      </c>
    </row>
    <row r="43" spans="1:16" ht="14.25">
      <c r="A43" s="183"/>
      <c r="B43" s="187"/>
      <c r="C43" s="187"/>
      <c r="D43" s="187"/>
      <c r="E43" s="187"/>
      <c r="F43" s="187"/>
      <c r="G43" s="187"/>
      <c r="H43" s="187"/>
      <c r="I43" s="187"/>
      <c r="J43" s="187"/>
      <c r="K43" s="187"/>
      <c r="L43" s="187"/>
      <c r="M43" s="187"/>
      <c r="N43" s="187"/>
      <c r="O43" s="187"/>
      <c r="P43" s="187"/>
    </row>
    <row r="44" spans="1:16" ht="15">
      <c r="A44" s="188" t="s">
        <v>211</v>
      </c>
      <c r="B44" s="187"/>
      <c r="C44" s="187"/>
      <c r="D44" s="187"/>
      <c r="E44" s="187"/>
      <c r="F44" s="187"/>
      <c r="G44" s="187"/>
      <c r="H44" s="187"/>
      <c r="I44" s="187"/>
      <c r="J44" s="187"/>
      <c r="K44" s="187"/>
      <c r="L44" s="187"/>
      <c r="M44" s="187"/>
      <c r="N44" s="187"/>
      <c r="O44" s="187"/>
      <c r="P44" s="187"/>
    </row>
    <row r="45" spans="1:16" ht="15">
      <c r="A45" s="186" t="s">
        <v>209</v>
      </c>
      <c r="B45" s="185">
        <f>B26/B8*100</f>
        <v>2.4045686804929365</v>
      </c>
      <c r="C45" s="184">
        <f>C26/C8*100</f>
        <v>2.8768699654775607</v>
      </c>
      <c r="D45" s="184">
        <f>D26/D8*100</f>
        <v>2.2787359939569436</v>
      </c>
      <c r="E45" s="184">
        <f>E26/E8*100</f>
        <v>2.4064171122994655</v>
      </c>
      <c r="F45" s="184">
        <f>F26/F8*100</f>
        <v>2.3385500989386578</v>
      </c>
      <c r="G45" s="184">
        <f>G26/G8*100</f>
        <v>2.695942190105614</v>
      </c>
      <c r="H45" s="184">
        <f>H26/H8*100</f>
        <v>2.3769100169779289</v>
      </c>
      <c r="I45" s="184">
        <f>I26/I8*100</f>
        <v>1.8994855559952513</v>
      </c>
      <c r="J45" s="184">
        <f>J26/J8*100</f>
        <v>2.0442930153321979</v>
      </c>
      <c r="K45" s="184">
        <f>K26/K8*100</f>
        <v>1.2857011663146294</v>
      </c>
      <c r="L45" s="184">
        <f>L26/L8*100</f>
        <v>3.0621172353455819</v>
      </c>
      <c r="M45" s="184">
        <f>M26/M8*100</f>
        <v>2.9085620796218867</v>
      </c>
      <c r="N45" s="184">
        <f>N26/N8*100</f>
        <v>2.4059576093183117</v>
      </c>
      <c r="O45" s="184">
        <f>O26/O8*100</f>
        <v>2.4535863253455465</v>
      </c>
      <c r="P45" s="184">
        <f>P26/P8*100</f>
        <v>2.257760157061576</v>
      </c>
    </row>
    <row r="46" spans="1:16" ht="14.25">
      <c r="A46" s="183">
        <v>2011</v>
      </c>
      <c r="B46" s="182">
        <f>B27/B9*100</f>
        <v>2.7173913043478262</v>
      </c>
      <c r="C46" s="181">
        <f>C27/C9*100</f>
        <v>3.4102306920762286</v>
      </c>
      <c r="D46" s="181">
        <f>D27/D9*100</f>
        <v>1.8151815181518154</v>
      </c>
      <c r="E46" s="181">
        <f>E27/E9*100</f>
        <v>1.936619718309859</v>
      </c>
      <c r="F46" s="181">
        <f>F27/F9*100</f>
        <v>1.4380530973451326</v>
      </c>
      <c r="G46" s="181">
        <f>G27/G9*100</f>
        <v>2.8282828282828283</v>
      </c>
      <c r="H46" s="181">
        <f>H27/H9*100</f>
        <v>1.9665683382497541</v>
      </c>
      <c r="I46" s="181">
        <f>I27/I9*100</f>
        <v>1.4694508894044858</v>
      </c>
      <c r="J46" s="181">
        <f>J27/J9*100</f>
        <v>1.7978921264724117</v>
      </c>
      <c r="K46" s="181">
        <f>K27/K9*100</f>
        <v>1.0374639769452449</v>
      </c>
      <c r="L46" s="181">
        <f>L27/L9*100</f>
        <v>2.3952095808383236</v>
      </c>
      <c r="M46" s="181">
        <f>M27/M9*100</f>
        <v>2.0242914979757085</v>
      </c>
      <c r="N46" s="181">
        <f>N27/N9*100</f>
        <v>3.3613445378151261</v>
      </c>
      <c r="O46" s="181">
        <f>O27/O9*100</f>
        <v>2.4376731301939061</v>
      </c>
      <c r="P46" s="181">
        <f>P27/P9*100</f>
        <v>2.0197571257786446</v>
      </c>
    </row>
    <row r="47" spans="1:16" ht="14.25">
      <c r="A47" s="183">
        <v>2012</v>
      </c>
      <c r="B47" s="182">
        <f>B28/B10*100</f>
        <v>2.9702970297029703</v>
      </c>
      <c r="C47" s="181">
        <f>C28/C10*100</f>
        <v>2.3046092184368736</v>
      </c>
      <c r="D47" s="181">
        <f>D28/D10*100</f>
        <v>1.7706576728499159</v>
      </c>
      <c r="E47" s="181">
        <f>E28/E10*100</f>
        <v>0.73260073260073255</v>
      </c>
      <c r="F47" s="181">
        <f>F28/F10*100</f>
        <v>2.8138528138528138</v>
      </c>
      <c r="G47" s="181">
        <f>G28/G10*100</f>
        <v>1.8108651911468814</v>
      </c>
      <c r="H47" s="181">
        <f>H28/H10*100</f>
        <v>2.2629310344827585</v>
      </c>
      <c r="I47" s="181">
        <f>I28/I10*100</f>
        <v>1.8307567127746134</v>
      </c>
      <c r="J47" s="181">
        <f>J28/J10*100</f>
        <v>2.1276595744680851</v>
      </c>
      <c r="K47" s="181">
        <f>K28/K10*100</f>
        <v>0.79320113314447593</v>
      </c>
      <c r="L47" s="181">
        <f>L28/L10*100</f>
        <v>1.809954751131222</v>
      </c>
      <c r="M47" s="181">
        <f>M28/M10*100</f>
        <v>2.1337126600284493</v>
      </c>
      <c r="N47" s="181">
        <f>N28/N10*100</f>
        <v>1.2285012285012284</v>
      </c>
      <c r="O47" s="181">
        <f>O28/O10*100</f>
        <v>1.834862385321101</v>
      </c>
      <c r="P47" s="181">
        <f>P28/P10*100</f>
        <v>1.8410417602155364</v>
      </c>
    </row>
    <row r="48" spans="1:16" ht="14.25">
      <c r="A48" s="183">
        <v>2013</v>
      </c>
      <c r="B48" s="182">
        <f>B29/B11*100</f>
        <v>1.0869565217391304</v>
      </c>
      <c r="C48" s="181">
        <f>C29/C11*100</f>
        <v>2.4364406779661016</v>
      </c>
      <c r="D48" s="181">
        <f>D29/D11*100</f>
        <v>2.2132796780684103</v>
      </c>
      <c r="E48" s="181">
        <f>E29/E11*100</f>
        <v>1.0733452593917709</v>
      </c>
      <c r="F48" s="181">
        <f>F29/F11*100</f>
        <v>1.2331838565022422</v>
      </c>
      <c r="G48" s="181">
        <f>G29/G11*100</f>
        <v>1.0822510822510822</v>
      </c>
      <c r="H48" s="181">
        <f>H29/H11*100</f>
        <v>1.4639639639639639</v>
      </c>
      <c r="I48" s="181">
        <f>I29/I11*100</f>
        <v>0.81495685522531158</v>
      </c>
      <c r="J48" s="181">
        <f>J29/J11*100</f>
        <v>1.4617940199335548</v>
      </c>
      <c r="K48" s="181">
        <f>K29/K11*100</f>
        <v>1.076487252124646</v>
      </c>
      <c r="L48" s="181">
        <f>L29/L11*100</f>
        <v>1.7789072426937738</v>
      </c>
      <c r="M48" s="181">
        <f>M29/M11*100</f>
        <v>1.5873015873015872</v>
      </c>
      <c r="N48" s="181">
        <f>N29/N11*100</f>
        <v>0.96</v>
      </c>
      <c r="O48" s="181">
        <f>O29/O11*100</f>
        <v>2.1857923497267762</v>
      </c>
      <c r="P48" s="181">
        <f>P29/P11*100</f>
        <v>1.4653795402458505</v>
      </c>
    </row>
    <row r="49" spans="1:16" ht="14.25">
      <c r="A49" s="183">
        <v>2014</v>
      </c>
      <c r="B49" s="182">
        <f>B30/B12*100</f>
        <v>1.66270783847981</v>
      </c>
      <c r="C49" s="181">
        <f>C30/C12*100</f>
        <v>2.481389578163772</v>
      </c>
      <c r="D49" s="181">
        <f>D30/D12*100</f>
        <v>1.9721577726218096</v>
      </c>
      <c r="E49" s="181">
        <f>E30/E12*100</f>
        <v>2.4340770791075048</v>
      </c>
      <c r="F49" s="181">
        <f>F30/F12*100</f>
        <v>1.1450381679389312</v>
      </c>
      <c r="G49" s="181">
        <f>G30/G12*100</f>
        <v>2.2222222222222223</v>
      </c>
      <c r="H49" s="181">
        <f>H30/H12*100</f>
        <v>1.5011547344110854</v>
      </c>
      <c r="I49" s="181">
        <f>I30/I12*100</f>
        <v>1.3428451531682752</v>
      </c>
      <c r="J49" s="181">
        <f>J30/J12*100</f>
        <v>1.4925373134328357</v>
      </c>
      <c r="K49" s="181">
        <f>K30/K12*100</f>
        <v>0.86513994910941472</v>
      </c>
      <c r="L49" s="181">
        <f>L30/L12*100</f>
        <v>0.88945362134688688</v>
      </c>
      <c r="M49" s="181">
        <f>M30/M12*100</f>
        <v>2.0467836257309941</v>
      </c>
      <c r="N49" s="181">
        <f>N30/N12*100</f>
        <v>2.0376175548589339</v>
      </c>
      <c r="O49" s="181">
        <f>O30/O12*100</f>
        <v>1.7018779342723005</v>
      </c>
      <c r="P49" s="181">
        <f>P30/P12*100</f>
        <v>1.5524923419660261</v>
      </c>
    </row>
    <row r="50" spans="1:16" ht="14.25">
      <c r="A50" s="183">
        <v>2015</v>
      </c>
      <c r="B50" s="182">
        <f>B31/B13*100</f>
        <v>2.3529411764705883</v>
      </c>
      <c r="C50" s="181">
        <f>C31/C13*100</f>
        <v>1.680672268907563</v>
      </c>
      <c r="D50" s="181">
        <f>D31/D13*100</f>
        <v>2.5850340136054419</v>
      </c>
      <c r="E50" s="181">
        <f>E31/E13*100</f>
        <v>2.2222222222222223</v>
      </c>
      <c r="F50" s="181">
        <f>F31/F13*100</f>
        <v>2.7522935779816518</v>
      </c>
      <c r="G50" s="181">
        <f>G31/G13*100</f>
        <v>1.8018018018018018</v>
      </c>
      <c r="H50" s="181">
        <f>H31/H13*100</f>
        <v>1.1305241521068858</v>
      </c>
      <c r="I50" s="181">
        <f>I31/I13*100</f>
        <v>1.3304721030042919</v>
      </c>
      <c r="J50" s="181">
        <f>J31/J13*100</f>
        <v>1.804604853764779</v>
      </c>
      <c r="K50" s="181">
        <f>K31/K13*100</f>
        <v>0.93185789167152011</v>
      </c>
      <c r="L50" s="181">
        <f>L31/L13*100</f>
        <v>1.2987012987012987</v>
      </c>
      <c r="M50" s="181">
        <f>M31/M13*100</f>
        <v>2.2377622377622379</v>
      </c>
      <c r="N50" s="181">
        <f>N31/N13*100</f>
        <v>1.3029315960912053</v>
      </c>
      <c r="O50" s="181">
        <f>O31/O13*100</f>
        <v>1.6181229773462782</v>
      </c>
      <c r="P50" s="181">
        <f>P31/P13*100</f>
        <v>1.647517884240191</v>
      </c>
    </row>
    <row r="51" spans="1:16" ht="15">
      <c r="A51" s="186" t="s">
        <v>8</v>
      </c>
      <c r="B51" s="185">
        <f>B32/B14*100</f>
        <v>2.1853500607041685</v>
      </c>
      <c r="C51" s="184">
        <f>C32/C14*100</f>
        <v>2.5117739403453685</v>
      </c>
      <c r="D51" s="184">
        <f>D32/D14*100</f>
        <v>2.0244537983563839</v>
      </c>
      <c r="E51" s="184">
        <f>E32/E14*100</f>
        <v>1.662971175166297</v>
      </c>
      <c r="F51" s="184">
        <f>F32/F14*100</f>
        <v>1.8958428506167202</v>
      </c>
      <c r="G51" s="184">
        <f>G32/G14*100</f>
        <v>1.9640618470539071</v>
      </c>
      <c r="H51" s="184">
        <f>H32/H14*100</f>
        <v>1.6695205479452055</v>
      </c>
      <c r="I51" s="184">
        <f>I32/I14*100</f>
        <v>1.3763404542767881</v>
      </c>
      <c r="J51" s="184">
        <f>J32/J14*100</f>
        <v>1.7465578786333504</v>
      </c>
      <c r="K51" s="184">
        <f>K32/K14*100</f>
        <v>0.93886218844305358</v>
      </c>
      <c r="L51" s="184">
        <f>L32/L14*100</f>
        <v>1.6557952834922225</v>
      </c>
      <c r="M51" s="184">
        <f>M32/M14*100</f>
        <v>2.0079185520361991</v>
      </c>
      <c r="N51" s="184">
        <f>N32/N14*100</f>
        <v>1.8444948921679909</v>
      </c>
      <c r="O51" s="184">
        <f>O32/O14*100</f>
        <v>1.967370441458733</v>
      </c>
      <c r="P51" s="184">
        <f>P32/P14*100</f>
        <v>1.7142702877814373</v>
      </c>
    </row>
    <row r="52" spans="1:16" ht="14.25">
      <c r="A52" s="183"/>
      <c r="B52" s="187"/>
      <c r="C52" s="187"/>
      <c r="D52" s="187"/>
      <c r="E52" s="187"/>
      <c r="F52" s="187"/>
      <c r="G52" s="187"/>
      <c r="H52" s="187"/>
      <c r="I52" s="187"/>
      <c r="J52" s="187"/>
      <c r="K52" s="187"/>
      <c r="L52" s="187"/>
      <c r="M52" s="187"/>
      <c r="N52" s="187"/>
      <c r="O52" s="187"/>
      <c r="P52" s="187"/>
    </row>
    <row r="53" spans="1:16" ht="15">
      <c r="A53" s="188" t="s">
        <v>210</v>
      </c>
      <c r="B53" s="187"/>
      <c r="C53" s="187"/>
      <c r="D53" s="187"/>
      <c r="E53" s="187"/>
      <c r="F53" s="187"/>
      <c r="G53" s="187"/>
      <c r="H53" s="187"/>
      <c r="I53" s="187"/>
      <c r="J53" s="187"/>
      <c r="K53" s="187"/>
      <c r="L53" s="187"/>
      <c r="M53" s="187"/>
      <c r="N53" s="187"/>
      <c r="O53" s="187"/>
      <c r="P53" s="187"/>
    </row>
    <row r="54" spans="1:16" ht="15">
      <c r="A54" s="186" t="s">
        <v>209</v>
      </c>
      <c r="B54" s="185">
        <f>B26/B17*100</f>
        <v>4.085801838610827</v>
      </c>
      <c r="C54" s="184">
        <f>C26/C17*100</f>
        <v>4.3467461500248383</v>
      </c>
      <c r="D54" s="184">
        <f>D26/D17*100</f>
        <v>2.7629369561898947</v>
      </c>
      <c r="E54" s="184">
        <f>E26/E17*100</f>
        <v>4.0276647681041498</v>
      </c>
      <c r="F54" s="184">
        <f>F26/F17*100</f>
        <v>4.3218085106382977</v>
      </c>
      <c r="G54" s="184">
        <f>G26/G17*100</f>
        <v>3.7905431809300505</v>
      </c>
      <c r="H54" s="184">
        <f>H26/H17*100</f>
        <v>4.3589017831870933</v>
      </c>
      <c r="I54" s="184">
        <f>I26/I17*100</f>
        <v>3.714759535655058</v>
      </c>
      <c r="J54" s="184">
        <f>J26/J17*100</f>
        <v>3.3457249070631976</v>
      </c>
      <c r="K54" s="184">
        <f>K26/K17*100</f>
        <v>2.3434884499497826</v>
      </c>
      <c r="L54" s="184">
        <f>L26/L17*100</f>
        <v>4.2424242424242431</v>
      </c>
      <c r="M54" s="184">
        <f>M26/M17*100</f>
        <v>4.2723631508678235</v>
      </c>
      <c r="N54" s="184">
        <f>N26/N17*100</f>
        <v>4.8</v>
      </c>
      <c r="O54" s="184">
        <f>O26/O17*100</f>
        <v>4.4444444444444446</v>
      </c>
      <c r="P54" s="184">
        <f>P26/P17*100</f>
        <v>3.7715122665690224</v>
      </c>
    </row>
    <row r="55" spans="1:16" ht="14.25">
      <c r="A55" s="183">
        <v>2011</v>
      </c>
      <c r="B55" s="182">
        <f>B27/B18*100</f>
        <v>4.6875</v>
      </c>
      <c r="C55" s="181">
        <f>C27/C18*100</f>
        <v>5.2631578947368416</v>
      </c>
      <c r="D55" s="181">
        <f>D27/D18*100</f>
        <v>2.2564102564102564</v>
      </c>
      <c r="E55" s="181">
        <f>E27/E18*100</f>
        <v>3.089887640449438</v>
      </c>
      <c r="F55" s="181">
        <f>F27/F18*100</f>
        <v>2.4714828897338403</v>
      </c>
      <c r="G55" s="181">
        <f>G27/G18*100</f>
        <v>3.8461538461538463</v>
      </c>
      <c r="H55" s="181">
        <f>H27/H18*100</f>
        <v>3.8910505836575875</v>
      </c>
      <c r="I55" s="181">
        <f>I27/I18*100</f>
        <v>2.8127313101406366</v>
      </c>
      <c r="J55" s="181">
        <f>J27/J18*100</f>
        <v>3.06553911205074</v>
      </c>
      <c r="K55" s="181">
        <f>K27/K18*100</f>
        <v>1.8367346938775513</v>
      </c>
      <c r="L55" s="181">
        <f>L27/L18*100</f>
        <v>4.0733197556008145</v>
      </c>
      <c r="M55" s="181">
        <f>M27/M18*100</f>
        <v>3.2397408207343417</v>
      </c>
      <c r="N55" s="181">
        <f>N27/N18*100</f>
        <v>6.3636363636363633</v>
      </c>
      <c r="O55" s="181">
        <f>O27/O18*100</f>
        <v>4.234841193455245</v>
      </c>
      <c r="P55" s="181">
        <f>P27/P18*100</f>
        <v>3.4109021357985339</v>
      </c>
    </row>
    <row r="56" spans="1:16" ht="14.25">
      <c r="A56" s="183">
        <v>2012</v>
      </c>
      <c r="B56" s="182">
        <f>B28/B19*100</f>
        <v>4.8913043478260869</v>
      </c>
      <c r="C56" s="181">
        <f>C28/C19*100</f>
        <v>4.0069686411149821</v>
      </c>
      <c r="D56" s="181">
        <f>D28/D19*100</f>
        <v>2.2245762711864407</v>
      </c>
      <c r="E56" s="181">
        <f>E28/E19*100</f>
        <v>1.2232415902140672</v>
      </c>
      <c r="F56" s="181">
        <f>F28/F19*100</f>
        <v>4.7016274864376131</v>
      </c>
      <c r="G56" s="181">
        <f>G28/G19*100</f>
        <v>2.4930747922437675</v>
      </c>
      <c r="H56" s="181">
        <f>H28/H19*100</f>
        <v>3.9106145251396649</v>
      </c>
      <c r="I56" s="181">
        <f>I28/I19*100</f>
        <v>3.4246575342465753</v>
      </c>
      <c r="J56" s="181">
        <f>J28/J19*100</f>
        <v>3.5569105691056908</v>
      </c>
      <c r="K56" s="181">
        <f>K28/K19*100</f>
        <v>1.4462809917355373</v>
      </c>
      <c r="L56" s="181">
        <f>L28/L19*100</f>
        <v>2.9850746268656714</v>
      </c>
      <c r="M56" s="181">
        <f>M28/M19*100</f>
        <v>3.2188841201716736</v>
      </c>
      <c r="N56" s="181">
        <f>N28/N19*100</f>
        <v>2.2075055187637971</v>
      </c>
      <c r="O56" s="181">
        <f>O28/O19*100</f>
        <v>3.1746031746031744</v>
      </c>
      <c r="P56" s="181">
        <f>P28/P19*100</f>
        <v>3.0760986066452305</v>
      </c>
    </row>
    <row r="57" spans="1:16" ht="14.25">
      <c r="A57" s="183">
        <v>2013</v>
      </c>
      <c r="B57" s="182">
        <f>B29/B20*100</f>
        <v>1.9933554817275747</v>
      </c>
      <c r="C57" s="181">
        <f>C29/C20*100</f>
        <v>4.618473895582329</v>
      </c>
      <c r="D57" s="181">
        <f>D29/D20*100</f>
        <v>2.8205128205128207</v>
      </c>
      <c r="E57" s="181">
        <f>E29/E20*100</f>
        <v>1.6759776536312849</v>
      </c>
      <c r="F57" s="181">
        <f>F29/F20*100</f>
        <v>1.9642857142857142</v>
      </c>
      <c r="G57" s="181">
        <f>G29/G20*100</f>
        <v>1.4367816091954022</v>
      </c>
      <c r="H57" s="181">
        <f>H29/H20*100</f>
        <v>2.6</v>
      </c>
      <c r="I57" s="181">
        <f>I29/I20*100</f>
        <v>1.5755329008341055</v>
      </c>
      <c r="J57" s="181">
        <f>J29/J20*100</f>
        <v>2.2892819979188346</v>
      </c>
      <c r="K57" s="181">
        <f>K29/K20*100</f>
        <v>1.8043684710351375</v>
      </c>
      <c r="L57" s="181">
        <f>L29/L20*100</f>
        <v>2.8513238289205702</v>
      </c>
      <c r="M57" s="181">
        <f>M29/M20*100</f>
        <v>2.5345622119815667</v>
      </c>
      <c r="N57" s="181">
        <f>N29/N20*100</f>
        <v>1.6483516483516485</v>
      </c>
      <c r="O57" s="181">
        <f>O29/O20*100</f>
        <v>3.8095238095238098</v>
      </c>
      <c r="P57" s="181">
        <f>P29/P20*100</f>
        <v>2.4331180811808117</v>
      </c>
    </row>
    <row r="58" spans="1:16" ht="14.25">
      <c r="A58" s="183">
        <v>2014</v>
      </c>
      <c r="B58" s="182">
        <f>B30/B21*100</f>
        <v>3.0434782608695654</v>
      </c>
      <c r="C58" s="181">
        <f>C30/C21*100</f>
        <v>4.9382716049382713</v>
      </c>
      <c r="D58" s="181">
        <f>D30/D21*100</f>
        <v>2.6813880126182967</v>
      </c>
      <c r="E58" s="181">
        <f>E30/E21*100</f>
        <v>4.5627376425855513</v>
      </c>
      <c r="F58" s="181">
        <f>F30/F21*100</f>
        <v>1.7786561264822136</v>
      </c>
      <c r="G58" s="181">
        <f>G30/G21*100</f>
        <v>2.9891304347826089</v>
      </c>
      <c r="H58" s="181">
        <f>H30/H21*100</f>
        <v>2.5641025641025639</v>
      </c>
      <c r="I58" s="181">
        <f>I30/I21*100</f>
        <v>2.5137470542026712</v>
      </c>
      <c r="J58" s="181">
        <f>J30/J21*100</f>
        <v>2.3554603854389722</v>
      </c>
      <c r="K58" s="181">
        <f>K30/K21*100</f>
        <v>1.5582034830430798</v>
      </c>
      <c r="L58" s="181">
        <f>L30/L21*100</f>
        <v>1.4989293361884368</v>
      </c>
      <c r="M58" s="181">
        <f>M30/M21*100</f>
        <v>3.1180400890868598</v>
      </c>
      <c r="N58" s="181">
        <f>N30/N21*100</f>
        <v>3.6312849162011176</v>
      </c>
      <c r="O58" s="181">
        <f>O30/O21*100</f>
        <v>2.9743589743589745</v>
      </c>
      <c r="P58" s="181">
        <f>P30/P21*100</f>
        <v>2.6359338061465722</v>
      </c>
    </row>
    <row r="59" spans="1:16" ht="14.25">
      <c r="A59" s="183">
        <v>2015</v>
      </c>
      <c r="B59" s="182">
        <f>B31/B22*100</f>
        <v>4.8192771084337354</v>
      </c>
      <c r="C59" s="181">
        <f>C31/C22*100</f>
        <v>3.9867109634551494</v>
      </c>
      <c r="D59" s="181">
        <f>D31/D22*100</f>
        <v>3.4926470588235294</v>
      </c>
      <c r="E59" s="181">
        <f>E31/E22*100</f>
        <v>4.1666666666666661</v>
      </c>
      <c r="F59" s="181">
        <f>F31/F22*100</f>
        <v>4.2105263157894735</v>
      </c>
      <c r="G59" s="181">
        <f>G31/G22*100</f>
        <v>2.666666666666667</v>
      </c>
      <c r="H59" s="181">
        <f>H31/H22*100</f>
        <v>1.9572953736654803</v>
      </c>
      <c r="I59" s="181">
        <f>I31/I22*100</f>
        <v>2.8028933092224229</v>
      </c>
      <c r="J59" s="181">
        <f>J31/J22*100</f>
        <v>2.6315789473684208</v>
      </c>
      <c r="K59" s="181">
        <f>K31/K22*100</f>
        <v>1.6129032258064515</v>
      </c>
      <c r="L59" s="181">
        <f>L31/L22*100</f>
        <v>2.0594965675057209</v>
      </c>
      <c r="M59" s="181">
        <f>M31/M22*100</f>
        <v>3.1746031746031744</v>
      </c>
      <c r="N59" s="181">
        <f>N31/N22*100</f>
        <v>2.6578073089700998</v>
      </c>
      <c r="O59" s="181">
        <f>O31/O22*100</f>
        <v>3.2981530343007917</v>
      </c>
      <c r="P59" s="181">
        <f>P31/P22*100</f>
        <v>2.8747951078048164</v>
      </c>
    </row>
    <row r="60" spans="1:16" ht="15">
      <c r="A60" s="180" t="s">
        <v>8</v>
      </c>
      <c r="B60" s="179">
        <f>B32/B23*100</f>
        <v>3.8989169675090261</v>
      </c>
      <c r="C60" s="178">
        <f>C32/C23*100</f>
        <v>4.6204620462046204</v>
      </c>
      <c r="D60" s="178">
        <f>D32/D23*100</f>
        <v>2.6051070415269537</v>
      </c>
      <c r="E60" s="178">
        <f>E32/E23*100</f>
        <v>2.8266331658291457</v>
      </c>
      <c r="F60" s="178">
        <f>F32/F23*100</f>
        <v>3.0570902394106816</v>
      </c>
      <c r="G60" s="178">
        <f>G32/G23*100</f>
        <v>2.6995979322228605</v>
      </c>
      <c r="H60" s="178">
        <f>H32/H23*100</f>
        <v>2.9770992366412212</v>
      </c>
      <c r="I60" s="178">
        <f>I32/I23*100</f>
        <v>2.6620937448962931</v>
      </c>
      <c r="J60" s="178">
        <f>J32/J23*100</f>
        <v>2.7805967119951291</v>
      </c>
      <c r="K60" s="178">
        <f>K32/K23*100</f>
        <v>1.652242328874902</v>
      </c>
      <c r="L60" s="178">
        <f>L32/L23*100</f>
        <v>2.7250206440957889</v>
      </c>
      <c r="M60" s="178">
        <f>M32/M23*100</f>
        <v>3.0656303972366148</v>
      </c>
      <c r="N60" s="178">
        <f>N32/N23*100</f>
        <v>3.3924843423799582</v>
      </c>
      <c r="O60" s="178">
        <f>O32/O23*100</f>
        <v>3.5178035178035172</v>
      </c>
      <c r="P60" s="178">
        <f>P32/P23*100</f>
        <v>2.8992786046936354</v>
      </c>
    </row>
    <row r="61" spans="1:16">
      <c r="A61" s="177" t="s">
        <v>208</v>
      </c>
    </row>
    <row r="62" spans="1:16">
      <c r="A62" s="55" t="s">
        <v>207</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election activeCell="G13" sqref="G13"/>
    </sheetView>
  </sheetViews>
  <sheetFormatPr defaultRowHeight="15"/>
  <cols>
    <col min="1" max="1" width="37.85546875" style="1" customWidth="1"/>
    <col min="2" max="2" width="8.140625" style="1" customWidth="1"/>
    <col min="3" max="3" width="18.85546875" style="1" customWidth="1"/>
    <col min="4" max="4" width="17.85546875" style="1" customWidth="1"/>
    <col min="5" max="5" width="16.5703125" style="1" customWidth="1"/>
    <col min="6" max="6" width="17.42578125" style="1" customWidth="1"/>
    <col min="7" max="7" width="18.28515625" style="1" customWidth="1"/>
    <col min="8" max="8" width="9.140625" style="1"/>
    <col min="9" max="9" width="10.5703125" style="1" customWidth="1"/>
    <col min="10" max="16384" width="9.140625" style="1"/>
  </cols>
  <sheetData>
    <row r="1" spans="1:15" s="7" customFormat="1" ht="18">
      <c r="A1" s="3" t="s">
        <v>247</v>
      </c>
      <c r="B1" s="1"/>
      <c r="C1" s="3"/>
      <c r="D1" s="3"/>
      <c r="E1" s="3"/>
      <c r="F1" s="3"/>
      <c r="G1" s="79" t="s">
        <v>246</v>
      </c>
    </row>
    <row r="2" spans="1:15" s="7" customFormat="1" ht="18">
      <c r="A2" s="3" t="s">
        <v>57</v>
      </c>
      <c r="B2" s="3"/>
      <c r="C2" s="1"/>
      <c r="D2" s="3"/>
      <c r="E2" s="3"/>
      <c r="F2" s="3"/>
      <c r="G2" s="3"/>
    </row>
    <row r="3" spans="1:15" s="7" customFormat="1" ht="18">
      <c r="A3" s="3" t="s">
        <v>245</v>
      </c>
      <c r="B3" s="1"/>
      <c r="C3" s="3"/>
      <c r="D3" s="3"/>
      <c r="E3" s="3"/>
      <c r="F3" s="3"/>
      <c r="G3" s="3"/>
    </row>
    <row r="4" spans="1:15" s="7" customFormat="1" ht="18.75" thickBot="1">
      <c r="A4" s="83" t="s">
        <v>244</v>
      </c>
      <c r="B4" s="11"/>
      <c r="C4" s="83"/>
      <c r="D4" s="83"/>
      <c r="E4" s="83"/>
      <c r="F4" s="83"/>
      <c r="G4" s="83"/>
    </row>
    <row r="5" spans="1:15" s="3" customFormat="1" ht="54.75" customHeight="1" thickBot="1">
      <c r="A5" s="52"/>
      <c r="B5" s="21" t="s">
        <v>243</v>
      </c>
      <c r="C5" s="21" t="s">
        <v>242</v>
      </c>
      <c r="D5" s="21" t="s">
        <v>241</v>
      </c>
      <c r="E5" s="21" t="s">
        <v>240</v>
      </c>
      <c r="F5" s="21" t="s">
        <v>239</v>
      </c>
      <c r="G5" s="21" t="s">
        <v>180</v>
      </c>
      <c r="K5" s="226" t="s">
        <v>238</v>
      </c>
    </row>
    <row r="6" spans="1:15" s="7" customFormat="1" ht="18.75" thickTop="1">
      <c r="A6" s="3" t="s">
        <v>237</v>
      </c>
      <c r="B6" s="42"/>
      <c r="C6" s="41"/>
      <c r="D6" s="41"/>
      <c r="E6" s="41"/>
      <c r="F6" s="41"/>
      <c r="G6" s="41"/>
      <c r="K6" s="225"/>
    </row>
    <row r="7" spans="1:15">
      <c r="A7" s="1" t="s">
        <v>215</v>
      </c>
      <c r="B7" s="204" t="s">
        <v>232</v>
      </c>
      <c r="C7" s="223">
        <f>K7/4</f>
        <v>35.15</v>
      </c>
      <c r="D7" s="222">
        <v>45.8</v>
      </c>
      <c r="E7" s="222">
        <v>115</v>
      </c>
      <c r="F7" s="222">
        <v>147.6</v>
      </c>
      <c r="G7" s="222">
        <v>449</v>
      </c>
      <c r="K7" s="214">
        <v>140.6</v>
      </c>
      <c r="L7" s="27"/>
      <c r="M7" s="27"/>
      <c r="N7" s="27"/>
      <c r="O7" s="27"/>
    </row>
    <row r="8" spans="1:15">
      <c r="B8" s="205" t="s">
        <v>230</v>
      </c>
      <c r="C8" s="223">
        <f>K8/4</f>
        <v>27.5</v>
      </c>
      <c r="D8" s="222">
        <v>25.6</v>
      </c>
      <c r="E8" s="222">
        <v>46.4</v>
      </c>
      <c r="F8" s="222">
        <v>67.599999999999994</v>
      </c>
      <c r="G8" s="222">
        <v>249.6</v>
      </c>
      <c r="K8" s="214">
        <v>110</v>
      </c>
      <c r="L8" s="27"/>
      <c r="M8" s="27"/>
      <c r="N8" s="27"/>
      <c r="O8" s="27"/>
    </row>
    <row r="9" spans="1:15">
      <c r="B9" s="205" t="s">
        <v>228</v>
      </c>
      <c r="C9" s="223">
        <f>K9/4</f>
        <v>337.6</v>
      </c>
      <c r="D9" s="222">
        <v>303.39999999999998</v>
      </c>
      <c r="E9" s="222">
        <v>113.6</v>
      </c>
      <c r="F9" s="222">
        <v>66.2</v>
      </c>
      <c r="G9" s="222">
        <v>1833.6</v>
      </c>
      <c r="K9" s="214">
        <v>1350.4</v>
      </c>
      <c r="L9" s="27"/>
      <c r="M9" s="27"/>
      <c r="N9" s="27"/>
      <c r="O9" s="37"/>
    </row>
    <row r="10" spans="1:15">
      <c r="B10" s="205" t="s">
        <v>227</v>
      </c>
      <c r="C10" s="223">
        <f>K10/4</f>
        <v>335.85</v>
      </c>
      <c r="D10" s="222">
        <v>341.4</v>
      </c>
      <c r="E10" s="222">
        <v>312.2</v>
      </c>
      <c r="F10" s="222">
        <v>208</v>
      </c>
      <c r="G10" s="222">
        <v>2205</v>
      </c>
      <c r="K10" s="214">
        <v>1343.4</v>
      </c>
      <c r="L10" s="27"/>
      <c r="M10" s="27"/>
      <c r="N10" s="27"/>
      <c r="O10" s="37"/>
    </row>
    <row r="11" spans="1:15">
      <c r="B11" s="205" t="s">
        <v>226</v>
      </c>
      <c r="C11" s="223">
        <f>K11/4</f>
        <v>398</v>
      </c>
      <c r="D11" s="222">
        <v>531</v>
      </c>
      <c r="E11" s="222">
        <v>505.2</v>
      </c>
      <c r="F11" s="222">
        <v>375.4</v>
      </c>
      <c r="G11" s="222">
        <v>3003.6</v>
      </c>
      <c r="K11" s="214">
        <v>1592</v>
      </c>
      <c r="L11" s="27"/>
      <c r="M11" s="27"/>
      <c r="N11" s="27"/>
      <c r="O11" s="37"/>
    </row>
    <row r="12" spans="1:15">
      <c r="B12" s="204" t="s">
        <v>225</v>
      </c>
      <c r="C12" s="223">
        <f>K12/4</f>
        <v>614.70000000000005</v>
      </c>
      <c r="D12" s="222">
        <v>696</v>
      </c>
      <c r="E12" s="222">
        <v>427</v>
      </c>
      <c r="F12" s="222">
        <v>354.4</v>
      </c>
      <c r="G12" s="222">
        <v>3936.2</v>
      </c>
      <c r="K12" s="214">
        <v>2458.8000000000002</v>
      </c>
      <c r="L12" s="37"/>
      <c r="M12" s="27"/>
      <c r="N12" s="27"/>
      <c r="O12" s="37"/>
    </row>
    <row r="13" spans="1:15">
      <c r="B13" s="204" t="s">
        <v>224</v>
      </c>
      <c r="C13" s="223">
        <f>K13/4</f>
        <v>331.75</v>
      </c>
      <c r="D13" s="222">
        <v>351.2</v>
      </c>
      <c r="E13" s="222">
        <v>294.39999999999998</v>
      </c>
      <c r="F13" s="222">
        <v>233</v>
      </c>
      <c r="G13" s="222">
        <v>2205.6</v>
      </c>
      <c r="K13" s="214">
        <v>1327</v>
      </c>
      <c r="L13" s="27"/>
      <c r="M13" s="27"/>
      <c r="N13" s="27"/>
      <c r="O13" s="37"/>
    </row>
    <row r="14" spans="1:15">
      <c r="B14" s="204" t="s">
        <v>223</v>
      </c>
      <c r="C14" s="223">
        <f>K14/4</f>
        <v>119</v>
      </c>
      <c r="D14" s="222">
        <v>179.8</v>
      </c>
      <c r="E14" s="222">
        <v>171.2</v>
      </c>
      <c r="F14" s="222">
        <v>107.2</v>
      </c>
      <c r="G14" s="222">
        <v>934.2</v>
      </c>
      <c r="K14" s="214">
        <v>476</v>
      </c>
      <c r="L14" s="27"/>
      <c r="M14" s="27"/>
      <c r="N14" s="27"/>
      <c r="O14" s="37"/>
    </row>
    <row r="15" spans="1:15" s="3" customFormat="1" ht="15.75">
      <c r="B15" s="208" t="s">
        <v>11</v>
      </c>
      <c r="C15" s="221">
        <f>K15/4</f>
        <v>2199.5500000000002</v>
      </c>
      <c r="D15" s="220">
        <v>2474.1999999999998</v>
      </c>
      <c r="E15" s="220">
        <v>1985</v>
      </c>
      <c r="F15" s="220">
        <v>1559.4</v>
      </c>
      <c r="G15" s="220">
        <v>14816.8</v>
      </c>
      <c r="H15" s="224"/>
      <c r="K15" s="219">
        <v>8798.2000000000007</v>
      </c>
      <c r="L15" s="218"/>
      <c r="M15" s="218"/>
      <c r="N15" s="218"/>
      <c r="O15" s="218"/>
    </row>
    <row r="16" spans="1:15">
      <c r="B16" s="204"/>
      <c r="C16" s="209"/>
      <c r="D16" s="215"/>
      <c r="E16" s="215"/>
      <c r="F16" s="215"/>
      <c r="G16" s="215"/>
      <c r="K16" s="217"/>
    </row>
    <row r="17" spans="1:15">
      <c r="A17" s="1" t="s">
        <v>214</v>
      </c>
      <c r="B17" s="204" t="s">
        <v>232</v>
      </c>
      <c r="C17" s="223">
        <f>K17/4</f>
        <v>22.55</v>
      </c>
      <c r="D17" s="222">
        <v>27.8</v>
      </c>
      <c r="E17" s="222">
        <v>74.8</v>
      </c>
      <c r="F17" s="222">
        <v>87.8</v>
      </c>
      <c r="G17" s="222">
        <v>280.60000000000002</v>
      </c>
      <c r="K17" s="214">
        <v>90.2</v>
      </c>
      <c r="L17" s="27"/>
      <c r="M17" s="27"/>
      <c r="N17" s="27"/>
      <c r="O17" s="27"/>
    </row>
    <row r="18" spans="1:15">
      <c r="B18" s="205" t="s">
        <v>230</v>
      </c>
      <c r="C18" s="223">
        <f>K18/4</f>
        <v>16.75</v>
      </c>
      <c r="D18" s="222">
        <v>16.600000000000001</v>
      </c>
      <c r="E18" s="222">
        <v>31.2</v>
      </c>
      <c r="F18" s="222">
        <v>41</v>
      </c>
      <c r="G18" s="222">
        <v>155.80000000000001</v>
      </c>
      <c r="K18" s="214">
        <v>67</v>
      </c>
      <c r="L18" s="27"/>
      <c r="M18" s="27"/>
      <c r="N18" s="27"/>
      <c r="O18" s="27"/>
    </row>
    <row r="19" spans="1:15">
      <c r="B19" s="205" t="s">
        <v>228</v>
      </c>
      <c r="C19" s="223">
        <f>K19/4</f>
        <v>196.8</v>
      </c>
      <c r="D19" s="222">
        <v>181.4</v>
      </c>
      <c r="E19" s="222">
        <v>74.8</v>
      </c>
      <c r="F19" s="222">
        <v>43.2</v>
      </c>
      <c r="G19" s="222">
        <v>1086.5999999999999</v>
      </c>
      <c r="K19" s="214">
        <v>787.2</v>
      </c>
      <c r="L19" s="27"/>
      <c r="M19" s="27"/>
      <c r="N19" s="27"/>
      <c r="O19" s="37"/>
    </row>
    <row r="20" spans="1:15">
      <c r="B20" s="205" t="s">
        <v>227</v>
      </c>
      <c r="C20" s="223">
        <f>K20/4</f>
        <v>196.95</v>
      </c>
      <c r="D20" s="222">
        <v>200.6</v>
      </c>
      <c r="E20" s="222">
        <v>193</v>
      </c>
      <c r="F20" s="222">
        <v>125.6</v>
      </c>
      <c r="G20" s="222">
        <v>1307</v>
      </c>
      <c r="K20" s="214">
        <v>787.8</v>
      </c>
      <c r="L20" s="27"/>
      <c r="M20" s="27"/>
      <c r="N20" s="27"/>
      <c r="O20" s="37"/>
    </row>
    <row r="21" spans="1:15">
      <c r="B21" s="205" t="s">
        <v>226</v>
      </c>
      <c r="C21" s="223">
        <f>K21/4</f>
        <v>221.3</v>
      </c>
      <c r="D21" s="222">
        <v>307.60000000000002</v>
      </c>
      <c r="E21" s="222">
        <v>293.60000000000002</v>
      </c>
      <c r="F21" s="222">
        <v>223</v>
      </c>
      <c r="G21" s="222">
        <v>1709.4</v>
      </c>
      <c r="K21" s="214">
        <v>885.2</v>
      </c>
      <c r="L21" s="27"/>
      <c r="M21" s="27"/>
      <c r="N21" s="27"/>
      <c r="O21" s="37"/>
    </row>
    <row r="22" spans="1:15">
      <c r="B22" s="204" t="s">
        <v>225</v>
      </c>
      <c r="C22" s="223">
        <f>K22/4</f>
        <v>353.15</v>
      </c>
      <c r="D22" s="222">
        <v>403.2</v>
      </c>
      <c r="E22" s="222">
        <v>261.60000000000002</v>
      </c>
      <c r="F22" s="222">
        <v>219.4</v>
      </c>
      <c r="G22" s="222">
        <v>2296.8000000000002</v>
      </c>
      <c r="K22" s="214">
        <v>1412.6</v>
      </c>
      <c r="L22" s="27"/>
      <c r="M22" s="27"/>
      <c r="N22" s="27"/>
      <c r="O22" s="37"/>
    </row>
    <row r="23" spans="1:15">
      <c r="B23" s="204" t="s">
        <v>224</v>
      </c>
      <c r="C23" s="223">
        <f>K23/4</f>
        <v>196.1</v>
      </c>
      <c r="D23" s="222">
        <v>214</v>
      </c>
      <c r="E23" s="222">
        <v>181.2</v>
      </c>
      <c r="F23" s="222">
        <v>146.80000000000001</v>
      </c>
      <c r="G23" s="222">
        <v>1326.4</v>
      </c>
      <c r="K23" s="214">
        <v>784.4</v>
      </c>
      <c r="L23" s="27"/>
      <c r="M23" s="27"/>
      <c r="N23" s="27"/>
      <c r="O23" s="37"/>
    </row>
    <row r="24" spans="1:15">
      <c r="B24" s="204" t="s">
        <v>223</v>
      </c>
      <c r="C24" s="223">
        <f>K24/4</f>
        <v>76.75</v>
      </c>
      <c r="D24" s="222">
        <v>113</v>
      </c>
      <c r="E24" s="222">
        <v>114.2</v>
      </c>
      <c r="F24" s="222">
        <v>64</v>
      </c>
      <c r="G24" s="222">
        <v>598.20000000000005</v>
      </c>
      <c r="K24" s="214">
        <v>307</v>
      </c>
      <c r="L24" s="27"/>
      <c r="M24" s="27"/>
      <c r="N24" s="27"/>
      <c r="O24" s="37"/>
    </row>
    <row r="25" spans="1:15" s="3" customFormat="1" ht="15.75">
      <c r="B25" s="208" t="s">
        <v>11</v>
      </c>
      <c r="C25" s="221">
        <f>K25/4</f>
        <v>1280.3499999999999</v>
      </c>
      <c r="D25" s="220">
        <v>1464.2</v>
      </c>
      <c r="E25" s="220">
        <v>1224.4000000000001</v>
      </c>
      <c r="F25" s="220">
        <v>950.8</v>
      </c>
      <c r="G25" s="220">
        <v>8760.7999999999993</v>
      </c>
      <c r="K25" s="219">
        <v>5121.3999999999996</v>
      </c>
      <c r="L25" s="218"/>
      <c r="M25" s="218"/>
      <c r="N25" s="218"/>
      <c r="O25" s="218"/>
    </row>
    <row r="26" spans="1:15">
      <c r="B26" s="204"/>
      <c r="C26" s="209"/>
      <c r="D26" s="215"/>
      <c r="E26" s="215"/>
      <c r="F26" s="215"/>
      <c r="G26" s="215"/>
      <c r="K26" s="217"/>
    </row>
    <row r="27" spans="1:15">
      <c r="A27" s="1" t="s">
        <v>213</v>
      </c>
      <c r="B27" s="204" t="s">
        <v>232</v>
      </c>
      <c r="C27" s="216">
        <f>K27/4</f>
        <v>4.75</v>
      </c>
      <c r="D27" s="215">
        <v>6</v>
      </c>
      <c r="E27" s="215">
        <v>18.2</v>
      </c>
      <c r="F27" s="215">
        <v>22</v>
      </c>
      <c r="G27" s="215">
        <v>65.2</v>
      </c>
      <c r="K27" s="214">
        <v>19</v>
      </c>
      <c r="L27" s="27"/>
      <c r="M27" s="27"/>
      <c r="N27" s="27"/>
      <c r="O27" s="27"/>
    </row>
    <row r="28" spans="1:15">
      <c r="B28" s="205" t="s">
        <v>230</v>
      </c>
      <c r="C28" s="216">
        <f>K28/4</f>
        <v>1.8</v>
      </c>
      <c r="D28" s="215">
        <v>2.4</v>
      </c>
      <c r="E28" s="215">
        <v>7.6</v>
      </c>
      <c r="F28" s="215">
        <v>13.4</v>
      </c>
      <c r="G28" s="215">
        <v>30.6</v>
      </c>
      <c r="K28" s="214">
        <v>7.2</v>
      </c>
      <c r="L28" s="27"/>
      <c r="M28" s="27"/>
      <c r="N28" s="27"/>
      <c r="O28" s="27"/>
    </row>
    <row r="29" spans="1:15">
      <c r="B29" s="205" t="s">
        <v>228</v>
      </c>
      <c r="C29" s="216">
        <f>K29/4</f>
        <v>1.4</v>
      </c>
      <c r="D29" s="215">
        <v>1.2</v>
      </c>
      <c r="E29" s="215">
        <v>6.4</v>
      </c>
      <c r="F29" s="215">
        <v>5.4</v>
      </c>
      <c r="G29" s="215">
        <v>18.600000000000001</v>
      </c>
      <c r="K29" s="214">
        <v>5.6</v>
      </c>
      <c r="L29" s="27"/>
      <c r="M29" s="27"/>
      <c r="N29" s="27"/>
      <c r="O29" s="27"/>
    </row>
    <row r="30" spans="1:15">
      <c r="B30" s="205" t="s">
        <v>227</v>
      </c>
      <c r="C30" s="216">
        <f>K30/4</f>
        <v>1.6</v>
      </c>
      <c r="D30" s="215">
        <v>2.2000000000000002</v>
      </c>
      <c r="E30" s="215">
        <v>3.4</v>
      </c>
      <c r="F30" s="215">
        <v>1.8</v>
      </c>
      <c r="G30" s="215">
        <v>13.8</v>
      </c>
      <c r="K30" s="214">
        <v>6.4</v>
      </c>
      <c r="L30" s="27"/>
      <c r="M30" s="27"/>
      <c r="N30" s="27"/>
      <c r="O30" s="27"/>
    </row>
    <row r="31" spans="1:15">
      <c r="B31" s="205" t="s">
        <v>226</v>
      </c>
      <c r="C31" s="216">
        <f>K31/4</f>
        <v>1.1000000000000001</v>
      </c>
      <c r="D31" s="215">
        <v>2.2000000000000002</v>
      </c>
      <c r="E31" s="215">
        <v>4</v>
      </c>
      <c r="F31" s="215">
        <v>4.4000000000000004</v>
      </c>
      <c r="G31" s="215">
        <v>15</v>
      </c>
      <c r="K31" s="214">
        <v>4.4000000000000004</v>
      </c>
      <c r="L31" s="27"/>
      <c r="M31" s="27"/>
      <c r="N31" s="27"/>
      <c r="O31" s="27"/>
    </row>
    <row r="32" spans="1:15">
      <c r="B32" s="204" t="s">
        <v>225</v>
      </c>
      <c r="C32" s="216">
        <f>K32/4</f>
        <v>3.35</v>
      </c>
      <c r="D32" s="215">
        <v>3.6</v>
      </c>
      <c r="E32" s="215">
        <v>5.6</v>
      </c>
      <c r="F32" s="215">
        <v>5</v>
      </c>
      <c r="G32" s="215">
        <v>27.6</v>
      </c>
      <c r="K32" s="214">
        <v>13.4</v>
      </c>
      <c r="L32" s="27"/>
      <c r="M32" s="27"/>
      <c r="N32" s="27"/>
      <c r="O32" s="27"/>
    </row>
    <row r="33" spans="1:15">
      <c r="B33" s="204" t="s">
        <v>224</v>
      </c>
      <c r="C33" s="216">
        <f>K33/4</f>
        <v>4.2</v>
      </c>
      <c r="D33" s="215">
        <v>5.6</v>
      </c>
      <c r="E33" s="215">
        <v>7.2</v>
      </c>
      <c r="F33" s="215">
        <v>7.4</v>
      </c>
      <c r="G33" s="215">
        <v>37</v>
      </c>
      <c r="K33" s="214">
        <v>16.8</v>
      </c>
      <c r="L33" s="27"/>
      <c r="M33" s="27"/>
      <c r="N33" s="27"/>
      <c r="O33" s="27"/>
    </row>
    <row r="34" spans="1:15">
      <c r="B34" s="204" t="s">
        <v>223</v>
      </c>
      <c r="C34" s="216">
        <f>K34/4</f>
        <v>4.7</v>
      </c>
      <c r="D34" s="215">
        <v>7.4</v>
      </c>
      <c r="E34" s="215">
        <v>12</v>
      </c>
      <c r="F34" s="215">
        <v>8</v>
      </c>
      <c r="G34" s="215">
        <v>46.2</v>
      </c>
      <c r="K34" s="214">
        <v>18.8</v>
      </c>
      <c r="L34" s="27"/>
      <c r="M34" s="27"/>
      <c r="N34" s="27"/>
      <c r="O34" s="27"/>
    </row>
    <row r="35" spans="1:15" s="3" customFormat="1" ht="15.75">
      <c r="B35" s="208" t="s">
        <v>11</v>
      </c>
      <c r="C35" s="213">
        <f>K35/4</f>
        <v>22.9</v>
      </c>
      <c r="D35" s="212">
        <v>30.6</v>
      </c>
      <c r="E35" s="212">
        <v>64.400000000000006</v>
      </c>
      <c r="F35" s="212">
        <v>67.400000000000006</v>
      </c>
      <c r="G35" s="212">
        <v>254</v>
      </c>
      <c r="K35" s="211">
        <v>91.6</v>
      </c>
      <c r="L35" s="78"/>
      <c r="M35" s="78"/>
      <c r="N35" s="78"/>
      <c r="O35" s="78"/>
    </row>
    <row r="36" spans="1:15">
      <c r="B36" s="204"/>
      <c r="C36" s="209"/>
      <c r="D36" s="206"/>
      <c r="E36" s="206"/>
      <c r="F36" s="206"/>
      <c r="G36" s="206"/>
    </row>
    <row r="37" spans="1:15" s="6" customFormat="1" ht="18">
      <c r="A37" s="3" t="s">
        <v>236</v>
      </c>
      <c r="B37" s="210"/>
      <c r="C37" s="209"/>
      <c r="D37" s="206"/>
      <c r="E37" s="206"/>
      <c r="F37" s="206"/>
      <c r="G37" s="206"/>
    </row>
    <row r="38" spans="1:15">
      <c r="A38" s="1" t="s">
        <v>214</v>
      </c>
      <c r="B38" s="204" t="s">
        <v>232</v>
      </c>
      <c r="C38" s="203">
        <f>C17/C7*100</f>
        <v>64.153627311522058</v>
      </c>
      <c r="D38" s="203">
        <f>D17/D7*100</f>
        <v>60.698689956331883</v>
      </c>
      <c r="E38" s="203">
        <f>E17/E7*100</f>
        <v>65.043478260869563</v>
      </c>
      <c r="F38" s="203">
        <f>F17/F7*100</f>
        <v>59.485094850948506</v>
      </c>
      <c r="G38" s="203">
        <f>G17/G7*100</f>
        <v>62.494432071269493</v>
      </c>
    </row>
    <row r="39" spans="1:15">
      <c r="A39" s="1" t="s">
        <v>235</v>
      </c>
      <c r="B39" s="205" t="s">
        <v>230</v>
      </c>
      <c r="C39" s="203">
        <f>C18/C8*100</f>
        <v>60.909090909090914</v>
      </c>
      <c r="D39" s="203">
        <f>D18/D8*100</f>
        <v>64.84375</v>
      </c>
      <c r="E39" s="203">
        <f>E18/E8*100</f>
        <v>67.241379310344826</v>
      </c>
      <c r="F39" s="203">
        <f>F18/F8*100</f>
        <v>60.650887573964511</v>
      </c>
      <c r="G39" s="203">
        <f>G18/G8*100</f>
        <v>62.41987179487181</v>
      </c>
    </row>
    <row r="40" spans="1:15">
      <c r="A40" s="1" t="s">
        <v>234</v>
      </c>
      <c r="B40" s="205" t="s">
        <v>228</v>
      </c>
      <c r="C40" s="203">
        <f>C19/C9*100</f>
        <v>58.293838862559241</v>
      </c>
      <c r="D40" s="203">
        <f>D19/D9*100</f>
        <v>59.789057350032969</v>
      </c>
      <c r="E40" s="203">
        <f>E19/E9*100</f>
        <v>65.845070422535215</v>
      </c>
      <c r="F40" s="203">
        <f>F19/F9*100</f>
        <v>65.256797583081578</v>
      </c>
      <c r="G40" s="203">
        <f>G19/G9*100</f>
        <v>59.260471204188484</v>
      </c>
    </row>
    <row r="41" spans="1:15">
      <c r="B41" s="205" t="s">
        <v>227</v>
      </c>
      <c r="C41" s="203">
        <f>C20/C10*100</f>
        <v>58.642251004912907</v>
      </c>
      <c r="D41" s="203">
        <f>D20/D10*100</f>
        <v>58.758055067369654</v>
      </c>
      <c r="E41" s="203">
        <f>E20/E10*100</f>
        <v>61.819346572709797</v>
      </c>
      <c r="F41" s="203">
        <f>F20/F10*100</f>
        <v>60.38461538461538</v>
      </c>
      <c r="G41" s="203">
        <f>G20/G10*100</f>
        <v>59.274376417233569</v>
      </c>
    </row>
    <row r="42" spans="1:15">
      <c r="B42" s="205" t="s">
        <v>226</v>
      </c>
      <c r="C42" s="203">
        <f>C21/C11*100</f>
        <v>55.603015075376881</v>
      </c>
      <c r="D42" s="203">
        <f>D21/D11*100</f>
        <v>57.928436911487765</v>
      </c>
      <c r="E42" s="203">
        <f>E21/E11*100</f>
        <v>58.115597783056216</v>
      </c>
      <c r="F42" s="203">
        <f>F21/F11*100</f>
        <v>59.403303143313799</v>
      </c>
      <c r="G42" s="203">
        <f>G21/G11*100</f>
        <v>56.911705952856572</v>
      </c>
    </row>
    <row r="43" spans="1:15">
      <c r="B43" s="204" t="s">
        <v>225</v>
      </c>
      <c r="C43" s="203">
        <f>C22/C12*100</f>
        <v>57.450789002765568</v>
      </c>
      <c r="D43" s="203">
        <f>D22/D12*100</f>
        <v>57.931034482758612</v>
      </c>
      <c r="E43" s="203">
        <f>E22/E12*100</f>
        <v>61.264637002341928</v>
      </c>
      <c r="F43" s="203">
        <f>F22/F12*100</f>
        <v>61.907449209932288</v>
      </c>
      <c r="G43" s="203">
        <f>G22/G12*100</f>
        <v>58.350693562319002</v>
      </c>
    </row>
    <row r="44" spans="1:15">
      <c r="B44" s="204" t="s">
        <v>224</v>
      </c>
      <c r="C44" s="203">
        <f>C23/C13*100</f>
        <v>59.110776186887712</v>
      </c>
      <c r="D44" s="203">
        <f>D23/D13*100</f>
        <v>60.933940774487475</v>
      </c>
      <c r="E44" s="203">
        <f>E23/E13*100</f>
        <v>61.548913043478258</v>
      </c>
      <c r="F44" s="203">
        <f>F23/F13*100</f>
        <v>63.004291845493569</v>
      </c>
      <c r="G44" s="203">
        <f>G23/G13*100</f>
        <v>60.137830975698222</v>
      </c>
    </row>
    <row r="45" spans="1:15">
      <c r="B45" s="204" t="s">
        <v>223</v>
      </c>
      <c r="C45" s="203">
        <f>C24/C14*100</f>
        <v>64.495798319327733</v>
      </c>
      <c r="D45" s="203">
        <f>D24/D14*100</f>
        <v>62.847608453837587</v>
      </c>
      <c r="E45" s="203">
        <f>E24/E14*100</f>
        <v>66.705607476635521</v>
      </c>
      <c r="F45" s="203">
        <f>F24/F14*100</f>
        <v>59.701492537313428</v>
      </c>
      <c r="G45" s="203">
        <f>G24/G14*100</f>
        <v>64.033397559409124</v>
      </c>
    </row>
    <row r="46" spans="1:15" s="3" customFormat="1" ht="15.75">
      <c r="B46" s="208" t="s">
        <v>11</v>
      </c>
      <c r="C46" s="207">
        <f>C25/C15*100</f>
        <v>58.209633788729512</v>
      </c>
      <c r="D46" s="207">
        <f>D25/D15*100</f>
        <v>59.178724436181398</v>
      </c>
      <c r="E46" s="207">
        <f>E25/E15*100</f>
        <v>61.68261964735516</v>
      </c>
      <c r="F46" s="207">
        <f>F25/F15*100</f>
        <v>60.972168782865197</v>
      </c>
      <c r="G46" s="207">
        <f>G25/G15*100</f>
        <v>59.127476918092967</v>
      </c>
    </row>
    <row r="47" spans="1:15">
      <c r="B47" s="204"/>
      <c r="C47" s="206"/>
      <c r="D47" s="206"/>
      <c r="E47" s="206"/>
      <c r="F47" s="206"/>
      <c r="G47" s="206"/>
    </row>
    <row r="48" spans="1:15">
      <c r="A48" s="1" t="s">
        <v>213</v>
      </c>
      <c r="B48" s="204" t="s">
        <v>232</v>
      </c>
      <c r="C48" s="203">
        <f>C27/C7*100</f>
        <v>13.513513513513514</v>
      </c>
      <c r="D48" s="203">
        <f>D27/D7*100</f>
        <v>13.100436681222707</v>
      </c>
      <c r="E48" s="203">
        <f>E27/E7*100</f>
        <v>15.826086956521737</v>
      </c>
      <c r="F48" s="203">
        <f>F27/F7*100</f>
        <v>14.905149051490515</v>
      </c>
      <c r="G48" s="203">
        <f>G27/G7*100</f>
        <v>14.521158129175948</v>
      </c>
    </row>
    <row r="49" spans="1:7">
      <c r="A49" s="1" t="s">
        <v>235</v>
      </c>
      <c r="B49" s="205" t="s">
        <v>230</v>
      </c>
      <c r="C49" s="203">
        <f>C28/C8*100</f>
        <v>6.5454545454545459</v>
      </c>
      <c r="D49" s="203">
        <f>D28/D8*100</f>
        <v>9.3749999999999982</v>
      </c>
      <c r="E49" s="203">
        <f>E28/E8*100</f>
        <v>16.379310344827587</v>
      </c>
      <c r="F49" s="203">
        <f>F28/F8*100</f>
        <v>19.822485207100591</v>
      </c>
      <c r="G49" s="203">
        <f>G28/G8*100</f>
        <v>12.259615384615385</v>
      </c>
    </row>
    <row r="50" spans="1:7">
      <c r="A50" s="1" t="s">
        <v>234</v>
      </c>
      <c r="B50" s="205" t="s">
        <v>228</v>
      </c>
      <c r="C50" s="203">
        <f>C29/C9*100</f>
        <v>0.41469194312796204</v>
      </c>
      <c r="D50" s="203">
        <f>D29/D9*100</f>
        <v>0.39551746868820042</v>
      </c>
      <c r="E50" s="203">
        <f>E29/E9*100</f>
        <v>5.6338028169014089</v>
      </c>
      <c r="F50" s="203">
        <f>F29/F9*100</f>
        <v>8.1570996978851973</v>
      </c>
      <c r="G50" s="203">
        <f>G29/G9*100</f>
        <v>1.0143979057591626</v>
      </c>
    </row>
    <row r="51" spans="1:7">
      <c r="B51" s="205" t="s">
        <v>227</v>
      </c>
      <c r="C51" s="203">
        <f>C30/C10*100</f>
        <v>0.47640315617090961</v>
      </c>
      <c r="D51" s="203">
        <f>D30/D10*100</f>
        <v>0.64440538957234927</v>
      </c>
      <c r="E51" s="203">
        <f>E30/E10*100</f>
        <v>1.0890454836643177</v>
      </c>
      <c r="F51" s="203">
        <f>F30/F10*100</f>
        <v>0.86538461538461542</v>
      </c>
      <c r="G51" s="203">
        <f>G30/G10*100</f>
        <v>0.62585034013605445</v>
      </c>
    </row>
    <row r="52" spans="1:7">
      <c r="B52" s="205" t="s">
        <v>226</v>
      </c>
      <c r="C52" s="203">
        <f>C31/C11*100</f>
        <v>0.27638190954773872</v>
      </c>
      <c r="D52" s="203">
        <f>D31/D11*100</f>
        <v>0.4143126177024482</v>
      </c>
      <c r="E52" s="203">
        <f>E31/E11*100</f>
        <v>0.7917656373713382</v>
      </c>
      <c r="F52" s="203">
        <f>F31/F11*100</f>
        <v>1.1720831113478958</v>
      </c>
      <c r="G52" s="203">
        <f>G31/G11*100</f>
        <v>0.4994007191370356</v>
      </c>
    </row>
    <row r="53" spans="1:7">
      <c r="B53" s="204" t="s">
        <v>225</v>
      </c>
      <c r="C53" s="203">
        <f>C32/C12*100</f>
        <v>0.54498129168700171</v>
      </c>
      <c r="D53" s="203">
        <f>D32/D12*100</f>
        <v>0.51724137931034486</v>
      </c>
      <c r="E53" s="203">
        <f>E32/E12*100</f>
        <v>1.3114754098360655</v>
      </c>
      <c r="F53" s="203">
        <f>F32/F12*100</f>
        <v>1.4108352144469527</v>
      </c>
      <c r="G53" s="203">
        <f>G32/G12*100</f>
        <v>0.70118388293277789</v>
      </c>
    </row>
    <row r="54" spans="1:7">
      <c r="B54" s="204" t="s">
        <v>224</v>
      </c>
      <c r="C54" s="203">
        <f>C33/C13*100</f>
        <v>1.2660135644310475</v>
      </c>
      <c r="D54" s="203">
        <f>D33/D13*100</f>
        <v>1.594533029612756</v>
      </c>
      <c r="E54" s="203">
        <f>E33/E13*100</f>
        <v>2.4456521739130435</v>
      </c>
      <c r="F54" s="203">
        <f>F33/F13*100</f>
        <v>3.1759656652360517</v>
      </c>
      <c r="G54" s="203">
        <f>G33/G13*100</f>
        <v>1.6775480594849475</v>
      </c>
    </row>
    <row r="55" spans="1:7">
      <c r="B55" s="204" t="s">
        <v>223</v>
      </c>
      <c r="C55" s="203">
        <f>C34/C14*100</f>
        <v>3.9495798319327728</v>
      </c>
      <c r="D55" s="203">
        <f>D34/D14*100</f>
        <v>4.1156840934371521</v>
      </c>
      <c r="E55" s="203">
        <f>E34/E14*100</f>
        <v>7.0093457943925239</v>
      </c>
      <c r="F55" s="203">
        <f>F34/F14*100</f>
        <v>7.4626865671641784</v>
      </c>
      <c r="G55" s="203">
        <f>G34/G14*100</f>
        <v>4.9454078355812463</v>
      </c>
    </row>
    <row r="56" spans="1:7" s="3" customFormat="1" ht="15.75">
      <c r="B56" s="208" t="s">
        <v>11</v>
      </c>
      <c r="C56" s="207">
        <f>C35/C15*100</f>
        <v>1.0411220476915732</v>
      </c>
      <c r="D56" s="207">
        <f>D35/D15*100</f>
        <v>1.236763398270148</v>
      </c>
      <c r="E56" s="207">
        <f>E35/E15*100</f>
        <v>3.2443324937027707</v>
      </c>
      <c r="F56" s="207">
        <f>F35/F15*100</f>
        <v>4.3221751955880467</v>
      </c>
      <c r="G56" s="207">
        <f>G35/G15*100</f>
        <v>1.7142702877814373</v>
      </c>
    </row>
    <row r="57" spans="1:7">
      <c r="B57" s="204"/>
      <c r="C57" s="206"/>
      <c r="D57" s="206"/>
      <c r="E57" s="206"/>
      <c r="F57" s="206"/>
      <c r="G57" s="206"/>
    </row>
    <row r="58" spans="1:7">
      <c r="A58" s="1" t="s">
        <v>233</v>
      </c>
      <c r="B58" s="204" t="s">
        <v>232</v>
      </c>
      <c r="C58" s="203">
        <f>C27/C17*100</f>
        <v>21.064301552106429</v>
      </c>
      <c r="D58" s="203">
        <f>D27/D17*100</f>
        <v>21.582733812949641</v>
      </c>
      <c r="E58" s="203">
        <f>E27/E17*100</f>
        <v>24.331550802139038</v>
      </c>
      <c r="F58" s="203">
        <f>F27/F17*100</f>
        <v>25.05694760820046</v>
      </c>
      <c r="G58" s="203">
        <f>G27/G17*100</f>
        <v>23.235923022095509</v>
      </c>
    </row>
    <row r="59" spans="1:7">
      <c r="A59" s="1" t="s">
        <v>231</v>
      </c>
      <c r="B59" s="205" t="s">
        <v>230</v>
      </c>
      <c r="C59" s="203">
        <f>C28/C18*100</f>
        <v>10.746268656716417</v>
      </c>
      <c r="D59" s="203">
        <f>D28/D18*100</f>
        <v>14.457831325301203</v>
      </c>
      <c r="E59" s="203">
        <f>E28/E18*100</f>
        <v>24.358974358974358</v>
      </c>
      <c r="F59" s="203">
        <f>F28/F18*100</f>
        <v>32.682926829268297</v>
      </c>
      <c r="G59" s="203">
        <f>G28/G18*100</f>
        <v>19.640564826700899</v>
      </c>
    </row>
    <row r="60" spans="1:7">
      <c r="A60" s="1" t="s">
        <v>229</v>
      </c>
      <c r="B60" s="205" t="s">
        <v>228</v>
      </c>
      <c r="C60" s="203">
        <f>C29/C19*100</f>
        <v>0.71138211382113814</v>
      </c>
      <c r="D60" s="203">
        <f>D29/D19*100</f>
        <v>0.66152149944873195</v>
      </c>
      <c r="E60" s="203">
        <f>E29/E19*100</f>
        <v>8.5561497326203213</v>
      </c>
      <c r="F60" s="203">
        <f>F29/F19*100</f>
        <v>12.5</v>
      </c>
      <c r="G60" s="203">
        <f>G29/G19*100</f>
        <v>1.711761457758145</v>
      </c>
    </row>
    <row r="61" spans="1:7">
      <c r="B61" s="205" t="s">
        <v>227</v>
      </c>
      <c r="C61" s="203">
        <f>C30/C20*100</f>
        <v>0.81238893120081246</v>
      </c>
      <c r="D61" s="203">
        <f>D30/D20*100</f>
        <v>1.0967098703888336</v>
      </c>
      <c r="E61" s="203">
        <f>E30/E20*100</f>
        <v>1.7616580310880827</v>
      </c>
      <c r="F61" s="203">
        <f>F30/F20*100</f>
        <v>1.4331210191082804</v>
      </c>
      <c r="G61" s="203">
        <f>G30/G20*100</f>
        <v>1.0558530986993113</v>
      </c>
    </row>
    <row r="62" spans="1:7">
      <c r="B62" s="205" t="s">
        <v>226</v>
      </c>
      <c r="C62" s="203">
        <f>C31/C21*100</f>
        <v>0.49706281066425667</v>
      </c>
      <c r="D62" s="203">
        <f>D31/D21*100</f>
        <v>0.71521456436931075</v>
      </c>
      <c r="E62" s="203">
        <f>E31/E21*100</f>
        <v>1.3623978201634876</v>
      </c>
      <c r="F62" s="203">
        <f>F31/F21*100</f>
        <v>1.9730941704035876</v>
      </c>
      <c r="G62" s="203">
        <f>G31/G21*100</f>
        <v>0.87750087750087746</v>
      </c>
    </row>
    <row r="63" spans="1:7">
      <c r="B63" s="204" t="s">
        <v>225</v>
      </c>
      <c r="C63" s="203">
        <f>C32/C22*100</f>
        <v>0.94860540846665731</v>
      </c>
      <c r="D63" s="203">
        <f>D32/D22*100</f>
        <v>0.89285714285714302</v>
      </c>
      <c r="E63" s="203">
        <f>E32/E22*100</f>
        <v>2.1406727828746175</v>
      </c>
      <c r="F63" s="203">
        <f>F32/F22*100</f>
        <v>2.2789425706472195</v>
      </c>
      <c r="G63" s="203">
        <f>G32/G22*100</f>
        <v>1.2016718913270636</v>
      </c>
    </row>
    <row r="64" spans="1:7">
      <c r="B64" s="204" t="s">
        <v>224</v>
      </c>
      <c r="C64" s="203">
        <f>C33/C23*100</f>
        <v>2.1417644059153496</v>
      </c>
      <c r="D64" s="203">
        <f>D33/D23*100</f>
        <v>2.6168224299065419</v>
      </c>
      <c r="E64" s="203">
        <f>E33/E23*100</f>
        <v>3.9735099337748347</v>
      </c>
      <c r="F64" s="203">
        <f>F33/F23*100</f>
        <v>5.0408719346049047</v>
      </c>
      <c r="G64" s="203">
        <f>G33/G23*100</f>
        <v>2.789505428226779</v>
      </c>
    </row>
    <row r="65" spans="1:7">
      <c r="B65" s="204" t="s">
        <v>223</v>
      </c>
      <c r="C65" s="203">
        <f>C34/C24*100</f>
        <v>6.1237785016286646</v>
      </c>
      <c r="D65" s="203">
        <f>D34/D24*100</f>
        <v>6.5486725663716809</v>
      </c>
      <c r="E65" s="203">
        <f>E34/E24*100</f>
        <v>10.507880910683012</v>
      </c>
      <c r="F65" s="203">
        <f>F34/F24*100</f>
        <v>12.5</v>
      </c>
      <c r="G65" s="203">
        <f>G34/G24*100</f>
        <v>7.7231695085255767</v>
      </c>
    </row>
    <row r="66" spans="1:7" s="3" customFormat="1" ht="16.5" thickBot="1">
      <c r="A66" s="83"/>
      <c r="B66" s="202" t="s">
        <v>11</v>
      </c>
      <c r="C66" s="201">
        <f>C35/C25*100</f>
        <v>1.7885734369508337</v>
      </c>
      <c r="D66" s="201">
        <f>D35/D25*100</f>
        <v>2.0898784319082093</v>
      </c>
      <c r="E66" s="201">
        <f>E35/E25*100</f>
        <v>5.2597190460633785</v>
      </c>
      <c r="F66" s="201">
        <f>F35/F25*100</f>
        <v>7.088767353807321</v>
      </c>
      <c r="G66" s="201">
        <f>G35/G25*100</f>
        <v>2.8992786046936354</v>
      </c>
    </row>
    <row r="67" spans="1:7" ht="21.75" customHeight="1">
      <c r="A67" s="200" t="s">
        <v>222</v>
      </c>
      <c r="B67" s="17"/>
    </row>
    <row r="68" spans="1:7">
      <c r="B68" s="17"/>
    </row>
    <row r="69" spans="1:7">
      <c r="B69" s="17"/>
    </row>
    <row r="70" spans="1:7">
      <c r="B70" s="17"/>
    </row>
    <row r="71" spans="1:7">
      <c r="B71" s="17"/>
    </row>
    <row r="72" spans="1:7">
      <c r="B72" s="17"/>
    </row>
    <row r="73" spans="1:7">
      <c r="B73" s="17"/>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100" workbookViewId="0">
      <selection activeCell="G13" sqref="G13"/>
    </sheetView>
  </sheetViews>
  <sheetFormatPr defaultRowHeight="15"/>
  <cols>
    <col min="1" max="1" width="27.7109375" style="1" customWidth="1"/>
    <col min="2" max="2" width="23.7109375" style="1" customWidth="1"/>
    <col min="3" max="11" width="11.7109375" style="1" customWidth="1"/>
    <col min="12" max="16384" width="9.140625" style="1"/>
  </cols>
  <sheetData>
    <row r="1" spans="1:12" ht="18">
      <c r="A1" s="7" t="s">
        <v>265</v>
      </c>
      <c r="B1" s="6"/>
      <c r="K1" s="54" t="s">
        <v>246</v>
      </c>
    </row>
    <row r="2" spans="1:12">
      <c r="A2" s="1" t="s">
        <v>80</v>
      </c>
    </row>
    <row r="3" spans="1:12" ht="18">
      <c r="A3" s="7" t="s">
        <v>264</v>
      </c>
    </row>
    <row r="4" spans="1:12" ht="18">
      <c r="A4" s="7" t="s">
        <v>219</v>
      </c>
    </row>
    <row r="5" spans="1:12" ht="15.75" thickBot="1">
      <c r="A5" s="11"/>
      <c r="B5" s="11"/>
      <c r="C5" s="11"/>
      <c r="D5" s="11"/>
      <c r="E5" s="11"/>
      <c r="F5" s="11"/>
      <c r="G5" s="11"/>
      <c r="H5" s="11"/>
      <c r="I5" s="11"/>
      <c r="J5" s="11"/>
      <c r="K5" s="11"/>
      <c r="L5" s="9"/>
    </row>
    <row r="6" spans="1:12" ht="16.5" thickBot="1">
      <c r="A6" s="245"/>
      <c r="B6" s="245"/>
      <c r="C6" s="243"/>
      <c r="D6" s="243"/>
      <c r="E6" s="243"/>
      <c r="F6" s="244" t="s">
        <v>263</v>
      </c>
      <c r="G6" s="243"/>
      <c r="H6" s="243"/>
      <c r="I6" s="243"/>
      <c r="J6" s="243"/>
      <c r="K6" s="243"/>
      <c r="L6" s="9"/>
    </row>
    <row r="7" spans="1:12" s="240" customFormat="1" ht="53.25" customHeight="1" thickBot="1">
      <c r="A7" s="114"/>
      <c r="B7" s="241" t="s">
        <v>21</v>
      </c>
      <c r="C7" s="242" t="s">
        <v>262</v>
      </c>
      <c r="D7" s="242" t="s">
        <v>261</v>
      </c>
      <c r="E7" s="242" t="s">
        <v>260</v>
      </c>
      <c r="F7" s="242" t="s">
        <v>259</v>
      </c>
      <c r="G7" s="242" t="s">
        <v>258</v>
      </c>
      <c r="H7" s="242" t="s">
        <v>257</v>
      </c>
      <c r="I7" s="242" t="s">
        <v>256</v>
      </c>
      <c r="J7" s="242" t="s">
        <v>255</v>
      </c>
      <c r="K7" s="241" t="s">
        <v>11</v>
      </c>
    </row>
    <row r="8" spans="1:12" ht="21.95" customHeight="1" thickTop="1">
      <c r="A8" s="7" t="s">
        <v>237</v>
      </c>
    </row>
    <row r="9" spans="1:12" s="3" customFormat="1" ht="21.95" customHeight="1">
      <c r="A9" s="1" t="s">
        <v>215</v>
      </c>
      <c r="B9" s="31" t="s">
        <v>3</v>
      </c>
      <c r="C9" s="237">
        <v>754.4</v>
      </c>
      <c r="D9" s="237">
        <v>391</v>
      </c>
      <c r="E9" s="236">
        <v>2519.6</v>
      </c>
      <c r="F9" s="236">
        <v>2996</v>
      </c>
      <c r="G9" s="236">
        <v>4125.3999999999996</v>
      </c>
      <c r="H9" s="236">
        <v>5400</v>
      </c>
      <c r="I9" s="236">
        <v>3200.8</v>
      </c>
      <c r="J9" s="236">
        <v>1598.2</v>
      </c>
      <c r="K9" s="235">
        <v>20985.4</v>
      </c>
    </row>
    <row r="10" spans="1:12" ht="21.95" customHeight="1">
      <c r="B10" s="1">
        <v>2011</v>
      </c>
      <c r="C10" s="239">
        <v>538</v>
      </c>
      <c r="D10" s="239">
        <v>275</v>
      </c>
      <c r="E10" s="239">
        <v>1945</v>
      </c>
      <c r="F10" s="239">
        <v>2438</v>
      </c>
      <c r="G10" s="239">
        <v>3178</v>
      </c>
      <c r="H10" s="239">
        <v>4143</v>
      </c>
      <c r="I10" s="239">
        <v>2352</v>
      </c>
      <c r="J10" s="239">
        <v>1024</v>
      </c>
      <c r="K10" s="238">
        <v>15893</v>
      </c>
    </row>
    <row r="11" spans="1:12" ht="21.95" customHeight="1">
      <c r="B11" s="1">
        <v>2012</v>
      </c>
      <c r="C11" s="239">
        <v>467</v>
      </c>
      <c r="D11" s="239">
        <v>294</v>
      </c>
      <c r="E11" s="239">
        <v>2025</v>
      </c>
      <c r="F11" s="239">
        <v>2190</v>
      </c>
      <c r="G11" s="239">
        <v>3242</v>
      </c>
      <c r="H11" s="239">
        <v>4047</v>
      </c>
      <c r="I11" s="239">
        <v>2257</v>
      </c>
      <c r="J11" s="239">
        <v>1067</v>
      </c>
      <c r="K11" s="238">
        <v>15589</v>
      </c>
    </row>
    <row r="12" spans="1:12" ht="21.95" customHeight="1">
      <c r="B12" s="1">
        <v>2013</v>
      </c>
      <c r="C12" s="239">
        <v>400</v>
      </c>
      <c r="D12" s="239">
        <v>233</v>
      </c>
      <c r="E12" s="239">
        <v>1793</v>
      </c>
      <c r="F12" s="239">
        <v>2231</v>
      </c>
      <c r="G12" s="239">
        <v>2967</v>
      </c>
      <c r="H12" s="239">
        <v>3814</v>
      </c>
      <c r="I12" s="239">
        <v>2129</v>
      </c>
      <c r="J12" s="239">
        <v>832</v>
      </c>
      <c r="K12" s="238">
        <v>14399</v>
      </c>
    </row>
    <row r="13" spans="1:12" ht="21.95" customHeight="1">
      <c r="B13" s="1">
        <v>2014</v>
      </c>
      <c r="C13" s="239">
        <v>425</v>
      </c>
      <c r="D13" s="239">
        <v>241</v>
      </c>
      <c r="E13" s="239">
        <v>1805</v>
      </c>
      <c r="F13" s="239">
        <v>2079</v>
      </c>
      <c r="G13" s="239">
        <v>2826</v>
      </c>
      <c r="H13" s="239">
        <v>3925</v>
      </c>
      <c r="I13" s="239">
        <v>2205</v>
      </c>
      <c r="J13" s="239">
        <v>858</v>
      </c>
      <c r="K13" s="238">
        <v>14364</v>
      </c>
    </row>
    <row r="14" spans="1:12" ht="21.95" customHeight="1">
      <c r="B14" s="1">
        <v>2015</v>
      </c>
      <c r="C14" s="239">
        <v>415</v>
      </c>
      <c r="D14" s="239">
        <v>205</v>
      </c>
      <c r="E14" s="239">
        <v>1600</v>
      </c>
      <c r="F14" s="239">
        <v>2087</v>
      </c>
      <c r="G14" s="239">
        <v>2805</v>
      </c>
      <c r="H14" s="239">
        <v>3752</v>
      </c>
      <c r="I14" s="239">
        <v>2085</v>
      </c>
      <c r="J14" s="239">
        <v>890</v>
      </c>
      <c r="K14" s="238">
        <v>13839</v>
      </c>
    </row>
    <row r="15" spans="1:12" s="3" customFormat="1" ht="21.95" customHeight="1">
      <c r="B15" s="3" t="s">
        <v>252</v>
      </c>
      <c r="C15" s="237">
        <v>449</v>
      </c>
      <c r="D15" s="237">
        <v>249.6</v>
      </c>
      <c r="E15" s="236">
        <v>1833.6</v>
      </c>
      <c r="F15" s="236">
        <v>2205</v>
      </c>
      <c r="G15" s="236">
        <v>3003.6</v>
      </c>
      <c r="H15" s="236">
        <v>3936.2</v>
      </c>
      <c r="I15" s="236">
        <v>2205.6</v>
      </c>
      <c r="J15" s="236">
        <v>934.2</v>
      </c>
      <c r="K15" s="235">
        <v>14816.8</v>
      </c>
    </row>
    <row r="16" spans="1:12" s="3" customFormat="1" ht="21.95" customHeight="1">
      <c r="A16" s="17" t="s">
        <v>254</v>
      </c>
      <c r="B16" s="31" t="s">
        <v>3</v>
      </c>
      <c r="C16" s="237">
        <v>490.4</v>
      </c>
      <c r="D16" s="237">
        <v>248.4</v>
      </c>
      <c r="E16" s="236">
        <v>1496</v>
      </c>
      <c r="F16" s="236">
        <v>1769</v>
      </c>
      <c r="G16" s="236">
        <v>2401.4</v>
      </c>
      <c r="H16" s="236">
        <v>3178.8</v>
      </c>
      <c r="I16" s="236">
        <v>1958.8</v>
      </c>
      <c r="J16" s="236">
        <v>1019.8</v>
      </c>
      <c r="K16" s="235">
        <v>12562.6</v>
      </c>
    </row>
    <row r="17" spans="1:11" ht="21.95" customHeight="1">
      <c r="B17" s="1">
        <v>2011</v>
      </c>
      <c r="C17" s="239">
        <v>326</v>
      </c>
      <c r="D17" s="239">
        <v>184</v>
      </c>
      <c r="E17" s="239">
        <v>1167</v>
      </c>
      <c r="F17" s="239">
        <v>1458</v>
      </c>
      <c r="G17" s="239">
        <v>1774</v>
      </c>
      <c r="H17" s="239">
        <v>2401</v>
      </c>
      <c r="I17" s="239">
        <v>1432</v>
      </c>
      <c r="J17" s="239">
        <v>669</v>
      </c>
      <c r="K17" s="238">
        <v>9411</v>
      </c>
    </row>
    <row r="18" spans="1:11" ht="21.95" customHeight="1">
      <c r="B18" s="1">
        <v>2012</v>
      </c>
      <c r="C18" s="239">
        <v>294</v>
      </c>
      <c r="D18" s="239">
        <v>186</v>
      </c>
      <c r="E18" s="239">
        <v>1214</v>
      </c>
      <c r="F18" s="239">
        <v>1307</v>
      </c>
      <c r="G18" s="239">
        <v>1827</v>
      </c>
      <c r="H18" s="239">
        <v>2426</v>
      </c>
      <c r="I18" s="239">
        <v>1371</v>
      </c>
      <c r="J18" s="239">
        <v>705</v>
      </c>
      <c r="K18" s="238">
        <v>9330</v>
      </c>
    </row>
    <row r="19" spans="1:11" ht="21.95" customHeight="1">
      <c r="B19" s="1">
        <v>2013</v>
      </c>
      <c r="C19" s="239">
        <v>261</v>
      </c>
      <c r="D19" s="239">
        <v>149</v>
      </c>
      <c r="E19" s="239">
        <v>1072</v>
      </c>
      <c r="F19" s="239">
        <v>1316</v>
      </c>
      <c r="G19" s="239">
        <v>1726</v>
      </c>
      <c r="H19" s="239">
        <v>2300</v>
      </c>
      <c r="I19" s="239">
        <v>1312</v>
      </c>
      <c r="J19" s="239">
        <v>536</v>
      </c>
      <c r="K19" s="238">
        <v>8672</v>
      </c>
    </row>
    <row r="20" spans="1:11" ht="21.95" customHeight="1">
      <c r="B20" s="1">
        <v>2014</v>
      </c>
      <c r="C20" s="239">
        <v>269</v>
      </c>
      <c r="D20" s="239">
        <v>147</v>
      </c>
      <c r="E20" s="239">
        <v>1073</v>
      </c>
      <c r="F20" s="239">
        <v>1258</v>
      </c>
      <c r="G20" s="239">
        <v>1629</v>
      </c>
      <c r="H20" s="239">
        <v>2259</v>
      </c>
      <c r="I20" s="239">
        <v>1298</v>
      </c>
      <c r="J20" s="239">
        <v>527</v>
      </c>
      <c r="K20" s="238">
        <v>8460</v>
      </c>
    </row>
    <row r="21" spans="1:11" ht="21.95" customHeight="1">
      <c r="B21" s="1">
        <v>2015</v>
      </c>
      <c r="C21" s="239">
        <v>253</v>
      </c>
      <c r="D21" s="239">
        <v>113</v>
      </c>
      <c r="E21" s="239">
        <v>907</v>
      </c>
      <c r="F21" s="239">
        <v>1196</v>
      </c>
      <c r="G21" s="239">
        <v>1591</v>
      </c>
      <c r="H21" s="239">
        <v>2098</v>
      </c>
      <c r="I21" s="239">
        <v>1219</v>
      </c>
      <c r="J21" s="239">
        <v>554</v>
      </c>
      <c r="K21" s="238">
        <v>7931</v>
      </c>
    </row>
    <row r="22" spans="1:11" s="3" customFormat="1" ht="21.95" customHeight="1">
      <c r="B22" s="3" t="s">
        <v>176</v>
      </c>
      <c r="C22" s="237">
        <v>280.60000000000002</v>
      </c>
      <c r="D22" s="237">
        <v>155.80000000000001</v>
      </c>
      <c r="E22" s="236">
        <v>1086.5999999999999</v>
      </c>
      <c r="F22" s="236">
        <v>1307</v>
      </c>
      <c r="G22" s="236">
        <v>1709.4</v>
      </c>
      <c r="H22" s="236">
        <v>2296.8000000000002</v>
      </c>
      <c r="I22" s="236">
        <v>1326.4</v>
      </c>
      <c r="J22" s="236">
        <v>598.20000000000005</v>
      </c>
      <c r="K22" s="235">
        <v>8760.7999999999993</v>
      </c>
    </row>
    <row r="23" spans="1:11" s="3" customFormat="1" ht="21.95" customHeight="1">
      <c r="A23" s="1" t="s">
        <v>213</v>
      </c>
      <c r="B23" s="31" t="s">
        <v>3</v>
      </c>
      <c r="C23" s="237">
        <v>117.8</v>
      </c>
      <c r="D23" s="237">
        <v>63.4</v>
      </c>
      <c r="E23" s="236">
        <v>32.6</v>
      </c>
      <c r="F23" s="236">
        <v>26.4</v>
      </c>
      <c r="G23" s="236">
        <v>29.6</v>
      </c>
      <c r="H23" s="236">
        <v>47.2</v>
      </c>
      <c r="I23" s="236">
        <v>66</v>
      </c>
      <c r="J23" s="236">
        <v>90.8</v>
      </c>
      <c r="K23" s="235">
        <v>473.8</v>
      </c>
    </row>
    <row r="24" spans="1:11" ht="21.95" customHeight="1">
      <c r="B24" s="1">
        <v>2004</v>
      </c>
      <c r="C24" s="239">
        <v>107</v>
      </c>
      <c r="D24" s="239">
        <v>67</v>
      </c>
      <c r="E24" s="239">
        <v>34</v>
      </c>
      <c r="F24" s="239">
        <v>27</v>
      </c>
      <c r="G24" s="239">
        <v>25</v>
      </c>
      <c r="H24" s="239">
        <v>48</v>
      </c>
      <c r="I24" s="239">
        <v>76</v>
      </c>
      <c r="J24" s="239">
        <v>102</v>
      </c>
      <c r="K24" s="238">
        <v>486</v>
      </c>
    </row>
    <row r="25" spans="1:11" ht="21.95" customHeight="1">
      <c r="B25" s="1">
        <v>2005</v>
      </c>
      <c r="C25" s="239">
        <v>115</v>
      </c>
      <c r="D25" s="239">
        <v>67</v>
      </c>
      <c r="E25" s="239">
        <v>33</v>
      </c>
      <c r="F25" s="239">
        <v>22</v>
      </c>
      <c r="G25" s="239">
        <v>27</v>
      </c>
      <c r="H25" s="239">
        <v>42</v>
      </c>
      <c r="I25" s="239">
        <v>60</v>
      </c>
      <c r="J25" s="239">
        <v>106</v>
      </c>
      <c r="K25" s="238">
        <v>472</v>
      </c>
    </row>
    <row r="26" spans="1:11" ht="21.95" customHeight="1">
      <c r="B26" s="1">
        <v>2006</v>
      </c>
      <c r="C26" s="239">
        <v>144</v>
      </c>
      <c r="D26" s="239">
        <v>72</v>
      </c>
      <c r="E26" s="239">
        <v>30</v>
      </c>
      <c r="F26" s="239">
        <v>20</v>
      </c>
      <c r="G26" s="239">
        <v>24</v>
      </c>
      <c r="H26" s="239">
        <v>59</v>
      </c>
      <c r="I26" s="239">
        <v>83</v>
      </c>
      <c r="J26" s="239">
        <v>76</v>
      </c>
      <c r="K26" s="238">
        <v>508</v>
      </c>
    </row>
    <row r="27" spans="1:11" ht="21.95" customHeight="1">
      <c r="B27" s="1">
        <v>2007</v>
      </c>
      <c r="C27" s="239">
        <v>115</v>
      </c>
      <c r="D27" s="239">
        <v>54</v>
      </c>
      <c r="E27" s="239">
        <v>28</v>
      </c>
      <c r="F27" s="239">
        <v>27</v>
      </c>
      <c r="G27" s="239">
        <v>43</v>
      </c>
      <c r="H27" s="239">
        <v>55</v>
      </c>
      <c r="I27" s="239">
        <v>57</v>
      </c>
      <c r="J27" s="239">
        <v>90</v>
      </c>
      <c r="K27" s="238">
        <v>469</v>
      </c>
    </row>
    <row r="28" spans="1:11" ht="21.95" customHeight="1">
      <c r="B28" s="1">
        <v>2008</v>
      </c>
      <c r="C28" s="239">
        <v>108</v>
      </c>
      <c r="D28" s="239">
        <v>57</v>
      </c>
      <c r="E28" s="239">
        <v>38</v>
      </c>
      <c r="F28" s="239">
        <v>36</v>
      </c>
      <c r="G28" s="239">
        <v>29</v>
      </c>
      <c r="H28" s="239">
        <v>32</v>
      </c>
      <c r="I28" s="239">
        <v>54</v>
      </c>
      <c r="J28" s="239">
        <v>80</v>
      </c>
      <c r="K28" s="238">
        <v>434</v>
      </c>
    </row>
    <row r="29" spans="1:11" ht="21.95" customHeight="1">
      <c r="B29" s="1">
        <v>2009</v>
      </c>
      <c r="C29" s="239">
        <v>97</v>
      </c>
      <c r="D29" s="239">
        <v>55</v>
      </c>
      <c r="E29" s="239">
        <v>27</v>
      </c>
      <c r="F29" s="239">
        <v>23</v>
      </c>
      <c r="G29" s="239">
        <v>27</v>
      </c>
      <c r="H29" s="239">
        <v>41</v>
      </c>
      <c r="I29" s="239">
        <v>70</v>
      </c>
      <c r="J29" s="239">
        <v>91</v>
      </c>
      <c r="K29" s="238">
        <v>431</v>
      </c>
    </row>
    <row r="30" spans="1:11" ht="21.95" customHeight="1">
      <c r="B30" s="1">
        <v>2010</v>
      </c>
      <c r="C30" s="239">
        <v>89</v>
      </c>
      <c r="D30" s="239">
        <v>54</v>
      </c>
      <c r="E30" s="239">
        <v>24</v>
      </c>
      <c r="F30" s="239">
        <v>18</v>
      </c>
      <c r="G30" s="239">
        <v>15</v>
      </c>
      <c r="H30" s="239">
        <v>43</v>
      </c>
      <c r="I30" s="239">
        <v>38</v>
      </c>
      <c r="J30" s="239">
        <v>66</v>
      </c>
      <c r="K30" s="238">
        <v>347</v>
      </c>
    </row>
    <row r="31" spans="1:11" ht="21.95" customHeight="1">
      <c r="B31" s="1">
        <v>2011</v>
      </c>
      <c r="C31" s="239">
        <v>76</v>
      </c>
      <c r="D31" s="239">
        <v>44</v>
      </c>
      <c r="E31" s="239">
        <v>26</v>
      </c>
      <c r="F31" s="239">
        <v>19</v>
      </c>
      <c r="G31" s="239">
        <v>18</v>
      </c>
      <c r="H31" s="239">
        <v>36</v>
      </c>
      <c r="I31" s="239">
        <v>44</v>
      </c>
      <c r="J31" s="239">
        <v>58</v>
      </c>
      <c r="K31" s="238">
        <v>321</v>
      </c>
    </row>
    <row r="32" spans="1:11" ht="21.95" customHeight="1">
      <c r="B32" s="1">
        <v>2012</v>
      </c>
      <c r="C32" s="239">
        <v>79</v>
      </c>
      <c r="D32" s="239">
        <v>30</v>
      </c>
      <c r="E32" s="239">
        <v>16</v>
      </c>
      <c r="F32" s="239">
        <v>13</v>
      </c>
      <c r="G32" s="239">
        <v>17</v>
      </c>
      <c r="H32" s="239">
        <v>30</v>
      </c>
      <c r="I32" s="239">
        <v>47</v>
      </c>
      <c r="J32" s="239">
        <v>55</v>
      </c>
      <c r="K32" s="238">
        <v>287</v>
      </c>
    </row>
    <row r="33" spans="1:11" ht="21.95" customHeight="1">
      <c r="B33" s="1">
        <v>2013</v>
      </c>
      <c r="C33" s="239">
        <v>53</v>
      </c>
      <c r="D33" s="239">
        <v>27</v>
      </c>
      <c r="E33" s="239">
        <v>17</v>
      </c>
      <c r="F33" s="239">
        <v>11</v>
      </c>
      <c r="G33" s="239">
        <v>16</v>
      </c>
      <c r="H33" s="239">
        <v>20</v>
      </c>
      <c r="I33" s="239">
        <v>34</v>
      </c>
      <c r="J33" s="239">
        <v>33</v>
      </c>
      <c r="K33" s="238">
        <v>211</v>
      </c>
    </row>
    <row r="34" spans="1:11" ht="21.95" customHeight="1">
      <c r="B34" s="1">
        <v>2014</v>
      </c>
      <c r="C34" s="239">
        <v>55</v>
      </c>
      <c r="D34" s="239">
        <v>33</v>
      </c>
      <c r="E34" s="239">
        <v>16</v>
      </c>
      <c r="F34" s="239">
        <v>11</v>
      </c>
      <c r="G34" s="239">
        <v>14</v>
      </c>
      <c r="H34" s="239">
        <v>27</v>
      </c>
      <c r="I34" s="239">
        <v>26</v>
      </c>
      <c r="J34" s="239">
        <v>41</v>
      </c>
      <c r="K34" s="238">
        <v>223</v>
      </c>
    </row>
    <row r="35" spans="1:11" ht="21.95" customHeight="1">
      <c r="B35" s="1">
        <v>2015</v>
      </c>
      <c r="C35" s="239">
        <v>63</v>
      </c>
      <c r="D35" s="239">
        <v>19</v>
      </c>
      <c r="E35" s="239">
        <v>18</v>
      </c>
      <c r="F35" s="239">
        <v>15</v>
      </c>
      <c r="G35" s="239">
        <v>10</v>
      </c>
      <c r="H35" s="239">
        <v>25</v>
      </c>
      <c r="I35" s="239">
        <v>34</v>
      </c>
      <c r="J35" s="239">
        <v>44</v>
      </c>
      <c r="K35" s="238">
        <v>228</v>
      </c>
    </row>
    <row r="36" spans="1:11" s="3" customFormat="1" ht="21.95" customHeight="1">
      <c r="B36" s="3" t="s">
        <v>176</v>
      </c>
      <c r="C36" s="237">
        <v>65.2</v>
      </c>
      <c r="D36" s="237">
        <v>30.6</v>
      </c>
      <c r="E36" s="236">
        <v>18.600000000000001</v>
      </c>
      <c r="F36" s="236">
        <v>13.8</v>
      </c>
      <c r="G36" s="236">
        <v>15</v>
      </c>
      <c r="H36" s="236">
        <v>27.6</v>
      </c>
      <c r="I36" s="236">
        <v>37</v>
      </c>
      <c r="J36" s="236">
        <v>46.2</v>
      </c>
      <c r="K36" s="235">
        <v>254</v>
      </c>
    </row>
    <row r="37" spans="1:11" ht="21.95" customHeight="1">
      <c r="A37" s="7" t="s">
        <v>236</v>
      </c>
      <c r="C37" s="234"/>
      <c r="D37" s="234"/>
      <c r="E37" s="234"/>
      <c r="F37" s="234"/>
      <c r="G37" s="234"/>
      <c r="H37" s="234"/>
      <c r="I37" s="234"/>
      <c r="J37" s="234"/>
      <c r="K37" s="233"/>
    </row>
    <row r="38" spans="1:11" s="3" customFormat="1" ht="21.95" customHeight="1">
      <c r="A38" s="1" t="s">
        <v>214</v>
      </c>
      <c r="B38" s="31" t="s">
        <v>3</v>
      </c>
      <c r="C38" s="232">
        <f>C16/C9*100</f>
        <v>65.005302226935314</v>
      </c>
      <c r="D38" s="232">
        <f>D16/D9*100</f>
        <v>63.529411764705877</v>
      </c>
      <c r="E38" s="232">
        <f>E16/E9*100</f>
        <v>59.374503889506272</v>
      </c>
      <c r="F38" s="232">
        <f>F16/F9*100</f>
        <v>59.045393858477965</v>
      </c>
      <c r="G38" s="232">
        <f>G16/G9*100</f>
        <v>58.210112958743402</v>
      </c>
      <c r="H38" s="232">
        <f>H16/H9*100</f>
        <v>58.866666666666667</v>
      </c>
      <c r="I38" s="232">
        <f>I16/I9*100</f>
        <v>61.197200699825039</v>
      </c>
      <c r="J38" s="232">
        <f>J16/J9*100</f>
        <v>63.809285446126886</v>
      </c>
      <c r="K38" s="231">
        <f>K16/K9*100</f>
        <v>59.863524164419069</v>
      </c>
    </row>
    <row r="39" spans="1:11" ht="21.95" customHeight="1">
      <c r="A39" s="1" t="s">
        <v>253</v>
      </c>
      <c r="B39" s="1">
        <v>2011</v>
      </c>
      <c r="C39" s="230">
        <f>C17/C10*100</f>
        <v>60.594795539033456</v>
      </c>
      <c r="D39" s="230">
        <f>D17/D10*100</f>
        <v>66.909090909090907</v>
      </c>
      <c r="E39" s="230">
        <f>E17/E10*100</f>
        <v>60</v>
      </c>
      <c r="F39" s="230">
        <f>F17/F10*100</f>
        <v>59.803117309269894</v>
      </c>
      <c r="G39" s="230">
        <f>G17/G10*100</f>
        <v>55.821271239773438</v>
      </c>
      <c r="H39" s="230">
        <f>H17/H10*100</f>
        <v>57.953174028481783</v>
      </c>
      <c r="I39" s="230">
        <f>I17/I10*100</f>
        <v>60.884353741496597</v>
      </c>
      <c r="J39" s="230">
        <f>J17/J10*100</f>
        <v>65.33203125</v>
      </c>
      <c r="K39" s="229">
        <f>K17/K10*100</f>
        <v>59.214748631472979</v>
      </c>
    </row>
    <row r="40" spans="1:11" ht="21.95" customHeight="1">
      <c r="A40" s="1" t="s">
        <v>250</v>
      </c>
      <c r="B40" s="1">
        <v>2012</v>
      </c>
      <c r="C40" s="230">
        <f>C18/C11*100</f>
        <v>62.955032119914343</v>
      </c>
      <c r="D40" s="230">
        <f>D18/D11*100</f>
        <v>63.265306122448983</v>
      </c>
      <c r="E40" s="230">
        <f>E18/E11*100</f>
        <v>59.950617283950614</v>
      </c>
      <c r="F40" s="230">
        <f>F18/F11*100</f>
        <v>59.68036529680365</v>
      </c>
      <c r="G40" s="230">
        <f>G18/G11*100</f>
        <v>56.354102405922269</v>
      </c>
      <c r="H40" s="230">
        <f>H18/H11*100</f>
        <v>59.945638744749196</v>
      </c>
      <c r="I40" s="230">
        <f>I18/I11*100</f>
        <v>60.744350908285341</v>
      </c>
      <c r="J40" s="230">
        <f>J18/J11*100</f>
        <v>66.073102155576379</v>
      </c>
      <c r="K40" s="229">
        <f>K18/K11*100</f>
        <v>59.84989415613574</v>
      </c>
    </row>
    <row r="41" spans="1:11" ht="21.95" customHeight="1">
      <c r="B41" s="1">
        <v>2013</v>
      </c>
      <c r="C41" s="230">
        <f>C19/C12*100</f>
        <v>65.25</v>
      </c>
      <c r="D41" s="230">
        <f>D19/D12*100</f>
        <v>63.94849785407726</v>
      </c>
      <c r="E41" s="230">
        <f>E19/E12*100</f>
        <v>59.788064696040152</v>
      </c>
      <c r="F41" s="230">
        <f>F19/F12*100</f>
        <v>58.98700134468848</v>
      </c>
      <c r="G41" s="230">
        <f>G19/G12*100</f>
        <v>58.173238961914386</v>
      </c>
      <c r="H41" s="230">
        <f>H19/H12*100</f>
        <v>60.304142632406922</v>
      </c>
      <c r="I41" s="230">
        <f>I19/I12*100</f>
        <v>61.625176139032412</v>
      </c>
      <c r="J41" s="230">
        <f>J19/J12*100</f>
        <v>64.423076923076934</v>
      </c>
      <c r="K41" s="229">
        <f>K19/K12*100</f>
        <v>60.226404611431349</v>
      </c>
    </row>
    <row r="42" spans="1:11" ht="21.95" customHeight="1">
      <c r="B42" s="1">
        <v>2014</v>
      </c>
      <c r="C42" s="230">
        <f>C20/C13*100</f>
        <v>63.294117647058826</v>
      </c>
      <c r="D42" s="230">
        <f>D20/D13*100</f>
        <v>60.995850622406643</v>
      </c>
      <c r="E42" s="230">
        <f>E20/E13*100</f>
        <v>59.445983379501385</v>
      </c>
      <c r="F42" s="230">
        <f>F20/F13*100</f>
        <v>60.509860509860516</v>
      </c>
      <c r="G42" s="230">
        <f>G20/G13*100</f>
        <v>57.643312101910823</v>
      </c>
      <c r="H42" s="230">
        <f>H20/H13*100</f>
        <v>57.554140127388528</v>
      </c>
      <c r="I42" s="230">
        <f>I20/I13*100</f>
        <v>58.86621315192744</v>
      </c>
      <c r="J42" s="230">
        <f>J20/J13*100</f>
        <v>61.421911421911425</v>
      </c>
      <c r="K42" s="229">
        <f>K20/K13*100</f>
        <v>58.897243107769427</v>
      </c>
    </row>
    <row r="43" spans="1:11" ht="21.95" customHeight="1">
      <c r="B43" s="1">
        <v>2015</v>
      </c>
      <c r="C43" s="230">
        <f>C21/C14*100</f>
        <v>60.963855421686752</v>
      </c>
      <c r="D43" s="230">
        <f>D21/D14*100</f>
        <v>55.121951219512198</v>
      </c>
      <c r="E43" s="230">
        <f>E21/E14*100</f>
        <v>56.6875</v>
      </c>
      <c r="F43" s="230">
        <f>F21/F14*100</f>
        <v>57.307139434595115</v>
      </c>
      <c r="G43" s="230">
        <f>G21/G14*100</f>
        <v>56.72014260249555</v>
      </c>
      <c r="H43" s="230">
        <f>H21/H14*100</f>
        <v>55.916844349680176</v>
      </c>
      <c r="I43" s="230">
        <f>I21/I14*100</f>
        <v>58.465227817745799</v>
      </c>
      <c r="J43" s="230">
        <f>J21/J14*100</f>
        <v>62.247191011235955</v>
      </c>
      <c r="K43" s="229">
        <f>K21/K14*100</f>
        <v>57.309054122407687</v>
      </c>
    </row>
    <row r="44" spans="1:11" s="3" customFormat="1" ht="21.95" customHeight="1">
      <c r="B44" s="3" t="s">
        <v>252</v>
      </c>
      <c r="C44" s="232">
        <f>C22/C15*100</f>
        <v>62.494432071269493</v>
      </c>
      <c r="D44" s="232">
        <f>D22/D15*100</f>
        <v>62.41987179487181</v>
      </c>
      <c r="E44" s="232">
        <f>E22/E15*100</f>
        <v>59.260471204188484</v>
      </c>
      <c r="F44" s="232">
        <f>F22/F15*100</f>
        <v>59.274376417233569</v>
      </c>
      <c r="G44" s="232">
        <f>G22/G15*100</f>
        <v>56.911705952856572</v>
      </c>
      <c r="H44" s="232">
        <f>H22/H15*100</f>
        <v>58.350693562319002</v>
      </c>
      <c r="I44" s="232">
        <f>I22/I15*100</f>
        <v>60.137830975698222</v>
      </c>
      <c r="J44" s="232">
        <f>J22/J15*100</f>
        <v>64.033397559409124</v>
      </c>
      <c r="K44" s="231">
        <f>K22/K15*100</f>
        <v>59.127476918092967</v>
      </c>
    </row>
    <row r="45" spans="1:11" s="3" customFormat="1" ht="21.95" customHeight="1">
      <c r="A45" s="1" t="s">
        <v>249</v>
      </c>
      <c r="B45" s="31" t="s">
        <v>3</v>
      </c>
      <c r="C45" s="232">
        <f>C23/C9*100</f>
        <v>15.615058324496289</v>
      </c>
      <c r="D45" s="232">
        <f>D23/D9*100</f>
        <v>16.214833759590793</v>
      </c>
      <c r="E45" s="232">
        <f>E23/E9*100</f>
        <v>1.2938561676456581</v>
      </c>
      <c r="F45" s="232">
        <f>F23/F9*100</f>
        <v>0.88117489986648867</v>
      </c>
      <c r="G45" s="232">
        <f>G23/G9*100</f>
        <v>0.71750618121879095</v>
      </c>
      <c r="H45" s="232">
        <f>H23/H9*100</f>
        <v>0.87407407407407411</v>
      </c>
      <c r="I45" s="232">
        <f>I23/I9*100</f>
        <v>2.0619845038740312</v>
      </c>
      <c r="J45" s="232">
        <f>J23/J9*100</f>
        <v>5.6813915655112002</v>
      </c>
      <c r="K45" s="231">
        <f>K23/K9*100</f>
        <v>2.257760157061576</v>
      </c>
    </row>
    <row r="46" spans="1:11" ht="21.95" customHeight="1">
      <c r="A46" s="1" t="s">
        <v>251</v>
      </c>
      <c r="B46" s="1">
        <v>2011</v>
      </c>
      <c r="C46" s="230">
        <f>C31/C10*100</f>
        <v>14.12639405204461</v>
      </c>
      <c r="D46" s="230">
        <f>D31/D10*100</f>
        <v>16</v>
      </c>
      <c r="E46" s="230">
        <f>E31/E10*100</f>
        <v>1.3367609254498714</v>
      </c>
      <c r="F46" s="230">
        <f>F31/F10*100</f>
        <v>0.77932731747333883</v>
      </c>
      <c r="G46" s="230">
        <f>G31/G10*100</f>
        <v>0.56639395846444307</v>
      </c>
      <c r="H46" s="230">
        <f>H31/H10*100</f>
        <v>0.86893555394641564</v>
      </c>
      <c r="I46" s="230">
        <f>I31/I10*100</f>
        <v>1.870748299319728</v>
      </c>
      <c r="J46" s="230">
        <f>J31/J10*100</f>
        <v>5.6640625</v>
      </c>
      <c r="K46" s="229">
        <f>K31/K10*100</f>
        <v>2.0197571257786446</v>
      </c>
    </row>
    <row r="47" spans="1:11" ht="21.95" customHeight="1">
      <c r="A47" s="1" t="s">
        <v>250</v>
      </c>
      <c r="B47" s="1">
        <v>2012</v>
      </c>
      <c r="C47" s="230">
        <f>C32/C11*100</f>
        <v>16.916488222698074</v>
      </c>
      <c r="D47" s="230">
        <f>D32/D11*100</f>
        <v>10.204081632653061</v>
      </c>
      <c r="E47" s="230">
        <f>E32/E11*100</f>
        <v>0.79012345679012352</v>
      </c>
      <c r="F47" s="230">
        <f>F32/F11*100</f>
        <v>0.59360730593607303</v>
      </c>
      <c r="G47" s="230">
        <f>G32/G11*100</f>
        <v>0.52436767427513886</v>
      </c>
      <c r="H47" s="230">
        <f>H32/H11*100</f>
        <v>0.7412898443291327</v>
      </c>
      <c r="I47" s="230">
        <f>I32/I11*100</f>
        <v>2.0824102791315906</v>
      </c>
      <c r="J47" s="230">
        <f>J32/J11*100</f>
        <v>5.1546391752577314</v>
      </c>
      <c r="K47" s="229">
        <f>K32/K11*100</f>
        <v>1.8410417602155364</v>
      </c>
    </row>
    <row r="48" spans="1:11" ht="21.95" customHeight="1">
      <c r="B48" s="1">
        <v>2013</v>
      </c>
      <c r="C48" s="230">
        <f>C33/C12*100</f>
        <v>13.25</v>
      </c>
      <c r="D48" s="230">
        <f>D33/D12*100</f>
        <v>11.587982832618025</v>
      </c>
      <c r="E48" s="230">
        <f>E33/E12*100</f>
        <v>0.94813162297824882</v>
      </c>
      <c r="F48" s="230">
        <f>F33/F12*100</f>
        <v>0.49305244285073957</v>
      </c>
      <c r="G48" s="230">
        <f>G33/G12*100</f>
        <v>0.53926525109538259</v>
      </c>
      <c r="H48" s="230">
        <f>H33/H12*100</f>
        <v>0.52438384897745149</v>
      </c>
      <c r="I48" s="230">
        <f>I33/I12*100</f>
        <v>1.5969938938468764</v>
      </c>
      <c r="J48" s="230">
        <f>J33/J12*100</f>
        <v>3.9663461538461537</v>
      </c>
      <c r="K48" s="229">
        <f>K33/K12*100</f>
        <v>1.4653795402458505</v>
      </c>
    </row>
    <row r="49" spans="1:11" ht="21.95" customHeight="1">
      <c r="B49" s="1">
        <v>2014</v>
      </c>
      <c r="C49" s="230">
        <f>C34/C13*100</f>
        <v>12.941176470588237</v>
      </c>
      <c r="D49" s="230">
        <f>D34/D13*100</f>
        <v>13.692946058091287</v>
      </c>
      <c r="E49" s="230">
        <f>E34/E13*100</f>
        <v>0.88642659279778402</v>
      </c>
      <c r="F49" s="230">
        <f>F34/F13*100</f>
        <v>0.52910052910052907</v>
      </c>
      <c r="G49" s="230">
        <f>G34/G13*100</f>
        <v>0.49539985845718332</v>
      </c>
      <c r="H49" s="230">
        <f>H34/H13*100</f>
        <v>0.68789808917197459</v>
      </c>
      <c r="I49" s="230">
        <f>I34/I13*100</f>
        <v>1.179138321995465</v>
      </c>
      <c r="J49" s="230">
        <f>J34/J13*100</f>
        <v>4.7785547785547786</v>
      </c>
      <c r="K49" s="229">
        <f>K34/K13*100</f>
        <v>1.5524923419660261</v>
      </c>
    </row>
    <row r="50" spans="1:11" ht="21.95" customHeight="1">
      <c r="B50" s="1">
        <v>2015</v>
      </c>
      <c r="C50" s="230">
        <f>C35/C14*100</f>
        <v>15.180722891566264</v>
      </c>
      <c r="D50" s="230">
        <f>D35/D14*100</f>
        <v>9.2682926829268286</v>
      </c>
      <c r="E50" s="230">
        <f>E35/E14*100</f>
        <v>1.125</v>
      </c>
      <c r="F50" s="230">
        <f>F35/F14*100</f>
        <v>0.71873502635361763</v>
      </c>
      <c r="G50" s="230">
        <f>G35/G14*100</f>
        <v>0.35650623885918004</v>
      </c>
      <c r="H50" s="230">
        <f>H35/H14*100</f>
        <v>0.66631130063965882</v>
      </c>
      <c r="I50" s="230">
        <f>I35/I14*100</f>
        <v>1.630695443645084</v>
      </c>
      <c r="J50" s="230">
        <f>J35/J14*100</f>
        <v>4.9438202247191008</v>
      </c>
      <c r="K50" s="229">
        <f>K35/K14*100</f>
        <v>1.647517884240191</v>
      </c>
    </row>
    <row r="51" spans="1:11" s="3" customFormat="1" ht="21.95" customHeight="1">
      <c r="B51" s="3" t="s">
        <v>176</v>
      </c>
      <c r="C51" s="232">
        <f>C36/C15*100</f>
        <v>14.521158129175948</v>
      </c>
      <c r="D51" s="232">
        <f>D36/D15*100</f>
        <v>12.259615384615385</v>
      </c>
      <c r="E51" s="232">
        <f>E36/E15*100</f>
        <v>1.0143979057591626</v>
      </c>
      <c r="F51" s="232">
        <f>F36/F15*100</f>
        <v>0.62585034013605445</v>
      </c>
      <c r="G51" s="232">
        <f>G36/G15*100</f>
        <v>0.4994007191370356</v>
      </c>
      <c r="H51" s="232">
        <f>H36/H15*100</f>
        <v>0.70118388293277789</v>
      </c>
      <c r="I51" s="232">
        <f>I36/I15*100</f>
        <v>1.6775480594849475</v>
      </c>
      <c r="J51" s="232">
        <f>J36/J15*100</f>
        <v>4.9454078355812463</v>
      </c>
      <c r="K51" s="231">
        <f>K36/K15*100</f>
        <v>1.7142702877814373</v>
      </c>
    </row>
    <row r="52" spans="1:11" s="3" customFormat="1" ht="21.95" customHeight="1">
      <c r="A52" s="1" t="s">
        <v>249</v>
      </c>
      <c r="B52" s="31" t="s">
        <v>3</v>
      </c>
      <c r="C52" s="232">
        <f>C23/C16*100</f>
        <v>24.021207177814031</v>
      </c>
      <c r="D52" s="232">
        <f>D23/D16*100</f>
        <v>25.523349436392913</v>
      </c>
      <c r="E52" s="232">
        <f>E23/E16*100</f>
        <v>2.179144385026738</v>
      </c>
      <c r="F52" s="232">
        <f>F23/F16*100</f>
        <v>1.4923685698134539</v>
      </c>
      <c r="G52" s="232">
        <f>G23/G16*100</f>
        <v>1.2326143083201466</v>
      </c>
      <c r="H52" s="232">
        <f>H23/H16*100</f>
        <v>1.4848370454259467</v>
      </c>
      <c r="I52" s="232">
        <f>I23/I16*100</f>
        <v>3.3694098427608741</v>
      </c>
      <c r="J52" s="232">
        <f>J23/J16*100</f>
        <v>8.9037066091390482</v>
      </c>
      <c r="K52" s="231">
        <f>K23/K16*100</f>
        <v>3.7715122665690224</v>
      </c>
    </row>
    <row r="53" spans="1:11" ht="21.95" customHeight="1">
      <c r="A53" s="1" t="s">
        <v>248</v>
      </c>
      <c r="B53" s="1">
        <v>2011</v>
      </c>
      <c r="C53" s="230">
        <f>C31/C17*100</f>
        <v>23.312883435582819</v>
      </c>
      <c r="D53" s="230">
        <f>D31/D17*100</f>
        <v>23.913043478260871</v>
      </c>
      <c r="E53" s="230">
        <f>E31/E17*100</f>
        <v>2.2279348757497859</v>
      </c>
      <c r="F53" s="230">
        <f>F31/F17*100</f>
        <v>1.3031550068587106</v>
      </c>
      <c r="G53" s="230">
        <f>G31/G17*100</f>
        <v>1.0146561443066515</v>
      </c>
      <c r="H53" s="230">
        <f>H31/H17*100</f>
        <v>1.4993752603082049</v>
      </c>
      <c r="I53" s="230">
        <f>I31/I17*100</f>
        <v>3.0726256983240221</v>
      </c>
      <c r="J53" s="230">
        <f>J31/J17*100</f>
        <v>8.6696562032884916</v>
      </c>
      <c r="K53" s="229">
        <f>K31/K17*100</f>
        <v>3.4109021357985339</v>
      </c>
    </row>
    <row r="54" spans="1:11" ht="21.95" customHeight="1">
      <c r="A54" s="1" t="s">
        <v>229</v>
      </c>
      <c r="B54" s="1">
        <v>2012</v>
      </c>
      <c r="C54" s="230">
        <f>C32/C18*100</f>
        <v>26.870748299319729</v>
      </c>
      <c r="D54" s="230">
        <f>D32/D18*100</f>
        <v>16.129032258064516</v>
      </c>
      <c r="E54" s="230">
        <f>E32/E18*100</f>
        <v>1.3179571663920924</v>
      </c>
      <c r="F54" s="230">
        <f>F32/F18*100</f>
        <v>0.99464422341239478</v>
      </c>
      <c r="G54" s="230">
        <f>G32/G18*100</f>
        <v>0.93048713738368916</v>
      </c>
      <c r="H54" s="230">
        <f>H32/H18*100</f>
        <v>1.2366034624896949</v>
      </c>
      <c r="I54" s="230">
        <f>I32/I18*100</f>
        <v>3.4281546316557256</v>
      </c>
      <c r="J54" s="230">
        <f>J32/J18*100</f>
        <v>7.8014184397163122</v>
      </c>
      <c r="K54" s="229">
        <f>K32/K18*100</f>
        <v>3.0760986066452305</v>
      </c>
    </row>
    <row r="55" spans="1:11" ht="21.95" customHeight="1">
      <c r="B55" s="1">
        <v>2013</v>
      </c>
      <c r="C55" s="230">
        <f>C33/C19*100</f>
        <v>20.306513409961685</v>
      </c>
      <c r="D55" s="230">
        <f>D33/D19*100</f>
        <v>18.120805369127517</v>
      </c>
      <c r="E55" s="230">
        <f>E33/E19*100</f>
        <v>1.585820895522388</v>
      </c>
      <c r="F55" s="230">
        <f>F33/F19*100</f>
        <v>0.83586626139817621</v>
      </c>
      <c r="G55" s="230">
        <f>G33/G19*100</f>
        <v>0.92699884125144838</v>
      </c>
      <c r="H55" s="230">
        <f>H33/H19*100</f>
        <v>0.86956521739130432</v>
      </c>
      <c r="I55" s="230">
        <f>I33/I19*100</f>
        <v>2.5914634146341462</v>
      </c>
      <c r="J55" s="230">
        <f>J33/J19*100</f>
        <v>6.1567164179104479</v>
      </c>
      <c r="K55" s="229">
        <f>K33/K19*100</f>
        <v>2.4331180811808117</v>
      </c>
    </row>
    <row r="56" spans="1:11" ht="21.95" customHeight="1">
      <c r="B56" s="1">
        <v>2014</v>
      </c>
      <c r="C56" s="230">
        <f>C34/C20*100</f>
        <v>20.446096654275092</v>
      </c>
      <c r="D56" s="230">
        <f>D34/D20*100</f>
        <v>22.448979591836736</v>
      </c>
      <c r="E56" s="230">
        <f>E34/E20*100</f>
        <v>1.4911463187325256</v>
      </c>
      <c r="F56" s="230">
        <f>F34/F20*100</f>
        <v>0.87440381558028613</v>
      </c>
      <c r="G56" s="230">
        <f>G34/G20*100</f>
        <v>0.85942295887047271</v>
      </c>
      <c r="H56" s="230">
        <f>H34/H20*100</f>
        <v>1.1952191235059761</v>
      </c>
      <c r="I56" s="230">
        <f>I34/I20*100</f>
        <v>2.0030816640986133</v>
      </c>
      <c r="J56" s="230">
        <f>J34/J20*100</f>
        <v>7.7798861480075905</v>
      </c>
      <c r="K56" s="229">
        <f>K34/K20*100</f>
        <v>2.6359338061465722</v>
      </c>
    </row>
    <row r="57" spans="1:11" ht="21.95" customHeight="1">
      <c r="B57" s="1">
        <v>2015</v>
      </c>
      <c r="C57" s="230">
        <f>C35/C21*100</f>
        <v>24.901185770750988</v>
      </c>
      <c r="D57" s="230">
        <f>D35/D21*100</f>
        <v>16.814159292035399</v>
      </c>
      <c r="E57" s="230">
        <f>E35/E21*100</f>
        <v>1.9845644983461963</v>
      </c>
      <c r="F57" s="230">
        <f>F35/F21*100</f>
        <v>1.254180602006689</v>
      </c>
      <c r="G57" s="230">
        <f>G35/G21*100</f>
        <v>0.62853551225644255</v>
      </c>
      <c r="H57" s="230">
        <f>H35/H21*100</f>
        <v>1.1916110581506196</v>
      </c>
      <c r="I57" s="230">
        <f>I35/I21*100</f>
        <v>2.7891714520098443</v>
      </c>
      <c r="J57" s="230">
        <f>J35/J21*100</f>
        <v>7.9422382671480145</v>
      </c>
      <c r="K57" s="229">
        <f>K35/K21*100</f>
        <v>2.8747951078048164</v>
      </c>
    </row>
    <row r="58" spans="1:11" s="3" customFormat="1" ht="21.95" customHeight="1" thickBot="1">
      <c r="A58" s="83"/>
      <c r="B58" s="83" t="s">
        <v>176</v>
      </c>
      <c r="C58" s="228">
        <f>C36/C22*100</f>
        <v>23.235923022095509</v>
      </c>
      <c r="D58" s="228">
        <f>D36/D22*100</f>
        <v>19.640564826700899</v>
      </c>
      <c r="E58" s="228">
        <f>E36/E22*100</f>
        <v>1.711761457758145</v>
      </c>
      <c r="F58" s="228">
        <f>F36/F22*100</f>
        <v>1.0558530986993113</v>
      </c>
      <c r="G58" s="228">
        <f>G36/G22*100</f>
        <v>0.87750087750087746</v>
      </c>
      <c r="H58" s="228">
        <f>H36/H22*100</f>
        <v>1.2016718913270636</v>
      </c>
      <c r="I58" s="228">
        <f>I36/I22*100</f>
        <v>2.789505428226779</v>
      </c>
      <c r="J58" s="228">
        <f>J36/J22*100</f>
        <v>7.7231695085255767</v>
      </c>
      <c r="K58" s="227">
        <f>K36/K22*100</f>
        <v>2.8992786046936354</v>
      </c>
    </row>
    <row r="59" spans="1:11" ht="24" customHeight="1">
      <c r="A59" s="200"/>
    </row>
  </sheetData>
  <pageMargins left="0.39370078740157483" right="0.39370078740157483" top="0.39370078740157483" bottom="0.39370078740157483" header="0" footer="0"/>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election activeCell="G13" sqref="G13"/>
    </sheetView>
  </sheetViews>
  <sheetFormatPr defaultColWidth="11.42578125" defaultRowHeight="15"/>
  <cols>
    <col min="1" max="16384" width="11.42578125" style="174"/>
  </cols>
  <sheetData>
    <row r="1" spans="1:20" s="175" customFormat="1" ht="18">
      <c r="A1" s="246" t="s">
        <v>265</v>
      </c>
      <c r="B1" s="174"/>
      <c r="C1" s="174"/>
      <c r="D1" s="174"/>
      <c r="E1" s="174"/>
      <c r="F1" s="174"/>
      <c r="G1" s="174"/>
      <c r="H1" s="174"/>
      <c r="I1" s="174"/>
      <c r="J1" s="247" t="s">
        <v>246</v>
      </c>
      <c r="Q1" s="27"/>
      <c r="R1" s="27"/>
      <c r="S1" s="27"/>
      <c r="T1" s="27"/>
    </row>
    <row r="2" spans="1:20" s="175" customFormat="1" ht="18">
      <c r="A2" s="246"/>
      <c r="B2" s="174"/>
      <c r="C2" s="174"/>
      <c r="D2" s="174"/>
      <c r="E2" s="174"/>
      <c r="F2" s="174"/>
      <c r="G2" s="174"/>
      <c r="H2" s="174"/>
      <c r="I2" s="174"/>
      <c r="J2" s="174"/>
      <c r="Q2" s="27"/>
      <c r="R2" s="27"/>
      <c r="S2" s="27"/>
      <c r="T2" s="27"/>
    </row>
    <row r="3" spans="1:20" s="175" customFormat="1" ht="18">
      <c r="A3" s="246" t="s">
        <v>267</v>
      </c>
      <c r="B3" s="174"/>
      <c r="C3" s="174"/>
      <c r="D3" s="174"/>
      <c r="E3" s="174"/>
      <c r="F3" s="174"/>
      <c r="G3" s="174"/>
      <c r="H3" s="174"/>
      <c r="I3" s="174"/>
      <c r="J3" s="174"/>
      <c r="Q3" s="27"/>
      <c r="R3" s="27"/>
      <c r="S3" s="27"/>
      <c r="T3" s="27"/>
    </row>
    <row r="4" spans="1:20" ht="15.75">
      <c r="A4" s="246" t="s">
        <v>266</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3"/>
  <sheetViews>
    <sheetView zoomScale="75" zoomScaleNormal="75" workbookViewId="0">
      <selection activeCell="G13" sqref="G13"/>
    </sheetView>
  </sheetViews>
  <sheetFormatPr defaultRowHeight="12.75"/>
  <cols>
    <col min="1" max="1" width="9.140625" style="27"/>
    <col min="2" max="13" width="9.7109375" style="27" customWidth="1"/>
    <col min="14" max="16384" width="9.140625" style="27"/>
  </cols>
  <sheetData>
    <row r="1" spans="1:15" ht="18">
      <c r="A1" s="3" t="s">
        <v>278</v>
      </c>
      <c r="B1" s="1"/>
      <c r="C1" s="1"/>
      <c r="D1" s="1"/>
      <c r="E1" s="1"/>
      <c r="F1" s="1"/>
      <c r="G1" s="1"/>
      <c r="H1" s="1"/>
      <c r="I1" s="1"/>
      <c r="J1" s="1"/>
      <c r="K1" s="1"/>
      <c r="L1" s="1"/>
      <c r="M1" s="79" t="s">
        <v>246</v>
      </c>
      <c r="O1" s="7"/>
    </row>
    <row r="2" spans="1:15" ht="35.25" customHeight="1">
      <c r="A2" s="259" t="s">
        <v>277</v>
      </c>
      <c r="B2" s="258"/>
      <c r="C2" s="258"/>
      <c r="D2" s="258"/>
      <c r="E2" s="258"/>
      <c r="F2" s="258"/>
      <c r="G2" s="258"/>
      <c r="H2" s="258"/>
      <c r="I2" s="258"/>
      <c r="J2" s="258"/>
      <c r="K2" s="258"/>
      <c r="L2" s="258"/>
      <c r="M2" s="258"/>
    </row>
    <row r="3" spans="1:15" ht="28.5" customHeight="1">
      <c r="A3" s="3" t="s">
        <v>275</v>
      </c>
      <c r="B3" s="1"/>
      <c r="C3" s="1"/>
      <c r="D3" s="1"/>
      <c r="E3" s="1"/>
      <c r="F3" s="1"/>
      <c r="G3" s="1"/>
      <c r="H3" s="1"/>
      <c r="I3" s="1"/>
      <c r="J3" s="1"/>
      <c r="K3" s="1"/>
      <c r="L3" s="1"/>
      <c r="M3" s="1"/>
    </row>
    <row r="4" spans="1:15" ht="18">
      <c r="A4" s="7"/>
    </row>
    <row r="5" spans="1:15" ht="18">
      <c r="A5" s="7"/>
    </row>
    <row r="6" spans="1:15" ht="18">
      <c r="A6" s="7"/>
      <c r="H6" s="7"/>
    </row>
    <row r="31" spans="15:15">
      <c r="O31" s="78"/>
    </row>
    <row r="32" spans="15:15">
      <c r="O32" s="78"/>
    </row>
    <row r="33" spans="1:15">
      <c r="O33" s="78"/>
    </row>
    <row r="34" spans="1:15">
      <c r="O34" s="78"/>
    </row>
    <row r="35" spans="1:15">
      <c r="O35" s="78"/>
    </row>
    <row r="36" spans="1:15">
      <c r="O36" s="78"/>
    </row>
    <row r="37" spans="1:15">
      <c r="O37" s="78"/>
    </row>
    <row r="38" spans="1:15">
      <c r="O38" s="78"/>
    </row>
    <row r="41" spans="1:15" ht="18.75">
      <c r="A41" s="3" t="s">
        <v>276</v>
      </c>
    </row>
    <row r="42" spans="1:15" ht="27" customHeight="1">
      <c r="A42" s="3" t="s">
        <v>275</v>
      </c>
    </row>
    <row r="84" spans="1:12" ht="18">
      <c r="A84" s="257" t="s">
        <v>274</v>
      </c>
      <c r="B84" s="256"/>
      <c r="C84" s="256"/>
      <c r="D84" s="256"/>
      <c r="E84" s="256"/>
      <c r="F84" s="256"/>
      <c r="G84" s="256"/>
      <c r="H84" s="256"/>
      <c r="I84" s="256"/>
      <c r="J84" s="256"/>
      <c r="K84" s="256"/>
      <c r="L84" s="256"/>
    </row>
    <row r="86" spans="1:12">
      <c r="A86" s="78" t="s">
        <v>273</v>
      </c>
    </row>
    <row r="87" spans="1:12">
      <c r="A87" s="78" t="s">
        <v>272</v>
      </c>
    </row>
    <row r="88" spans="1:12">
      <c r="A88" s="211" t="s">
        <v>271</v>
      </c>
      <c r="B88" s="214"/>
    </row>
    <row r="90" spans="1:12">
      <c r="A90" s="255"/>
      <c r="B90" s="255"/>
      <c r="C90" s="255"/>
      <c r="D90" s="255"/>
      <c r="E90" s="255"/>
      <c r="F90" s="255"/>
      <c r="G90" s="255"/>
      <c r="H90" s="255"/>
      <c r="I90" s="255"/>
      <c r="J90" s="255"/>
    </row>
    <row r="91" spans="1:12">
      <c r="A91" s="252"/>
      <c r="B91" s="254"/>
      <c r="C91" s="253" t="s">
        <v>270</v>
      </c>
      <c r="D91" s="254"/>
      <c r="E91" s="252"/>
      <c r="F91" s="252"/>
      <c r="G91" s="253"/>
      <c r="H91" s="253" t="s">
        <v>269</v>
      </c>
      <c r="I91" s="253"/>
      <c r="J91" s="252"/>
    </row>
    <row r="92" spans="1:12">
      <c r="A92" s="251"/>
      <c r="B92" s="251" t="s">
        <v>179</v>
      </c>
      <c r="C92" s="251" t="s">
        <v>178</v>
      </c>
      <c r="D92" s="251" t="s">
        <v>177</v>
      </c>
      <c r="E92" s="251" t="s">
        <v>268</v>
      </c>
      <c r="F92" s="251"/>
      <c r="G92" s="251" t="s">
        <v>179</v>
      </c>
      <c r="H92" s="251" t="s">
        <v>178</v>
      </c>
      <c r="I92" s="251" t="s">
        <v>177</v>
      </c>
      <c r="J92" s="251" t="s">
        <v>268</v>
      </c>
    </row>
    <row r="93" spans="1:12" ht="15">
      <c r="A93" s="249">
        <v>1994</v>
      </c>
      <c r="B93" s="248">
        <v>60</v>
      </c>
      <c r="C93" s="248">
        <v>260</v>
      </c>
      <c r="D93" s="248">
        <v>470</v>
      </c>
      <c r="E93" s="248">
        <v>790</v>
      </c>
      <c r="F93" s="250"/>
      <c r="G93" s="248">
        <v>80</v>
      </c>
      <c r="H93" s="248">
        <v>340</v>
      </c>
      <c r="I93" s="248">
        <v>760</v>
      </c>
      <c r="J93" s="248">
        <v>1170</v>
      </c>
    </row>
    <row r="94" spans="1:12" ht="15">
      <c r="A94" s="249">
        <v>1995</v>
      </c>
      <c r="B94" s="248">
        <v>40</v>
      </c>
      <c r="C94" s="248">
        <v>210</v>
      </c>
      <c r="D94" s="248">
        <v>530</v>
      </c>
      <c r="E94" s="248">
        <v>790</v>
      </c>
      <c r="F94" s="250"/>
      <c r="G94" s="248">
        <v>50</v>
      </c>
      <c r="H94" s="248">
        <v>310</v>
      </c>
      <c r="I94" s="248">
        <v>850</v>
      </c>
      <c r="J94" s="248">
        <v>1210</v>
      </c>
    </row>
    <row r="95" spans="1:12" ht="15">
      <c r="A95" s="249">
        <v>1996</v>
      </c>
      <c r="B95" s="248">
        <v>30</v>
      </c>
      <c r="C95" s="248">
        <v>200</v>
      </c>
      <c r="D95" s="248">
        <v>520</v>
      </c>
      <c r="E95" s="248">
        <v>750</v>
      </c>
      <c r="F95" s="250"/>
      <c r="G95" s="248">
        <v>50</v>
      </c>
      <c r="H95" s="248">
        <v>280</v>
      </c>
      <c r="I95" s="248">
        <v>840</v>
      </c>
      <c r="J95" s="248">
        <v>1170</v>
      </c>
    </row>
    <row r="96" spans="1:12" ht="15">
      <c r="A96" s="249">
        <v>1997</v>
      </c>
      <c r="B96" s="248">
        <v>40</v>
      </c>
      <c r="C96" s="248">
        <v>200</v>
      </c>
      <c r="D96" s="248">
        <v>550</v>
      </c>
      <c r="E96" s="248">
        <v>790</v>
      </c>
      <c r="F96" s="250"/>
      <c r="G96" s="248">
        <v>40</v>
      </c>
      <c r="H96" s="248">
        <v>290</v>
      </c>
      <c r="I96" s="248">
        <v>890</v>
      </c>
      <c r="J96" s="248">
        <v>1220</v>
      </c>
    </row>
    <row r="97" spans="1:10" ht="15">
      <c r="A97" s="249">
        <v>1998</v>
      </c>
      <c r="B97" s="248">
        <v>50</v>
      </c>
      <c r="C97" s="248">
        <v>170</v>
      </c>
      <c r="D97" s="248">
        <v>520</v>
      </c>
      <c r="E97" s="248">
        <v>740</v>
      </c>
      <c r="F97" s="250"/>
      <c r="G97" s="248">
        <v>50</v>
      </c>
      <c r="H97" s="248">
        <v>250</v>
      </c>
      <c r="I97" s="248">
        <v>790</v>
      </c>
      <c r="J97" s="248">
        <v>1090</v>
      </c>
    </row>
    <row r="98" spans="1:10" ht="15">
      <c r="A98" s="249">
        <v>1999</v>
      </c>
      <c r="B98" s="248">
        <v>50</v>
      </c>
      <c r="C98" s="248">
        <v>190</v>
      </c>
      <c r="D98" s="248">
        <v>520</v>
      </c>
      <c r="E98" s="248">
        <v>750</v>
      </c>
      <c r="F98" s="250"/>
      <c r="G98" s="248">
        <v>60</v>
      </c>
      <c r="H98" s="248">
        <v>250</v>
      </c>
      <c r="I98" s="248">
        <v>800</v>
      </c>
      <c r="J98" s="248">
        <v>1110</v>
      </c>
    </row>
    <row r="99" spans="1:10" ht="15">
      <c r="A99" s="249">
        <v>2000</v>
      </c>
      <c r="B99" s="248">
        <v>40</v>
      </c>
      <c r="C99" s="248">
        <v>190</v>
      </c>
      <c r="D99" s="248">
        <v>550</v>
      </c>
      <c r="E99" s="248">
        <v>780</v>
      </c>
      <c r="F99" s="250"/>
      <c r="G99" s="248">
        <v>40</v>
      </c>
      <c r="H99" s="248">
        <v>240</v>
      </c>
      <c r="I99" s="248">
        <v>860</v>
      </c>
      <c r="J99" s="248">
        <v>1150</v>
      </c>
    </row>
    <row r="100" spans="1:10" ht="15">
      <c r="A100" s="249">
        <v>2001</v>
      </c>
      <c r="B100" s="248">
        <v>60</v>
      </c>
      <c r="C100" s="248">
        <v>180</v>
      </c>
      <c r="D100" s="248">
        <v>560</v>
      </c>
      <c r="E100" s="248">
        <v>800</v>
      </c>
      <c r="F100" s="250"/>
      <c r="G100" s="248">
        <v>70</v>
      </c>
      <c r="H100" s="248">
        <v>250</v>
      </c>
      <c r="I100" s="248">
        <v>870</v>
      </c>
      <c r="J100" s="248">
        <v>1190</v>
      </c>
    </row>
    <row r="101" spans="1:10" ht="15">
      <c r="A101" s="249">
        <v>2002</v>
      </c>
      <c r="B101" s="248">
        <v>40</v>
      </c>
      <c r="C101" s="248">
        <v>160</v>
      </c>
      <c r="D101" s="248">
        <v>620</v>
      </c>
      <c r="E101" s="248">
        <v>820</v>
      </c>
      <c r="F101" s="250"/>
      <c r="G101" s="248">
        <v>50</v>
      </c>
      <c r="H101" s="248">
        <v>240</v>
      </c>
      <c r="I101" s="248">
        <v>970</v>
      </c>
      <c r="J101" s="248">
        <v>1270</v>
      </c>
    </row>
    <row r="102" spans="1:10" ht="15">
      <c r="A102" s="249">
        <v>2003</v>
      </c>
      <c r="B102" s="248">
        <v>40</v>
      </c>
      <c r="C102" s="248">
        <v>180</v>
      </c>
      <c r="D102" s="248">
        <v>530</v>
      </c>
      <c r="E102" s="248">
        <v>750</v>
      </c>
      <c r="F102" s="250"/>
      <c r="G102" s="248">
        <v>50</v>
      </c>
      <c r="H102" s="248">
        <v>230</v>
      </c>
      <c r="I102" s="248">
        <v>850</v>
      </c>
      <c r="J102" s="248">
        <v>1130</v>
      </c>
    </row>
    <row r="103" spans="1:10" ht="15">
      <c r="A103" s="249">
        <v>2004</v>
      </c>
      <c r="B103" s="248">
        <v>30</v>
      </c>
      <c r="C103" s="248">
        <v>140</v>
      </c>
      <c r="D103" s="248">
        <v>540</v>
      </c>
      <c r="E103" s="248">
        <v>710</v>
      </c>
      <c r="F103" s="250"/>
      <c r="G103" s="248">
        <v>40</v>
      </c>
      <c r="H103" s="248">
        <v>170</v>
      </c>
      <c r="I103" s="248">
        <v>850</v>
      </c>
      <c r="J103" s="248">
        <v>1060</v>
      </c>
    </row>
    <row r="104" spans="1:10" ht="15">
      <c r="A104" s="249">
        <v>2005</v>
      </c>
      <c r="B104" s="248">
        <v>30</v>
      </c>
      <c r="C104" s="248">
        <v>130</v>
      </c>
      <c r="D104" s="248">
        <v>500</v>
      </c>
      <c r="E104" s="248">
        <v>660</v>
      </c>
      <c r="F104" s="250"/>
      <c r="G104" s="248">
        <v>30</v>
      </c>
      <c r="H104" s="248">
        <v>170</v>
      </c>
      <c r="I104" s="248">
        <v>790</v>
      </c>
      <c r="J104" s="248">
        <v>990</v>
      </c>
    </row>
    <row r="105" spans="1:10" ht="15">
      <c r="A105" s="249">
        <v>2006</v>
      </c>
      <c r="B105" s="248">
        <v>30</v>
      </c>
      <c r="C105" s="248">
        <v>130</v>
      </c>
      <c r="D105" s="248">
        <v>550</v>
      </c>
      <c r="E105" s="248">
        <v>720</v>
      </c>
      <c r="F105" s="248"/>
      <c r="G105" s="248">
        <v>30</v>
      </c>
      <c r="H105" s="248">
        <v>160</v>
      </c>
      <c r="I105" s="248">
        <v>780</v>
      </c>
      <c r="J105" s="248">
        <v>980</v>
      </c>
    </row>
    <row r="106" spans="1:10" ht="15">
      <c r="A106" s="249">
        <v>2007</v>
      </c>
      <c r="B106" s="248">
        <v>20</v>
      </c>
      <c r="C106" s="248">
        <v>120</v>
      </c>
      <c r="D106" s="248">
        <v>530</v>
      </c>
      <c r="E106" s="248">
        <v>670</v>
      </c>
      <c r="F106" s="248"/>
      <c r="G106" s="248">
        <v>30</v>
      </c>
      <c r="H106" s="248">
        <v>150</v>
      </c>
      <c r="I106" s="248">
        <v>760</v>
      </c>
      <c r="J106" s="248">
        <v>940</v>
      </c>
    </row>
    <row r="107" spans="1:10" ht="15">
      <c r="A107" s="249">
        <v>2008</v>
      </c>
      <c r="B107" s="248">
        <v>30</v>
      </c>
      <c r="C107" s="248">
        <v>140</v>
      </c>
      <c r="D107" s="248">
        <v>490</v>
      </c>
      <c r="E107" s="248">
        <v>660</v>
      </c>
      <c r="F107" s="248"/>
      <c r="G107" s="248">
        <v>40</v>
      </c>
      <c r="H107" s="248">
        <v>170</v>
      </c>
      <c r="I107" s="248">
        <v>760</v>
      </c>
      <c r="J107" s="248">
        <v>960</v>
      </c>
    </row>
    <row r="108" spans="1:10" ht="15">
      <c r="A108" s="249">
        <v>2009</v>
      </c>
      <c r="B108" s="248">
        <v>20</v>
      </c>
      <c r="C108" s="248">
        <v>120</v>
      </c>
      <c r="D108" s="248">
        <v>520</v>
      </c>
      <c r="E108" s="248">
        <v>660</v>
      </c>
      <c r="F108" s="248"/>
      <c r="G108" s="248">
        <v>30</v>
      </c>
      <c r="H108" s="248">
        <v>160</v>
      </c>
      <c r="I108" s="248">
        <v>730</v>
      </c>
      <c r="J108" s="248">
        <v>920</v>
      </c>
    </row>
    <row r="109" spans="1:10" ht="15">
      <c r="A109" s="249">
        <v>2010</v>
      </c>
      <c r="B109" s="248">
        <v>20</v>
      </c>
      <c r="C109" s="248">
        <v>80</v>
      </c>
      <c r="D109" s="248">
        <v>440</v>
      </c>
      <c r="E109" s="248">
        <v>530</v>
      </c>
      <c r="F109" s="248"/>
      <c r="G109" s="248">
        <v>20</v>
      </c>
      <c r="H109" s="248">
        <v>120</v>
      </c>
      <c r="I109" s="248">
        <v>610</v>
      </c>
      <c r="J109" s="248">
        <v>750</v>
      </c>
    </row>
    <row r="110" spans="1:10" ht="15">
      <c r="A110" s="249">
        <v>2011</v>
      </c>
      <c r="B110" s="248">
        <v>20</v>
      </c>
      <c r="C110" s="248">
        <v>70</v>
      </c>
      <c r="D110" s="248">
        <v>400</v>
      </c>
      <c r="E110" s="248">
        <v>490</v>
      </c>
      <c r="F110" s="248"/>
      <c r="G110" s="248">
        <v>20</v>
      </c>
      <c r="H110" s="248">
        <v>90</v>
      </c>
      <c r="I110" s="248">
        <v>570</v>
      </c>
      <c r="J110" s="248">
        <v>680</v>
      </c>
    </row>
    <row r="111" spans="1:10" ht="15">
      <c r="A111" s="249">
        <v>2012</v>
      </c>
      <c r="B111" s="248">
        <v>10</v>
      </c>
      <c r="C111" s="248">
        <v>90</v>
      </c>
      <c r="D111" s="248">
        <v>340</v>
      </c>
      <c r="E111" s="248">
        <v>440</v>
      </c>
      <c r="F111" s="248"/>
      <c r="G111" s="248">
        <v>10</v>
      </c>
      <c r="H111" s="248">
        <v>100</v>
      </c>
      <c r="I111" s="248">
        <v>470</v>
      </c>
      <c r="J111" s="248">
        <v>580</v>
      </c>
    </row>
    <row r="112" spans="1:10" ht="15">
      <c r="A112" s="249">
        <v>2013</v>
      </c>
      <c r="B112" s="248">
        <v>10</v>
      </c>
      <c r="C112" s="248">
        <v>50</v>
      </c>
      <c r="D112" s="248">
        <v>260</v>
      </c>
      <c r="E112" s="248">
        <v>330</v>
      </c>
      <c r="F112" s="248"/>
      <c r="G112" s="248">
        <v>20</v>
      </c>
      <c r="H112" s="248">
        <v>70</v>
      </c>
      <c r="I112" s="248">
        <v>360</v>
      </c>
      <c r="J112" s="248">
        <v>450</v>
      </c>
    </row>
    <row r="113" spans="1:10" ht="15">
      <c r="A113" s="249">
        <v>2014</v>
      </c>
      <c r="B113" s="248">
        <v>20</v>
      </c>
      <c r="C113" s="248">
        <v>50</v>
      </c>
      <c r="D113" s="248">
        <v>270</v>
      </c>
      <c r="E113" s="248">
        <v>340</v>
      </c>
      <c r="F113" s="248"/>
      <c r="G113" s="248">
        <v>20</v>
      </c>
      <c r="H113" s="248">
        <v>70</v>
      </c>
      <c r="I113" s="248">
        <v>380</v>
      </c>
      <c r="J113" s="248">
        <v>460</v>
      </c>
    </row>
  </sheetData>
  <mergeCells count="1">
    <mergeCell ref="A2:M2"/>
  </mergeCells>
  <pageMargins left="0.39370078740157483" right="0.39370078740157483" top="0.39370078740157483" bottom="0.39370078740157483" header="0" footer="0"/>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activeCell="G13" sqref="G13"/>
      <selection pane="topRight" activeCell="G13" sqref="G13"/>
      <selection pane="bottomLeft" activeCell="G13" sqref="G13"/>
      <selection pane="bottomRight" activeCell="G13" sqref="G13"/>
    </sheetView>
  </sheetViews>
  <sheetFormatPr defaultRowHeight="12.75"/>
  <cols>
    <col min="1" max="1" width="4.42578125" style="27" customWidth="1"/>
    <col min="2" max="2" width="21.140625" style="27" customWidth="1"/>
    <col min="3" max="3" width="18.28515625" style="27" customWidth="1"/>
    <col min="4" max="4" width="19.85546875" style="27" customWidth="1"/>
    <col min="5" max="5" width="18.140625" style="27" customWidth="1"/>
    <col min="6" max="6" width="16" style="27" customWidth="1"/>
    <col min="7" max="7" width="17.140625" style="27" customWidth="1"/>
    <col min="8" max="8" width="19.42578125" style="27" customWidth="1"/>
    <col min="9" max="9" width="16.42578125" style="27" customWidth="1"/>
    <col min="10" max="10" width="13.5703125" style="27" customWidth="1"/>
    <col min="11" max="11" width="16.7109375" style="27" customWidth="1"/>
    <col min="12" max="16384" width="9.140625" style="27"/>
  </cols>
  <sheetData>
    <row r="1" spans="1:11" ht="18">
      <c r="A1" s="7" t="s">
        <v>47</v>
      </c>
      <c r="B1" s="6"/>
      <c r="C1" s="6"/>
      <c r="D1" s="6"/>
      <c r="E1" s="6"/>
      <c r="F1" s="6"/>
      <c r="G1" s="6"/>
      <c r="I1" s="54" t="s">
        <v>24</v>
      </c>
      <c r="K1" s="6"/>
    </row>
    <row r="2" spans="1:11" ht="18">
      <c r="A2" s="6"/>
      <c r="B2" s="6"/>
      <c r="C2" s="6"/>
      <c r="D2" s="6"/>
      <c r="E2" s="6"/>
      <c r="F2" s="6"/>
      <c r="G2" s="6"/>
      <c r="H2" s="6"/>
      <c r="I2" s="6"/>
    </row>
    <row r="3" spans="1:11" ht="18">
      <c r="A3" s="7" t="s">
        <v>46</v>
      </c>
      <c r="B3" s="6"/>
      <c r="C3" s="6"/>
      <c r="D3" s="6"/>
      <c r="E3" s="6"/>
      <c r="F3" s="6"/>
      <c r="G3" s="6"/>
      <c r="H3" s="7"/>
      <c r="I3" s="6"/>
    </row>
    <row r="4" spans="1:11" ht="18">
      <c r="A4" s="7" t="s">
        <v>45</v>
      </c>
      <c r="B4" s="6"/>
      <c r="C4" s="6"/>
      <c r="D4" s="6"/>
      <c r="E4" s="6"/>
      <c r="F4" s="6"/>
      <c r="G4" s="6"/>
      <c r="H4" s="7"/>
      <c r="I4" s="6"/>
    </row>
    <row r="5" spans="1:11" ht="18">
      <c r="A5" s="7" t="s">
        <v>44</v>
      </c>
      <c r="B5" s="6"/>
      <c r="C5" s="6"/>
      <c r="D5" s="6"/>
      <c r="E5" s="6"/>
      <c r="F5" s="6"/>
      <c r="G5" s="6"/>
      <c r="H5" s="6"/>
      <c r="I5" s="6"/>
    </row>
    <row r="6" spans="1:11" ht="6" customHeight="1" thickBot="1">
      <c r="A6" s="53"/>
      <c r="B6" s="53"/>
      <c r="C6" s="53"/>
      <c r="D6" s="53"/>
      <c r="E6" s="53"/>
      <c r="F6" s="53"/>
      <c r="G6" s="53"/>
      <c r="H6" s="53"/>
      <c r="I6" s="53"/>
    </row>
    <row r="7" spans="1:11" s="50" customFormat="1" ht="50.25" customHeight="1" thickBot="1">
      <c r="A7" s="52"/>
      <c r="B7" s="51"/>
      <c r="C7" s="21" t="s">
        <v>20</v>
      </c>
      <c r="D7" s="21" t="s">
        <v>43</v>
      </c>
      <c r="E7" s="21" t="s">
        <v>42</v>
      </c>
      <c r="F7" s="21" t="s">
        <v>41</v>
      </c>
      <c r="G7" s="21" t="s">
        <v>14</v>
      </c>
      <c r="H7" s="21" t="s">
        <v>13</v>
      </c>
      <c r="I7" s="21" t="s">
        <v>40</v>
      </c>
    </row>
    <row r="8" spans="1:11" ht="6" customHeight="1" thickTop="1">
      <c r="A8" s="42"/>
      <c r="B8" s="1"/>
      <c r="C8" s="41"/>
      <c r="D8" s="41"/>
      <c r="E8" s="41"/>
      <c r="F8" s="41"/>
      <c r="G8" s="41"/>
      <c r="H8" s="1"/>
      <c r="I8" s="40"/>
    </row>
    <row r="9" spans="1:11" ht="20.100000000000001" customHeight="1">
      <c r="A9" s="3" t="s">
        <v>39</v>
      </c>
      <c r="B9" s="45" t="s">
        <v>38</v>
      </c>
      <c r="C9" s="41"/>
      <c r="D9" s="41"/>
      <c r="E9" s="41"/>
      <c r="F9" s="41"/>
      <c r="G9" s="44"/>
      <c r="H9" s="1"/>
      <c r="I9" s="49" t="s">
        <v>37</v>
      </c>
    </row>
    <row r="10" spans="1:11" ht="9.75" customHeight="1">
      <c r="A10" s="42"/>
      <c r="B10" s="1"/>
      <c r="C10" s="41"/>
      <c r="D10" s="41"/>
      <c r="E10" s="41"/>
      <c r="F10" s="41"/>
      <c r="G10" s="41"/>
      <c r="H10" s="1"/>
      <c r="I10" s="40"/>
    </row>
    <row r="11" spans="1:11" ht="20.100000000000001" customHeight="1">
      <c r="A11" s="1"/>
      <c r="B11" s="31" t="s">
        <v>31</v>
      </c>
      <c r="C11" s="39">
        <v>151</v>
      </c>
      <c r="D11" s="39">
        <v>429</v>
      </c>
      <c r="E11" s="39">
        <v>2751</v>
      </c>
      <c r="F11" s="39">
        <v>158</v>
      </c>
      <c r="G11" s="39">
        <v>165</v>
      </c>
      <c r="H11" s="39">
        <v>173</v>
      </c>
      <c r="I11" s="39">
        <v>3925</v>
      </c>
    </row>
    <row r="12" spans="1:11" ht="20.100000000000001" customHeight="1">
      <c r="A12" s="1"/>
      <c r="B12" s="34">
        <v>2004</v>
      </c>
      <c r="C12" s="36">
        <v>132</v>
      </c>
      <c r="D12" s="36">
        <v>410</v>
      </c>
      <c r="E12" s="36">
        <v>2975</v>
      </c>
      <c r="F12" s="36">
        <v>167</v>
      </c>
      <c r="G12" s="36">
        <v>171</v>
      </c>
      <c r="H12" s="36">
        <v>193</v>
      </c>
      <c r="I12" s="36">
        <v>4134</v>
      </c>
    </row>
    <row r="13" spans="1:11" ht="20.100000000000001" customHeight="1">
      <c r="A13" s="1"/>
      <c r="B13" s="34">
        <v>2005</v>
      </c>
      <c r="C13" s="36">
        <v>138</v>
      </c>
      <c r="D13" s="36">
        <v>411</v>
      </c>
      <c r="E13" s="36">
        <v>2772</v>
      </c>
      <c r="F13" s="36">
        <v>173</v>
      </c>
      <c r="G13" s="36">
        <v>167</v>
      </c>
      <c r="H13" s="36">
        <v>194</v>
      </c>
      <c r="I13" s="36">
        <v>3960</v>
      </c>
    </row>
    <row r="14" spans="1:11" ht="20.100000000000001" customHeight="1">
      <c r="A14" s="1"/>
      <c r="B14" s="34">
        <v>2006</v>
      </c>
      <c r="C14" s="30">
        <v>148</v>
      </c>
      <c r="D14" s="30">
        <v>431</v>
      </c>
      <c r="E14" s="30">
        <v>2850</v>
      </c>
      <c r="F14" s="30">
        <v>168</v>
      </c>
      <c r="G14" s="30">
        <v>162</v>
      </c>
      <c r="H14" s="30">
        <v>173</v>
      </c>
      <c r="I14" s="30">
        <v>4029</v>
      </c>
    </row>
    <row r="15" spans="1:11" ht="20.100000000000001" customHeight="1">
      <c r="A15" s="1"/>
      <c r="B15" s="34">
        <v>2007</v>
      </c>
      <c r="C15" s="30">
        <v>159</v>
      </c>
      <c r="D15" s="30">
        <v>440</v>
      </c>
      <c r="E15" s="30">
        <v>2492</v>
      </c>
      <c r="F15" s="30">
        <v>119</v>
      </c>
      <c r="G15" s="30">
        <v>164</v>
      </c>
      <c r="H15" s="30">
        <v>157</v>
      </c>
      <c r="I15" s="30">
        <v>3618</v>
      </c>
    </row>
    <row r="16" spans="1:11" ht="20.100000000000001" customHeight="1">
      <c r="A16" s="1"/>
      <c r="B16" s="34">
        <v>2008</v>
      </c>
      <c r="C16" s="30">
        <v>179</v>
      </c>
      <c r="D16" s="30">
        <v>451</v>
      </c>
      <c r="E16" s="30">
        <v>2668</v>
      </c>
      <c r="F16" s="30">
        <v>164</v>
      </c>
      <c r="G16" s="30">
        <v>161</v>
      </c>
      <c r="H16" s="30">
        <v>149</v>
      </c>
      <c r="I16" s="30">
        <v>3883</v>
      </c>
    </row>
    <row r="17" spans="1:13" ht="20.100000000000001" customHeight="1">
      <c r="A17" s="1"/>
      <c r="B17" s="34">
        <v>2009</v>
      </c>
      <c r="C17" s="30">
        <v>165</v>
      </c>
      <c r="D17" s="30">
        <v>381</v>
      </c>
      <c r="E17" s="30">
        <v>2443</v>
      </c>
      <c r="F17" s="30">
        <v>121</v>
      </c>
      <c r="G17" s="30">
        <v>131</v>
      </c>
      <c r="H17" s="30">
        <v>134</v>
      </c>
      <c r="I17" s="30">
        <v>3461</v>
      </c>
    </row>
    <row r="18" spans="1:13" ht="20.100000000000001" customHeight="1">
      <c r="A18" s="1"/>
      <c r="B18" s="34">
        <v>2010</v>
      </c>
      <c r="C18" s="30">
        <v>152</v>
      </c>
      <c r="D18" s="30">
        <v>359</v>
      </c>
      <c r="E18" s="30">
        <v>1980</v>
      </c>
      <c r="F18" s="30">
        <v>108</v>
      </c>
      <c r="G18" s="30">
        <v>134</v>
      </c>
      <c r="H18" s="30">
        <v>150</v>
      </c>
      <c r="I18" s="30">
        <v>2967</v>
      </c>
    </row>
    <row r="19" spans="1:13" ht="20.100000000000001" customHeight="1">
      <c r="A19" s="1"/>
      <c r="B19" s="34">
        <v>2011</v>
      </c>
      <c r="C19" s="30">
        <v>172</v>
      </c>
      <c r="D19" s="30">
        <v>337</v>
      </c>
      <c r="E19" s="30">
        <v>1895</v>
      </c>
      <c r="F19" s="30">
        <v>122</v>
      </c>
      <c r="G19" s="30">
        <v>127</v>
      </c>
      <c r="H19" s="30">
        <v>113</v>
      </c>
      <c r="I19" s="30">
        <v>2842</v>
      </c>
    </row>
    <row r="20" spans="1:13" ht="20.100000000000001" customHeight="1">
      <c r="A20" s="1"/>
      <c r="B20" s="34">
        <v>2012</v>
      </c>
      <c r="C20" s="30">
        <v>189</v>
      </c>
      <c r="D20" s="30">
        <v>375</v>
      </c>
      <c r="E20" s="30">
        <v>1964</v>
      </c>
      <c r="F20" s="30">
        <v>123</v>
      </c>
      <c r="G20" s="30">
        <v>146</v>
      </c>
      <c r="H20" s="30">
        <v>121</v>
      </c>
      <c r="I20" s="30">
        <v>2971</v>
      </c>
    </row>
    <row r="21" spans="1:13" ht="20.100000000000001" customHeight="1">
      <c r="A21" s="1"/>
      <c r="B21" s="34">
        <v>2013</v>
      </c>
      <c r="C21" s="30">
        <v>174</v>
      </c>
      <c r="D21" s="30">
        <v>305</v>
      </c>
      <c r="E21" s="30">
        <v>1680</v>
      </c>
      <c r="F21" s="30">
        <v>92</v>
      </c>
      <c r="G21" s="30">
        <v>115</v>
      </c>
      <c r="H21" s="30">
        <v>114</v>
      </c>
      <c r="I21" s="30">
        <v>2531</v>
      </c>
    </row>
    <row r="22" spans="1:13" ht="20.100000000000001" customHeight="1">
      <c r="A22" s="1"/>
      <c r="B22" s="34">
        <v>2014</v>
      </c>
      <c r="C22" s="30">
        <v>177</v>
      </c>
      <c r="D22" s="30">
        <v>371</v>
      </c>
      <c r="E22" s="30">
        <v>1727</v>
      </c>
      <c r="F22" s="30">
        <v>74</v>
      </c>
      <c r="G22" s="30">
        <v>162</v>
      </c>
      <c r="H22" s="30">
        <v>111</v>
      </c>
      <c r="I22" s="30">
        <v>2687</v>
      </c>
    </row>
    <row r="23" spans="1:13" ht="20.100000000000001" customHeight="1">
      <c r="A23" s="1"/>
      <c r="B23" s="34">
        <v>2015</v>
      </c>
      <c r="C23" s="30">
        <v>184</v>
      </c>
      <c r="D23" s="30">
        <v>290</v>
      </c>
      <c r="E23" s="30">
        <v>1707</v>
      </c>
      <c r="F23" s="30">
        <v>69</v>
      </c>
      <c r="G23" s="30">
        <v>157</v>
      </c>
      <c r="H23" s="30">
        <v>109</v>
      </c>
      <c r="I23" s="30">
        <v>2551</v>
      </c>
    </row>
    <row r="24" spans="1:13" ht="20.100000000000001" customHeight="1">
      <c r="A24" s="1"/>
      <c r="B24" s="31" t="s">
        <v>30</v>
      </c>
      <c r="C24" s="46">
        <v>179</v>
      </c>
      <c r="D24" s="46">
        <v>336</v>
      </c>
      <c r="E24" s="46">
        <v>1795</v>
      </c>
      <c r="F24" s="46">
        <v>96</v>
      </c>
      <c r="G24" s="46">
        <v>141</v>
      </c>
      <c r="H24" s="46">
        <v>114</v>
      </c>
      <c r="I24" s="46">
        <v>2716</v>
      </c>
    </row>
    <row r="25" spans="1:13" ht="10.5" customHeight="1">
      <c r="A25" s="1"/>
      <c r="B25" s="31"/>
      <c r="C25" s="30"/>
      <c r="D25" s="30"/>
      <c r="E25" s="30"/>
      <c r="F25" s="30"/>
      <c r="G25" s="30"/>
      <c r="H25" s="30"/>
      <c r="I25" s="30"/>
    </row>
    <row r="26" spans="1:13" ht="20.100000000000001" customHeight="1">
      <c r="A26" s="3" t="s">
        <v>36</v>
      </c>
      <c r="B26" s="45" t="s">
        <v>35</v>
      </c>
      <c r="C26" s="41"/>
      <c r="D26" s="41"/>
      <c r="E26" s="41"/>
      <c r="F26" s="41"/>
      <c r="G26" s="30"/>
      <c r="H26" s="30"/>
      <c r="I26" s="30"/>
    </row>
    <row r="27" spans="1:13" ht="9.75" customHeight="1">
      <c r="A27" s="42"/>
      <c r="B27" s="1"/>
      <c r="C27" s="41"/>
      <c r="D27" s="41"/>
      <c r="E27" s="41"/>
      <c r="F27" s="41"/>
      <c r="G27" s="30"/>
      <c r="H27" s="30"/>
      <c r="I27" s="30"/>
    </row>
    <row r="28" spans="1:13" ht="20.100000000000001" customHeight="1">
      <c r="A28" s="1"/>
      <c r="B28" s="31" t="s">
        <v>31</v>
      </c>
      <c r="C28" s="39">
        <v>782</v>
      </c>
      <c r="D28" s="39">
        <v>1076</v>
      </c>
      <c r="E28" s="39">
        <v>16746</v>
      </c>
      <c r="F28" s="39">
        <v>1040</v>
      </c>
      <c r="G28" s="48">
        <v>931</v>
      </c>
      <c r="H28" s="48">
        <v>707</v>
      </c>
      <c r="I28" s="39">
        <v>21772</v>
      </c>
    </row>
    <row r="29" spans="1:13" ht="20.100000000000001" customHeight="1">
      <c r="A29" s="1"/>
      <c r="B29" s="34">
        <v>2004</v>
      </c>
      <c r="C29" s="36">
        <v>794</v>
      </c>
      <c r="D29" s="36">
        <v>1033</v>
      </c>
      <c r="E29" s="36">
        <v>18195</v>
      </c>
      <c r="F29" s="36">
        <v>1240</v>
      </c>
      <c r="G29" s="36">
        <v>976</v>
      </c>
      <c r="H29" s="36">
        <v>800</v>
      </c>
      <c r="I29" s="36">
        <v>23403</v>
      </c>
    </row>
    <row r="30" spans="1:13" ht="20.100000000000001" customHeight="1">
      <c r="A30" s="1"/>
      <c r="B30" s="34">
        <v>2005</v>
      </c>
      <c r="C30" s="36">
        <v>808</v>
      </c>
      <c r="D30" s="36">
        <v>1098</v>
      </c>
      <c r="E30" s="36">
        <v>17239</v>
      </c>
      <c r="F30" s="36">
        <v>1124</v>
      </c>
      <c r="G30" s="36">
        <v>912</v>
      </c>
      <c r="H30" s="36">
        <v>739</v>
      </c>
      <c r="I30" s="36">
        <v>22476</v>
      </c>
    </row>
    <row r="31" spans="1:13" ht="20.100000000000001" customHeight="1">
      <c r="A31" s="1"/>
      <c r="B31" s="34">
        <v>2006</v>
      </c>
      <c r="C31" s="30">
        <v>801</v>
      </c>
      <c r="D31" s="30">
        <v>1091</v>
      </c>
      <c r="E31" s="30">
        <v>16872</v>
      </c>
      <c r="F31" s="30">
        <v>1066</v>
      </c>
      <c r="G31" s="36">
        <v>923</v>
      </c>
      <c r="H31" s="36">
        <v>697</v>
      </c>
      <c r="I31" s="36">
        <v>21959</v>
      </c>
      <c r="L31" s="28"/>
      <c r="M31" s="47"/>
    </row>
    <row r="32" spans="1:13" ht="20.100000000000001" customHeight="1">
      <c r="A32" s="1"/>
      <c r="B32" s="34">
        <v>2007</v>
      </c>
      <c r="C32" s="30">
        <v>740</v>
      </c>
      <c r="D32" s="30">
        <v>1109</v>
      </c>
      <c r="E32" s="30">
        <v>15998</v>
      </c>
      <c r="F32" s="30">
        <v>910</v>
      </c>
      <c r="G32" s="36">
        <v>924</v>
      </c>
      <c r="H32" s="36">
        <v>643</v>
      </c>
      <c r="I32" s="36">
        <v>20804</v>
      </c>
    </row>
    <row r="33" spans="1:11" ht="20.100000000000001" customHeight="1">
      <c r="A33" s="1"/>
      <c r="B33" s="34">
        <v>2008</v>
      </c>
      <c r="C33" s="30">
        <v>768</v>
      </c>
      <c r="D33" s="30">
        <v>1050</v>
      </c>
      <c r="E33" s="30">
        <v>15428</v>
      </c>
      <c r="F33" s="30">
        <v>861</v>
      </c>
      <c r="G33" s="36">
        <v>918</v>
      </c>
      <c r="H33" s="36">
        <v>654</v>
      </c>
      <c r="I33" s="36">
        <v>20220</v>
      </c>
    </row>
    <row r="34" spans="1:11" ht="20.100000000000001" customHeight="1">
      <c r="A34" s="1"/>
      <c r="B34" s="34">
        <v>2009</v>
      </c>
      <c r="C34" s="30">
        <v>821</v>
      </c>
      <c r="D34" s="30">
        <v>1040</v>
      </c>
      <c r="E34" s="30">
        <v>14969</v>
      </c>
      <c r="F34" s="30">
        <v>776</v>
      </c>
      <c r="G34" s="30">
        <v>760</v>
      </c>
      <c r="H34" s="30">
        <v>554</v>
      </c>
      <c r="I34" s="30">
        <v>19387</v>
      </c>
    </row>
    <row r="35" spans="1:11" ht="20.100000000000001" customHeight="1">
      <c r="A35" s="1"/>
      <c r="B35" s="34">
        <v>2010</v>
      </c>
      <c r="C35" s="30">
        <v>810</v>
      </c>
      <c r="D35" s="30">
        <v>860</v>
      </c>
      <c r="E35" s="30">
        <v>13160</v>
      </c>
      <c r="F35" s="30">
        <v>668</v>
      </c>
      <c r="G35" s="30">
        <v>752</v>
      </c>
      <c r="H35" s="30">
        <v>546</v>
      </c>
      <c r="I35" s="30">
        <v>17242</v>
      </c>
    </row>
    <row r="36" spans="1:11" ht="20.100000000000001" customHeight="1">
      <c r="A36" s="1"/>
      <c r="B36" s="34">
        <v>2011</v>
      </c>
      <c r="C36" s="30">
        <v>855</v>
      </c>
      <c r="D36" s="30">
        <v>828</v>
      </c>
      <c r="E36" s="30">
        <v>12787</v>
      </c>
      <c r="F36" s="30">
        <v>669</v>
      </c>
      <c r="G36" s="30">
        <v>784</v>
      </c>
      <c r="H36" s="30">
        <v>464</v>
      </c>
      <c r="I36" s="30">
        <v>16752</v>
      </c>
    </row>
    <row r="37" spans="1:11" ht="20.100000000000001" customHeight="1">
      <c r="A37" s="1"/>
      <c r="B37" s="34">
        <v>2012</v>
      </c>
      <c r="C37" s="30">
        <v>934</v>
      </c>
      <c r="D37" s="30">
        <v>891</v>
      </c>
      <c r="E37" s="30">
        <v>12547</v>
      </c>
      <c r="F37" s="30">
        <v>574</v>
      </c>
      <c r="G37" s="30">
        <v>806</v>
      </c>
      <c r="H37" s="30">
        <v>453</v>
      </c>
      <c r="I37" s="30">
        <v>16530</v>
      </c>
    </row>
    <row r="38" spans="1:11" ht="20.100000000000001" customHeight="1">
      <c r="A38" s="1"/>
      <c r="B38" s="34">
        <v>2013</v>
      </c>
      <c r="C38" s="30">
        <v>919</v>
      </c>
      <c r="D38" s="30">
        <v>791</v>
      </c>
      <c r="E38" s="30">
        <v>11563</v>
      </c>
      <c r="F38" s="30">
        <v>508</v>
      </c>
      <c r="G38" s="30">
        <v>877</v>
      </c>
      <c r="H38" s="30">
        <v>408</v>
      </c>
      <c r="I38" s="30">
        <v>15321</v>
      </c>
    </row>
    <row r="39" spans="1:11" ht="20.100000000000001" customHeight="1">
      <c r="A39" s="1"/>
      <c r="B39" s="34">
        <v>2014</v>
      </c>
      <c r="C39" s="30">
        <v>923</v>
      </c>
      <c r="D39" s="30">
        <v>849</v>
      </c>
      <c r="E39" s="30">
        <v>11505</v>
      </c>
      <c r="F39" s="30">
        <v>476</v>
      </c>
      <c r="G39" s="30">
        <v>876</v>
      </c>
      <c r="H39" s="30">
        <v>420</v>
      </c>
      <c r="I39" s="30">
        <v>15295</v>
      </c>
    </row>
    <row r="40" spans="1:11" ht="20.100000000000001" customHeight="1">
      <c r="A40" s="1"/>
      <c r="B40" s="34">
        <v>2015</v>
      </c>
      <c r="C40" s="30">
        <v>825</v>
      </c>
      <c r="D40" s="30">
        <v>756</v>
      </c>
      <c r="E40" s="30">
        <v>11199</v>
      </c>
      <c r="F40" s="30">
        <v>425</v>
      </c>
      <c r="G40" s="30">
        <v>888</v>
      </c>
      <c r="H40" s="30">
        <v>384</v>
      </c>
      <c r="I40" s="30">
        <v>14667</v>
      </c>
    </row>
    <row r="41" spans="1:11" ht="20.100000000000001" customHeight="1">
      <c r="A41" s="1"/>
      <c r="B41" s="31" t="s">
        <v>30</v>
      </c>
      <c r="C41" s="46">
        <v>891</v>
      </c>
      <c r="D41" s="46">
        <v>823</v>
      </c>
      <c r="E41" s="46">
        <v>11920</v>
      </c>
      <c r="F41" s="46">
        <v>530</v>
      </c>
      <c r="G41" s="46">
        <v>846</v>
      </c>
      <c r="H41" s="46">
        <v>426</v>
      </c>
      <c r="I41" s="46">
        <v>15713</v>
      </c>
    </row>
    <row r="42" spans="1:11" ht="6.75" customHeight="1">
      <c r="A42" s="1"/>
      <c r="B42" s="31"/>
      <c r="C42" s="30"/>
      <c r="D42" s="30"/>
      <c r="E42" s="30"/>
      <c r="F42" s="30"/>
      <c r="G42" s="30"/>
      <c r="H42" s="30"/>
      <c r="I42" s="30"/>
    </row>
    <row r="43" spans="1:11" ht="20.100000000000001" customHeight="1">
      <c r="A43" s="3" t="s">
        <v>34</v>
      </c>
      <c r="B43" s="45" t="s">
        <v>33</v>
      </c>
      <c r="C43" s="41"/>
      <c r="D43" s="41"/>
      <c r="E43" s="41"/>
      <c r="F43" s="41"/>
      <c r="G43" s="44"/>
      <c r="H43" s="1"/>
      <c r="I43" s="43" t="s">
        <v>32</v>
      </c>
    </row>
    <row r="44" spans="1:11" ht="10.5" customHeight="1">
      <c r="A44" s="42"/>
      <c r="B44" s="1"/>
      <c r="C44" s="41"/>
      <c r="D44" s="41"/>
      <c r="E44" s="41"/>
      <c r="F44" s="41"/>
      <c r="G44" s="41"/>
      <c r="H44" s="1"/>
      <c r="I44" s="40"/>
    </row>
    <row r="45" spans="1:11" ht="20.100000000000001" customHeight="1">
      <c r="A45" s="1"/>
      <c r="B45" s="31" t="s">
        <v>31</v>
      </c>
      <c r="C45" s="39">
        <v>249.49</v>
      </c>
      <c r="D45" s="39">
        <v>312.8</v>
      </c>
      <c r="E45" s="39">
        <v>34104.019999999997</v>
      </c>
      <c r="F45" s="39">
        <v>613.54</v>
      </c>
      <c r="G45" s="39">
        <v>5754.76</v>
      </c>
      <c r="H45" s="39">
        <v>2701.03</v>
      </c>
      <c r="I45" s="39">
        <v>43735.63</v>
      </c>
      <c r="K45" s="38"/>
    </row>
    <row r="46" spans="1:11" ht="20.100000000000001" customHeight="1">
      <c r="A46" s="1"/>
      <c r="B46" s="34">
        <v>2004</v>
      </c>
      <c r="C46" s="36">
        <v>231.68</v>
      </c>
      <c r="D46" s="36">
        <v>309.24</v>
      </c>
      <c r="E46" s="36">
        <v>33673.5</v>
      </c>
      <c r="F46" s="36">
        <v>592.59</v>
      </c>
      <c r="G46" s="36">
        <v>5282.93</v>
      </c>
      <c r="H46" s="36">
        <v>2615.37</v>
      </c>
      <c r="I46" s="36">
        <v>42705.29</v>
      </c>
      <c r="J46" s="37"/>
    </row>
    <row r="47" spans="1:11" ht="20.100000000000001" customHeight="1">
      <c r="A47" s="1"/>
      <c r="B47" s="34">
        <v>2005</v>
      </c>
      <c r="C47" s="36">
        <v>243.13</v>
      </c>
      <c r="D47" s="36">
        <v>312.68</v>
      </c>
      <c r="E47" s="36">
        <v>33478.39</v>
      </c>
      <c r="F47" s="36">
        <v>585.89</v>
      </c>
      <c r="G47" s="36">
        <v>5460.4</v>
      </c>
      <c r="H47" s="36">
        <v>2637.38</v>
      </c>
      <c r="I47" s="36">
        <v>42717.85</v>
      </c>
    </row>
    <row r="48" spans="1:11" ht="20.100000000000001" customHeight="1">
      <c r="A48" s="1"/>
      <c r="B48" s="34">
        <v>2006</v>
      </c>
      <c r="C48" s="30">
        <v>260.19</v>
      </c>
      <c r="D48" s="30">
        <v>301.92</v>
      </c>
      <c r="E48" s="30">
        <v>34466.49</v>
      </c>
      <c r="F48" s="30">
        <v>608.76</v>
      </c>
      <c r="G48" s="30">
        <v>5761.34</v>
      </c>
      <c r="H48" s="30">
        <v>2720.68</v>
      </c>
      <c r="I48" s="30">
        <v>44119.38</v>
      </c>
    </row>
    <row r="49" spans="1:18" ht="20.100000000000001" customHeight="1">
      <c r="A49" s="1"/>
      <c r="B49" s="34">
        <v>2007</v>
      </c>
      <c r="C49" s="30">
        <v>239.8</v>
      </c>
      <c r="D49" s="30">
        <v>325.57</v>
      </c>
      <c r="E49" s="30">
        <v>34544.660000000003</v>
      </c>
      <c r="F49" s="30">
        <v>650.26</v>
      </c>
      <c r="G49" s="30">
        <v>6124.54</v>
      </c>
      <c r="H49" s="30">
        <v>2780.98</v>
      </c>
      <c r="I49" s="30">
        <v>44665.82</v>
      </c>
    </row>
    <row r="50" spans="1:18" ht="20.100000000000001" customHeight="1">
      <c r="A50" s="1"/>
      <c r="B50" s="34">
        <v>2008</v>
      </c>
      <c r="C50" s="30">
        <v>272.63</v>
      </c>
      <c r="D50" s="30">
        <v>314.58</v>
      </c>
      <c r="E50" s="30">
        <v>34357.050000000003</v>
      </c>
      <c r="F50" s="30">
        <v>630.20000000000005</v>
      </c>
      <c r="G50" s="30">
        <v>6144.62</v>
      </c>
      <c r="H50" s="30">
        <v>2750.74</v>
      </c>
      <c r="I50" s="30">
        <v>44469.81</v>
      </c>
    </row>
    <row r="51" spans="1:18" ht="20.100000000000001" customHeight="1">
      <c r="A51" s="1"/>
      <c r="B51" s="34">
        <v>2009</v>
      </c>
      <c r="C51" s="30">
        <v>287.23</v>
      </c>
      <c r="D51" s="30">
        <v>321.79000000000002</v>
      </c>
      <c r="E51" s="30">
        <v>34391.56</v>
      </c>
      <c r="F51" s="30">
        <v>634.95000000000005</v>
      </c>
      <c r="G51" s="30">
        <v>6027.01</v>
      </c>
      <c r="H51" s="30">
        <v>2556.89</v>
      </c>
      <c r="I51" s="30">
        <v>44219.42</v>
      </c>
    </row>
    <row r="52" spans="1:18" ht="20.100000000000001" customHeight="1">
      <c r="A52" s="1"/>
      <c r="B52" s="34">
        <v>2010</v>
      </c>
      <c r="C52" s="30">
        <v>298.45999999999998</v>
      </c>
      <c r="D52" s="30">
        <v>290.02</v>
      </c>
      <c r="E52" s="30">
        <v>33591.49</v>
      </c>
      <c r="F52" s="30">
        <v>650.35</v>
      </c>
      <c r="G52" s="30">
        <v>6107.47</v>
      </c>
      <c r="H52" s="30">
        <v>2550.04</v>
      </c>
      <c r="I52" s="30">
        <v>43487.83</v>
      </c>
    </row>
    <row r="53" spans="1:18" ht="20.100000000000001" customHeight="1">
      <c r="A53" s="1"/>
      <c r="B53" s="34">
        <v>2011</v>
      </c>
      <c r="C53" s="30">
        <v>304.87</v>
      </c>
      <c r="D53" s="30">
        <v>294.92</v>
      </c>
      <c r="E53" s="30">
        <v>33578.33</v>
      </c>
      <c r="F53" s="30">
        <v>608.61</v>
      </c>
      <c r="G53" s="30">
        <v>6121.8</v>
      </c>
      <c r="H53" s="30">
        <v>2481.7399999999998</v>
      </c>
      <c r="I53" s="30">
        <v>43390.25</v>
      </c>
      <c r="K53" s="35"/>
      <c r="L53" s="35"/>
      <c r="M53" s="35"/>
      <c r="N53" s="35"/>
      <c r="O53" s="35"/>
      <c r="P53" s="35"/>
      <c r="Q53" s="35"/>
      <c r="R53" s="35"/>
    </row>
    <row r="54" spans="1:18" ht="20.100000000000001" customHeight="1">
      <c r="A54" s="1"/>
      <c r="B54" s="34">
        <v>2012</v>
      </c>
      <c r="C54" s="30">
        <v>309.83</v>
      </c>
      <c r="D54" s="30">
        <v>290.18</v>
      </c>
      <c r="E54" s="30">
        <v>33776.68</v>
      </c>
      <c r="F54" s="30">
        <v>584.91</v>
      </c>
      <c r="G54" s="30">
        <v>6121.31</v>
      </c>
      <c r="H54" s="30">
        <v>2465.91</v>
      </c>
      <c r="I54" s="30">
        <v>43548.82</v>
      </c>
      <c r="K54" s="35"/>
      <c r="L54" s="35"/>
      <c r="M54" s="35"/>
      <c r="N54" s="35"/>
      <c r="O54" s="35"/>
      <c r="P54" s="35"/>
      <c r="Q54" s="35"/>
      <c r="R54" s="35"/>
    </row>
    <row r="55" spans="1:18" ht="20.100000000000001" customHeight="1">
      <c r="A55" s="1"/>
      <c r="B55" s="34">
        <v>2013</v>
      </c>
      <c r="C55" s="30">
        <v>329.2</v>
      </c>
      <c r="D55" s="30">
        <v>286.35000000000002</v>
      </c>
      <c r="E55" s="30">
        <v>33811.370000000003</v>
      </c>
      <c r="F55" s="30">
        <v>607.13</v>
      </c>
      <c r="G55" s="30">
        <v>6318.95</v>
      </c>
      <c r="H55" s="30">
        <v>2487.21</v>
      </c>
      <c r="I55" s="30">
        <v>43840.21</v>
      </c>
      <c r="K55" s="35"/>
      <c r="L55" s="35"/>
      <c r="M55" s="35"/>
      <c r="N55" s="35"/>
      <c r="O55" s="35"/>
      <c r="P55" s="35"/>
      <c r="Q55" s="35"/>
      <c r="R55" s="35"/>
    </row>
    <row r="56" spans="1:18" ht="20.100000000000001" customHeight="1">
      <c r="A56" s="1"/>
      <c r="B56" s="34">
        <v>2014</v>
      </c>
      <c r="C56" s="30">
        <v>369.43</v>
      </c>
      <c r="D56" s="30">
        <v>297.01</v>
      </c>
      <c r="E56" s="30">
        <v>34414.519999999997</v>
      </c>
      <c r="F56" s="30">
        <v>609.58000000000004</v>
      </c>
      <c r="G56" s="30">
        <v>6675.67</v>
      </c>
      <c r="H56" s="30">
        <v>2473.14</v>
      </c>
      <c r="I56" s="30">
        <v>44839.34</v>
      </c>
    </row>
    <row r="57" spans="1:18" ht="20.100000000000001" customHeight="1">
      <c r="A57" s="1"/>
      <c r="B57" s="34">
        <v>2015</v>
      </c>
      <c r="C57" s="30">
        <v>341.59</v>
      </c>
      <c r="D57" s="30">
        <v>292.97000000000003</v>
      </c>
      <c r="E57" s="30">
        <v>34668.51</v>
      </c>
      <c r="F57" s="30">
        <v>587.84</v>
      </c>
      <c r="G57" s="30">
        <v>6979.28</v>
      </c>
      <c r="H57" s="30">
        <v>2503.8200000000002</v>
      </c>
      <c r="I57" s="30">
        <v>45374.01</v>
      </c>
    </row>
    <row r="58" spans="1:18" ht="20.100000000000001" customHeight="1" thickBot="1">
      <c r="A58" s="11"/>
      <c r="B58" s="33" t="s">
        <v>30</v>
      </c>
      <c r="C58" s="32">
        <f>AVERAGE(C53:C57)</f>
        <v>330.98400000000004</v>
      </c>
      <c r="D58" s="32">
        <f>AVERAGE(D53:D57)</f>
        <v>292.286</v>
      </c>
      <c r="E58" s="32">
        <f>AVERAGE(E53:E57)</f>
        <v>34049.881999999998</v>
      </c>
      <c r="F58" s="32">
        <f>AVERAGE(F53:F57)</f>
        <v>599.61400000000003</v>
      </c>
      <c r="G58" s="32">
        <f>AVERAGE(G53:G57)</f>
        <v>6443.402</v>
      </c>
      <c r="H58" s="32">
        <f>AVERAGE(H53:H57)</f>
        <v>2482.364</v>
      </c>
      <c r="I58" s="32">
        <f>AVERAGE(I53:I57)</f>
        <v>44198.525999999998</v>
      </c>
    </row>
    <row r="59" spans="1:18" ht="6" customHeight="1">
      <c r="A59" s="1"/>
      <c r="B59" s="31"/>
      <c r="C59" s="30"/>
      <c r="D59" s="30"/>
      <c r="E59" s="30"/>
      <c r="F59" s="30"/>
      <c r="G59" s="30"/>
      <c r="H59" s="30"/>
      <c r="I59" s="30"/>
    </row>
    <row r="60" spans="1:18" ht="15">
      <c r="A60" s="1" t="s">
        <v>29</v>
      </c>
      <c r="C60" s="1"/>
      <c r="D60" s="1"/>
      <c r="E60" s="1"/>
      <c r="F60" s="1"/>
      <c r="G60" s="1"/>
      <c r="H60" s="1"/>
    </row>
    <row r="61" spans="1:18" ht="15">
      <c r="A61" s="1" t="s">
        <v>28</v>
      </c>
      <c r="C61" s="1"/>
      <c r="D61" s="1"/>
      <c r="E61" s="1"/>
      <c r="F61" s="1"/>
      <c r="G61" s="1"/>
      <c r="H61" s="1"/>
    </row>
    <row r="62" spans="1:18" ht="15">
      <c r="A62" s="1" t="s">
        <v>27</v>
      </c>
    </row>
    <row r="63" spans="1:18" ht="15">
      <c r="A63" s="1" t="s">
        <v>26</v>
      </c>
    </row>
    <row r="64" spans="1:18" ht="15">
      <c r="A64" s="1" t="s">
        <v>0</v>
      </c>
    </row>
    <row r="84" spans="2:16">
      <c r="B84" s="29">
        <v>234.72</v>
      </c>
      <c r="C84" s="29">
        <v>207.24</v>
      </c>
      <c r="D84" s="29">
        <v>30242.19</v>
      </c>
      <c r="E84" s="29">
        <v>575.74</v>
      </c>
      <c r="F84" s="29">
        <v>4088.03</v>
      </c>
      <c r="G84" s="29">
        <v>2304.88</v>
      </c>
      <c r="H84" s="29">
        <v>37652.79</v>
      </c>
      <c r="J84" s="29">
        <v>234.72</v>
      </c>
      <c r="K84" s="29">
        <v>207.24</v>
      </c>
      <c r="L84" s="29">
        <v>30242.19</v>
      </c>
      <c r="M84" s="29">
        <v>575.74</v>
      </c>
      <c r="N84" s="29">
        <v>4088.03</v>
      </c>
      <c r="O84" s="29">
        <v>2304.88</v>
      </c>
      <c r="P84" s="29">
        <v>37652.79</v>
      </c>
    </row>
    <row r="85" spans="2:16">
      <c r="B85" s="29"/>
      <c r="C85" s="29"/>
      <c r="D85" s="29"/>
      <c r="E85" s="29"/>
      <c r="F85" s="29"/>
      <c r="G85" s="29"/>
      <c r="H85" s="29"/>
      <c r="J85" s="29"/>
      <c r="K85" s="29"/>
      <c r="L85" s="29"/>
      <c r="M85" s="29"/>
      <c r="N85" s="29"/>
      <c r="O85" s="29"/>
      <c r="P85" s="29"/>
    </row>
    <row r="86" spans="2:16">
      <c r="B86" s="28">
        <v>235.66</v>
      </c>
      <c r="C86" s="28">
        <v>202.07</v>
      </c>
      <c r="D86" s="28">
        <v>30428.799999999999</v>
      </c>
      <c r="E86" s="28">
        <v>580.91999999999996</v>
      </c>
      <c r="F86" s="28">
        <v>4021.74</v>
      </c>
      <c r="G86" s="28">
        <v>2307.9899999999998</v>
      </c>
      <c r="H86" s="28">
        <v>37777.17</v>
      </c>
      <c r="J86" s="28">
        <v>235.66</v>
      </c>
      <c r="K86" s="28">
        <v>202.07</v>
      </c>
      <c r="L86" s="28">
        <v>30428.799999999999</v>
      </c>
      <c r="M86" s="28">
        <v>580.91999999999996</v>
      </c>
      <c r="N86" s="28">
        <v>4021.74</v>
      </c>
      <c r="O86" s="28">
        <v>2307.9899999999998</v>
      </c>
      <c r="P86" s="28">
        <v>37777.17</v>
      </c>
    </row>
    <row r="87" spans="2:16">
      <c r="B87" s="28">
        <v>234.85</v>
      </c>
      <c r="C87" s="28">
        <v>209.61</v>
      </c>
      <c r="D87" s="28">
        <v>30900.07</v>
      </c>
      <c r="E87" s="28">
        <v>596.61</v>
      </c>
      <c r="F87" s="28">
        <v>4283.99</v>
      </c>
      <c r="G87" s="28">
        <v>2356.5700000000002</v>
      </c>
      <c r="H87" s="28">
        <v>38581.69</v>
      </c>
      <c r="J87" s="28">
        <v>234.85</v>
      </c>
      <c r="K87" s="28">
        <v>209.61</v>
      </c>
      <c r="L87" s="28">
        <v>30900.07</v>
      </c>
      <c r="M87" s="28">
        <v>596.61</v>
      </c>
      <c r="N87" s="28">
        <v>4283.99</v>
      </c>
      <c r="O87" s="28">
        <v>2356.5700000000002</v>
      </c>
      <c r="P87" s="28">
        <v>38581.69</v>
      </c>
    </row>
    <row r="88" spans="2:16">
      <c r="B88" s="28">
        <v>227.83</v>
      </c>
      <c r="C88" s="28">
        <v>217.17</v>
      </c>
      <c r="D88" s="28">
        <v>31154.29</v>
      </c>
      <c r="E88" s="28">
        <v>601.39</v>
      </c>
      <c r="F88" s="28">
        <v>4556.79</v>
      </c>
      <c r="G88" s="28">
        <v>2411.8000000000002</v>
      </c>
      <c r="H88" s="28">
        <v>39169.25</v>
      </c>
      <c r="J88" s="28">
        <v>227.83</v>
      </c>
      <c r="K88" s="28">
        <v>217.17</v>
      </c>
      <c r="L88" s="28">
        <v>31154.29</v>
      </c>
      <c r="M88" s="28">
        <v>601.39</v>
      </c>
      <c r="N88" s="28">
        <v>4556.79</v>
      </c>
      <c r="O88" s="28">
        <v>2411.8000000000002</v>
      </c>
      <c r="P88" s="28">
        <v>39169.25</v>
      </c>
    </row>
    <row r="89" spans="2:16">
      <c r="B89" s="28">
        <v>237.93</v>
      </c>
      <c r="C89" s="28">
        <v>241.51</v>
      </c>
      <c r="D89" s="28">
        <v>31589.07</v>
      </c>
      <c r="E89" s="28">
        <v>612.9</v>
      </c>
      <c r="F89" s="28">
        <v>4657.2</v>
      </c>
      <c r="G89" s="28">
        <v>2431.44</v>
      </c>
      <c r="H89" s="28">
        <v>39770.019999999997</v>
      </c>
      <c r="J89" s="28">
        <v>237.93</v>
      </c>
      <c r="K89" s="28">
        <v>241.51</v>
      </c>
      <c r="L89" s="28">
        <v>31589.07</v>
      </c>
      <c r="M89" s="28">
        <v>612.9</v>
      </c>
      <c r="N89" s="28">
        <v>4657.2</v>
      </c>
      <c r="O89" s="28">
        <v>2431.44</v>
      </c>
      <c r="P89" s="28">
        <v>39770.019999999997</v>
      </c>
    </row>
    <row r="90" spans="2:16">
      <c r="B90" s="28">
        <v>241.85</v>
      </c>
      <c r="C90" s="28">
        <v>249.61</v>
      </c>
      <c r="D90" s="28">
        <v>31442.59</v>
      </c>
      <c r="E90" s="28">
        <v>599.04</v>
      </c>
      <c r="F90" s="28">
        <v>4591.4799999999996</v>
      </c>
      <c r="G90" s="28">
        <v>2436.39</v>
      </c>
      <c r="H90" s="28">
        <v>39560.97</v>
      </c>
      <c r="J90" s="28">
        <v>241.85</v>
      </c>
      <c r="K90" s="28">
        <v>249.61</v>
      </c>
      <c r="L90" s="28">
        <v>31442.59</v>
      </c>
      <c r="M90" s="28">
        <v>599.04</v>
      </c>
      <c r="N90" s="28">
        <v>4591.4799999999996</v>
      </c>
      <c r="O90" s="28">
        <v>2436.39</v>
      </c>
      <c r="P90" s="28">
        <v>39560.97</v>
      </c>
    </row>
    <row r="91" spans="2:16">
      <c r="B91" s="28">
        <v>235.58</v>
      </c>
      <c r="C91" s="28">
        <v>261.38</v>
      </c>
      <c r="D91" s="28">
        <v>31904.26</v>
      </c>
      <c r="E91" s="28">
        <v>603.63</v>
      </c>
      <c r="F91" s="28">
        <v>4662.21</v>
      </c>
      <c r="G91" s="28">
        <v>2397.54</v>
      </c>
      <c r="H91" s="28">
        <v>40064.6</v>
      </c>
      <c r="J91" s="28">
        <v>235.58</v>
      </c>
      <c r="K91" s="28">
        <v>261.38</v>
      </c>
      <c r="L91" s="28">
        <v>31904.26</v>
      </c>
      <c r="M91" s="28">
        <v>603.63</v>
      </c>
      <c r="N91" s="28">
        <v>4662.21</v>
      </c>
      <c r="O91" s="28">
        <v>2397.54</v>
      </c>
      <c r="P91" s="28">
        <v>40064.6</v>
      </c>
    </row>
    <row r="92" spans="2:16">
      <c r="B92" s="28">
        <v>249.94</v>
      </c>
      <c r="C92" s="28">
        <v>292.02</v>
      </c>
      <c r="D92" s="28">
        <v>33126.79</v>
      </c>
      <c r="E92" s="28">
        <v>629.6</v>
      </c>
      <c r="F92" s="28">
        <v>4828.2299999999996</v>
      </c>
      <c r="G92" s="28">
        <v>2408.15</v>
      </c>
      <c r="H92" s="28">
        <v>41534.730000000003</v>
      </c>
      <c r="J92" s="28">
        <v>249.94</v>
      </c>
      <c r="K92" s="28">
        <v>292.02</v>
      </c>
      <c r="L92" s="28">
        <v>33126.79</v>
      </c>
      <c r="M92" s="28">
        <v>629.6</v>
      </c>
      <c r="N92" s="28">
        <v>4828.2299999999996</v>
      </c>
      <c r="O92" s="28">
        <v>2408.15</v>
      </c>
      <c r="P92" s="28">
        <v>41534.730000000003</v>
      </c>
    </row>
    <row r="93" spans="2:16">
      <c r="B93" s="28">
        <v>249.04</v>
      </c>
      <c r="C93" s="28">
        <v>327.45999999999998</v>
      </c>
      <c r="D93" s="28">
        <v>33228.29</v>
      </c>
      <c r="E93" s="28">
        <v>646.27</v>
      </c>
      <c r="F93" s="28">
        <v>5075.8</v>
      </c>
      <c r="G93" s="28">
        <v>2510.79</v>
      </c>
      <c r="H93" s="28">
        <v>42037.65</v>
      </c>
      <c r="J93" s="28">
        <v>249.04</v>
      </c>
      <c r="K93" s="28">
        <v>327.45999999999998</v>
      </c>
      <c r="L93" s="28">
        <v>33228.29</v>
      </c>
      <c r="M93" s="28">
        <v>646.27</v>
      </c>
      <c r="N93" s="28">
        <v>5075.8</v>
      </c>
      <c r="O93" s="28">
        <v>2510.79</v>
      </c>
      <c r="P93" s="28">
        <v>42037.65</v>
      </c>
    </row>
    <row r="94" spans="2:16">
      <c r="B94" s="28">
        <v>231.68</v>
      </c>
      <c r="C94" s="28">
        <v>309.24</v>
      </c>
      <c r="D94" s="28">
        <v>33673.5</v>
      </c>
      <c r="E94" s="28">
        <v>592.59</v>
      </c>
      <c r="F94" s="28">
        <v>5282.93</v>
      </c>
      <c r="G94" s="28">
        <v>2615.37</v>
      </c>
      <c r="H94" s="28">
        <v>42705.29</v>
      </c>
      <c r="J94" s="28">
        <v>231.68</v>
      </c>
      <c r="K94" s="28">
        <v>309.24</v>
      </c>
      <c r="L94" s="28">
        <v>33673.5</v>
      </c>
      <c r="M94" s="28">
        <v>592.59</v>
      </c>
      <c r="N94" s="28">
        <v>5282.93</v>
      </c>
      <c r="O94" s="28">
        <v>2615.37</v>
      </c>
      <c r="P94" s="28">
        <v>42705.29</v>
      </c>
    </row>
    <row r="95" spans="2:16">
      <c r="B95" s="28">
        <v>243.13</v>
      </c>
      <c r="C95" s="28">
        <v>312.68</v>
      </c>
      <c r="D95" s="28">
        <v>33478.39</v>
      </c>
      <c r="E95" s="28">
        <v>585.89</v>
      </c>
      <c r="F95" s="28">
        <v>5460.4</v>
      </c>
      <c r="G95" s="28">
        <v>2637.38</v>
      </c>
      <c r="H95" s="28">
        <v>42717.85</v>
      </c>
      <c r="J95" s="28">
        <v>243.13</v>
      </c>
      <c r="K95" s="28">
        <v>312.68</v>
      </c>
      <c r="L95" s="28">
        <v>33478.39</v>
      </c>
      <c r="M95" s="28">
        <v>585.89</v>
      </c>
      <c r="N95" s="28">
        <v>5460.4</v>
      </c>
      <c r="O95" s="28">
        <v>2637.38</v>
      </c>
      <c r="P95" s="28">
        <v>42717.85</v>
      </c>
    </row>
    <row r="96" spans="2:16">
      <c r="B96" s="28">
        <v>250.74</v>
      </c>
      <c r="C96" s="28">
        <v>300.13</v>
      </c>
      <c r="D96" s="28">
        <v>34302.269999999997</v>
      </c>
      <c r="E96" s="28">
        <v>596.38</v>
      </c>
      <c r="F96" s="28">
        <v>5705.12</v>
      </c>
      <c r="G96" s="28">
        <v>2725.59</v>
      </c>
      <c r="H96" s="28">
        <v>43880.22</v>
      </c>
      <c r="J96" s="28">
        <v>250.74</v>
      </c>
      <c r="K96" s="28">
        <v>300.13</v>
      </c>
      <c r="L96" s="28">
        <v>34302.269999999997</v>
      </c>
      <c r="M96" s="28">
        <v>596.38</v>
      </c>
      <c r="N96" s="28">
        <v>5705.12</v>
      </c>
      <c r="O96" s="28">
        <v>2725.59</v>
      </c>
      <c r="P96" s="28">
        <v>43880.22</v>
      </c>
    </row>
  </sheetData>
  <mergeCells count="14">
    <mergeCell ref="F84:F85"/>
    <mergeCell ref="G84:G85"/>
    <mergeCell ref="H84:H85"/>
    <mergeCell ref="J84:J85"/>
    <mergeCell ref="B84:B85"/>
    <mergeCell ref="C84:C85"/>
    <mergeCell ref="D84:D85"/>
    <mergeCell ref="E84:E85"/>
    <mergeCell ref="O84:O85"/>
    <mergeCell ref="P84:P85"/>
    <mergeCell ref="K84:K85"/>
    <mergeCell ref="L84:L85"/>
    <mergeCell ref="M84:M85"/>
    <mergeCell ref="N84:N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election activeCell="G13" sqref="G13"/>
    </sheetView>
  </sheetViews>
  <sheetFormatPr defaultRowHeight="12.75"/>
  <cols>
    <col min="1" max="1" width="4.42578125" style="27" customWidth="1"/>
    <col min="2" max="2" width="12.42578125" style="27" customWidth="1"/>
    <col min="3" max="3" width="13" style="27" customWidth="1"/>
    <col min="4" max="5" width="11.42578125" style="27" customWidth="1"/>
    <col min="6" max="6" width="12.28515625" style="27" customWidth="1"/>
    <col min="7" max="7" width="10.7109375" style="27" customWidth="1"/>
    <col min="8" max="8" width="11.140625" style="27" customWidth="1"/>
    <col min="9" max="9" width="10.7109375" style="27" customWidth="1"/>
    <col min="10" max="10" width="13.5703125" style="27" customWidth="1"/>
    <col min="11" max="11" width="16.7109375" style="27" customWidth="1"/>
    <col min="12" max="16384" width="9.140625" style="27"/>
  </cols>
  <sheetData>
    <row r="1" spans="1:11" ht="18">
      <c r="A1" s="69" t="s">
        <v>58</v>
      </c>
      <c r="I1" s="80" t="s">
        <v>24</v>
      </c>
      <c r="J1" s="79"/>
      <c r="K1" s="6"/>
    </row>
    <row r="2" spans="1:11">
      <c r="A2" s="55"/>
      <c r="B2" s="27" t="s">
        <v>57</v>
      </c>
    </row>
    <row r="3" spans="1:11">
      <c r="A3" s="69" t="s">
        <v>56</v>
      </c>
      <c r="H3" s="78"/>
    </row>
    <row r="4" spans="1:11">
      <c r="A4" s="69" t="s">
        <v>55</v>
      </c>
      <c r="H4" s="78"/>
    </row>
    <row r="5" spans="1:11">
      <c r="A5" s="69" t="s">
        <v>44</v>
      </c>
    </row>
    <row r="6" spans="1:11" ht="6" customHeight="1" thickBot="1">
      <c r="A6" s="53"/>
      <c r="B6" s="53"/>
      <c r="C6" s="53"/>
      <c r="D6" s="53"/>
      <c r="E6" s="53"/>
      <c r="F6" s="53"/>
      <c r="G6" s="53"/>
      <c r="H6" s="53"/>
      <c r="I6" s="53"/>
    </row>
    <row r="7" spans="1:11" s="50" customFormat="1" ht="34.5" customHeight="1" thickBot="1">
      <c r="A7" s="77"/>
      <c r="B7" s="76"/>
      <c r="C7" s="75" t="s">
        <v>20</v>
      </c>
      <c r="D7" s="75" t="s">
        <v>54</v>
      </c>
      <c r="E7" s="75" t="s">
        <v>42</v>
      </c>
      <c r="F7" s="75" t="s">
        <v>41</v>
      </c>
      <c r="G7" s="75" t="s">
        <v>14</v>
      </c>
      <c r="H7" s="75" t="s">
        <v>13</v>
      </c>
      <c r="I7" s="75" t="s">
        <v>53</v>
      </c>
    </row>
    <row r="8" spans="1:11" ht="13.5" thickTop="1">
      <c r="A8" s="65"/>
      <c r="B8" s="55"/>
      <c r="C8" s="72"/>
      <c r="D8" s="72"/>
      <c r="E8" s="72"/>
      <c r="F8" s="72"/>
      <c r="G8" s="72"/>
      <c r="H8" s="55"/>
      <c r="I8" s="71"/>
    </row>
    <row r="9" spans="1:11" ht="17.100000000000001" customHeight="1">
      <c r="A9" s="69" t="s">
        <v>52</v>
      </c>
      <c r="B9" s="68" t="s">
        <v>51</v>
      </c>
      <c r="C9" s="72"/>
      <c r="D9" s="72"/>
      <c r="E9" s="72"/>
      <c r="F9" s="72"/>
      <c r="G9" s="74"/>
      <c r="H9" s="55"/>
      <c r="I9" s="73" t="s">
        <v>48</v>
      </c>
    </row>
    <row r="10" spans="1:11" ht="17.100000000000001" customHeight="1">
      <c r="A10" s="65"/>
      <c r="B10" s="55"/>
      <c r="C10" s="72"/>
      <c r="D10" s="72"/>
      <c r="E10" s="72"/>
      <c r="F10" s="72"/>
      <c r="G10" s="72"/>
      <c r="H10" s="55"/>
      <c r="I10" s="71"/>
    </row>
    <row r="11" spans="1:11" ht="18" customHeight="1">
      <c r="A11" s="55"/>
      <c r="B11" s="59" t="s">
        <v>31</v>
      </c>
      <c r="C11" s="58">
        <f>'13a-c'!C11/'13a-c'!C45</f>
        <v>0.60523467874463899</v>
      </c>
      <c r="D11" s="58">
        <f>'13a-c'!D11/'13a-c'!D45</f>
        <v>1.3714833759590792</v>
      </c>
      <c r="E11" s="58">
        <f>'13a-c'!E11/'13a-c'!E45</f>
        <v>8.0664977325253739E-2</v>
      </c>
      <c r="F11" s="58">
        <f>'13a-c'!F11/'13a-c'!F45</f>
        <v>0.25752192196107837</v>
      </c>
      <c r="G11" s="58">
        <f>'13a-c'!G11/'13a-c'!G45</f>
        <v>2.8671916813212017E-2</v>
      </c>
      <c r="H11" s="58">
        <f>'13a-c'!H11/'13a-c'!H45</f>
        <v>6.4049640322395532E-2</v>
      </c>
      <c r="I11" s="58">
        <f>'13a-c'!I11/'13a-c'!I45</f>
        <v>8.974376269416949E-2</v>
      </c>
    </row>
    <row r="12" spans="1:11" ht="18" customHeight="1">
      <c r="A12" s="55"/>
      <c r="B12" s="61">
        <v>2004</v>
      </c>
      <c r="C12" s="60">
        <f>'13a-c'!C12/'13a-c'!C46</f>
        <v>0.56975138121546964</v>
      </c>
      <c r="D12" s="60">
        <f>'13a-c'!D12/'13a-c'!D46</f>
        <v>1.3258310697193119</v>
      </c>
      <c r="E12" s="60">
        <f>'13a-c'!E12/'13a-c'!E46</f>
        <v>8.8348404531753452E-2</v>
      </c>
      <c r="F12" s="60">
        <f>'13a-c'!F12/'13a-c'!F46</f>
        <v>0.28181373293508155</v>
      </c>
      <c r="G12" s="60">
        <f>'13a-c'!G12/'13a-c'!G46</f>
        <v>3.2368401625613059E-2</v>
      </c>
      <c r="H12" s="60">
        <f>'13a-c'!H12/'13a-c'!H46</f>
        <v>7.3794530028256047E-2</v>
      </c>
      <c r="I12" s="60">
        <f>'13a-c'!I12/'13a-c'!I46</f>
        <v>9.6802995600779193E-2</v>
      </c>
    </row>
    <row r="13" spans="1:11" ht="18" customHeight="1">
      <c r="A13" s="55"/>
      <c r="B13" s="61">
        <v>2005</v>
      </c>
      <c r="C13" s="60">
        <f>'13a-c'!C13/'13a-c'!C47</f>
        <v>0.56759758154073958</v>
      </c>
      <c r="D13" s="60">
        <f>'13a-c'!D13/'13a-c'!D47</f>
        <v>1.3144428809006012</v>
      </c>
      <c r="E13" s="60">
        <f>'13a-c'!E13/'13a-c'!E47</f>
        <v>8.2799680629803293E-2</v>
      </c>
      <c r="F13" s="60">
        <f>'13a-c'!F13/'13a-c'!F47</f>
        <v>0.29527727047739338</v>
      </c>
      <c r="G13" s="60">
        <f>'13a-c'!G13/'13a-c'!G47</f>
        <v>3.0583840011720754E-2</v>
      </c>
      <c r="H13" s="60">
        <f>'13a-c'!H13/'13a-c'!H47</f>
        <v>7.3557849077493576E-2</v>
      </c>
      <c r="I13" s="60">
        <f>'13a-c'!I13/'13a-c'!I47</f>
        <v>9.2701294657853803E-2</v>
      </c>
    </row>
    <row r="14" spans="1:11" ht="18" customHeight="1">
      <c r="A14" s="55"/>
      <c r="B14" s="61">
        <v>2006</v>
      </c>
      <c r="C14" s="60">
        <f>'13a-c'!C14/'13a-c'!C48</f>
        <v>0.56881509666013297</v>
      </c>
      <c r="D14" s="60">
        <f>'13a-c'!D14/'13a-c'!D48</f>
        <v>1.4275304716481185</v>
      </c>
      <c r="E14" s="60">
        <f>'13a-c'!E14/'13a-c'!E48</f>
        <v>8.2689011848900193E-2</v>
      </c>
      <c r="F14" s="60">
        <f>'13a-c'!F14/'13a-c'!F48</f>
        <v>0.27597082594125766</v>
      </c>
      <c r="G14" s="60">
        <f>'13a-c'!G14/'13a-c'!G48</f>
        <v>2.8118458553044949E-2</v>
      </c>
      <c r="H14" s="60">
        <f>'13a-c'!H14/'13a-c'!H48</f>
        <v>6.358704441536675E-2</v>
      </c>
      <c r="I14" s="60">
        <f>'13a-c'!I14/'13a-c'!I48</f>
        <v>9.1320412934179945E-2</v>
      </c>
    </row>
    <row r="15" spans="1:11" ht="18" customHeight="1">
      <c r="A15" s="55"/>
      <c r="B15" s="61">
        <v>2007</v>
      </c>
      <c r="C15" s="60">
        <f>'13a-c'!C15/'13a-c'!C49</f>
        <v>0.6630525437864887</v>
      </c>
      <c r="D15" s="60">
        <f>'13a-c'!D15/'13a-c'!D49</f>
        <v>1.3514758730841294</v>
      </c>
      <c r="E15" s="60">
        <f>'13a-c'!E15/'13a-c'!E49</f>
        <v>7.2138501290792842E-2</v>
      </c>
      <c r="F15" s="60">
        <f>'13a-c'!F15/'13a-c'!F49</f>
        <v>0.18300372158828776</v>
      </c>
      <c r="G15" s="60">
        <f>'13a-c'!G15/'13a-c'!G49</f>
        <v>2.6777521250575552E-2</v>
      </c>
      <c r="H15" s="60">
        <f>'13a-c'!H15/'13a-c'!H49</f>
        <v>5.6454918769642357E-2</v>
      </c>
      <c r="I15" s="60">
        <f>'13a-c'!I15/'13a-c'!I49</f>
        <v>8.1001535402238228E-2</v>
      </c>
    </row>
    <row r="16" spans="1:11" ht="18" customHeight="1">
      <c r="A16" s="55"/>
      <c r="B16" s="61">
        <v>2008</v>
      </c>
      <c r="C16" s="60">
        <f>'13a-c'!C16/'13a-c'!C50</f>
        <v>0.65656750907823791</v>
      </c>
      <c r="D16" s="60">
        <f>'13a-c'!D16/'13a-c'!D50</f>
        <v>1.4336575751796046</v>
      </c>
      <c r="E16" s="60">
        <f>'13a-c'!E16/'13a-c'!E50</f>
        <v>7.765509553352222E-2</v>
      </c>
      <c r="F16" s="60">
        <f>'13a-c'!F16/'13a-c'!F50</f>
        <v>0.26023484608060932</v>
      </c>
      <c r="G16" s="60">
        <f>'13a-c'!G16/'13a-c'!G50</f>
        <v>2.620178302319753E-2</v>
      </c>
      <c r="H16" s="60">
        <f>'13a-c'!H16/'13a-c'!H50</f>
        <v>5.4167242269352982E-2</v>
      </c>
      <c r="I16" s="60">
        <f>'13a-c'!I16/'13a-c'!I50</f>
        <v>8.731766562528602E-2</v>
      </c>
    </row>
    <row r="17" spans="1:9" ht="18" customHeight="1">
      <c r="A17" s="55"/>
      <c r="B17" s="61">
        <v>2009</v>
      </c>
      <c r="C17" s="60">
        <f>'13a-c'!C17/'13a-c'!C51</f>
        <v>0.57445252933189428</v>
      </c>
      <c r="D17" s="60">
        <f>'13a-c'!D17/'13a-c'!D51</f>
        <v>1.184001988874732</v>
      </c>
      <c r="E17" s="60">
        <f>'13a-c'!E17/'13a-c'!E51</f>
        <v>7.1034870183265902E-2</v>
      </c>
      <c r="F17" s="60">
        <f>'13a-c'!F17/'13a-c'!F51</f>
        <v>0.19056618631388297</v>
      </c>
      <c r="G17" s="60">
        <f>'13a-c'!G17/'13a-c'!G51</f>
        <v>2.1735487414157269E-2</v>
      </c>
      <c r="H17" s="60">
        <f>'13a-c'!H17/'13a-c'!H51</f>
        <v>5.24074168227808E-2</v>
      </c>
      <c r="I17" s="60">
        <f>'13a-c'!I17/'13a-c'!I51</f>
        <v>7.8268778740200579E-2</v>
      </c>
    </row>
    <row r="18" spans="1:9" ht="18" customHeight="1">
      <c r="A18" s="55"/>
      <c r="B18" s="61">
        <v>2010</v>
      </c>
      <c r="C18" s="60">
        <f>'13a-c'!C18/'13a-c'!C52</f>
        <v>0.50928097567513242</v>
      </c>
      <c r="D18" s="60">
        <f>'13a-c'!D18/'13a-c'!D52</f>
        <v>1.2378456658161507</v>
      </c>
      <c r="E18" s="60">
        <f>'13a-c'!E18/'13a-c'!E52</f>
        <v>5.8943500273432349E-2</v>
      </c>
      <c r="F18" s="60">
        <f>'13a-c'!F18/'13a-c'!F52</f>
        <v>0.16606442684708234</v>
      </c>
      <c r="G18" s="60">
        <f>'13a-c'!G18/'13a-c'!G52</f>
        <v>2.1940345183848631E-2</v>
      </c>
      <c r="H18" s="60">
        <f>'13a-c'!H18/'13a-c'!H52</f>
        <v>5.8822606704208559E-2</v>
      </c>
      <c r="I18" s="60">
        <f>'13a-c'!I18/'13a-c'!I52</f>
        <v>6.8225984143149926E-2</v>
      </c>
    </row>
    <row r="19" spans="1:9" ht="18" customHeight="1">
      <c r="A19" s="55"/>
      <c r="B19" s="61">
        <v>2011</v>
      </c>
      <c r="C19" s="60">
        <f>'13a-c'!C19/'13a-c'!C53</f>
        <v>0.56417489421720735</v>
      </c>
      <c r="D19" s="60">
        <f>'13a-c'!D19/'13a-c'!D53</f>
        <v>1.1426827614268276</v>
      </c>
      <c r="E19" s="60">
        <f>'13a-c'!E19/'13a-c'!E53</f>
        <v>5.6435206873004101E-2</v>
      </c>
      <c r="F19" s="60">
        <f>'13a-c'!F19/'13a-c'!F53</f>
        <v>0.20045677856098321</v>
      </c>
      <c r="G19" s="60">
        <f>'13a-c'!G19/'13a-c'!G53</f>
        <v>2.0745532359763466E-2</v>
      </c>
      <c r="H19" s="60">
        <f>'13a-c'!H19/'13a-c'!H53</f>
        <v>4.5532569890480074E-2</v>
      </c>
      <c r="I19" s="60">
        <f>'13a-c'!I19/'13a-c'!I53</f>
        <v>6.5498585511722107E-2</v>
      </c>
    </row>
    <row r="20" spans="1:9" ht="18" customHeight="1">
      <c r="A20" s="55"/>
      <c r="B20" s="61">
        <v>2012</v>
      </c>
      <c r="C20" s="60">
        <f>'13a-c'!C20/'13a-c'!C54</f>
        <v>0.61001194203272768</v>
      </c>
      <c r="D20" s="60">
        <f>'13a-c'!D20/'13a-c'!D54</f>
        <v>1.292301330208836</v>
      </c>
      <c r="E20" s="60">
        <f>'13a-c'!E20/'13a-c'!E54</f>
        <v>5.8146626607470005E-2</v>
      </c>
      <c r="F20" s="60">
        <f>'13a-c'!F20/'13a-c'!F54</f>
        <v>0.21028876237369853</v>
      </c>
      <c r="G20" s="60">
        <f>'13a-c'!G20/'13a-c'!G54</f>
        <v>2.3851103767004118E-2</v>
      </c>
      <c r="H20" s="60">
        <f>'13a-c'!H20/'13a-c'!H54</f>
        <v>4.906910633397002E-2</v>
      </c>
      <c r="I20" s="60">
        <f>'13a-c'!I20/'13a-c'!I54</f>
        <v>6.8222284782917197E-2</v>
      </c>
    </row>
    <row r="21" spans="1:9" ht="18" customHeight="1">
      <c r="A21" s="55"/>
      <c r="B21" s="61">
        <v>2013</v>
      </c>
      <c r="C21" s="60">
        <f>'13a-c'!C21/'13a-c'!C55</f>
        <v>0.52855407047387604</v>
      </c>
      <c r="D21" s="60">
        <f>'13a-c'!D21/'13a-c'!D55</f>
        <v>1.0651300855596297</v>
      </c>
      <c r="E21" s="60">
        <f>'13a-c'!E21/'13a-c'!E55</f>
        <v>4.9687427631592562E-2</v>
      </c>
      <c r="F21" s="60">
        <f>'13a-c'!F21/'13a-c'!F55</f>
        <v>0.1515326206907911</v>
      </c>
      <c r="G21" s="60">
        <f>'13a-c'!G21/'13a-c'!G55</f>
        <v>1.8199226137253815E-2</v>
      </c>
      <c r="H21" s="60">
        <f>'13a-c'!H21/'13a-c'!H55</f>
        <v>4.5834489246987589E-2</v>
      </c>
      <c r="I21" s="60">
        <f>'13a-c'!I21/'13a-c'!I55</f>
        <v>5.7732387687011534E-2</v>
      </c>
    </row>
    <row r="22" spans="1:9" ht="18" customHeight="1">
      <c r="A22" s="55"/>
      <c r="B22" s="61">
        <v>2014</v>
      </c>
      <c r="C22" s="60">
        <f>'13a-c'!C22/'13a-c'!C56</f>
        <v>0.4791164767344287</v>
      </c>
      <c r="D22" s="60">
        <f>'13a-c'!D22/'13a-c'!D56</f>
        <v>1.2491161913740279</v>
      </c>
      <c r="E22" s="60">
        <f>'13a-c'!E22/'13a-c'!E56</f>
        <v>5.0182306770514308E-2</v>
      </c>
      <c r="F22" s="60">
        <f>'13a-c'!F22/'13a-c'!F56</f>
        <v>0.12139505889300829</v>
      </c>
      <c r="G22" s="60">
        <f>'13a-c'!G22/'13a-c'!G56</f>
        <v>2.4267227109788229E-2</v>
      </c>
      <c r="H22" s="60">
        <f>'13a-c'!H22/'13a-c'!H56</f>
        <v>4.4882214512724714E-2</v>
      </c>
      <c r="I22" s="60">
        <f>'13a-c'!I22/'13a-c'!I56</f>
        <v>5.9925056880855074E-2</v>
      </c>
    </row>
    <row r="23" spans="1:9" ht="18" customHeight="1">
      <c r="A23" s="55"/>
      <c r="B23" s="61">
        <v>2015</v>
      </c>
      <c r="C23" s="60">
        <f>'13a-c'!C23/'13a-c'!C57</f>
        <v>0.5386574548435259</v>
      </c>
      <c r="D23" s="60">
        <f>'13a-c'!D23/'13a-c'!D57</f>
        <v>0.98986244325357531</v>
      </c>
      <c r="E23" s="60">
        <f>'13a-c'!E23/'13a-c'!E57</f>
        <v>4.9237766491839419E-2</v>
      </c>
      <c r="F23" s="60">
        <f>'13a-c'!F23/'13a-c'!F57</f>
        <v>0.11737887860642351</v>
      </c>
      <c r="G23" s="60">
        <f>'13a-c'!G23/'13a-c'!G57</f>
        <v>2.2495157093568391E-2</v>
      </c>
      <c r="H23" s="60">
        <f>'13a-c'!H23/'13a-c'!H57</f>
        <v>4.3533480841274529E-2</v>
      </c>
      <c r="I23" s="60">
        <f>'13a-c'!I23/'13a-c'!I57</f>
        <v>5.6221612328291017E-2</v>
      </c>
    </row>
    <row r="24" spans="1:9" ht="18" customHeight="1">
      <c r="A24" s="55"/>
      <c r="B24" s="59" t="s">
        <v>30</v>
      </c>
      <c r="C24" s="58">
        <f>'13a-c'!C24/'13a-c'!C58</f>
        <v>0.54081164044183394</v>
      </c>
      <c r="D24" s="58">
        <f>'13a-c'!D24/'13a-c'!D58</f>
        <v>1.1495589935884716</v>
      </c>
      <c r="E24" s="58">
        <f>'13a-c'!E24/'13a-c'!E58</f>
        <v>5.2716775934788851E-2</v>
      </c>
      <c r="F24" s="58">
        <f>'13a-c'!F24/'13a-c'!F58</f>
        <v>0.160102999596407</v>
      </c>
      <c r="G24" s="58">
        <f>'13a-c'!G24/'13a-c'!G58</f>
        <v>2.188285008447401E-2</v>
      </c>
      <c r="H24" s="58">
        <f>'13a-c'!H24/'13a-c'!H58</f>
        <v>4.5923966025933342E-2</v>
      </c>
      <c r="I24" s="58">
        <f>'13a-c'!I24/'13a-c'!I58</f>
        <v>6.1450013061521556E-2</v>
      </c>
    </row>
    <row r="25" spans="1:9" ht="6" customHeight="1">
      <c r="A25" s="55"/>
      <c r="B25" s="59"/>
      <c r="C25" s="70"/>
      <c r="D25" s="70"/>
      <c r="E25" s="70"/>
      <c r="F25" s="70"/>
      <c r="G25" s="70"/>
      <c r="H25" s="70"/>
      <c r="I25" s="70"/>
    </row>
    <row r="26" spans="1:9">
      <c r="A26" s="69" t="s">
        <v>50</v>
      </c>
      <c r="B26" s="68" t="s">
        <v>49</v>
      </c>
      <c r="C26" s="64"/>
      <c r="D26" s="64"/>
      <c r="E26" s="64"/>
      <c r="F26" s="64"/>
      <c r="G26" s="67"/>
      <c r="H26" s="63"/>
      <c r="I26" s="66" t="s">
        <v>48</v>
      </c>
    </row>
    <row r="27" spans="1:9" ht="3" customHeight="1">
      <c r="A27" s="65"/>
      <c r="B27" s="55"/>
      <c r="C27" s="64"/>
      <c r="D27" s="64"/>
      <c r="E27" s="64"/>
      <c r="F27" s="64"/>
      <c r="G27" s="64"/>
      <c r="H27" s="63"/>
      <c r="I27" s="62"/>
    </row>
    <row r="28" spans="1:9" ht="18" customHeight="1">
      <c r="A28" s="55"/>
      <c r="B28" s="59" t="s">
        <v>31</v>
      </c>
      <c r="C28" s="58">
        <f>'13a-c'!C28/'13a-c'!C45</f>
        <v>3.1343941640947532</v>
      </c>
      <c r="D28" s="58">
        <f>'13a-c'!D28/'13a-c'!D45</f>
        <v>3.4398976982097187</v>
      </c>
      <c r="E28" s="58">
        <f>'13a-c'!E28/'13a-c'!E45</f>
        <v>0.49102715750225345</v>
      </c>
      <c r="F28" s="58">
        <f>'13a-c'!F28/'13a-c'!F45</f>
        <v>1.6950810053134271</v>
      </c>
      <c r="G28" s="58">
        <f>'13a-c'!G28/'13a-c'!G45</f>
        <v>0.16177911850363871</v>
      </c>
      <c r="H28" s="58">
        <f>'13a-c'!H28/'13a-c'!H45</f>
        <v>0.26175199831175511</v>
      </c>
      <c r="I28" s="58">
        <f>'13a-c'!I28/'13a-c'!I45</f>
        <v>0.49780922328088106</v>
      </c>
    </row>
    <row r="29" spans="1:9" ht="18" customHeight="1">
      <c r="A29" s="55"/>
      <c r="B29" s="61">
        <v>2004</v>
      </c>
      <c r="C29" s="60">
        <f>'13a-c'!C29/'13a-c'!C46</f>
        <v>3.4271408839779003</v>
      </c>
      <c r="D29" s="60">
        <f>'13a-c'!D29/'13a-c'!D46</f>
        <v>3.3404475488293879</v>
      </c>
      <c r="E29" s="60">
        <f>'13a-c'!E29/'13a-c'!E46</f>
        <v>0.54033587242193415</v>
      </c>
      <c r="F29" s="60">
        <f>'13a-c'!F29/'13a-c'!F46</f>
        <v>2.0925091547275518</v>
      </c>
      <c r="G29" s="60">
        <f>'13a-c'!G29/'13a-c'!G46</f>
        <v>0.18474596483390845</v>
      </c>
      <c r="H29" s="60">
        <f>'13a-c'!H29/'13a-c'!H46</f>
        <v>0.30588406229328929</v>
      </c>
      <c r="I29" s="60">
        <f>'13a-c'!I29/'13a-c'!I46</f>
        <v>0.54801173344098586</v>
      </c>
    </row>
    <row r="30" spans="1:9" ht="18" customHeight="1">
      <c r="A30" s="55"/>
      <c r="B30" s="61">
        <v>2005</v>
      </c>
      <c r="C30" s="60">
        <f>'13a-c'!C30/'13a-c'!C47</f>
        <v>3.3233249701805621</v>
      </c>
      <c r="D30" s="60">
        <f>'13a-c'!D30/'13a-c'!D47</f>
        <v>3.5115773314570808</v>
      </c>
      <c r="E30" s="60">
        <f>'13a-c'!E30/'13a-c'!E47</f>
        <v>0.51492918267574994</v>
      </c>
      <c r="F30" s="60">
        <f>'13a-c'!F30/'13a-c'!F47</f>
        <v>1.9184488555872263</v>
      </c>
      <c r="G30" s="60">
        <f>'13a-c'!G30/'13a-c'!G47</f>
        <v>0.16702073108197202</v>
      </c>
      <c r="H30" s="60">
        <f>'13a-c'!H30/'13a-c'!H47</f>
        <v>0.28020232200138012</v>
      </c>
      <c r="I30" s="60">
        <f>'13a-c'!I30/'13a-c'!I47</f>
        <v>0.526150075436849</v>
      </c>
    </row>
    <row r="31" spans="1:9" ht="18" customHeight="1">
      <c r="A31" s="55"/>
      <c r="B31" s="61">
        <v>2006</v>
      </c>
      <c r="C31" s="60">
        <f>'13a-c'!C31/'13a-c'!C48</f>
        <v>3.0785195434105845</v>
      </c>
      <c r="D31" s="60">
        <f>'13a-c'!D31/'13a-c'!D48</f>
        <v>3.6135400105988338</v>
      </c>
      <c r="E31" s="60">
        <f>'13a-c'!E31/'13a-c'!E48</f>
        <v>0.48951895014548918</v>
      </c>
      <c r="F31" s="60">
        <f>'13a-c'!F31/'13a-c'!F48</f>
        <v>1.7511005979367895</v>
      </c>
      <c r="G31" s="60">
        <f>'13a-c'!G31/'13a-c'!G48</f>
        <v>0.16020578545963265</v>
      </c>
      <c r="H31" s="60">
        <f>'13a-c'!H31/'13a-c'!H48</f>
        <v>0.2561859535116221</v>
      </c>
      <c r="I31" s="60">
        <f>'13a-c'!I31/'13a-c'!I48</f>
        <v>0.49771778297881797</v>
      </c>
    </row>
    <row r="32" spans="1:9" ht="18" customHeight="1">
      <c r="A32" s="55"/>
      <c r="B32" s="61">
        <v>2007</v>
      </c>
      <c r="C32" s="60">
        <f>'13a-c'!C32/'13a-c'!C49</f>
        <v>3.0859049207673062</v>
      </c>
      <c r="D32" s="60">
        <f>'13a-c'!D32/'13a-c'!D49</f>
        <v>3.4063335073870444</v>
      </c>
      <c r="E32" s="60">
        <f>'13a-c'!E32/'13a-c'!E49</f>
        <v>0.46311065154498549</v>
      </c>
      <c r="F32" s="60">
        <f>'13a-c'!F32/'13a-c'!F49</f>
        <v>1.3994402239104358</v>
      </c>
      <c r="G32" s="60">
        <f>'13a-c'!G32/'13a-c'!G49</f>
        <v>0.1508684733873891</v>
      </c>
      <c r="H32" s="60">
        <f>'13a-c'!H32/'13a-c'!H49</f>
        <v>0.23121345712662442</v>
      </c>
      <c r="I32" s="60">
        <f>'13a-c'!I32/'13a-c'!I49</f>
        <v>0.46577002280490987</v>
      </c>
    </row>
    <row r="33" spans="1:9" ht="18" customHeight="1">
      <c r="A33" s="55"/>
      <c r="B33" s="61">
        <v>2008</v>
      </c>
      <c r="C33" s="60">
        <f>'13a-c'!C33/'13a-c'!C50</f>
        <v>2.8170047316876352</v>
      </c>
      <c r="D33" s="60">
        <f>'13a-c'!D33/'13a-c'!D50</f>
        <v>3.3377837116154874</v>
      </c>
      <c r="E33" s="60">
        <f>'13a-c'!E33/'13a-c'!E50</f>
        <v>0.44904903069384589</v>
      </c>
      <c r="F33" s="60">
        <f>'13a-c'!F33/'13a-c'!F50</f>
        <v>1.3662329419231989</v>
      </c>
      <c r="G33" s="60">
        <f>'13a-c'!G33/'13a-c'!G50</f>
        <v>0.14939898643040578</v>
      </c>
      <c r="H33" s="60">
        <f>'13a-c'!H33/'13a-c'!H50</f>
        <v>0.23775420432320032</v>
      </c>
      <c r="I33" s="60">
        <f>'13a-c'!I33/'13a-c'!I50</f>
        <v>0.45469049676623313</v>
      </c>
    </row>
    <row r="34" spans="1:9" ht="18" customHeight="1">
      <c r="A34" s="55"/>
      <c r="B34" s="61">
        <v>2009</v>
      </c>
      <c r="C34" s="60">
        <f>'13a-c'!C34/'13a-c'!C51</f>
        <v>2.858336524736274</v>
      </c>
      <c r="D34" s="60">
        <f>'13a-c'!D34/'13a-c'!D51</f>
        <v>3.2319214394480871</v>
      </c>
      <c r="E34" s="60">
        <f>'13a-c'!E34/'13a-c'!E51</f>
        <v>0.43525213744302382</v>
      </c>
      <c r="F34" s="60">
        <f>'13a-c'!F34/'13a-c'!F51</f>
        <v>1.2221434758642411</v>
      </c>
      <c r="G34" s="60">
        <f>'13a-c'!G34/'13a-c'!G51</f>
        <v>0.12609901095236278</v>
      </c>
      <c r="H34" s="60">
        <f>'13a-c'!H34/'13a-c'!H51</f>
        <v>0.21666946955089975</v>
      </c>
      <c r="I34" s="60">
        <f>'13a-c'!I34/'13a-c'!I51</f>
        <v>0.43842727923613656</v>
      </c>
    </row>
    <row r="35" spans="1:9" ht="18" customHeight="1">
      <c r="A35" s="55"/>
      <c r="B35" s="61">
        <v>2010</v>
      </c>
      <c r="C35" s="60">
        <f>'13a-c'!C35/'13a-c'!C52</f>
        <v>2.7139315151109029</v>
      </c>
      <c r="D35" s="60">
        <f>'13a-c'!D35/'13a-c'!D52</f>
        <v>2.9653127370526171</v>
      </c>
      <c r="E35" s="60">
        <f>'13a-c'!E35/'13a-c'!E52</f>
        <v>0.39176589070624734</v>
      </c>
      <c r="F35" s="60">
        <f>'13a-c'!F35/'13a-c'!F52</f>
        <v>1.0271392327208426</v>
      </c>
      <c r="G35" s="60">
        <f>'13a-c'!G35/'13a-c'!G52</f>
        <v>0.12312790730040425</v>
      </c>
      <c r="H35" s="60">
        <f>'13a-c'!H35/'13a-c'!H52</f>
        <v>0.21411428840331917</v>
      </c>
      <c r="I35" s="60">
        <f>'13a-c'!I35/'13a-c'!I52</f>
        <v>0.39647873899433472</v>
      </c>
    </row>
    <row r="36" spans="1:9" ht="18" customHeight="1">
      <c r="A36" s="55"/>
      <c r="B36" s="61">
        <v>2011</v>
      </c>
      <c r="C36" s="60">
        <f>'13a-c'!C36/'13a-c'!C53</f>
        <v>2.804474038114606</v>
      </c>
      <c r="D36" s="60">
        <f>'13a-c'!D36/'13a-c'!D53</f>
        <v>2.8075410280754101</v>
      </c>
      <c r="E36" s="60">
        <f>'13a-c'!E36/'13a-c'!E53</f>
        <v>0.38081107666760078</v>
      </c>
      <c r="F36" s="60">
        <f>'13a-c'!F36/'13a-c'!F53</f>
        <v>1.0992261053876866</v>
      </c>
      <c r="G36" s="60">
        <f>'13a-c'!G36/'13a-c'!G53</f>
        <v>0.12806690842562646</v>
      </c>
      <c r="H36" s="60">
        <f>'13a-c'!H36/'13a-c'!H53</f>
        <v>0.18696559671843144</v>
      </c>
      <c r="I36" s="60">
        <f>'13a-c'!I36/'13a-c'!I53</f>
        <v>0.38607751741462654</v>
      </c>
    </row>
    <row r="37" spans="1:9" ht="18" customHeight="1">
      <c r="A37" s="55"/>
      <c r="B37" s="61">
        <v>2012</v>
      </c>
      <c r="C37" s="60">
        <f>'13a-c'!C37/'13a-c'!C54</f>
        <v>3.014556369622051</v>
      </c>
      <c r="D37" s="60">
        <f>'13a-c'!D37/'13a-c'!D54</f>
        <v>3.0705079605761938</v>
      </c>
      <c r="E37" s="60">
        <f>'13a-c'!E37/'13a-c'!E54</f>
        <v>0.37146930959466706</v>
      </c>
      <c r="F37" s="60">
        <f>'13a-c'!F37/'13a-c'!F54</f>
        <v>0.98134755774392646</v>
      </c>
      <c r="G37" s="60">
        <f>'13a-c'!G37/'13a-c'!G54</f>
        <v>0.13167116189181727</v>
      </c>
      <c r="H37" s="60">
        <f>'13a-c'!H37/'13a-c'!H54</f>
        <v>0.18370500139907783</v>
      </c>
      <c r="I37" s="60">
        <f>'13a-c'!I37/'13a-c'!I54</f>
        <v>0.37957400453100681</v>
      </c>
    </row>
    <row r="38" spans="1:9" ht="18" customHeight="1">
      <c r="A38" s="55"/>
      <c r="B38" s="61">
        <v>2013</v>
      </c>
      <c r="C38" s="60">
        <f>'13a-c'!C38/'13a-c'!C55</f>
        <v>2.7916160388821387</v>
      </c>
      <c r="D38" s="60">
        <f>'13a-c'!D38/'13a-c'!D55</f>
        <v>2.7623537628775972</v>
      </c>
      <c r="E38" s="60">
        <f>'13a-c'!E38/'13a-c'!E55</f>
        <v>0.34198555101434813</v>
      </c>
      <c r="F38" s="60">
        <f>'13a-c'!F38/'13a-c'!F55</f>
        <v>0.83672360120567257</v>
      </c>
      <c r="G38" s="60">
        <f>'13a-c'!G38/'13a-c'!G55</f>
        <v>0.13878888106410084</v>
      </c>
      <c r="H38" s="60">
        <f>'13a-c'!H38/'13a-c'!H55</f>
        <v>0.16403922467342927</v>
      </c>
      <c r="I38" s="60">
        <f>'13a-c'!I38/'13a-c'!I55</f>
        <v>0.34947369093350605</v>
      </c>
    </row>
    <row r="39" spans="1:9" ht="18" customHeight="1">
      <c r="A39" s="55"/>
      <c r="B39" s="61">
        <v>2014</v>
      </c>
      <c r="C39" s="60">
        <f>'13a-c'!C39/'13a-c'!C56</f>
        <v>2.4984435481688005</v>
      </c>
      <c r="D39" s="60">
        <f>'13a-c'!D39/'13a-c'!D56</f>
        <v>2.8584896131443385</v>
      </c>
      <c r="E39" s="60">
        <f>'13a-c'!E39/'13a-c'!E56</f>
        <v>0.33430656594948882</v>
      </c>
      <c r="F39" s="60">
        <f>'13a-c'!F39/'13a-c'!F56</f>
        <v>0.78086551396043169</v>
      </c>
      <c r="G39" s="60">
        <f>'13a-c'!G39/'13a-c'!G56</f>
        <v>0.13122278363070672</v>
      </c>
      <c r="H39" s="60">
        <f>'13a-c'!H39/'13a-c'!H56</f>
        <v>0.169824595453553</v>
      </c>
      <c r="I39" s="60">
        <f>'13a-c'!I39/'13a-c'!I56</f>
        <v>0.34110671566530643</v>
      </c>
    </row>
    <row r="40" spans="1:9" ht="18" customHeight="1">
      <c r="A40" s="55"/>
      <c r="B40" s="61">
        <v>2015</v>
      </c>
      <c r="C40" s="60">
        <f>'13a-c'!C40/'13a-c'!C57</f>
        <v>2.4151760882929829</v>
      </c>
      <c r="D40" s="60">
        <f>'13a-c'!D40/'13a-c'!D57</f>
        <v>2.5804689899989759</v>
      </c>
      <c r="E40" s="60">
        <f>'13a-c'!E40/'13a-c'!E57</f>
        <v>0.32303090037616267</v>
      </c>
      <c r="F40" s="60">
        <f>'13a-c'!F40/'13a-c'!F57</f>
        <v>0.72298584648884046</v>
      </c>
      <c r="G40" s="60">
        <f>'13a-c'!G40/'13a-c'!G57</f>
        <v>0.12723375477126581</v>
      </c>
      <c r="H40" s="60">
        <f>'13a-c'!H40/'13a-c'!H57</f>
        <v>0.15336565727568274</v>
      </c>
      <c r="I40" s="60">
        <f>'13a-c'!I40/'13a-c'!I57</f>
        <v>0.32324672207724198</v>
      </c>
    </row>
    <row r="41" spans="1:9" ht="18" customHeight="1">
      <c r="A41" s="55"/>
      <c r="B41" s="59" t="s">
        <v>30</v>
      </c>
      <c r="C41" s="58">
        <f>'13a-c'!C41/'13a-c'!C58</f>
        <v>2.6919730258864476</v>
      </c>
      <c r="D41" s="58">
        <f>'13a-c'!D41/'13a-c'!D58</f>
        <v>2.8157352729860481</v>
      </c>
      <c r="E41" s="58">
        <f>'13a-c'!E41/'13a-c'!E58</f>
        <v>0.3500746346198792</v>
      </c>
      <c r="F41" s="58">
        <f>'13a-c'!F41/'13a-c'!F58</f>
        <v>0.88390197693849704</v>
      </c>
      <c r="G41" s="58">
        <f>'13a-c'!G41/'13a-c'!G58</f>
        <v>0.13129710050684407</v>
      </c>
      <c r="H41" s="58">
        <f>'13a-c'!H41/'13a-c'!H58</f>
        <v>0.17161060988638249</v>
      </c>
      <c r="I41" s="58">
        <f>'13a-c'!I41/'13a-c'!I58</f>
        <v>0.35550959323847137</v>
      </c>
    </row>
    <row r="42" spans="1:9" ht="6" customHeight="1" thickBot="1">
      <c r="A42" s="53"/>
      <c r="B42" s="57"/>
      <c r="C42" s="56"/>
      <c r="D42" s="56"/>
      <c r="E42" s="56"/>
      <c r="F42" s="56"/>
      <c r="G42" s="56"/>
      <c r="H42" s="56"/>
      <c r="I42" s="56"/>
    </row>
    <row r="43" spans="1:9" ht="6" customHeight="1"/>
    <row r="44" spans="1:9">
      <c r="A44" s="55" t="s">
        <v>29</v>
      </c>
    </row>
    <row r="45" spans="1:9" ht="18" customHeight="1">
      <c r="A45" s="55" t="s">
        <v>28</v>
      </c>
    </row>
    <row r="46" spans="1:9" ht="18" customHeight="1">
      <c r="A46" s="55" t="s">
        <v>27</v>
      </c>
      <c r="I46" s="47"/>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election activeCell="G13" sqref="G13"/>
    </sheetView>
  </sheetViews>
  <sheetFormatPr defaultRowHeight="15"/>
  <cols>
    <col min="1" max="1" width="31.28515625" style="1" customWidth="1"/>
    <col min="2" max="2" width="9.28515625" style="1" customWidth="1"/>
    <col min="3" max="3" width="9.42578125" style="1" customWidth="1"/>
    <col min="4" max="4" width="9.7109375" style="1" customWidth="1"/>
    <col min="5" max="5" width="9.28515625" style="1" customWidth="1"/>
    <col min="6" max="6" width="12.42578125" style="1" customWidth="1"/>
    <col min="7" max="7" width="9.28515625" style="1" customWidth="1"/>
    <col min="8" max="9" width="9.140625" style="1"/>
    <col min="10" max="10" width="9" style="1" customWidth="1"/>
    <col min="11" max="11" width="9.7109375" style="1" customWidth="1"/>
    <col min="12" max="16384" width="9.140625" style="1"/>
  </cols>
  <sheetData>
    <row r="1" spans="1:12" s="6" customFormat="1" ht="18">
      <c r="A1" s="3" t="s">
        <v>81</v>
      </c>
      <c r="B1" s="1"/>
      <c r="C1" s="1"/>
      <c r="D1" s="1"/>
      <c r="E1" s="1"/>
      <c r="F1" s="1"/>
      <c r="G1" s="1"/>
      <c r="H1" s="1"/>
      <c r="I1" s="1"/>
      <c r="J1" s="1"/>
      <c r="K1" s="79" t="s">
        <v>24</v>
      </c>
    </row>
    <row r="2" spans="1:12" s="6" customFormat="1" ht="18">
      <c r="A2" s="3" t="s">
        <v>80</v>
      </c>
      <c r="B2" s="1"/>
      <c r="C2" s="1"/>
      <c r="D2" s="1"/>
      <c r="E2" s="1"/>
      <c r="F2" s="1"/>
      <c r="G2" s="1"/>
      <c r="H2" s="1"/>
      <c r="I2" s="1"/>
      <c r="J2" s="1"/>
      <c r="K2" s="1"/>
    </row>
    <row r="3" spans="1:12" s="6" customFormat="1" ht="18">
      <c r="A3" s="3" t="s">
        <v>79</v>
      </c>
      <c r="B3" s="3"/>
      <c r="C3" s="3"/>
      <c r="D3" s="1"/>
      <c r="E3" s="1"/>
      <c r="F3" s="1"/>
      <c r="G3" s="1"/>
      <c r="H3" s="1"/>
      <c r="I3" s="1"/>
      <c r="J3" s="1"/>
      <c r="K3" s="1"/>
    </row>
    <row r="4" spans="1:12" s="6" customFormat="1" ht="18">
      <c r="A4" s="3" t="s">
        <v>78</v>
      </c>
      <c r="B4" s="3"/>
      <c r="C4" s="3"/>
      <c r="D4" s="1"/>
      <c r="E4" s="1"/>
      <c r="F4" s="1"/>
      <c r="G4" s="1"/>
      <c r="H4" s="1"/>
      <c r="I4" s="1"/>
      <c r="J4" s="1"/>
      <c r="K4" s="1"/>
    </row>
    <row r="5" spans="1:12" s="6" customFormat="1" ht="18">
      <c r="A5" s="3" t="s">
        <v>77</v>
      </c>
      <c r="B5" s="1"/>
      <c r="C5" s="1"/>
      <c r="D5" s="1"/>
      <c r="E5" s="1"/>
      <c r="F5" s="1"/>
      <c r="G5" s="1"/>
      <c r="H5" s="1"/>
      <c r="I5" s="1"/>
      <c r="J5" s="1"/>
      <c r="K5" s="1"/>
    </row>
    <row r="6" spans="1:12" ht="15.75" thickBot="1">
      <c r="A6" s="11"/>
      <c r="B6" s="11"/>
      <c r="C6" s="11"/>
      <c r="D6" s="11"/>
      <c r="E6" s="11"/>
      <c r="F6" s="11"/>
      <c r="G6" s="11"/>
      <c r="H6" s="11"/>
      <c r="I6" s="11"/>
      <c r="J6" s="11"/>
      <c r="K6" s="11"/>
    </row>
    <row r="7" spans="1:12" s="3" customFormat="1" ht="44.25" customHeight="1" thickBot="1">
      <c r="A7" s="52"/>
      <c r="B7" s="21" t="s">
        <v>20</v>
      </c>
      <c r="C7" s="21" t="s">
        <v>76</v>
      </c>
      <c r="D7" s="21" t="s">
        <v>18</v>
      </c>
      <c r="E7" s="21" t="s">
        <v>17</v>
      </c>
      <c r="F7" s="21" t="s">
        <v>16</v>
      </c>
      <c r="G7" s="21" t="s">
        <v>15</v>
      </c>
      <c r="H7" s="21" t="s">
        <v>14</v>
      </c>
      <c r="I7" s="21" t="s">
        <v>13</v>
      </c>
      <c r="J7" s="21" t="s">
        <v>12</v>
      </c>
      <c r="K7" s="21" t="s">
        <v>75</v>
      </c>
      <c r="L7" s="86"/>
    </row>
    <row r="8" spans="1:12" ht="15.75" thickTop="1"/>
    <row r="9" spans="1:12" ht="15.75">
      <c r="A9" s="3" t="s">
        <v>74</v>
      </c>
    </row>
    <row r="10" spans="1:12" ht="9" customHeight="1">
      <c r="A10" s="7"/>
    </row>
    <row r="11" spans="1:12">
      <c r="A11" s="1" t="s">
        <v>72</v>
      </c>
      <c r="B11" s="84">
        <v>2.2000000000000002</v>
      </c>
      <c r="C11" s="84">
        <v>0.2</v>
      </c>
      <c r="D11" s="84">
        <v>179.4</v>
      </c>
      <c r="E11" s="84">
        <v>10</v>
      </c>
      <c r="F11" s="84">
        <v>1.6</v>
      </c>
      <c r="G11" s="84">
        <v>2</v>
      </c>
      <c r="H11" s="84">
        <v>33</v>
      </c>
      <c r="I11" s="84">
        <v>5.4</v>
      </c>
      <c r="J11" s="84">
        <v>7.6</v>
      </c>
      <c r="K11" s="84">
        <v>241.4</v>
      </c>
    </row>
    <row r="12" spans="1:12">
      <c r="A12" s="1" t="s">
        <v>71</v>
      </c>
      <c r="B12" s="84">
        <v>1.2</v>
      </c>
      <c r="C12" s="84">
        <v>2.6</v>
      </c>
      <c r="D12" s="84">
        <v>440.2</v>
      </c>
      <c r="E12" s="84">
        <v>10.8</v>
      </c>
      <c r="F12" s="84">
        <v>1.4</v>
      </c>
      <c r="G12" s="84">
        <v>15.4</v>
      </c>
      <c r="H12" s="84">
        <v>34.799999999999997</v>
      </c>
      <c r="I12" s="84">
        <v>11.2</v>
      </c>
      <c r="J12" s="84">
        <v>8.4</v>
      </c>
      <c r="K12" s="84">
        <v>526</v>
      </c>
    </row>
    <row r="13" spans="1:12">
      <c r="A13" s="1" t="s">
        <v>70</v>
      </c>
      <c r="B13" s="84">
        <v>16.8</v>
      </c>
      <c r="C13" s="84">
        <v>30.6</v>
      </c>
      <c r="D13" s="84">
        <v>552.4</v>
      </c>
      <c r="E13" s="84">
        <v>18.600000000000001</v>
      </c>
      <c r="F13" s="84">
        <v>1.6</v>
      </c>
      <c r="G13" s="84">
        <v>68</v>
      </c>
      <c r="H13" s="84">
        <v>34.4</v>
      </c>
      <c r="I13" s="84">
        <v>8.8000000000000007</v>
      </c>
      <c r="J13" s="84">
        <v>8</v>
      </c>
      <c r="K13" s="84">
        <v>739.2</v>
      </c>
    </row>
    <row r="14" spans="1:12">
      <c r="A14" s="1" t="s">
        <v>69</v>
      </c>
      <c r="B14" s="84">
        <v>22.4</v>
      </c>
      <c r="C14" s="84">
        <v>12</v>
      </c>
      <c r="D14" s="84">
        <v>421.2</v>
      </c>
      <c r="E14" s="84">
        <v>27.2</v>
      </c>
      <c r="F14" s="84">
        <v>1.6</v>
      </c>
      <c r="G14" s="84">
        <v>70.599999999999994</v>
      </c>
      <c r="H14" s="84">
        <v>24.8</v>
      </c>
      <c r="I14" s="84">
        <v>11.6</v>
      </c>
      <c r="J14" s="84">
        <v>8.8000000000000007</v>
      </c>
      <c r="K14" s="84">
        <v>600.20000000000005</v>
      </c>
    </row>
    <row r="15" spans="1:12">
      <c r="A15" s="1" t="s">
        <v>68</v>
      </c>
      <c r="B15" s="84">
        <v>0.2</v>
      </c>
      <c r="C15" s="84">
        <v>1.4</v>
      </c>
      <c r="D15" s="84">
        <v>83.8</v>
      </c>
      <c r="E15" s="84">
        <v>12.4</v>
      </c>
      <c r="F15" s="84">
        <v>0.2</v>
      </c>
      <c r="G15" s="84">
        <v>0.6</v>
      </c>
      <c r="H15" s="84">
        <v>8.4</v>
      </c>
      <c r="I15" s="84">
        <v>1.2</v>
      </c>
      <c r="J15" s="84">
        <v>1.2</v>
      </c>
      <c r="K15" s="84">
        <v>109.4</v>
      </c>
    </row>
    <row r="16" spans="1:12">
      <c r="A16" s="1" t="s">
        <v>67</v>
      </c>
      <c r="B16" s="84">
        <v>21.2</v>
      </c>
      <c r="C16" s="84">
        <v>16.600000000000001</v>
      </c>
      <c r="D16" s="84">
        <v>327.2</v>
      </c>
      <c r="E16" s="84">
        <v>11.8</v>
      </c>
      <c r="F16" s="84">
        <v>1.6</v>
      </c>
      <c r="G16" s="84">
        <v>14.2</v>
      </c>
      <c r="H16" s="84">
        <v>23.8</v>
      </c>
      <c r="I16" s="84">
        <v>8.8000000000000007</v>
      </c>
      <c r="J16" s="84">
        <v>6.6</v>
      </c>
      <c r="K16" s="84">
        <v>431.8</v>
      </c>
    </row>
    <row r="17" spans="1:12">
      <c r="A17" s="1" t="s">
        <v>66</v>
      </c>
      <c r="B17" s="84">
        <v>51.4</v>
      </c>
      <c r="C17" s="84">
        <v>24.4</v>
      </c>
      <c r="D17" s="84">
        <v>931.4</v>
      </c>
      <c r="E17" s="84">
        <v>36.799999999999997</v>
      </c>
      <c r="F17" s="84">
        <v>2.4</v>
      </c>
      <c r="G17" s="84">
        <v>21.6</v>
      </c>
      <c r="H17" s="84">
        <v>55.6</v>
      </c>
      <c r="I17" s="84">
        <v>14.4</v>
      </c>
      <c r="J17" s="84">
        <v>11</v>
      </c>
      <c r="K17" s="84">
        <v>1149</v>
      </c>
    </row>
    <row r="18" spans="1:12">
      <c r="A18" s="1" t="s">
        <v>65</v>
      </c>
      <c r="B18" s="84">
        <v>10.199999999999999</v>
      </c>
      <c r="C18" s="84">
        <v>4.2</v>
      </c>
      <c r="D18" s="84">
        <v>80.2</v>
      </c>
      <c r="E18" s="84">
        <v>4.5999999999999996</v>
      </c>
      <c r="F18" s="84">
        <v>0.2</v>
      </c>
      <c r="G18" s="84">
        <v>6.6</v>
      </c>
      <c r="H18" s="84">
        <v>11.6</v>
      </c>
      <c r="I18" s="84">
        <v>3.8</v>
      </c>
      <c r="J18" s="84">
        <v>2.6</v>
      </c>
      <c r="K18" s="84">
        <v>124</v>
      </c>
    </row>
    <row r="19" spans="1:12">
      <c r="A19" s="1" t="s">
        <v>64</v>
      </c>
      <c r="B19" s="84">
        <v>42.6</v>
      </c>
      <c r="C19" s="84">
        <v>40</v>
      </c>
      <c r="D19" s="84">
        <v>161.80000000000001</v>
      </c>
      <c r="E19" s="84">
        <v>7</v>
      </c>
      <c r="F19" s="84">
        <v>0.6</v>
      </c>
      <c r="G19" s="84">
        <v>10.6</v>
      </c>
      <c r="H19" s="84">
        <v>14.2</v>
      </c>
      <c r="I19" s="84">
        <v>5.4</v>
      </c>
      <c r="J19" s="84">
        <v>4.8</v>
      </c>
      <c r="K19" s="84">
        <v>287</v>
      </c>
    </row>
    <row r="20" spans="1:12">
      <c r="A20" s="1" t="s">
        <v>63</v>
      </c>
      <c r="B20" s="84">
        <v>26.8</v>
      </c>
      <c r="C20" s="84">
        <v>39.4</v>
      </c>
      <c r="D20" s="84">
        <v>353.2</v>
      </c>
      <c r="E20" s="84">
        <v>7.4</v>
      </c>
      <c r="F20" s="84">
        <v>0.6</v>
      </c>
      <c r="G20" s="84">
        <v>11.8</v>
      </c>
      <c r="H20" s="84">
        <v>18.600000000000001</v>
      </c>
      <c r="I20" s="84">
        <v>11.4</v>
      </c>
      <c r="J20" s="84">
        <v>3.8</v>
      </c>
      <c r="K20" s="84">
        <v>473</v>
      </c>
    </row>
    <row r="21" spans="1:12">
      <c r="A21" s="1" t="s">
        <v>62</v>
      </c>
      <c r="B21" s="84">
        <v>589</v>
      </c>
      <c r="C21" s="84">
        <v>282.2</v>
      </c>
      <c r="D21" s="84">
        <v>3704.6</v>
      </c>
      <c r="E21" s="84">
        <v>148.19999999999999</v>
      </c>
      <c r="F21" s="84">
        <v>13.4</v>
      </c>
      <c r="G21" s="84">
        <v>209.2</v>
      </c>
      <c r="H21" s="84">
        <v>224.4</v>
      </c>
      <c r="I21" s="84">
        <v>69</v>
      </c>
      <c r="J21" s="84">
        <v>76.599999999999994</v>
      </c>
      <c r="K21" s="84">
        <v>5316.6</v>
      </c>
    </row>
    <row r="22" spans="1:12" s="3" customFormat="1" ht="18.75">
      <c r="A22" s="3" t="s">
        <v>61</v>
      </c>
      <c r="B22" s="85">
        <v>784.4</v>
      </c>
      <c r="C22" s="85">
        <v>453.8</v>
      </c>
      <c r="D22" s="85">
        <v>7237</v>
      </c>
      <c r="E22" s="85">
        <v>294.8</v>
      </c>
      <c r="F22" s="85">
        <v>25.2</v>
      </c>
      <c r="G22" s="85">
        <v>430.8</v>
      </c>
      <c r="H22" s="85">
        <v>483.8</v>
      </c>
      <c r="I22" s="85">
        <v>151.80000000000001</v>
      </c>
      <c r="J22" s="85">
        <v>140.19999999999999</v>
      </c>
      <c r="K22" s="85">
        <v>10002</v>
      </c>
      <c r="L22" s="81"/>
    </row>
    <row r="23" spans="1:12">
      <c r="B23" s="84"/>
      <c r="C23" s="84"/>
      <c r="D23" s="84"/>
      <c r="E23" s="84"/>
      <c r="F23" s="84"/>
      <c r="G23" s="84"/>
      <c r="H23" s="84"/>
      <c r="I23" s="84"/>
      <c r="J23" s="84"/>
      <c r="K23" s="84"/>
    </row>
    <row r="24" spans="1:12" ht="15.75">
      <c r="A24" s="3" t="s">
        <v>73</v>
      </c>
      <c r="B24" s="84"/>
      <c r="C24" s="84"/>
      <c r="D24" s="84"/>
      <c r="E24" s="84"/>
      <c r="F24" s="84"/>
      <c r="G24" s="84"/>
      <c r="H24" s="84"/>
      <c r="I24" s="84"/>
      <c r="J24" s="84"/>
      <c r="K24" s="84"/>
    </row>
    <row r="25" spans="1:12" ht="9" customHeight="1">
      <c r="A25" s="7"/>
      <c r="B25" s="84"/>
      <c r="C25" s="84"/>
      <c r="D25" s="84"/>
      <c r="E25" s="84"/>
      <c r="F25" s="84"/>
      <c r="G25" s="84"/>
      <c r="H25" s="84"/>
      <c r="I25" s="84"/>
      <c r="J25" s="84"/>
      <c r="K25" s="84"/>
    </row>
    <row r="26" spans="1:12">
      <c r="A26" s="1" t="s">
        <v>72</v>
      </c>
      <c r="B26" s="84">
        <v>0.2</v>
      </c>
      <c r="C26" s="84">
        <v>0.4</v>
      </c>
      <c r="D26" s="84">
        <v>8</v>
      </c>
      <c r="E26" s="84">
        <v>0</v>
      </c>
      <c r="F26" s="84">
        <v>0.2</v>
      </c>
      <c r="G26" s="84">
        <v>0.2</v>
      </c>
      <c r="H26" s="84">
        <v>2.6</v>
      </c>
      <c r="I26" s="84">
        <v>1.4</v>
      </c>
      <c r="J26" s="84">
        <v>1.2</v>
      </c>
      <c r="K26" s="84">
        <v>14.2</v>
      </c>
    </row>
    <row r="27" spans="1:12">
      <c r="A27" s="1" t="s">
        <v>71</v>
      </c>
      <c r="B27" s="84">
        <v>0.8</v>
      </c>
      <c r="C27" s="84">
        <v>1</v>
      </c>
      <c r="D27" s="84">
        <v>41.6</v>
      </c>
      <c r="E27" s="84">
        <v>0.4</v>
      </c>
      <c r="F27" s="84">
        <v>0.4</v>
      </c>
      <c r="G27" s="84">
        <v>1.8</v>
      </c>
      <c r="H27" s="84">
        <v>6</v>
      </c>
      <c r="I27" s="84">
        <v>11</v>
      </c>
      <c r="J27" s="84">
        <v>3.2</v>
      </c>
      <c r="K27" s="84">
        <v>66.2</v>
      </c>
    </row>
    <row r="28" spans="1:12">
      <c r="A28" s="1" t="s">
        <v>70</v>
      </c>
      <c r="B28" s="84">
        <v>0.6</v>
      </c>
      <c r="C28" s="84">
        <v>16.399999999999999</v>
      </c>
      <c r="D28" s="84">
        <v>330.4</v>
      </c>
      <c r="E28" s="84">
        <v>1.6</v>
      </c>
      <c r="F28" s="84">
        <v>1</v>
      </c>
      <c r="G28" s="84">
        <v>3.4</v>
      </c>
      <c r="H28" s="84">
        <v>28.4</v>
      </c>
      <c r="I28" s="84">
        <v>14.4</v>
      </c>
      <c r="J28" s="84">
        <v>7.2</v>
      </c>
      <c r="K28" s="84">
        <v>403.4</v>
      </c>
    </row>
    <row r="29" spans="1:12">
      <c r="A29" s="1" t="s">
        <v>69</v>
      </c>
      <c r="B29" s="84">
        <v>1</v>
      </c>
      <c r="C29" s="84">
        <v>3.4</v>
      </c>
      <c r="D29" s="84">
        <v>70.8</v>
      </c>
      <c r="E29" s="84">
        <v>0.8</v>
      </c>
      <c r="F29" s="84">
        <v>0.2</v>
      </c>
      <c r="G29" s="84">
        <v>1.6</v>
      </c>
      <c r="H29" s="84">
        <v>6</v>
      </c>
      <c r="I29" s="84">
        <v>3.6</v>
      </c>
      <c r="J29" s="84">
        <v>3.6</v>
      </c>
      <c r="K29" s="84">
        <v>91</v>
      </c>
    </row>
    <row r="30" spans="1:12">
      <c r="A30" s="1" t="s">
        <v>68</v>
      </c>
      <c r="B30" s="84">
        <v>0.8</v>
      </c>
      <c r="C30" s="84">
        <v>0.4</v>
      </c>
      <c r="D30" s="84">
        <v>13.2</v>
      </c>
      <c r="E30" s="84">
        <v>0.2</v>
      </c>
      <c r="F30" s="84">
        <v>0.4</v>
      </c>
      <c r="G30" s="84">
        <v>0</v>
      </c>
      <c r="H30" s="84">
        <v>0.8</v>
      </c>
      <c r="I30" s="84">
        <v>1</v>
      </c>
      <c r="J30" s="84">
        <v>0</v>
      </c>
      <c r="K30" s="84">
        <v>16.8</v>
      </c>
    </row>
    <row r="31" spans="1:12">
      <c r="A31" s="1" t="s">
        <v>67</v>
      </c>
      <c r="B31" s="84">
        <v>2.2000000000000002</v>
      </c>
      <c r="C31" s="84">
        <v>4</v>
      </c>
      <c r="D31" s="84">
        <v>62.8</v>
      </c>
      <c r="E31" s="84">
        <v>0</v>
      </c>
      <c r="F31" s="84">
        <v>0.4</v>
      </c>
      <c r="G31" s="84">
        <v>1</v>
      </c>
      <c r="H31" s="84">
        <v>3.4</v>
      </c>
      <c r="I31" s="84">
        <v>2.2000000000000002</v>
      </c>
      <c r="J31" s="84">
        <v>3</v>
      </c>
      <c r="K31" s="84">
        <v>79</v>
      </c>
    </row>
    <row r="32" spans="1:12">
      <c r="A32" s="1" t="s">
        <v>66</v>
      </c>
      <c r="B32" s="84">
        <v>5.6</v>
      </c>
      <c r="C32" s="84">
        <v>8</v>
      </c>
      <c r="D32" s="84">
        <v>265.39999999999998</v>
      </c>
      <c r="E32" s="84">
        <v>2.4</v>
      </c>
      <c r="F32" s="84">
        <v>1</v>
      </c>
      <c r="G32" s="84">
        <v>2.4</v>
      </c>
      <c r="H32" s="84">
        <v>23</v>
      </c>
      <c r="I32" s="84">
        <v>10.4</v>
      </c>
      <c r="J32" s="84">
        <v>16</v>
      </c>
      <c r="K32" s="84">
        <v>334.2</v>
      </c>
    </row>
    <row r="33" spans="1:11">
      <c r="A33" s="1" t="s">
        <v>65</v>
      </c>
      <c r="B33" s="84">
        <v>1.8</v>
      </c>
      <c r="C33" s="84">
        <v>4.4000000000000004</v>
      </c>
      <c r="D33" s="84">
        <v>81.599999999999994</v>
      </c>
      <c r="E33" s="84">
        <v>1.4</v>
      </c>
      <c r="F33" s="84">
        <v>0.2</v>
      </c>
      <c r="G33" s="84">
        <v>1.2</v>
      </c>
      <c r="H33" s="84">
        <v>7.6</v>
      </c>
      <c r="I33" s="84">
        <v>20.399999999999999</v>
      </c>
      <c r="J33" s="84">
        <v>2.6</v>
      </c>
      <c r="K33" s="84">
        <v>121.2</v>
      </c>
    </row>
    <row r="34" spans="1:11">
      <c r="A34" s="1" t="s">
        <v>64</v>
      </c>
      <c r="B34" s="84">
        <v>1.2</v>
      </c>
      <c r="C34" s="84">
        <v>38</v>
      </c>
      <c r="D34" s="84">
        <v>161.19999999999999</v>
      </c>
      <c r="E34" s="84">
        <v>0.8</v>
      </c>
      <c r="F34" s="84">
        <v>0.6</v>
      </c>
      <c r="G34" s="84">
        <v>2.6</v>
      </c>
      <c r="H34" s="84">
        <v>12.8</v>
      </c>
      <c r="I34" s="84">
        <v>7.2</v>
      </c>
      <c r="J34" s="84">
        <v>5</v>
      </c>
      <c r="K34" s="84">
        <v>229.4</v>
      </c>
    </row>
    <row r="35" spans="1:11">
      <c r="A35" s="1" t="s">
        <v>63</v>
      </c>
      <c r="B35" s="84">
        <v>13.6</v>
      </c>
      <c r="C35" s="84">
        <v>136.80000000000001</v>
      </c>
      <c r="D35" s="84">
        <v>1004</v>
      </c>
      <c r="E35" s="84">
        <v>6.8</v>
      </c>
      <c r="F35" s="84">
        <v>4.5999999999999996</v>
      </c>
      <c r="G35" s="84">
        <v>10.6</v>
      </c>
      <c r="H35" s="84">
        <v>57.4</v>
      </c>
      <c r="I35" s="84">
        <v>42.2</v>
      </c>
      <c r="J35" s="84">
        <v>28.4</v>
      </c>
      <c r="K35" s="84">
        <v>1304.4000000000001</v>
      </c>
    </row>
    <row r="36" spans="1:11">
      <c r="A36" s="1" t="s">
        <v>62</v>
      </c>
      <c r="B36" s="84">
        <v>79</v>
      </c>
      <c r="C36" s="84">
        <v>156.19999999999999</v>
      </c>
      <c r="D36" s="84">
        <v>2317</v>
      </c>
      <c r="E36" s="84">
        <v>16</v>
      </c>
      <c r="F36" s="84">
        <v>10.6</v>
      </c>
      <c r="G36" s="84">
        <v>29.8</v>
      </c>
      <c r="H36" s="84">
        <v>214</v>
      </c>
      <c r="I36" s="84">
        <v>160.19999999999999</v>
      </c>
      <c r="J36" s="84">
        <v>63.6</v>
      </c>
      <c r="K36" s="84">
        <v>3046.4</v>
      </c>
    </row>
    <row r="37" spans="1:11" s="3" customFormat="1" ht="18.75">
      <c r="A37" s="3" t="s">
        <v>61</v>
      </c>
      <c r="B37" s="85">
        <v>106.8</v>
      </c>
      <c r="C37" s="85">
        <v>369.2</v>
      </c>
      <c r="D37" s="85">
        <v>4358</v>
      </c>
      <c r="E37" s="85">
        <v>30.4</v>
      </c>
      <c r="F37" s="85">
        <v>19.600000000000001</v>
      </c>
      <c r="G37" s="85">
        <v>54.8</v>
      </c>
      <c r="H37" s="85">
        <v>362.4</v>
      </c>
      <c r="I37" s="85">
        <v>274</v>
      </c>
      <c r="J37" s="85">
        <v>136</v>
      </c>
      <c r="K37" s="85">
        <v>5711.2</v>
      </c>
    </row>
    <row r="38" spans="1:11">
      <c r="B38" s="84"/>
      <c r="C38" s="84"/>
      <c r="D38" s="84"/>
      <c r="E38" s="84"/>
      <c r="F38" s="84"/>
      <c r="G38" s="84"/>
      <c r="H38" s="84"/>
      <c r="I38" s="84"/>
      <c r="J38" s="84"/>
      <c r="K38" s="84"/>
    </row>
    <row r="39" spans="1:11" ht="15.75">
      <c r="A39" s="3" t="s">
        <v>11</v>
      </c>
      <c r="B39" s="84"/>
      <c r="C39" s="84"/>
      <c r="D39" s="84"/>
      <c r="E39" s="84"/>
      <c r="F39" s="84"/>
      <c r="G39" s="84"/>
      <c r="H39" s="84"/>
      <c r="I39" s="84"/>
      <c r="J39" s="84"/>
      <c r="K39" s="84"/>
    </row>
    <row r="40" spans="1:11" ht="9" customHeight="1">
      <c r="A40" s="7"/>
      <c r="B40" s="84"/>
      <c r="C40" s="84"/>
      <c r="D40" s="84"/>
      <c r="E40" s="84"/>
      <c r="F40" s="84"/>
      <c r="G40" s="84"/>
      <c r="H40" s="84"/>
      <c r="I40" s="84"/>
      <c r="J40" s="84"/>
      <c r="K40" s="84"/>
    </row>
    <row r="41" spans="1:11">
      <c r="A41" s="1" t="s">
        <v>72</v>
      </c>
      <c r="B41" s="84">
        <v>2.4</v>
      </c>
      <c r="C41" s="84">
        <v>0.6</v>
      </c>
      <c r="D41" s="84">
        <v>187.4</v>
      </c>
      <c r="E41" s="84">
        <v>10</v>
      </c>
      <c r="F41" s="84">
        <v>1.8</v>
      </c>
      <c r="G41" s="84">
        <v>2.2000000000000002</v>
      </c>
      <c r="H41" s="84">
        <v>35.6</v>
      </c>
      <c r="I41" s="84">
        <v>6.8</v>
      </c>
      <c r="J41" s="84">
        <v>8.8000000000000007</v>
      </c>
      <c r="K41" s="84">
        <v>255.6</v>
      </c>
    </row>
    <row r="42" spans="1:11">
      <c r="A42" s="1" t="s">
        <v>71</v>
      </c>
      <c r="B42" s="84">
        <v>2</v>
      </c>
      <c r="C42" s="84">
        <v>3.6</v>
      </c>
      <c r="D42" s="84">
        <v>481.8</v>
      </c>
      <c r="E42" s="84">
        <v>11.2</v>
      </c>
      <c r="F42" s="84">
        <v>1.8</v>
      </c>
      <c r="G42" s="84">
        <v>17.2</v>
      </c>
      <c r="H42" s="84">
        <v>40.799999999999997</v>
      </c>
      <c r="I42" s="84">
        <v>22.2</v>
      </c>
      <c r="J42" s="84">
        <v>11.6</v>
      </c>
      <c r="K42" s="84">
        <v>592.20000000000005</v>
      </c>
    </row>
    <row r="43" spans="1:11">
      <c r="A43" s="1" t="s">
        <v>70</v>
      </c>
      <c r="B43" s="84">
        <v>17.399999999999999</v>
      </c>
      <c r="C43" s="84">
        <v>47</v>
      </c>
      <c r="D43" s="84">
        <v>882.8</v>
      </c>
      <c r="E43" s="84">
        <v>20.2</v>
      </c>
      <c r="F43" s="84">
        <v>2.6</v>
      </c>
      <c r="G43" s="84">
        <v>71.400000000000006</v>
      </c>
      <c r="H43" s="84">
        <v>62.8</v>
      </c>
      <c r="I43" s="84">
        <v>23.2</v>
      </c>
      <c r="J43" s="84">
        <v>15.2</v>
      </c>
      <c r="K43" s="84">
        <v>1142.5999999999999</v>
      </c>
    </row>
    <row r="44" spans="1:11">
      <c r="A44" s="1" t="s">
        <v>69</v>
      </c>
      <c r="B44" s="84">
        <v>23.4</v>
      </c>
      <c r="C44" s="84">
        <v>15.4</v>
      </c>
      <c r="D44" s="84">
        <v>492</v>
      </c>
      <c r="E44" s="84">
        <v>28</v>
      </c>
      <c r="F44" s="84">
        <v>1.8</v>
      </c>
      <c r="G44" s="84">
        <v>72.2</v>
      </c>
      <c r="H44" s="84">
        <v>30.8</v>
      </c>
      <c r="I44" s="84">
        <v>15.2</v>
      </c>
      <c r="J44" s="84">
        <v>12.4</v>
      </c>
      <c r="K44" s="84">
        <v>691.2</v>
      </c>
    </row>
    <row r="45" spans="1:11">
      <c r="A45" s="1" t="s">
        <v>68</v>
      </c>
      <c r="B45" s="84">
        <v>1</v>
      </c>
      <c r="C45" s="84">
        <v>1.8</v>
      </c>
      <c r="D45" s="84">
        <v>97</v>
      </c>
      <c r="E45" s="84">
        <v>12.6</v>
      </c>
      <c r="F45" s="84">
        <v>0.6</v>
      </c>
      <c r="G45" s="84">
        <v>0.6</v>
      </c>
      <c r="H45" s="84">
        <v>9.1999999999999993</v>
      </c>
      <c r="I45" s="84">
        <v>2.2000000000000002</v>
      </c>
      <c r="J45" s="84">
        <v>1.2</v>
      </c>
      <c r="K45" s="84">
        <v>126.2</v>
      </c>
    </row>
    <row r="46" spans="1:11">
      <c r="A46" s="1" t="s">
        <v>67</v>
      </c>
      <c r="B46" s="84">
        <v>23.4</v>
      </c>
      <c r="C46" s="84">
        <v>20.6</v>
      </c>
      <c r="D46" s="84">
        <v>390</v>
      </c>
      <c r="E46" s="84">
        <v>11.8</v>
      </c>
      <c r="F46" s="84">
        <v>2</v>
      </c>
      <c r="G46" s="84">
        <v>15.2</v>
      </c>
      <c r="H46" s="84">
        <v>27.2</v>
      </c>
      <c r="I46" s="84">
        <v>11</v>
      </c>
      <c r="J46" s="84">
        <v>9.6</v>
      </c>
      <c r="K46" s="84">
        <v>510.8</v>
      </c>
    </row>
    <row r="47" spans="1:11">
      <c r="A47" s="1" t="s">
        <v>66</v>
      </c>
      <c r="B47" s="84">
        <v>57</v>
      </c>
      <c r="C47" s="84">
        <v>32.4</v>
      </c>
      <c r="D47" s="84">
        <v>1196.8</v>
      </c>
      <c r="E47" s="84">
        <v>39.200000000000003</v>
      </c>
      <c r="F47" s="84">
        <v>3.4</v>
      </c>
      <c r="G47" s="84">
        <v>24</v>
      </c>
      <c r="H47" s="84">
        <v>78.599999999999994</v>
      </c>
      <c r="I47" s="84">
        <v>24.8</v>
      </c>
      <c r="J47" s="84">
        <v>27</v>
      </c>
      <c r="K47" s="84">
        <v>1483.2</v>
      </c>
    </row>
    <row r="48" spans="1:11">
      <c r="A48" s="1" t="s">
        <v>65</v>
      </c>
      <c r="B48" s="84">
        <v>12</v>
      </c>
      <c r="C48" s="84">
        <v>8.6</v>
      </c>
      <c r="D48" s="84">
        <v>161.80000000000001</v>
      </c>
      <c r="E48" s="84">
        <v>6</v>
      </c>
      <c r="F48" s="84">
        <v>0.4</v>
      </c>
      <c r="G48" s="84">
        <v>7.8</v>
      </c>
      <c r="H48" s="84">
        <v>19.2</v>
      </c>
      <c r="I48" s="84">
        <v>24.2</v>
      </c>
      <c r="J48" s="84">
        <v>5.2</v>
      </c>
      <c r="K48" s="84">
        <v>245.2</v>
      </c>
    </row>
    <row r="49" spans="1:12">
      <c r="A49" s="1" t="s">
        <v>64</v>
      </c>
      <c r="B49" s="84">
        <v>43.8</v>
      </c>
      <c r="C49" s="84">
        <v>78</v>
      </c>
      <c r="D49" s="84">
        <v>323</v>
      </c>
      <c r="E49" s="84">
        <v>7.8</v>
      </c>
      <c r="F49" s="84">
        <v>1.2</v>
      </c>
      <c r="G49" s="84">
        <v>13.2</v>
      </c>
      <c r="H49" s="84">
        <v>27</v>
      </c>
      <c r="I49" s="84">
        <v>12.6</v>
      </c>
      <c r="J49" s="84">
        <v>9.8000000000000007</v>
      </c>
      <c r="K49" s="84">
        <v>516.4</v>
      </c>
    </row>
    <row r="50" spans="1:12">
      <c r="A50" s="1" t="s">
        <v>63</v>
      </c>
      <c r="B50" s="84">
        <v>40.4</v>
      </c>
      <c r="C50" s="84">
        <v>176.2</v>
      </c>
      <c r="D50" s="84">
        <v>1357.2</v>
      </c>
      <c r="E50" s="84">
        <v>14.2</v>
      </c>
      <c r="F50" s="84">
        <v>5.2</v>
      </c>
      <c r="G50" s="84">
        <v>22.4</v>
      </c>
      <c r="H50" s="84">
        <v>76</v>
      </c>
      <c r="I50" s="84">
        <v>53.6</v>
      </c>
      <c r="J50" s="84">
        <v>32.200000000000003</v>
      </c>
      <c r="K50" s="84">
        <v>1777.4</v>
      </c>
    </row>
    <row r="51" spans="1:12">
      <c r="A51" s="1" t="s">
        <v>62</v>
      </c>
      <c r="B51" s="84">
        <v>668</v>
      </c>
      <c r="C51" s="84">
        <v>438.4</v>
      </c>
      <c r="D51" s="84">
        <v>6021.6</v>
      </c>
      <c r="E51" s="84">
        <v>164.2</v>
      </c>
      <c r="F51" s="84">
        <v>24</v>
      </c>
      <c r="G51" s="84">
        <v>239</v>
      </c>
      <c r="H51" s="84">
        <v>438.4</v>
      </c>
      <c r="I51" s="84">
        <v>229.2</v>
      </c>
      <c r="J51" s="84">
        <v>140.19999999999999</v>
      </c>
      <c r="K51" s="84">
        <v>8363</v>
      </c>
    </row>
    <row r="52" spans="1:12" s="3" customFormat="1" ht="19.5" thickBot="1">
      <c r="A52" s="83" t="s">
        <v>61</v>
      </c>
      <c r="B52" s="82">
        <v>891.2</v>
      </c>
      <c r="C52" s="82">
        <v>823</v>
      </c>
      <c r="D52" s="82">
        <v>11595</v>
      </c>
      <c r="E52" s="82">
        <v>325.2</v>
      </c>
      <c r="F52" s="82">
        <v>44.8</v>
      </c>
      <c r="G52" s="82">
        <v>485.6</v>
      </c>
      <c r="H52" s="82">
        <v>846.2</v>
      </c>
      <c r="I52" s="82">
        <v>425.8</v>
      </c>
      <c r="J52" s="82">
        <v>276.2</v>
      </c>
      <c r="K52" s="82">
        <v>15713</v>
      </c>
      <c r="L52" s="81"/>
    </row>
    <row r="54" spans="1:12">
      <c r="A54" s="1" t="s">
        <v>60</v>
      </c>
    </row>
    <row r="55" spans="1:12">
      <c r="A55" s="1" t="s">
        <v>59</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75" workbookViewId="0">
      <selection activeCell="G13" sqref="G13"/>
    </sheetView>
  </sheetViews>
  <sheetFormatPr defaultRowHeight="15"/>
  <cols>
    <col min="1" max="1" width="28.28515625" style="1" customWidth="1"/>
    <col min="2" max="2" width="9.140625" style="1"/>
    <col min="3" max="3" width="10.140625" style="1" customWidth="1"/>
    <col min="4" max="4" width="10" style="1" customWidth="1"/>
    <col min="5" max="5" width="9.140625" style="1"/>
    <col min="6" max="6" width="12.140625" style="1" customWidth="1"/>
    <col min="7" max="7" width="9.140625" style="1"/>
    <col min="8" max="8" width="9.85546875" style="1" customWidth="1"/>
    <col min="9" max="9" width="9.42578125" style="1" customWidth="1"/>
    <col min="10" max="10" width="8.140625" style="1" customWidth="1"/>
    <col min="11" max="11" width="10" style="1" customWidth="1"/>
    <col min="12" max="16384" width="9.140625" style="1"/>
  </cols>
  <sheetData>
    <row r="1" spans="1:12" s="7" customFormat="1" ht="18">
      <c r="A1" s="3" t="s">
        <v>81</v>
      </c>
      <c r="B1" s="3"/>
      <c r="C1" s="3"/>
      <c r="D1" s="3"/>
      <c r="E1" s="3"/>
      <c r="F1" s="3"/>
      <c r="G1" s="3"/>
      <c r="H1" s="3"/>
      <c r="I1" s="3"/>
      <c r="J1" s="3"/>
      <c r="K1" s="79" t="s">
        <v>24</v>
      </c>
    </row>
    <row r="2" spans="1:12" s="7" customFormat="1" ht="18">
      <c r="A2" s="3" t="s">
        <v>57</v>
      </c>
      <c r="B2" s="3"/>
      <c r="C2" s="3"/>
      <c r="D2" s="3"/>
      <c r="E2" s="3"/>
      <c r="F2" s="3"/>
      <c r="G2" s="3"/>
      <c r="H2" s="3"/>
      <c r="I2" s="3"/>
      <c r="J2" s="3"/>
      <c r="K2" s="3"/>
    </row>
    <row r="3" spans="1:12" s="7" customFormat="1" ht="18">
      <c r="A3" s="3" t="s">
        <v>92</v>
      </c>
      <c r="B3" s="3"/>
      <c r="C3" s="3"/>
      <c r="D3" s="3"/>
      <c r="E3" s="3"/>
      <c r="F3" s="3"/>
      <c r="G3" s="3"/>
      <c r="H3" s="3"/>
      <c r="I3" s="3"/>
      <c r="J3" s="3"/>
      <c r="K3" s="3"/>
    </row>
    <row r="4" spans="1:12" s="7" customFormat="1" ht="18">
      <c r="A4" s="3" t="s">
        <v>78</v>
      </c>
      <c r="B4" s="3"/>
      <c r="C4" s="3"/>
      <c r="D4" s="3"/>
      <c r="E4" s="3"/>
      <c r="F4" s="3"/>
      <c r="G4" s="3"/>
      <c r="H4" s="3"/>
      <c r="I4" s="3"/>
      <c r="J4" s="3"/>
      <c r="K4" s="3"/>
    </row>
    <row r="5" spans="1:12" s="7" customFormat="1" ht="18">
      <c r="A5" s="3" t="s">
        <v>77</v>
      </c>
      <c r="B5" s="3"/>
      <c r="C5" s="3"/>
      <c r="D5" s="3"/>
      <c r="E5" s="3"/>
      <c r="F5" s="3"/>
      <c r="G5" s="3"/>
      <c r="H5" s="3"/>
      <c r="I5" s="3"/>
      <c r="J5" s="3"/>
      <c r="K5" s="3"/>
    </row>
    <row r="6" spans="1:12" s="3" customFormat="1" ht="16.5" thickBot="1">
      <c r="A6" s="83"/>
      <c r="B6" s="83"/>
      <c r="C6" s="83"/>
      <c r="D6" s="83"/>
      <c r="E6" s="83"/>
      <c r="F6" s="83"/>
      <c r="G6" s="83"/>
      <c r="H6" s="83"/>
      <c r="I6" s="83"/>
      <c r="J6" s="83"/>
      <c r="K6" s="83"/>
    </row>
    <row r="7" spans="1:12" s="3" customFormat="1" ht="51.75" customHeight="1" thickBot="1">
      <c r="A7" s="52"/>
      <c r="B7" s="21" t="s">
        <v>20</v>
      </c>
      <c r="C7" s="21" t="s">
        <v>76</v>
      </c>
      <c r="D7" s="21" t="s">
        <v>18</v>
      </c>
      <c r="E7" s="21" t="s">
        <v>17</v>
      </c>
      <c r="F7" s="21" t="s">
        <v>16</v>
      </c>
      <c r="G7" s="21" t="s">
        <v>15</v>
      </c>
      <c r="H7" s="21" t="s">
        <v>14</v>
      </c>
      <c r="I7" s="21" t="s">
        <v>13</v>
      </c>
      <c r="J7" s="21" t="s">
        <v>12</v>
      </c>
      <c r="K7" s="21" t="s">
        <v>11</v>
      </c>
    </row>
    <row r="8" spans="1:12" s="3" customFormat="1" ht="16.5" thickTop="1"/>
    <row r="9" spans="1:12" s="7" customFormat="1" ht="18">
      <c r="A9" s="3" t="s">
        <v>74</v>
      </c>
    </row>
    <row r="10" spans="1:12" s="7" customFormat="1" ht="9" customHeight="1">
      <c r="A10" s="3"/>
    </row>
    <row r="11" spans="1:12">
      <c r="A11" s="2" t="s">
        <v>91</v>
      </c>
      <c r="B11" s="84">
        <v>199</v>
      </c>
      <c r="C11" s="84">
        <v>148</v>
      </c>
      <c r="D11" s="84">
        <v>2622</v>
      </c>
      <c r="E11" s="84">
        <v>110</v>
      </c>
      <c r="F11" s="84">
        <v>9</v>
      </c>
      <c r="G11" s="84">
        <v>193</v>
      </c>
      <c r="H11" s="84">
        <v>182</v>
      </c>
      <c r="I11" s="84">
        <v>61</v>
      </c>
      <c r="J11" s="84">
        <v>55</v>
      </c>
      <c r="K11" s="84">
        <v>3579</v>
      </c>
      <c r="L11" s="34"/>
    </row>
    <row r="12" spans="1:12">
      <c r="A12" s="2" t="s">
        <v>90</v>
      </c>
      <c r="B12" s="84">
        <v>106</v>
      </c>
      <c r="C12" s="84">
        <v>50</v>
      </c>
      <c r="D12" s="84">
        <v>650</v>
      </c>
      <c r="E12" s="84">
        <v>16</v>
      </c>
      <c r="F12" s="84">
        <v>2</v>
      </c>
      <c r="G12" s="84">
        <v>23</v>
      </c>
      <c r="H12" s="84">
        <v>35</v>
      </c>
      <c r="I12" s="84">
        <v>17</v>
      </c>
      <c r="J12" s="84">
        <v>14</v>
      </c>
      <c r="K12" s="84">
        <v>914</v>
      </c>
      <c r="L12" s="34"/>
    </row>
    <row r="13" spans="1:12">
      <c r="A13" s="2" t="s">
        <v>89</v>
      </c>
      <c r="B13" s="84">
        <v>13</v>
      </c>
      <c r="C13" s="84">
        <v>5</v>
      </c>
      <c r="D13" s="84">
        <v>80</v>
      </c>
      <c r="E13" s="84">
        <v>3</v>
      </c>
      <c r="F13" s="84">
        <v>1</v>
      </c>
      <c r="G13" s="84">
        <v>4</v>
      </c>
      <c r="H13" s="84">
        <v>5</v>
      </c>
      <c r="I13" s="84">
        <v>2</v>
      </c>
      <c r="J13" s="84">
        <v>2</v>
      </c>
      <c r="K13" s="84">
        <v>114</v>
      </c>
      <c r="L13" s="34"/>
    </row>
    <row r="14" spans="1:12">
      <c r="A14" s="2" t="s">
        <v>88</v>
      </c>
      <c r="B14" s="84">
        <v>281</v>
      </c>
      <c r="C14" s="84">
        <v>154</v>
      </c>
      <c r="D14" s="84">
        <v>2172</v>
      </c>
      <c r="E14" s="84">
        <v>83</v>
      </c>
      <c r="F14" s="84">
        <v>6</v>
      </c>
      <c r="G14" s="84">
        <v>115</v>
      </c>
      <c r="H14" s="84">
        <v>153</v>
      </c>
      <c r="I14" s="84">
        <v>43</v>
      </c>
      <c r="J14" s="84">
        <v>41</v>
      </c>
      <c r="K14" s="84">
        <v>3049</v>
      </c>
      <c r="L14" s="34"/>
    </row>
    <row r="15" spans="1:12">
      <c r="A15" s="2" t="s">
        <v>87</v>
      </c>
      <c r="B15" s="84">
        <v>6</v>
      </c>
      <c r="C15" s="84">
        <v>4</v>
      </c>
      <c r="D15" s="84">
        <v>78</v>
      </c>
      <c r="E15" s="84">
        <v>1</v>
      </c>
      <c r="F15" s="84">
        <v>0</v>
      </c>
      <c r="G15" s="84">
        <v>2</v>
      </c>
      <c r="H15" s="84">
        <v>4</v>
      </c>
      <c r="I15" s="84">
        <v>1</v>
      </c>
      <c r="J15" s="84">
        <v>1</v>
      </c>
      <c r="K15" s="84">
        <v>97</v>
      </c>
      <c r="L15" s="34"/>
    </row>
    <row r="16" spans="1:12">
      <c r="A16" s="2" t="s">
        <v>86</v>
      </c>
      <c r="B16" s="84">
        <v>92</v>
      </c>
      <c r="C16" s="84">
        <v>42</v>
      </c>
      <c r="D16" s="84">
        <v>870</v>
      </c>
      <c r="E16" s="84">
        <v>48</v>
      </c>
      <c r="F16" s="84">
        <v>3</v>
      </c>
      <c r="G16" s="84">
        <v>50</v>
      </c>
      <c r="H16" s="84">
        <v>53</v>
      </c>
      <c r="I16" s="84">
        <v>13</v>
      </c>
      <c r="J16" s="84">
        <v>15</v>
      </c>
      <c r="K16" s="84">
        <v>1185</v>
      </c>
      <c r="L16" s="34"/>
    </row>
    <row r="17" spans="1:12">
      <c r="A17" s="2" t="s">
        <v>85</v>
      </c>
      <c r="B17" s="84">
        <v>15</v>
      </c>
      <c r="C17" s="84">
        <v>8</v>
      </c>
      <c r="D17" s="84">
        <v>155</v>
      </c>
      <c r="E17" s="84">
        <v>8</v>
      </c>
      <c r="F17" s="84">
        <v>1</v>
      </c>
      <c r="G17" s="84">
        <v>11</v>
      </c>
      <c r="H17" s="84">
        <v>10</v>
      </c>
      <c r="I17" s="84">
        <v>2</v>
      </c>
      <c r="J17" s="84">
        <v>3</v>
      </c>
      <c r="K17" s="84">
        <v>212</v>
      </c>
      <c r="L17" s="34"/>
    </row>
    <row r="18" spans="1:12">
      <c r="A18" s="2" t="s">
        <v>84</v>
      </c>
      <c r="B18" s="84">
        <v>14</v>
      </c>
      <c r="C18" s="84">
        <v>9</v>
      </c>
      <c r="D18" s="84">
        <v>105</v>
      </c>
      <c r="E18" s="84">
        <v>2</v>
      </c>
      <c r="F18" s="84">
        <v>1</v>
      </c>
      <c r="G18" s="84">
        <v>3</v>
      </c>
      <c r="H18" s="84">
        <v>8</v>
      </c>
      <c r="I18" s="84">
        <v>3</v>
      </c>
      <c r="J18" s="84">
        <v>3</v>
      </c>
      <c r="K18" s="84">
        <v>148</v>
      </c>
      <c r="L18" s="34"/>
    </row>
    <row r="19" spans="1:12">
      <c r="A19" s="2" t="s">
        <v>83</v>
      </c>
      <c r="B19" s="84">
        <v>58</v>
      </c>
      <c r="C19" s="84">
        <v>33</v>
      </c>
      <c r="D19" s="84">
        <v>506</v>
      </c>
      <c r="E19" s="84">
        <v>23</v>
      </c>
      <c r="F19" s="84">
        <v>3</v>
      </c>
      <c r="G19" s="84">
        <v>31</v>
      </c>
      <c r="H19" s="84">
        <v>35</v>
      </c>
      <c r="I19" s="84">
        <v>8</v>
      </c>
      <c r="J19" s="84">
        <v>6</v>
      </c>
      <c r="K19" s="84">
        <v>703</v>
      </c>
      <c r="L19" s="34"/>
    </row>
    <row r="20" spans="1:12" s="3" customFormat="1" ht="18.75">
      <c r="A20" s="3" t="s">
        <v>61</v>
      </c>
      <c r="B20" s="85">
        <v>784</v>
      </c>
      <c r="C20" s="85">
        <v>454</v>
      </c>
      <c r="D20" s="85">
        <v>7237</v>
      </c>
      <c r="E20" s="85">
        <v>295</v>
      </c>
      <c r="F20" s="85">
        <v>25</v>
      </c>
      <c r="G20" s="85">
        <v>431</v>
      </c>
      <c r="H20" s="85">
        <v>484</v>
      </c>
      <c r="I20" s="85">
        <v>152</v>
      </c>
      <c r="J20" s="85">
        <v>140</v>
      </c>
      <c r="K20" s="85">
        <v>10002</v>
      </c>
      <c r="L20" s="31"/>
    </row>
    <row r="21" spans="1:12">
      <c r="A21" s="2"/>
      <c r="B21" s="84"/>
      <c r="C21" s="84"/>
      <c r="D21" s="84"/>
      <c r="E21" s="84"/>
      <c r="F21" s="84"/>
      <c r="G21" s="84"/>
      <c r="H21" s="84"/>
      <c r="I21" s="84"/>
      <c r="J21" s="84"/>
      <c r="K21" s="84"/>
      <c r="L21" s="34"/>
    </row>
    <row r="22" spans="1:12" ht="15.75">
      <c r="A22" s="3" t="s">
        <v>73</v>
      </c>
      <c r="B22" s="84"/>
      <c r="C22" s="84"/>
      <c r="D22" s="84"/>
      <c r="E22" s="84"/>
      <c r="F22" s="84"/>
      <c r="G22" s="84"/>
      <c r="H22" s="84"/>
      <c r="I22" s="84"/>
      <c r="J22" s="84"/>
      <c r="K22" s="84"/>
      <c r="L22" s="34"/>
    </row>
    <row r="23" spans="1:12" ht="9" customHeight="1">
      <c r="A23" s="3"/>
      <c r="B23" s="84"/>
      <c r="C23" s="84"/>
      <c r="D23" s="84"/>
      <c r="E23" s="84"/>
      <c r="F23" s="84"/>
      <c r="G23" s="84"/>
      <c r="H23" s="84"/>
      <c r="I23" s="84"/>
      <c r="J23" s="84"/>
      <c r="K23" s="84"/>
      <c r="L23" s="34"/>
    </row>
    <row r="24" spans="1:12">
      <c r="A24" s="2" t="s">
        <v>91</v>
      </c>
      <c r="B24" s="84">
        <v>67</v>
      </c>
      <c r="C24" s="84">
        <v>254</v>
      </c>
      <c r="D24" s="84">
        <v>2908</v>
      </c>
      <c r="E24" s="84">
        <v>20</v>
      </c>
      <c r="F24" s="84">
        <v>14</v>
      </c>
      <c r="G24" s="84">
        <v>37</v>
      </c>
      <c r="H24" s="84">
        <v>241</v>
      </c>
      <c r="I24" s="84">
        <v>200</v>
      </c>
      <c r="J24" s="84">
        <v>93</v>
      </c>
      <c r="K24" s="84">
        <v>3833</v>
      </c>
      <c r="L24" s="34"/>
    </row>
    <row r="25" spans="1:12">
      <c r="A25" s="2" t="s">
        <v>90</v>
      </c>
      <c r="B25" s="84">
        <v>15</v>
      </c>
      <c r="C25" s="84">
        <v>22</v>
      </c>
      <c r="D25" s="84">
        <v>259</v>
      </c>
      <c r="E25" s="84">
        <v>1</v>
      </c>
      <c r="F25" s="84">
        <v>1</v>
      </c>
      <c r="G25" s="84">
        <v>3</v>
      </c>
      <c r="H25" s="84">
        <v>18</v>
      </c>
      <c r="I25" s="84">
        <v>14</v>
      </c>
      <c r="J25" s="84">
        <v>2</v>
      </c>
      <c r="K25" s="84">
        <v>336</v>
      </c>
      <c r="L25" s="34"/>
    </row>
    <row r="26" spans="1:12">
      <c r="A26" s="2" t="s">
        <v>89</v>
      </c>
      <c r="B26" s="84">
        <v>0</v>
      </c>
      <c r="C26" s="84">
        <v>0</v>
      </c>
      <c r="D26" s="84">
        <v>2</v>
      </c>
      <c r="E26" s="84">
        <v>0</v>
      </c>
      <c r="F26" s="84">
        <v>0</v>
      </c>
      <c r="G26" s="84">
        <v>0</v>
      </c>
      <c r="H26" s="84">
        <v>0</v>
      </c>
      <c r="I26" s="84">
        <v>0</v>
      </c>
      <c r="J26" s="84">
        <v>0</v>
      </c>
      <c r="K26" s="84">
        <v>3</v>
      </c>
      <c r="L26" s="34"/>
    </row>
    <row r="27" spans="1:12">
      <c r="A27" s="2" t="s">
        <v>88</v>
      </c>
      <c r="B27" s="84">
        <v>12</v>
      </c>
      <c r="C27" s="84">
        <v>48</v>
      </c>
      <c r="D27" s="84">
        <v>585</v>
      </c>
      <c r="E27" s="84">
        <v>4</v>
      </c>
      <c r="F27" s="84">
        <v>2</v>
      </c>
      <c r="G27" s="84">
        <v>7</v>
      </c>
      <c r="H27" s="84">
        <v>51</v>
      </c>
      <c r="I27" s="84">
        <v>25</v>
      </c>
      <c r="J27" s="84">
        <v>15</v>
      </c>
      <c r="K27" s="84">
        <v>750</v>
      </c>
      <c r="L27" s="34"/>
    </row>
    <row r="28" spans="1:12">
      <c r="A28" s="2" t="s">
        <v>87</v>
      </c>
      <c r="B28" s="84">
        <v>2</v>
      </c>
      <c r="C28" s="84">
        <v>8</v>
      </c>
      <c r="D28" s="84">
        <v>194</v>
      </c>
      <c r="E28" s="84">
        <v>1</v>
      </c>
      <c r="F28" s="84">
        <v>1</v>
      </c>
      <c r="G28" s="84">
        <v>2</v>
      </c>
      <c r="H28" s="84">
        <v>14</v>
      </c>
      <c r="I28" s="84">
        <v>16</v>
      </c>
      <c r="J28" s="84">
        <v>4</v>
      </c>
      <c r="K28" s="84">
        <v>241</v>
      </c>
      <c r="L28" s="34"/>
    </row>
    <row r="29" spans="1:12">
      <c r="A29" s="2" t="s">
        <v>86</v>
      </c>
      <c r="B29" s="84">
        <v>2</v>
      </c>
      <c r="C29" s="84">
        <v>6</v>
      </c>
      <c r="D29" s="84">
        <v>115</v>
      </c>
      <c r="E29" s="84">
        <v>1</v>
      </c>
      <c r="F29" s="84">
        <v>1</v>
      </c>
      <c r="G29" s="84">
        <v>1</v>
      </c>
      <c r="H29" s="84">
        <v>12</v>
      </c>
      <c r="I29" s="84">
        <v>5</v>
      </c>
      <c r="J29" s="84">
        <v>4</v>
      </c>
      <c r="K29" s="84">
        <v>148</v>
      </c>
      <c r="L29" s="34"/>
    </row>
    <row r="30" spans="1:12">
      <c r="A30" s="2" t="s">
        <v>85</v>
      </c>
      <c r="B30" s="84">
        <v>1</v>
      </c>
      <c r="C30" s="84">
        <v>1</v>
      </c>
      <c r="D30" s="84">
        <v>20</v>
      </c>
      <c r="E30" s="84">
        <v>0</v>
      </c>
      <c r="F30" s="84">
        <v>0</v>
      </c>
      <c r="G30" s="84">
        <v>0</v>
      </c>
      <c r="H30" s="84">
        <v>1</v>
      </c>
      <c r="I30" s="84">
        <v>1</v>
      </c>
      <c r="J30" s="84">
        <v>1</v>
      </c>
      <c r="K30" s="84">
        <v>25</v>
      </c>
      <c r="L30" s="34"/>
    </row>
    <row r="31" spans="1:12">
      <c r="A31" s="2" t="s">
        <v>84</v>
      </c>
      <c r="B31" s="84">
        <v>3</v>
      </c>
      <c r="C31" s="84">
        <v>12</v>
      </c>
      <c r="D31" s="84">
        <v>126</v>
      </c>
      <c r="E31" s="84">
        <v>1</v>
      </c>
      <c r="F31" s="84">
        <v>0</v>
      </c>
      <c r="G31" s="84">
        <v>3</v>
      </c>
      <c r="H31" s="84">
        <v>12</v>
      </c>
      <c r="I31" s="84">
        <v>9</v>
      </c>
      <c r="J31" s="84">
        <v>7</v>
      </c>
      <c r="K31" s="84">
        <v>172</v>
      </c>
      <c r="L31" s="34"/>
    </row>
    <row r="32" spans="1:12">
      <c r="A32" s="2" t="s">
        <v>83</v>
      </c>
      <c r="B32" s="84">
        <v>5</v>
      </c>
      <c r="C32" s="84">
        <v>17</v>
      </c>
      <c r="D32" s="84">
        <v>148</v>
      </c>
      <c r="E32" s="84">
        <v>2</v>
      </c>
      <c r="F32" s="84">
        <v>0</v>
      </c>
      <c r="G32" s="84">
        <v>2</v>
      </c>
      <c r="H32" s="84">
        <v>14</v>
      </c>
      <c r="I32" s="84">
        <v>4</v>
      </c>
      <c r="J32" s="84">
        <v>9</v>
      </c>
      <c r="K32" s="84">
        <v>201</v>
      </c>
      <c r="L32" s="34"/>
    </row>
    <row r="33" spans="1:12" s="3" customFormat="1" ht="18.75">
      <c r="A33" s="3" t="s">
        <v>61</v>
      </c>
      <c r="B33" s="85">
        <v>107</v>
      </c>
      <c r="C33" s="85">
        <v>369</v>
      </c>
      <c r="D33" s="85">
        <v>4358</v>
      </c>
      <c r="E33" s="85">
        <v>30</v>
      </c>
      <c r="F33" s="85">
        <v>20</v>
      </c>
      <c r="G33" s="85">
        <v>55</v>
      </c>
      <c r="H33" s="85">
        <v>362</v>
      </c>
      <c r="I33" s="85">
        <v>274</v>
      </c>
      <c r="J33" s="85">
        <v>136</v>
      </c>
      <c r="K33" s="85">
        <v>5711</v>
      </c>
      <c r="L33" s="31"/>
    </row>
    <row r="34" spans="1:12">
      <c r="A34" s="2"/>
      <c r="B34" s="84"/>
      <c r="C34" s="84"/>
      <c r="D34" s="84"/>
      <c r="E34" s="84"/>
      <c r="F34" s="84"/>
      <c r="G34" s="84"/>
      <c r="H34" s="84"/>
      <c r="I34" s="84"/>
      <c r="J34" s="84"/>
      <c r="K34" s="84"/>
      <c r="L34" s="34"/>
    </row>
    <row r="35" spans="1:12" ht="15.75">
      <c r="A35" s="3" t="s">
        <v>11</v>
      </c>
      <c r="B35" s="84"/>
      <c r="C35" s="84"/>
      <c r="D35" s="84"/>
      <c r="E35" s="84"/>
      <c r="F35" s="84"/>
      <c r="G35" s="84"/>
      <c r="H35" s="84"/>
      <c r="I35" s="84"/>
      <c r="J35" s="84"/>
      <c r="K35" s="84"/>
      <c r="L35" s="34"/>
    </row>
    <row r="36" spans="1:12" ht="9" customHeight="1">
      <c r="A36" s="7"/>
      <c r="B36" s="84"/>
      <c r="C36" s="84"/>
      <c r="D36" s="84"/>
      <c r="E36" s="84"/>
      <c r="F36" s="84"/>
      <c r="G36" s="84"/>
      <c r="H36" s="84"/>
      <c r="I36" s="84"/>
      <c r="J36" s="84"/>
      <c r="K36" s="84"/>
      <c r="L36" s="34"/>
    </row>
    <row r="37" spans="1:12">
      <c r="A37" s="2" t="s">
        <v>91</v>
      </c>
      <c r="B37" s="84">
        <v>267</v>
      </c>
      <c r="C37" s="84">
        <v>402</v>
      </c>
      <c r="D37" s="84">
        <v>5529</v>
      </c>
      <c r="E37" s="84">
        <v>130</v>
      </c>
      <c r="F37" s="84">
        <v>22</v>
      </c>
      <c r="G37" s="84">
        <v>229</v>
      </c>
      <c r="H37" s="84">
        <v>423</v>
      </c>
      <c r="I37" s="84">
        <v>261</v>
      </c>
      <c r="J37" s="84">
        <v>149</v>
      </c>
      <c r="K37" s="84">
        <v>7412</v>
      </c>
      <c r="L37" s="34"/>
    </row>
    <row r="38" spans="1:12">
      <c r="A38" s="2" t="s">
        <v>90</v>
      </c>
      <c r="B38" s="84">
        <v>121</v>
      </c>
      <c r="C38" s="84">
        <v>72</v>
      </c>
      <c r="D38" s="84">
        <v>908</v>
      </c>
      <c r="E38" s="84">
        <v>18</v>
      </c>
      <c r="F38" s="84">
        <v>4</v>
      </c>
      <c r="G38" s="84">
        <v>26</v>
      </c>
      <c r="H38" s="84">
        <v>53</v>
      </c>
      <c r="I38" s="84">
        <v>31</v>
      </c>
      <c r="J38" s="84">
        <v>16</v>
      </c>
      <c r="K38" s="84">
        <v>1250</v>
      </c>
      <c r="L38" s="34"/>
    </row>
    <row r="39" spans="1:12">
      <c r="A39" s="2" t="s">
        <v>89</v>
      </c>
      <c r="B39" s="84">
        <v>13</v>
      </c>
      <c r="C39" s="84">
        <v>5</v>
      </c>
      <c r="D39" s="84">
        <v>82</v>
      </c>
      <c r="E39" s="84">
        <v>3</v>
      </c>
      <c r="F39" s="84">
        <v>1</v>
      </c>
      <c r="G39" s="84">
        <v>4</v>
      </c>
      <c r="H39" s="84">
        <v>5</v>
      </c>
      <c r="I39" s="84">
        <v>2</v>
      </c>
      <c r="J39" s="84">
        <v>2</v>
      </c>
      <c r="K39" s="84">
        <v>117</v>
      </c>
      <c r="L39" s="34"/>
    </row>
    <row r="40" spans="1:12">
      <c r="A40" s="2" t="s">
        <v>88</v>
      </c>
      <c r="B40" s="84">
        <v>293</v>
      </c>
      <c r="C40" s="84">
        <v>203</v>
      </c>
      <c r="D40" s="84">
        <v>2757</v>
      </c>
      <c r="E40" s="84">
        <v>87</v>
      </c>
      <c r="F40" s="84">
        <v>9</v>
      </c>
      <c r="G40" s="84">
        <v>122</v>
      </c>
      <c r="H40" s="84">
        <v>203</v>
      </c>
      <c r="I40" s="84">
        <v>68</v>
      </c>
      <c r="J40" s="84">
        <v>56</v>
      </c>
      <c r="K40" s="84">
        <v>3798</v>
      </c>
      <c r="L40" s="34"/>
    </row>
    <row r="41" spans="1:12">
      <c r="A41" s="2" t="s">
        <v>87</v>
      </c>
      <c r="B41" s="84">
        <v>8</v>
      </c>
      <c r="C41" s="84">
        <v>12</v>
      </c>
      <c r="D41" s="84">
        <v>272</v>
      </c>
      <c r="E41" s="84">
        <v>2</v>
      </c>
      <c r="F41" s="84">
        <v>1</v>
      </c>
      <c r="G41" s="84">
        <v>4</v>
      </c>
      <c r="H41" s="84">
        <v>18</v>
      </c>
      <c r="I41" s="84">
        <v>16</v>
      </c>
      <c r="J41" s="84">
        <v>5</v>
      </c>
      <c r="K41" s="84">
        <v>338</v>
      </c>
      <c r="L41" s="34"/>
    </row>
    <row r="42" spans="1:12">
      <c r="A42" s="2" t="s">
        <v>86</v>
      </c>
      <c r="B42" s="84">
        <v>94</v>
      </c>
      <c r="C42" s="84">
        <v>49</v>
      </c>
      <c r="D42" s="84">
        <v>985</v>
      </c>
      <c r="E42" s="84">
        <v>49</v>
      </c>
      <c r="F42" s="84">
        <v>4</v>
      </c>
      <c r="G42" s="84">
        <v>51</v>
      </c>
      <c r="H42" s="84">
        <v>64</v>
      </c>
      <c r="I42" s="84">
        <v>18</v>
      </c>
      <c r="J42" s="84">
        <v>20</v>
      </c>
      <c r="K42" s="84">
        <v>1334</v>
      </c>
      <c r="L42" s="34"/>
    </row>
    <row r="43" spans="1:12">
      <c r="A43" s="2" t="s">
        <v>85</v>
      </c>
      <c r="B43" s="84">
        <v>16</v>
      </c>
      <c r="C43" s="84">
        <v>8</v>
      </c>
      <c r="D43" s="84">
        <v>175</v>
      </c>
      <c r="E43" s="84">
        <v>8</v>
      </c>
      <c r="F43" s="84">
        <v>1</v>
      </c>
      <c r="G43" s="84">
        <v>11</v>
      </c>
      <c r="H43" s="84">
        <v>11</v>
      </c>
      <c r="I43" s="84">
        <v>3</v>
      </c>
      <c r="J43" s="84">
        <v>3</v>
      </c>
      <c r="K43" s="84">
        <v>237</v>
      </c>
      <c r="L43" s="34"/>
    </row>
    <row r="44" spans="1:12">
      <c r="A44" s="2" t="s">
        <v>84</v>
      </c>
      <c r="B44" s="84">
        <v>17</v>
      </c>
      <c r="C44" s="84">
        <v>22</v>
      </c>
      <c r="D44" s="84">
        <v>231</v>
      </c>
      <c r="E44" s="84">
        <v>3</v>
      </c>
      <c r="F44" s="84">
        <v>1</v>
      </c>
      <c r="G44" s="84">
        <v>6</v>
      </c>
      <c r="H44" s="84">
        <v>19</v>
      </c>
      <c r="I44" s="84">
        <v>12</v>
      </c>
      <c r="J44" s="84">
        <v>10</v>
      </c>
      <c r="K44" s="84">
        <v>320</v>
      </c>
      <c r="L44" s="34"/>
    </row>
    <row r="45" spans="1:12">
      <c r="A45" s="2" t="s">
        <v>83</v>
      </c>
      <c r="B45" s="84">
        <v>63</v>
      </c>
      <c r="C45" s="84">
        <v>51</v>
      </c>
      <c r="D45" s="84">
        <v>654</v>
      </c>
      <c r="E45" s="84">
        <v>25</v>
      </c>
      <c r="F45" s="84">
        <v>3</v>
      </c>
      <c r="G45" s="84">
        <v>32</v>
      </c>
      <c r="H45" s="84">
        <v>50</v>
      </c>
      <c r="I45" s="84">
        <v>13</v>
      </c>
      <c r="J45" s="84">
        <v>14</v>
      </c>
      <c r="K45" s="84">
        <v>904</v>
      </c>
      <c r="L45" s="34"/>
    </row>
    <row r="46" spans="1:12" s="3" customFormat="1" ht="19.5" thickBot="1">
      <c r="A46" s="83" t="s">
        <v>61</v>
      </c>
      <c r="B46" s="82">
        <v>891</v>
      </c>
      <c r="C46" s="82">
        <v>823</v>
      </c>
      <c r="D46" s="82">
        <v>11595</v>
      </c>
      <c r="E46" s="82">
        <v>325</v>
      </c>
      <c r="F46" s="82">
        <v>45</v>
      </c>
      <c r="G46" s="82">
        <v>486</v>
      </c>
      <c r="H46" s="82">
        <v>846</v>
      </c>
      <c r="I46" s="82">
        <v>426</v>
      </c>
      <c r="J46" s="82">
        <v>276</v>
      </c>
      <c r="K46" s="82">
        <v>15713</v>
      </c>
      <c r="L46" s="31"/>
    </row>
    <row r="47" spans="1:12">
      <c r="B47" s="34"/>
      <c r="C47" s="34"/>
      <c r="D47" s="34"/>
      <c r="E47" s="34"/>
      <c r="F47" s="34"/>
      <c r="G47" s="34"/>
      <c r="H47" s="34"/>
      <c r="I47" s="34"/>
      <c r="J47" s="34"/>
      <c r="K47" s="34"/>
      <c r="L47" s="34"/>
    </row>
    <row r="48" spans="1:12">
      <c r="A48" s="1" t="s">
        <v>60</v>
      </c>
      <c r="B48" s="34"/>
      <c r="C48" s="34"/>
      <c r="D48" s="34"/>
      <c r="E48" s="34"/>
      <c r="F48" s="34"/>
      <c r="G48" s="34"/>
      <c r="H48" s="34"/>
      <c r="I48" s="34"/>
      <c r="J48" s="34"/>
      <c r="K48" s="34"/>
      <c r="L48" s="34"/>
    </row>
    <row r="49" spans="1:12">
      <c r="A49" s="1" t="s">
        <v>82</v>
      </c>
      <c r="B49" s="34"/>
      <c r="C49" s="34"/>
      <c r="D49" s="34"/>
      <c r="E49" s="34"/>
      <c r="F49" s="34"/>
      <c r="G49" s="34"/>
      <c r="H49" s="34"/>
      <c r="I49" s="34"/>
      <c r="J49" s="34"/>
      <c r="K49" s="34"/>
      <c r="L49" s="34"/>
    </row>
    <row r="50" spans="1:12">
      <c r="B50" s="34"/>
      <c r="C50" s="34"/>
      <c r="D50" s="34"/>
      <c r="E50" s="34"/>
      <c r="F50" s="34"/>
      <c r="G50" s="34"/>
      <c r="H50" s="34"/>
      <c r="I50" s="34"/>
      <c r="J50" s="34"/>
      <c r="K50" s="34"/>
      <c r="L50" s="34"/>
    </row>
    <row r="51" spans="1:12">
      <c r="B51" s="34"/>
      <c r="C51" s="34"/>
      <c r="D51" s="34"/>
      <c r="E51" s="34"/>
      <c r="F51" s="34"/>
      <c r="G51" s="34"/>
      <c r="H51" s="34"/>
      <c r="I51" s="34"/>
      <c r="J51" s="34"/>
      <c r="K51" s="34"/>
      <c r="L51" s="34"/>
    </row>
    <row r="52" spans="1:12">
      <c r="B52" s="34"/>
      <c r="C52" s="34"/>
      <c r="D52" s="34"/>
      <c r="E52" s="34"/>
      <c r="F52" s="34"/>
      <c r="G52" s="34"/>
      <c r="H52" s="34"/>
      <c r="I52" s="34"/>
      <c r="J52" s="34"/>
      <c r="K52" s="34"/>
      <c r="L52" s="34"/>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election activeCell="G13" sqref="G13"/>
    </sheetView>
  </sheetViews>
  <sheetFormatPr defaultRowHeight="15"/>
  <cols>
    <col min="1" max="1" width="27.140625" style="1" customWidth="1"/>
    <col min="2" max="2" width="9.28515625" style="1" customWidth="1"/>
    <col min="3" max="3" width="10.85546875" style="1" customWidth="1"/>
    <col min="4" max="4" width="9.85546875" style="1" customWidth="1"/>
    <col min="5" max="5" width="10.28515625" style="1" customWidth="1"/>
    <col min="6" max="6" width="9.85546875" style="1" customWidth="1"/>
    <col min="7" max="7" width="3" style="1" customWidth="1"/>
    <col min="8" max="8" width="9" style="1" customWidth="1"/>
    <col min="9" max="9" width="11.42578125" style="1" customWidth="1"/>
    <col min="10" max="10" width="10" style="1" customWidth="1"/>
    <col min="11" max="11" width="10.28515625" style="1" customWidth="1"/>
    <col min="12" max="12" width="8.7109375" style="1" customWidth="1"/>
    <col min="13" max="16384" width="9.140625" style="1"/>
  </cols>
  <sheetData>
    <row r="1" spans="1:12" s="7" customFormat="1" ht="18">
      <c r="A1" s="3" t="s">
        <v>110</v>
      </c>
      <c r="B1" s="3"/>
      <c r="C1" s="3"/>
      <c r="D1" s="3"/>
      <c r="E1" s="3"/>
      <c r="F1" s="3"/>
      <c r="G1" s="3"/>
      <c r="H1" s="3"/>
      <c r="I1" s="3"/>
      <c r="J1" s="3"/>
      <c r="K1" s="3"/>
      <c r="L1" s="79" t="s">
        <v>109</v>
      </c>
    </row>
    <row r="2" spans="1:12" s="7" customFormat="1" ht="18">
      <c r="A2" s="3"/>
      <c r="B2" s="3"/>
      <c r="C2" s="3"/>
      <c r="D2" s="3"/>
      <c r="E2" s="3"/>
      <c r="F2" s="3"/>
      <c r="G2" s="3"/>
      <c r="H2" s="3"/>
      <c r="I2" s="3"/>
      <c r="J2" s="3"/>
      <c r="K2" s="3"/>
      <c r="L2" s="3"/>
    </row>
    <row r="3" spans="1:12" s="7" customFormat="1" ht="18.75">
      <c r="A3" s="3" t="s">
        <v>108</v>
      </c>
      <c r="B3" s="3"/>
      <c r="C3" s="3"/>
      <c r="D3" s="3"/>
      <c r="E3" s="3"/>
      <c r="F3" s="3"/>
      <c r="G3" s="3"/>
      <c r="H3" s="3"/>
      <c r="I3" s="3"/>
      <c r="J3" s="3"/>
      <c r="K3" s="3"/>
      <c r="L3" s="3"/>
    </row>
    <row r="4" spans="1:12" s="7" customFormat="1" ht="18">
      <c r="A4" s="3" t="s">
        <v>78</v>
      </c>
      <c r="B4" s="3"/>
      <c r="C4" s="3"/>
      <c r="D4" s="3"/>
      <c r="E4" s="3"/>
      <c r="F4" s="3"/>
      <c r="G4" s="3"/>
      <c r="H4" s="3"/>
      <c r="I4" s="3"/>
      <c r="J4" s="3"/>
      <c r="K4" s="3"/>
      <c r="L4" s="3"/>
    </row>
    <row r="5" spans="1:12" s="7" customFormat="1" ht="18">
      <c r="A5" s="3" t="s">
        <v>77</v>
      </c>
      <c r="B5" s="3"/>
      <c r="C5" s="3"/>
      <c r="D5" s="3"/>
      <c r="E5" s="3"/>
      <c r="F5" s="3"/>
      <c r="G5" s="3"/>
      <c r="H5" s="3"/>
      <c r="I5" s="3"/>
      <c r="J5" s="3"/>
      <c r="K5" s="3"/>
      <c r="L5" s="3"/>
    </row>
    <row r="6" spans="1:12" s="3" customFormat="1" ht="16.5" thickBot="1">
      <c r="A6" s="83"/>
      <c r="B6" s="83"/>
      <c r="C6" s="83"/>
      <c r="D6" s="83"/>
      <c r="E6" s="83"/>
      <c r="F6" s="83"/>
      <c r="G6" s="83"/>
      <c r="H6" s="83"/>
      <c r="I6" s="83"/>
      <c r="J6" s="83"/>
      <c r="K6" s="83"/>
      <c r="L6" s="83"/>
    </row>
    <row r="7" spans="1:12" s="3" customFormat="1" ht="15.75">
      <c r="A7" s="93"/>
      <c r="B7" s="92" t="s">
        <v>107</v>
      </c>
      <c r="C7" s="92"/>
      <c r="D7" s="92"/>
      <c r="E7" s="92"/>
      <c r="F7" s="92"/>
      <c r="G7" s="93"/>
      <c r="H7" s="92" t="s">
        <v>107</v>
      </c>
      <c r="I7" s="92"/>
      <c r="J7" s="92"/>
      <c r="K7" s="92"/>
      <c r="L7" s="92"/>
    </row>
    <row r="8" spans="1:12" s="3" customFormat="1" ht="15.75">
      <c r="A8" s="42"/>
      <c r="B8" s="41" t="s">
        <v>106</v>
      </c>
      <c r="C8" s="41" t="s">
        <v>106</v>
      </c>
      <c r="D8" s="41" t="s">
        <v>105</v>
      </c>
      <c r="E8" s="41" t="s">
        <v>104</v>
      </c>
      <c r="F8" s="41" t="s">
        <v>11</v>
      </c>
      <c r="G8" s="42"/>
      <c r="H8" s="41" t="s">
        <v>106</v>
      </c>
      <c r="I8" s="41" t="s">
        <v>106</v>
      </c>
      <c r="J8" s="41" t="s">
        <v>105</v>
      </c>
      <c r="K8" s="41" t="s">
        <v>104</v>
      </c>
      <c r="L8" s="41" t="s">
        <v>11</v>
      </c>
    </row>
    <row r="9" spans="1:12" s="3" customFormat="1" ht="15.75">
      <c r="A9" s="42"/>
      <c r="B9" s="41" t="s">
        <v>103</v>
      </c>
      <c r="C9" s="41" t="s">
        <v>102</v>
      </c>
      <c r="D9" s="41" t="s">
        <v>99</v>
      </c>
      <c r="E9" s="41" t="s">
        <v>101</v>
      </c>
      <c r="F9" s="41"/>
      <c r="G9" s="42"/>
      <c r="H9" s="41" t="s">
        <v>103</v>
      </c>
      <c r="I9" s="41" t="s">
        <v>102</v>
      </c>
      <c r="J9" s="41" t="s">
        <v>99</v>
      </c>
      <c r="K9" s="41" t="s">
        <v>101</v>
      </c>
      <c r="L9" s="41"/>
    </row>
    <row r="10" spans="1:12" s="3" customFormat="1" ht="16.5" thickBot="1">
      <c r="A10" s="90" t="s">
        <v>80</v>
      </c>
      <c r="B10" s="91"/>
      <c r="C10" s="91" t="s">
        <v>100</v>
      </c>
      <c r="D10" s="91"/>
      <c r="E10" s="91" t="s">
        <v>99</v>
      </c>
      <c r="F10" s="90"/>
      <c r="G10" s="90"/>
      <c r="H10" s="91"/>
      <c r="I10" s="91" t="s">
        <v>100</v>
      </c>
      <c r="J10" s="91"/>
      <c r="K10" s="91" t="s">
        <v>99</v>
      </c>
      <c r="L10" s="90"/>
    </row>
    <row r="11" spans="1:12" s="3" customFormat="1" ht="14.25" customHeight="1" thickTop="1">
      <c r="F11" s="89" t="s">
        <v>10</v>
      </c>
      <c r="K11" s="78"/>
      <c r="L11" s="89" t="s">
        <v>98</v>
      </c>
    </row>
    <row r="12" spans="1:12" ht="15.75">
      <c r="A12" s="3" t="s">
        <v>74</v>
      </c>
    </row>
    <row r="13" spans="1:12" ht="9.75" customHeight="1"/>
    <row r="14" spans="1:12">
      <c r="A14" s="1" t="s">
        <v>72</v>
      </c>
      <c r="B14" s="84">
        <v>6</v>
      </c>
      <c r="C14" s="84">
        <v>102</v>
      </c>
      <c r="D14" s="84">
        <v>62</v>
      </c>
      <c r="E14" s="84">
        <v>9</v>
      </c>
      <c r="F14" s="84">
        <v>179</v>
      </c>
      <c r="G14" s="84"/>
      <c r="H14" s="84">
        <v>1.8</v>
      </c>
      <c r="I14" s="84">
        <v>8.3000000000000007</v>
      </c>
      <c r="J14" s="84">
        <v>1.4</v>
      </c>
      <c r="K14" s="84">
        <v>0.8</v>
      </c>
      <c r="L14" s="84">
        <v>2.5</v>
      </c>
    </row>
    <row r="15" spans="1:12">
      <c r="A15" s="1" t="s">
        <v>71</v>
      </c>
      <c r="B15" s="84">
        <v>3</v>
      </c>
      <c r="C15" s="84">
        <v>7</v>
      </c>
      <c r="D15" s="84">
        <v>215</v>
      </c>
      <c r="E15" s="84">
        <v>216</v>
      </c>
      <c r="F15" s="84">
        <v>440</v>
      </c>
      <c r="G15" s="84"/>
      <c r="H15" s="84">
        <v>0.8</v>
      </c>
      <c r="I15" s="84">
        <v>0.5</v>
      </c>
      <c r="J15" s="84">
        <v>4.8</v>
      </c>
      <c r="K15" s="84">
        <v>18.100000000000001</v>
      </c>
      <c r="L15" s="84">
        <v>6.1</v>
      </c>
    </row>
    <row r="16" spans="1:12">
      <c r="A16" s="1" t="s">
        <v>70</v>
      </c>
      <c r="B16" s="84">
        <v>8</v>
      </c>
      <c r="C16" s="84">
        <v>67</v>
      </c>
      <c r="D16" s="84">
        <v>334</v>
      </c>
      <c r="E16" s="84">
        <v>143</v>
      </c>
      <c r="F16" s="84">
        <v>552</v>
      </c>
      <c r="G16" s="84"/>
      <c r="H16" s="84">
        <v>2.4</v>
      </c>
      <c r="I16" s="84">
        <v>5.4</v>
      </c>
      <c r="J16" s="84">
        <v>7.5</v>
      </c>
      <c r="K16" s="84">
        <v>12</v>
      </c>
      <c r="L16" s="84">
        <v>7.6</v>
      </c>
    </row>
    <row r="17" spans="1:12">
      <c r="A17" s="1" t="s">
        <v>69</v>
      </c>
      <c r="B17" s="84">
        <v>10</v>
      </c>
      <c r="C17" s="84">
        <v>96</v>
      </c>
      <c r="D17" s="84">
        <v>283</v>
      </c>
      <c r="E17" s="84">
        <v>32</v>
      </c>
      <c r="F17" s="84">
        <v>421</v>
      </c>
      <c r="G17" s="84"/>
      <c r="H17" s="84">
        <v>2.9</v>
      </c>
      <c r="I17" s="84">
        <v>7.7</v>
      </c>
      <c r="J17" s="84">
        <v>6.3</v>
      </c>
      <c r="K17" s="84">
        <v>2.7</v>
      </c>
      <c r="L17" s="84">
        <v>5.8</v>
      </c>
    </row>
    <row r="18" spans="1:12">
      <c r="A18" s="1" t="s">
        <v>97</v>
      </c>
      <c r="B18" s="84">
        <v>2</v>
      </c>
      <c r="C18" s="84">
        <v>6</v>
      </c>
      <c r="D18" s="84">
        <v>73</v>
      </c>
      <c r="E18" s="84">
        <v>3</v>
      </c>
      <c r="F18" s="84">
        <v>84</v>
      </c>
      <c r="G18" s="84"/>
      <c r="H18" s="84">
        <v>0.5</v>
      </c>
      <c r="I18" s="84">
        <v>0.5</v>
      </c>
      <c r="J18" s="84">
        <v>1.6</v>
      </c>
      <c r="K18" s="84">
        <v>0.3</v>
      </c>
      <c r="L18" s="84">
        <v>1.2</v>
      </c>
    </row>
    <row r="19" spans="1:12">
      <c r="A19" s="1" t="s">
        <v>96</v>
      </c>
      <c r="B19" s="84">
        <v>14</v>
      </c>
      <c r="C19" s="84">
        <v>48</v>
      </c>
      <c r="D19" s="84">
        <v>237</v>
      </c>
      <c r="E19" s="84">
        <v>27</v>
      </c>
      <c r="F19" s="84">
        <v>327</v>
      </c>
      <c r="G19" s="84"/>
      <c r="H19" s="84">
        <v>4.0999999999999996</v>
      </c>
      <c r="I19" s="84">
        <v>3.9</v>
      </c>
      <c r="J19" s="84">
        <v>5.3</v>
      </c>
      <c r="K19" s="84">
        <v>2.2999999999999998</v>
      </c>
      <c r="L19" s="84">
        <v>4.5</v>
      </c>
    </row>
    <row r="20" spans="1:12">
      <c r="A20" s="1" t="s">
        <v>95</v>
      </c>
      <c r="B20" s="84">
        <v>18</v>
      </c>
      <c r="C20" s="84">
        <v>100</v>
      </c>
      <c r="D20" s="84">
        <v>739</v>
      </c>
      <c r="E20" s="84">
        <v>75</v>
      </c>
      <c r="F20" s="84">
        <v>931</v>
      </c>
      <c r="G20" s="84"/>
      <c r="H20" s="84">
        <v>5.0999999999999996</v>
      </c>
      <c r="I20" s="84">
        <v>8.1</v>
      </c>
      <c r="J20" s="84">
        <v>16.600000000000001</v>
      </c>
      <c r="K20" s="84">
        <v>6.3</v>
      </c>
      <c r="L20" s="84">
        <v>12.9</v>
      </c>
    </row>
    <row r="21" spans="1:12">
      <c r="A21" s="1" t="s">
        <v>65</v>
      </c>
      <c r="B21" s="84">
        <v>1</v>
      </c>
      <c r="C21" s="84">
        <v>5</v>
      </c>
      <c r="D21" s="84">
        <v>65</v>
      </c>
      <c r="E21" s="84">
        <v>9</v>
      </c>
      <c r="F21" s="84">
        <v>80</v>
      </c>
      <c r="G21" s="84"/>
      <c r="H21" s="84">
        <v>0.3</v>
      </c>
      <c r="I21" s="84">
        <v>0.4</v>
      </c>
      <c r="J21" s="84">
        <v>1.5</v>
      </c>
      <c r="K21" s="84">
        <v>0.8</v>
      </c>
      <c r="L21" s="84">
        <v>1.1000000000000001</v>
      </c>
    </row>
    <row r="22" spans="1:12">
      <c r="A22" s="1" t="s">
        <v>64</v>
      </c>
      <c r="B22" s="84">
        <v>3</v>
      </c>
      <c r="C22" s="84">
        <v>39</v>
      </c>
      <c r="D22" s="84">
        <v>100</v>
      </c>
      <c r="E22" s="84">
        <v>20</v>
      </c>
      <c r="F22" s="84">
        <v>162</v>
      </c>
      <c r="G22" s="84"/>
      <c r="H22" s="84">
        <v>0.8</v>
      </c>
      <c r="I22" s="84">
        <v>3.2</v>
      </c>
      <c r="J22" s="84">
        <v>2.2000000000000002</v>
      </c>
      <c r="K22" s="84">
        <v>1.7</v>
      </c>
      <c r="L22" s="84">
        <v>2.2000000000000002</v>
      </c>
    </row>
    <row r="23" spans="1:12">
      <c r="A23" s="1" t="s">
        <v>63</v>
      </c>
      <c r="B23" s="84">
        <v>108</v>
      </c>
      <c r="C23" s="84">
        <v>40</v>
      </c>
      <c r="D23" s="84">
        <v>173</v>
      </c>
      <c r="E23" s="84">
        <v>32</v>
      </c>
      <c r="F23" s="84">
        <v>353</v>
      </c>
      <c r="G23" s="84"/>
      <c r="H23" s="84">
        <v>31</v>
      </c>
      <c r="I23" s="84">
        <v>3.2</v>
      </c>
      <c r="J23" s="84">
        <v>3.9</v>
      </c>
      <c r="K23" s="84">
        <v>2.7</v>
      </c>
      <c r="L23" s="84">
        <v>4.9000000000000004</v>
      </c>
    </row>
    <row r="24" spans="1:12">
      <c r="A24" s="1" t="s">
        <v>94</v>
      </c>
      <c r="B24" s="84">
        <v>175</v>
      </c>
      <c r="C24" s="84">
        <v>727</v>
      </c>
      <c r="D24" s="84">
        <v>2178</v>
      </c>
      <c r="E24" s="84">
        <v>624</v>
      </c>
      <c r="F24" s="84">
        <v>3705</v>
      </c>
      <c r="G24" s="84"/>
      <c r="H24" s="84">
        <v>50.3</v>
      </c>
      <c r="I24" s="84">
        <v>58.8</v>
      </c>
      <c r="J24" s="84">
        <v>48.8</v>
      </c>
      <c r="K24" s="84">
        <v>52.4</v>
      </c>
      <c r="L24" s="84">
        <v>51.2</v>
      </c>
    </row>
    <row r="25" spans="1:12" s="3" customFormat="1" ht="15.75">
      <c r="A25" s="3" t="s">
        <v>11</v>
      </c>
      <c r="B25" s="85">
        <v>348</v>
      </c>
      <c r="C25" s="85">
        <v>1237</v>
      </c>
      <c r="D25" s="85">
        <v>4460</v>
      </c>
      <c r="E25" s="85">
        <v>1191</v>
      </c>
      <c r="F25" s="85">
        <v>7237</v>
      </c>
      <c r="G25" s="85"/>
      <c r="H25" s="85">
        <v>100</v>
      </c>
      <c r="I25" s="85">
        <v>100</v>
      </c>
      <c r="J25" s="85">
        <v>100</v>
      </c>
      <c r="K25" s="85">
        <v>100</v>
      </c>
      <c r="L25" s="85">
        <v>100</v>
      </c>
    </row>
    <row r="26" spans="1:12">
      <c r="B26" s="2"/>
      <c r="C26" s="2"/>
      <c r="D26" s="2"/>
      <c r="E26" s="2"/>
      <c r="F26" s="2"/>
      <c r="G26" s="88"/>
      <c r="H26" s="88"/>
      <c r="I26" s="88"/>
      <c r="J26" s="88"/>
      <c r="K26" s="88"/>
      <c r="L26" s="88"/>
    </row>
    <row r="27" spans="1:12" ht="15.75">
      <c r="A27" s="3" t="s">
        <v>73</v>
      </c>
      <c r="B27" s="2"/>
      <c r="C27" s="2"/>
      <c r="D27" s="2"/>
      <c r="E27" s="2"/>
      <c r="F27" s="2"/>
      <c r="G27" s="88"/>
      <c r="H27" s="88"/>
      <c r="I27" s="88"/>
      <c r="J27" s="88"/>
      <c r="K27" s="88"/>
      <c r="L27" s="88"/>
    </row>
    <row r="28" spans="1:12" ht="9.75" customHeight="1">
      <c r="B28" s="2"/>
      <c r="C28" s="2"/>
      <c r="D28" s="2"/>
      <c r="E28" s="2"/>
      <c r="F28" s="2"/>
      <c r="G28" s="88"/>
      <c r="H28" s="88"/>
      <c r="I28" s="88"/>
      <c r="J28" s="88"/>
      <c r="K28" s="88"/>
      <c r="L28" s="88"/>
    </row>
    <row r="29" spans="1:12">
      <c r="A29" s="1" t="s">
        <v>72</v>
      </c>
      <c r="B29" s="84">
        <v>0</v>
      </c>
      <c r="C29" s="84">
        <v>1</v>
      </c>
      <c r="D29" s="84">
        <v>5</v>
      </c>
      <c r="E29" s="84">
        <v>2</v>
      </c>
      <c r="F29" s="84">
        <v>8</v>
      </c>
      <c r="G29" s="84"/>
      <c r="H29" s="84">
        <v>0</v>
      </c>
      <c r="I29" s="84">
        <v>1.9</v>
      </c>
      <c r="J29" s="84">
        <v>0.2</v>
      </c>
      <c r="K29" s="84">
        <v>0.2</v>
      </c>
      <c r="L29" s="84">
        <v>0.2</v>
      </c>
    </row>
    <row r="30" spans="1:12">
      <c r="A30" s="1" t="s">
        <v>71</v>
      </c>
      <c r="B30" s="84">
        <v>1</v>
      </c>
      <c r="C30" s="84">
        <v>1</v>
      </c>
      <c r="D30" s="84">
        <v>22</v>
      </c>
      <c r="E30" s="84">
        <v>18</v>
      </c>
      <c r="F30" s="84">
        <v>42</v>
      </c>
      <c r="G30" s="84"/>
      <c r="H30" s="84">
        <v>0.1</v>
      </c>
      <c r="I30" s="84">
        <v>1.2</v>
      </c>
      <c r="J30" s="84">
        <v>1</v>
      </c>
      <c r="K30" s="84">
        <v>1.8</v>
      </c>
      <c r="L30" s="84">
        <v>1</v>
      </c>
    </row>
    <row r="31" spans="1:12">
      <c r="A31" s="1" t="s">
        <v>70</v>
      </c>
      <c r="B31" s="84">
        <v>7</v>
      </c>
      <c r="C31" s="84">
        <v>2</v>
      </c>
      <c r="D31" s="84">
        <v>166</v>
      </c>
      <c r="E31" s="84">
        <v>156</v>
      </c>
      <c r="F31" s="84">
        <v>330</v>
      </c>
      <c r="G31" s="84"/>
      <c r="H31" s="84">
        <v>0.6</v>
      </c>
      <c r="I31" s="84">
        <v>3.8</v>
      </c>
      <c r="J31" s="84">
        <v>7.6</v>
      </c>
      <c r="K31" s="84">
        <v>15.4</v>
      </c>
      <c r="L31" s="84">
        <v>7.6</v>
      </c>
    </row>
    <row r="32" spans="1:12">
      <c r="A32" s="1" t="s">
        <v>69</v>
      </c>
      <c r="B32" s="84">
        <v>2</v>
      </c>
      <c r="C32" s="84">
        <v>1</v>
      </c>
      <c r="D32" s="84">
        <v>58</v>
      </c>
      <c r="E32" s="84">
        <v>10</v>
      </c>
      <c r="F32" s="84">
        <v>71</v>
      </c>
      <c r="G32" s="84"/>
      <c r="H32" s="84">
        <v>0.1</v>
      </c>
      <c r="I32" s="84">
        <v>2.2999999999999998</v>
      </c>
      <c r="J32" s="84">
        <v>2.7</v>
      </c>
      <c r="K32" s="84">
        <v>1</v>
      </c>
      <c r="L32" s="84">
        <v>1.6</v>
      </c>
    </row>
    <row r="33" spans="1:15">
      <c r="A33" s="1" t="s">
        <v>97</v>
      </c>
      <c r="B33" s="84">
        <v>0</v>
      </c>
      <c r="C33" s="84">
        <v>0</v>
      </c>
      <c r="D33" s="84">
        <v>12</v>
      </c>
      <c r="E33" s="84">
        <v>1</v>
      </c>
      <c r="F33" s="84">
        <v>13</v>
      </c>
      <c r="G33" s="84"/>
      <c r="H33" s="84">
        <v>0</v>
      </c>
      <c r="I33" s="84">
        <v>0.4</v>
      </c>
      <c r="J33" s="84">
        <v>0.5</v>
      </c>
      <c r="K33" s="84">
        <v>0.1</v>
      </c>
      <c r="L33" s="84">
        <v>0.3</v>
      </c>
    </row>
    <row r="34" spans="1:15">
      <c r="A34" s="1" t="s">
        <v>96</v>
      </c>
      <c r="B34" s="84">
        <v>6</v>
      </c>
      <c r="C34" s="84">
        <v>1</v>
      </c>
      <c r="D34" s="84">
        <v>48</v>
      </c>
      <c r="E34" s="84">
        <v>7</v>
      </c>
      <c r="F34" s="84">
        <v>63</v>
      </c>
      <c r="G34" s="84"/>
      <c r="H34" s="84">
        <v>0.6</v>
      </c>
      <c r="I34" s="84">
        <v>1.2</v>
      </c>
      <c r="J34" s="84">
        <v>2.2000000000000002</v>
      </c>
      <c r="K34" s="84">
        <v>0.7</v>
      </c>
      <c r="L34" s="84">
        <v>1.4</v>
      </c>
    </row>
    <row r="35" spans="1:15">
      <c r="A35" s="1" t="s">
        <v>95</v>
      </c>
      <c r="B35" s="84">
        <v>7</v>
      </c>
      <c r="C35" s="84">
        <v>0</v>
      </c>
      <c r="D35" s="84">
        <v>207</v>
      </c>
      <c r="E35" s="84">
        <v>51</v>
      </c>
      <c r="F35" s="84">
        <v>265</v>
      </c>
      <c r="G35" s="84"/>
      <c r="H35" s="84">
        <v>0.6</v>
      </c>
      <c r="I35" s="84">
        <v>0.8</v>
      </c>
      <c r="J35" s="84">
        <v>9.5</v>
      </c>
      <c r="K35" s="84">
        <v>5.0999999999999996</v>
      </c>
      <c r="L35" s="84">
        <v>6.1</v>
      </c>
    </row>
    <row r="36" spans="1:15">
      <c r="A36" s="1" t="s">
        <v>65</v>
      </c>
      <c r="B36" s="84">
        <v>11</v>
      </c>
      <c r="C36" s="84">
        <v>0</v>
      </c>
      <c r="D36" s="84">
        <v>52</v>
      </c>
      <c r="E36" s="84">
        <v>18</v>
      </c>
      <c r="F36" s="84">
        <v>82</v>
      </c>
      <c r="G36" s="84"/>
      <c r="H36" s="84">
        <v>1</v>
      </c>
      <c r="I36" s="84">
        <v>0.4</v>
      </c>
      <c r="J36" s="84">
        <v>2.4</v>
      </c>
      <c r="K36" s="84">
        <v>1.8</v>
      </c>
      <c r="L36" s="84">
        <v>1.9</v>
      </c>
    </row>
    <row r="37" spans="1:15">
      <c r="A37" s="1" t="s">
        <v>64</v>
      </c>
      <c r="B37" s="84">
        <v>17</v>
      </c>
      <c r="C37" s="84">
        <v>1</v>
      </c>
      <c r="D37" s="84">
        <v>104</v>
      </c>
      <c r="E37" s="84">
        <v>39</v>
      </c>
      <c r="F37" s="84">
        <v>161</v>
      </c>
      <c r="G37" s="84"/>
      <c r="H37" s="84">
        <v>1.6</v>
      </c>
      <c r="I37" s="84">
        <v>1.5</v>
      </c>
      <c r="J37" s="84">
        <v>4.8</v>
      </c>
      <c r="K37" s="84">
        <v>3.8</v>
      </c>
      <c r="L37" s="84">
        <v>3.7</v>
      </c>
    </row>
    <row r="38" spans="1:15">
      <c r="A38" s="1" t="s">
        <v>63</v>
      </c>
      <c r="B38" s="84">
        <v>565</v>
      </c>
      <c r="C38" s="84">
        <v>6</v>
      </c>
      <c r="D38" s="84">
        <v>365</v>
      </c>
      <c r="E38" s="84">
        <v>68</v>
      </c>
      <c r="F38" s="84">
        <v>1004</v>
      </c>
      <c r="G38" s="84"/>
      <c r="H38" s="84">
        <v>50.8</v>
      </c>
      <c r="I38" s="84">
        <v>11.2</v>
      </c>
      <c r="J38" s="84">
        <v>16.7</v>
      </c>
      <c r="K38" s="84">
        <v>6.8</v>
      </c>
      <c r="L38" s="84">
        <v>23</v>
      </c>
    </row>
    <row r="39" spans="1:15" ht="15.75" customHeight="1">
      <c r="A39" s="1" t="s">
        <v>94</v>
      </c>
      <c r="B39" s="84">
        <v>495</v>
      </c>
      <c r="C39" s="84">
        <v>39</v>
      </c>
      <c r="D39" s="84">
        <v>1145</v>
      </c>
      <c r="E39" s="84">
        <v>638</v>
      </c>
      <c r="F39" s="84">
        <v>2317</v>
      </c>
      <c r="G39" s="84"/>
      <c r="H39" s="84">
        <v>44.5</v>
      </c>
      <c r="I39" s="84">
        <v>74.599999999999994</v>
      </c>
      <c r="J39" s="84">
        <v>52.4</v>
      </c>
      <c r="K39" s="84">
        <v>63.3</v>
      </c>
      <c r="L39" s="84">
        <v>53.2</v>
      </c>
    </row>
    <row r="40" spans="1:15" s="3" customFormat="1" ht="15.75">
      <c r="A40" s="3" t="s">
        <v>11</v>
      </c>
      <c r="B40" s="85">
        <v>1113</v>
      </c>
      <c r="C40" s="85">
        <v>52</v>
      </c>
      <c r="D40" s="85">
        <v>2184</v>
      </c>
      <c r="E40" s="85">
        <v>1009</v>
      </c>
      <c r="F40" s="85">
        <v>4358</v>
      </c>
      <c r="G40" s="85"/>
      <c r="H40" s="85">
        <v>100</v>
      </c>
      <c r="I40" s="85">
        <v>100</v>
      </c>
      <c r="J40" s="85">
        <v>100</v>
      </c>
      <c r="K40" s="85">
        <v>100</v>
      </c>
      <c r="L40" s="85">
        <v>100</v>
      </c>
    </row>
    <row r="41" spans="1:15">
      <c r="B41" s="2"/>
      <c r="C41" s="2"/>
      <c r="D41" s="2"/>
      <c r="E41" s="2"/>
      <c r="F41" s="2"/>
      <c r="G41" s="88"/>
      <c r="H41" s="88"/>
      <c r="I41" s="88"/>
      <c r="J41" s="88"/>
      <c r="K41" s="88"/>
      <c r="L41" s="88"/>
    </row>
    <row r="42" spans="1:15" ht="15.75">
      <c r="A42" s="3" t="s">
        <v>11</v>
      </c>
      <c r="B42" s="2"/>
      <c r="C42" s="2"/>
      <c r="D42" s="2"/>
      <c r="E42" s="2"/>
      <c r="F42" s="2"/>
      <c r="G42" s="88"/>
      <c r="H42" s="88"/>
      <c r="I42" s="88"/>
      <c r="J42" s="88"/>
      <c r="K42" s="88"/>
      <c r="L42" s="88"/>
    </row>
    <row r="43" spans="1:15" ht="9.75" customHeight="1">
      <c r="B43" s="2"/>
      <c r="C43" s="2"/>
      <c r="D43" s="2"/>
      <c r="E43" s="2"/>
      <c r="F43" s="2"/>
      <c r="G43" s="88"/>
      <c r="H43" s="88"/>
      <c r="I43" s="88"/>
      <c r="J43" s="88"/>
      <c r="K43" s="88"/>
      <c r="L43" s="88"/>
    </row>
    <row r="44" spans="1:15">
      <c r="A44" s="1" t="s">
        <v>72</v>
      </c>
      <c r="B44" s="84">
        <v>7</v>
      </c>
      <c r="C44" s="84">
        <v>103</v>
      </c>
      <c r="D44" s="84">
        <v>66</v>
      </c>
      <c r="E44" s="84">
        <v>11</v>
      </c>
      <c r="F44" s="84">
        <v>187</v>
      </c>
      <c r="G44" s="84"/>
      <c r="H44" s="84">
        <v>0.5</v>
      </c>
      <c r="I44" s="84">
        <v>8</v>
      </c>
      <c r="J44" s="84">
        <v>1</v>
      </c>
      <c r="K44" s="84">
        <v>0.5</v>
      </c>
      <c r="L44" s="84">
        <v>1.6</v>
      </c>
    </row>
    <row r="45" spans="1:15">
      <c r="A45" s="1" t="s">
        <v>71</v>
      </c>
      <c r="B45" s="84">
        <v>4</v>
      </c>
      <c r="C45" s="84">
        <v>7</v>
      </c>
      <c r="D45" s="84">
        <v>237</v>
      </c>
      <c r="E45" s="84">
        <v>234</v>
      </c>
      <c r="F45" s="84">
        <v>482</v>
      </c>
      <c r="G45" s="84"/>
      <c r="H45" s="84">
        <v>0.2</v>
      </c>
      <c r="I45" s="84">
        <v>0.6</v>
      </c>
      <c r="J45" s="84">
        <v>3.6</v>
      </c>
      <c r="K45" s="84">
        <v>10.6</v>
      </c>
      <c r="L45" s="84">
        <v>4.2</v>
      </c>
      <c r="O45" s="87"/>
    </row>
    <row r="46" spans="1:15">
      <c r="A46" s="1" t="s">
        <v>70</v>
      </c>
      <c r="B46" s="84">
        <v>16</v>
      </c>
      <c r="C46" s="84">
        <v>69</v>
      </c>
      <c r="D46" s="84">
        <v>500</v>
      </c>
      <c r="E46" s="84">
        <v>299</v>
      </c>
      <c r="F46" s="84">
        <v>883</v>
      </c>
      <c r="G46" s="84"/>
      <c r="H46" s="84">
        <v>1.1000000000000001</v>
      </c>
      <c r="I46" s="84">
        <v>5.3</v>
      </c>
      <c r="J46" s="84">
        <v>7.5</v>
      </c>
      <c r="K46" s="84">
        <v>13.6</v>
      </c>
      <c r="L46" s="84">
        <v>7.6</v>
      </c>
    </row>
    <row r="47" spans="1:15">
      <c r="A47" s="1" t="s">
        <v>69</v>
      </c>
      <c r="B47" s="84">
        <v>12</v>
      </c>
      <c r="C47" s="84">
        <v>97</v>
      </c>
      <c r="D47" s="84">
        <v>341</v>
      </c>
      <c r="E47" s="84">
        <v>42</v>
      </c>
      <c r="F47" s="84">
        <v>492</v>
      </c>
      <c r="G47" s="84"/>
      <c r="H47" s="84">
        <v>0.8</v>
      </c>
      <c r="I47" s="84">
        <v>7.5</v>
      </c>
      <c r="J47" s="84">
        <v>5.0999999999999996</v>
      </c>
      <c r="K47" s="84">
        <v>1.9</v>
      </c>
      <c r="L47" s="84">
        <v>4.2</v>
      </c>
    </row>
    <row r="48" spans="1:15">
      <c r="A48" s="1" t="s">
        <v>97</v>
      </c>
      <c r="B48" s="84">
        <v>2</v>
      </c>
      <c r="C48" s="84">
        <v>6</v>
      </c>
      <c r="D48" s="84">
        <v>84</v>
      </c>
      <c r="E48" s="84">
        <v>5</v>
      </c>
      <c r="F48" s="84">
        <v>97</v>
      </c>
      <c r="G48" s="84"/>
      <c r="H48" s="84">
        <v>0.1</v>
      </c>
      <c r="I48" s="84">
        <v>0.5</v>
      </c>
      <c r="J48" s="84">
        <v>1.3</v>
      </c>
      <c r="K48" s="84">
        <v>0.2</v>
      </c>
      <c r="L48" s="84">
        <v>0.8</v>
      </c>
    </row>
    <row r="49" spans="1:12">
      <c r="A49" s="1" t="s">
        <v>96</v>
      </c>
      <c r="B49" s="84">
        <v>21</v>
      </c>
      <c r="C49" s="84">
        <v>49</v>
      </c>
      <c r="D49" s="84">
        <v>286</v>
      </c>
      <c r="E49" s="84">
        <v>35</v>
      </c>
      <c r="F49" s="84">
        <v>390</v>
      </c>
      <c r="G49" s="84"/>
      <c r="H49" s="84">
        <v>1.4</v>
      </c>
      <c r="I49" s="84">
        <v>3.8</v>
      </c>
      <c r="J49" s="84">
        <v>4.3</v>
      </c>
      <c r="K49" s="84">
        <v>1.6</v>
      </c>
      <c r="L49" s="84">
        <v>3.4</v>
      </c>
    </row>
    <row r="50" spans="1:12">
      <c r="A50" s="1" t="s">
        <v>95</v>
      </c>
      <c r="B50" s="84">
        <v>25</v>
      </c>
      <c r="C50" s="84">
        <v>101</v>
      </c>
      <c r="D50" s="84">
        <v>945</v>
      </c>
      <c r="E50" s="84">
        <v>126</v>
      </c>
      <c r="F50" s="84">
        <v>1197</v>
      </c>
      <c r="G50" s="84"/>
      <c r="H50" s="84">
        <v>1.7</v>
      </c>
      <c r="I50" s="84">
        <v>7.8</v>
      </c>
      <c r="J50" s="84">
        <v>14.2</v>
      </c>
      <c r="K50" s="84">
        <v>5.7</v>
      </c>
      <c r="L50" s="84">
        <v>10.3</v>
      </c>
    </row>
    <row r="51" spans="1:12">
      <c r="A51" s="1" t="s">
        <v>65</v>
      </c>
      <c r="B51" s="84">
        <v>12</v>
      </c>
      <c r="C51" s="84">
        <v>5</v>
      </c>
      <c r="D51" s="84">
        <v>118</v>
      </c>
      <c r="E51" s="84">
        <v>27</v>
      </c>
      <c r="F51" s="84">
        <v>162</v>
      </c>
      <c r="G51" s="84"/>
      <c r="H51" s="84">
        <v>0.8</v>
      </c>
      <c r="I51" s="84">
        <v>0.4</v>
      </c>
      <c r="J51" s="84">
        <v>1.8</v>
      </c>
      <c r="K51" s="84">
        <v>1.2</v>
      </c>
      <c r="L51" s="84">
        <v>1.4</v>
      </c>
    </row>
    <row r="52" spans="1:12">
      <c r="A52" s="1" t="s">
        <v>64</v>
      </c>
      <c r="B52" s="84">
        <v>20</v>
      </c>
      <c r="C52" s="84">
        <v>40</v>
      </c>
      <c r="D52" s="84">
        <v>204</v>
      </c>
      <c r="E52" s="84">
        <v>59</v>
      </c>
      <c r="F52" s="84">
        <v>323</v>
      </c>
      <c r="G52" s="84"/>
      <c r="H52" s="84">
        <v>1.4</v>
      </c>
      <c r="I52" s="84">
        <v>3.1</v>
      </c>
      <c r="J52" s="84">
        <v>3.1</v>
      </c>
      <c r="K52" s="84">
        <v>2.7</v>
      </c>
      <c r="L52" s="84">
        <v>2.8</v>
      </c>
    </row>
    <row r="53" spans="1:12">
      <c r="A53" s="1" t="s">
        <v>63</v>
      </c>
      <c r="B53" s="84">
        <v>673</v>
      </c>
      <c r="C53" s="84">
        <v>46</v>
      </c>
      <c r="D53" s="84">
        <v>538</v>
      </c>
      <c r="E53" s="84">
        <v>100</v>
      </c>
      <c r="F53" s="84">
        <v>1357</v>
      </c>
      <c r="G53" s="84"/>
      <c r="H53" s="84">
        <v>46.1</v>
      </c>
      <c r="I53" s="84">
        <v>3.6</v>
      </c>
      <c r="J53" s="84">
        <v>8.1</v>
      </c>
      <c r="K53" s="84">
        <v>4.5999999999999996</v>
      </c>
      <c r="L53" s="84">
        <v>11.7</v>
      </c>
    </row>
    <row r="54" spans="1:12">
      <c r="A54" s="1" t="s">
        <v>94</v>
      </c>
      <c r="B54" s="84">
        <v>670</v>
      </c>
      <c r="C54" s="84">
        <v>766</v>
      </c>
      <c r="D54" s="84">
        <v>3323</v>
      </c>
      <c r="E54" s="84">
        <v>1262</v>
      </c>
      <c r="F54" s="84">
        <v>6022</v>
      </c>
      <c r="G54" s="84"/>
      <c r="H54" s="84">
        <v>45.9</v>
      </c>
      <c r="I54" s="84">
        <v>59.4</v>
      </c>
      <c r="J54" s="84">
        <v>50</v>
      </c>
      <c r="K54" s="84">
        <v>57.4</v>
      </c>
      <c r="L54" s="84">
        <v>51.9</v>
      </c>
    </row>
    <row r="55" spans="1:12" s="3" customFormat="1" ht="16.5" thickBot="1">
      <c r="A55" s="83" t="s">
        <v>11</v>
      </c>
      <c r="B55" s="82">
        <v>1461</v>
      </c>
      <c r="C55" s="82">
        <v>1289</v>
      </c>
      <c r="D55" s="82">
        <v>6644</v>
      </c>
      <c r="E55" s="82">
        <v>2200</v>
      </c>
      <c r="F55" s="82">
        <v>11595</v>
      </c>
      <c r="G55" s="82"/>
      <c r="H55" s="82">
        <v>100</v>
      </c>
      <c r="I55" s="82">
        <v>100</v>
      </c>
      <c r="J55" s="82">
        <v>100</v>
      </c>
      <c r="K55" s="82">
        <v>100</v>
      </c>
      <c r="L55" s="82">
        <v>100</v>
      </c>
    </row>
    <row r="57" spans="1:12">
      <c r="A57" s="1" t="s">
        <v>93</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81"/>
  <sheetViews>
    <sheetView zoomScale="75" zoomScaleNormal="75" workbookViewId="0">
      <selection activeCell="G13" sqref="G13"/>
    </sheetView>
  </sheetViews>
  <sheetFormatPr defaultRowHeight="12.75"/>
  <cols>
    <col min="1" max="1" width="3.5703125" style="35" customWidth="1"/>
    <col min="2" max="2" width="38.7109375" style="35" customWidth="1"/>
    <col min="3" max="10" width="13.85546875" style="35" customWidth="1"/>
    <col min="11" max="16384" width="9.140625" style="35"/>
  </cols>
  <sheetData>
    <row r="1" spans="1:10" ht="18">
      <c r="A1" s="7" t="s">
        <v>144</v>
      </c>
      <c r="J1" s="54" t="s">
        <v>143</v>
      </c>
    </row>
    <row r="2" spans="1:10" ht="18">
      <c r="A2" s="7"/>
    </row>
    <row r="3" spans="1:10" ht="18">
      <c r="A3" s="7" t="s">
        <v>142</v>
      </c>
    </row>
    <row r="4" spans="1:10" ht="21">
      <c r="A4" s="7" t="s">
        <v>141</v>
      </c>
    </row>
    <row r="5" spans="1:10" ht="18.75" thickBot="1">
      <c r="A5" s="98" t="s">
        <v>140</v>
      </c>
      <c r="B5" s="53"/>
      <c r="C5" s="53"/>
      <c r="D5" s="53"/>
      <c r="E5" s="53"/>
      <c r="F5" s="53"/>
      <c r="G5" s="53"/>
      <c r="H5" s="53"/>
      <c r="I5" s="53"/>
      <c r="J5" s="53"/>
    </row>
    <row r="6" spans="1:10" ht="66.75" thickBot="1">
      <c r="A6" s="97"/>
      <c r="B6" s="97"/>
      <c r="C6" s="96" t="s">
        <v>139</v>
      </c>
      <c r="D6" s="96" t="s">
        <v>138</v>
      </c>
      <c r="E6" s="96" t="s">
        <v>137</v>
      </c>
      <c r="F6" s="96" t="s">
        <v>136</v>
      </c>
      <c r="G6" s="96" t="s">
        <v>135</v>
      </c>
      <c r="H6" s="96" t="s">
        <v>134</v>
      </c>
      <c r="I6" s="96" t="s">
        <v>133</v>
      </c>
      <c r="J6" s="96" t="s">
        <v>132</v>
      </c>
    </row>
    <row r="7" spans="1:10" ht="16.5" thickTop="1">
      <c r="A7" s="3" t="s">
        <v>131</v>
      </c>
      <c r="B7" s="1"/>
      <c r="C7" s="9"/>
      <c r="D7" s="95"/>
      <c r="E7" s="95"/>
      <c r="F7" s="95"/>
      <c r="G7" s="95"/>
      <c r="H7" s="95"/>
      <c r="I7" s="95"/>
      <c r="J7" s="95"/>
    </row>
    <row r="8" spans="1:10" ht="15">
      <c r="A8" s="1"/>
      <c r="B8" s="1" t="s">
        <v>126</v>
      </c>
      <c r="C8" s="84">
        <v>3</v>
      </c>
      <c r="D8" s="84">
        <v>3</v>
      </c>
      <c r="E8" s="84">
        <v>0</v>
      </c>
      <c r="F8" s="84">
        <v>2</v>
      </c>
      <c r="G8" s="84">
        <v>1</v>
      </c>
      <c r="H8" s="84">
        <v>0</v>
      </c>
      <c r="I8" s="84">
        <v>4</v>
      </c>
      <c r="J8" s="84">
        <v>11</v>
      </c>
    </row>
    <row r="9" spans="1:10" ht="15">
      <c r="A9" s="1"/>
      <c r="B9" s="1" t="s">
        <v>125</v>
      </c>
      <c r="C9" s="84">
        <v>1</v>
      </c>
      <c r="D9" s="84">
        <v>0</v>
      </c>
      <c r="E9" s="84">
        <v>1</v>
      </c>
      <c r="F9" s="84">
        <v>1</v>
      </c>
      <c r="G9" s="84">
        <v>1</v>
      </c>
      <c r="H9" s="84">
        <v>0</v>
      </c>
      <c r="I9" s="84">
        <v>0</v>
      </c>
      <c r="J9" s="84">
        <v>1</v>
      </c>
    </row>
    <row r="10" spans="1:10" ht="18">
      <c r="A10" s="1"/>
      <c r="B10" s="1" t="s">
        <v>124</v>
      </c>
      <c r="C10" s="84">
        <v>0</v>
      </c>
      <c r="D10" s="84">
        <v>0</v>
      </c>
      <c r="E10" s="84">
        <v>0</v>
      </c>
      <c r="F10" s="84">
        <v>0</v>
      </c>
      <c r="G10" s="84">
        <v>1</v>
      </c>
      <c r="H10" s="84">
        <v>0</v>
      </c>
      <c r="I10" s="84">
        <v>0</v>
      </c>
      <c r="J10" s="84">
        <v>3</v>
      </c>
    </row>
    <row r="11" spans="1:10" ht="15">
      <c r="A11" s="1"/>
      <c r="B11" s="1" t="s">
        <v>123</v>
      </c>
      <c r="C11" s="84">
        <v>0</v>
      </c>
      <c r="D11" s="84">
        <v>0</v>
      </c>
      <c r="E11" s="84">
        <v>0</v>
      </c>
      <c r="F11" s="84">
        <v>0</v>
      </c>
      <c r="G11" s="84">
        <v>0</v>
      </c>
      <c r="H11" s="84">
        <v>0</v>
      </c>
      <c r="I11" s="84">
        <v>0</v>
      </c>
      <c r="J11" s="84">
        <v>0</v>
      </c>
    </row>
    <row r="12" spans="1:10" ht="18">
      <c r="A12" s="1"/>
      <c r="B12" s="1" t="s">
        <v>122</v>
      </c>
      <c r="C12" s="84">
        <v>0</v>
      </c>
      <c r="D12" s="84">
        <v>0</v>
      </c>
      <c r="E12" s="84">
        <v>0</v>
      </c>
      <c r="F12" s="84">
        <v>0</v>
      </c>
      <c r="G12" s="84">
        <v>0</v>
      </c>
      <c r="H12" s="84">
        <v>0</v>
      </c>
      <c r="I12" s="84">
        <v>0</v>
      </c>
      <c r="J12" s="84">
        <v>0</v>
      </c>
    </row>
    <row r="13" spans="1:10" ht="15">
      <c r="A13" s="1"/>
      <c r="B13" s="1" t="s">
        <v>121</v>
      </c>
      <c r="C13" s="84">
        <v>16</v>
      </c>
      <c r="D13" s="84">
        <v>6</v>
      </c>
      <c r="E13" s="84">
        <v>26</v>
      </c>
      <c r="F13" s="84">
        <v>5</v>
      </c>
      <c r="G13" s="84">
        <v>26</v>
      </c>
      <c r="H13" s="84">
        <v>14</v>
      </c>
      <c r="I13" s="84">
        <v>15</v>
      </c>
      <c r="J13" s="84">
        <v>74</v>
      </c>
    </row>
    <row r="14" spans="1:10" ht="15">
      <c r="A14" s="1"/>
      <c r="B14" s="1" t="s">
        <v>120</v>
      </c>
      <c r="C14" s="84">
        <v>11</v>
      </c>
      <c r="D14" s="84">
        <v>2</v>
      </c>
      <c r="E14" s="84">
        <v>5</v>
      </c>
      <c r="F14" s="84">
        <v>1</v>
      </c>
      <c r="G14" s="84">
        <v>10</v>
      </c>
      <c r="H14" s="84">
        <v>2</v>
      </c>
      <c r="I14" s="84">
        <v>5</v>
      </c>
      <c r="J14" s="84">
        <v>52</v>
      </c>
    </row>
    <row r="15" spans="1:10" ht="15">
      <c r="A15" s="1"/>
      <c r="B15" s="1" t="s">
        <v>119</v>
      </c>
      <c r="C15" s="84">
        <v>6</v>
      </c>
      <c r="D15" s="84">
        <v>0</v>
      </c>
      <c r="E15" s="84">
        <v>6</v>
      </c>
      <c r="F15" s="84">
        <v>3</v>
      </c>
      <c r="G15" s="84">
        <v>4</v>
      </c>
      <c r="H15" s="84">
        <v>4</v>
      </c>
      <c r="I15" s="84">
        <v>4</v>
      </c>
      <c r="J15" s="84">
        <v>23</v>
      </c>
    </row>
    <row r="16" spans="1:10" ht="15">
      <c r="A16" s="1"/>
      <c r="B16" s="1" t="s">
        <v>118</v>
      </c>
      <c r="C16" s="84">
        <v>2</v>
      </c>
      <c r="D16" s="84">
        <v>4</v>
      </c>
      <c r="E16" s="84">
        <v>3</v>
      </c>
      <c r="F16" s="84">
        <v>1</v>
      </c>
      <c r="G16" s="84">
        <v>2</v>
      </c>
      <c r="H16" s="84">
        <v>0</v>
      </c>
      <c r="I16" s="84">
        <v>7</v>
      </c>
      <c r="J16" s="84">
        <v>7</v>
      </c>
    </row>
    <row r="17" spans="1:10" ht="15">
      <c r="A17" s="1"/>
      <c r="B17" s="1" t="s">
        <v>117</v>
      </c>
      <c r="C17" s="84">
        <v>1</v>
      </c>
      <c r="D17" s="84">
        <v>2</v>
      </c>
      <c r="E17" s="84">
        <v>1</v>
      </c>
      <c r="F17" s="84">
        <v>1</v>
      </c>
      <c r="G17" s="84">
        <v>4</v>
      </c>
      <c r="H17" s="84">
        <v>0</v>
      </c>
      <c r="I17" s="84">
        <v>2</v>
      </c>
      <c r="J17" s="84">
        <v>1</v>
      </c>
    </row>
    <row r="18" spans="1:10" ht="15">
      <c r="A18" s="1"/>
      <c r="B18" s="1" t="s">
        <v>116</v>
      </c>
      <c r="C18" s="84">
        <v>1</v>
      </c>
      <c r="D18" s="84">
        <v>0</v>
      </c>
      <c r="E18" s="84">
        <v>2</v>
      </c>
      <c r="F18" s="84">
        <v>0</v>
      </c>
      <c r="G18" s="84">
        <v>0</v>
      </c>
      <c r="H18" s="84">
        <v>0</v>
      </c>
      <c r="I18" s="84">
        <v>0</v>
      </c>
      <c r="J18" s="84">
        <v>0</v>
      </c>
    </row>
    <row r="19" spans="1:10" ht="15.75">
      <c r="A19" s="3"/>
      <c r="B19" s="3" t="s">
        <v>11</v>
      </c>
      <c r="C19" s="85">
        <v>41</v>
      </c>
      <c r="D19" s="85">
        <v>17</v>
      </c>
      <c r="E19" s="85">
        <v>44</v>
      </c>
      <c r="F19" s="85">
        <v>14</v>
      </c>
      <c r="G19" s="85">
        <v>49</v>
      </c>
      <c r="H19" s="85">
        <v>20</v>
      </c>
      <c r="I19" s="85">
        <v>37</v>
      </c>
      <c r="J19" s="85">
        <v>172</v>
      </c>
    </row>
    <row r="20" spans="1:10" ht="15">
      <c r="A20" s="1"/>
      <c r="B20" s="1"/>
      <c r="C20" s="84"/>
      <c r="D20" s="84"/>
      <c r="E20" s="84"/>
      <c r="F20" s="84"/>
      <c r="G20" s="84"/>
      <c r="H20" s="84"/>
      <c r="I20" s="84"/>
      <c r="J20" s="84"/>
    </row>
    <row r="21" spans="1:10" ht="15.75">
      <c r="A21" s="3" t="s">
        <v>130</v>
      </c>
      <c r="B21" s="1"/>
      <c r="C21" s="84"/>
      <c r="D21" s="84"/>
      <c r="E21" s="84"/>
      <c r="F21" s="84"/>
      <c r="G21" s="84"/>
      <c r="H21" s="84"/>
      <c r="I21" s="84"/>
      <c r="J21" s="84"/>
    </row>
    <row r="22" spans="1:10" ht="15">
      <c r="A22" s="1"/>
      <c r="B22" s="1" t="s">
        <v>126</v>
      </c>
      <c r="C22" s="84">
        <v>2</v>
      </c>
      <c r="D22" s="84">
        <v>2</v>
      </c>
      <c r="E22" s="84">
        <v>3</v>
      </c>
      <c r="F22" s="84">
        <v>0</v>
      </c>
      <c r="G22" s="84">
        <v>1</v>
      </c>
      <c r="H22" s="84">
        <v>0</v>
      </c>
      <c r="I22" s="84">
        <v>2</v>
      </c>
      <c r="J22" s="84">
        <v>4</v>
      </c>
    </row>
    <row r="23" spans="1:10" ht="15">
      <c r="A23" s="1"/>
      <c r="B23" s="1" t="s">
        <v>125</v>
      </c>
      <c r="C23" s="84">
        <v>0</v>
      </c>
      <c r="D23" s="84">
        <v>1</v>
      </c>
      <c r="E23" s="84">
        <v>1</v>
      </c>
      <c r="F23" s="84">
        <v>4</v>
      </c>
      <c r="G23" s="84">
        <v>3</v>
      </c>
      <c r="H23" s="84">
        <v>3</v>
      </c>
      <c r="I23" s="84">
        <v>3</v>
      </c>
      <c r="J23" s="84">
        <v>1</v>
      </c>
    </row>
    <row r="24" spans="1:10" ht="18">
      <c r="A24" s="1"/>
      <c r="B24" s="1" t="s">
        <v>124</v>
      </c>
      <c r="C24" s="84">
        <v>0</v>
      </c>
      <c r="D24" s="84">
        <v>0</v>
      </c>
      <c r="E24" s="84">
        <v>0</v>
      </c>
      <c r="F24" s="84">
        <v>0</v>
      </c>
      <c r="G24" s="84">
        <v>2</v>
      </c>
      <c r="H24" s="84">
        <v>1</v>
      </c>
      <c r="I24" s="84">
        <v>2</v>
      </c>
      <c r="J24" s="84">
        <v>5</v>
      </c>
    </row>
    <row r="25" spans="1:10" ht="15">
      <c r="A25" s="1"/>
      <c r="B25" s="1" t="s">
        <v>123</v>
      </c>
      <c r="C25" s="84">
        <v>0</v>
      </c>
      <c r="D25" s="84">
        <v>0</v>
      </c>
      <c r="E25" s="84">
        <v>0</v>
      </c>
      <c r="F25" s="84">
        <v>0</v>
      </c>
      <c r="G25" s="84">
        <v>0</v>
      </c>
      <c r="H25" s="84">
        <v>0</v>
      </c>
      <c r="I25" s="84">
        <v>0</v>
      </c>
      <c r="J25" s="84">
        <v>0</v>
      </c>
    </row>
    <row r="26" spans="1:10" ht="18">
      <c r="A26" s="1"/>
      <c r="B26" s="1" t="s">
        <v>122</v>
      </c>
      <c r="C26" s="84">
        <v>0</v>
      </c>
      <c r="D26" s="84">
        <v>6</v>
      </c>
      <c r="E26" s="84">
        <v>0</v>
      </c>
      <c r="F26" s="84">
        <v>5</v>
      </c>
      <c r="G26" s="84">
        <v>0</v>
      </c>
      <c r="H26" s="84">
        <v>1</v>
      </c>
      <c r="I26" s="84">
        <v>0</v>
      </c>
      <c r="J26" s="84">
        <v>1</v>
      </c>
    </row>
    <row r="27" spans="1:10" ht="15">
      <c r="A27" s="1"/>
      <c r="B27" s="1" t="s">
        <v>121</v>
      </c>
      <c r="C27" s="84">
        <v>13</v>
      </c>
      <c r="D27" s="84">
        <v>3</v>
      </c>
      <c r="E27" s="84">
        <v>14</v>
      </c>
      <c r="F27" s="84">
        <v>3</v>
      </c>
      <c r="G27" s="84">
        <v>11</v>
      </c>
      <c r="H27" s="84">
        <v>3</v>
      </c>
      <c r="I27" s="84">
        <v>11</v>
      </c>
      <c r="J27" s="84">
        <v>24</v>
      </c>
    </row>
    <row r="28" spans="1:10" ht="15">
      <c r="A28" s="1"/>
      <c r="B28" s="1" t="s">
        <v>120</v>
      </c>
      <c r="C28" s="84">
        <v>10</v>
      </c>
      <c r="D28" s="84">
        <v>5</v>
      </c>
      <c r="E28" s="84">
        <v>8</v>
      </c>
      <c r="F28" s="84">
        <v>2</v>
      </c>
      <c r="G28" s="84">
        <v>10</v>
      </c>
      <c r="H28" s="84">
        <v>3</v>
      </c>
      <c r="I28" s="84">
        <v>5</v>
      </c>
      <c r="J28" s="84">
        <v>12</v>
      </c>
    </row>
    <row r="29" spans="1:10" ht="15">
      <c r="A29" s="1"/>
      <c r="B29" s="1" t="s">
        <v>119</v>
      </c>
      <c r="C29" s="84">
        <v>2</v>
      </c>
      <c r="D29" s="84">
        <v>9</v>
      </c>
      <c r="E29" s="84">
        <v>4</v>
      </c>
      <c r="F29" s="84">
        <v>4</v>
      </c>
      <c r="G29" s="84">
        <v>5</v>
      </c>
      <c r="H29" s="84">
        <v>7</v>
      </c>
      <c r="I29" s="84">
        <v>3</v>
      </c>
      <c r="J29" s="84">
        <v>11</v>
      </c>
    </row>
    <row r="30" spans="1:10" ht="15">
      <c r="A30" s="1"/>
      <c r="B30" s="1" t="s">
        <v>118</v>
      </c>
      <c r="C30" s="84">
        <v>2</v>
      </c>
      <c r="D30" s="84">
        <v>13</v>
      </c>
      <c r="E30" s="84">
        <v>4</v>
      </c>
      <c r="F30" s="84">
        <v>1</v>
      </c>
      <c r="G30" s="84">
        <v>4</v>
      </c>
      <c r="H30" s="84">
        <v>2</v>
      </c>
      <c r="I30" s="84">
        <v>10</v>
      </c>
      <c r="J30" s="84">
        <v>6</v>
      </c>
    </row>
    <row r="31" spans="1:10" ht="15">
      <c r="A31" s="1"/>
      <c r="B31" s="1" t="s">
        <v>117</v>
      </c>
      <c r="C31" s="84">
        <v>4</v>
      </c>
      <c r="D31" s="84">
        <v>14</v>
      </c>
      <c r="E31" s="84">
        <v>8</v>
      </c>
      <c r="F31" s="84">
        <v>9</v>
      </c>
      <c r="G31" s="84">
        <v>10</v>
      </c>
      <c r="H31" s="84">
        <v>2</v>
      </c>
      <c r="I31" s="84">
        <v>7</v>
      </c>
      <c r="J31" s="84">
        <v>7</v>
      </c>
    </row>
    <row r="32" spans="1:10" ht="15">
      <c r="A32" s="1"/>
      <c r="B32" s="1" t="s">
        <v>116</v>
      </c>
      <c r="C32" s="84">
        <v>0</v>
      </c>
      <c r="D32" s="84">
        <v>5</v>
      </c>
      <c r="E32" s="84">
        <v>11</v>
      </c>
      <c r="F32" s="84">
        <v>8</v>
      </c>
      <c r="G32" s="84">
        <v>9</v>
      </c>
      <c r="H32" s="84">
        <v>4</v>
      </c>
      <c r="I32" s="84">
        <v>3</v>
      </c>
      <c r="J32" s="84">
        <v>3</v>
      </c>
    </row>
    <row r="33" spans="1:10" ht="15.75">
      <c r="A33" s="3"/>
      <c r="B33" s="3" t="s">
        <v>11</v>
      </c>
      <c r="C33" s="85">
        <v>33</v>
      </c>
      <c r="D33" s="85">
        <v>58</v>
      </c>
      <c r="E33" s="85">
        <v>53</v>
      </c>
      <c r="F33" s="85">
        <v>36</v>
      </c>
      <c r="G33" s="85">
        <v>55</v>
      </c>
      <c r="H33" s="85">
        <v>26</v>
      </c>
      <c r="I33" s="85">
        <v>46</v>
      </c>
      <c r="J33" s="85">
        <v>74</v>
      </c>
    </row>
    <row r="34" spans="1:10" ht="15">
      <c r="A34" s="1"/>
      <c r="B34" s="1"/>
      <c r="C34" s="84"/>
      <c r="D34" s="84"/>
      <c r="E34" s="84"/>
      <c r="F34" s="84"/>
      <c r="G34" s="84"/>
      <c r="H34" s="84"/>
      <c r="I34" s="84"/>
      <c r="J34" s="84"/>
    </row>
    <row r="35" spans="1:10" ht="15.75">
      <c r="A35" s="3" t="s">
        <v>129</v>
      </c>
      <c r="B35" s="1"/>
      <c r="C35" s="84"/>
      <c r="D35" s="84"/>
      <c r="E35" s="84"/>
      <c r="F35" s="84"/>
      <c r="G35" s="84"/>
      <c r="H35" s="84"/>
      <c r="I35" s="84"/>
      <c r="J35" s="84"/>
    </row>
    <row r="36" spans="1:10" ht="15">
      <c r="A36" s="1"/>
      <c r="B36" s="1" t="s">
        <v>126</v>
      </c>
      <c r="C36" s="84">
        <v>27</v>
      </c>
      <c r="D36" s="84">
        <v>35</v>
      </c>
      <c r="E36" s="84">
        <v>21</v>
      </c>
      <c r="F36" s="84">
        <v>27</v>
      </c>
      <c r="G36" s="84">
        <v>48</v>
      </c>
      <c r="H36" s="84">
        <v>26</v>
      </c>
      <c r="I36" s="84">
        <v>66</v>
      </c>
      <c r="J36" s="84">
        <v>186</v>
      </c>
    </row>
    <row r="37" spans="1:10" ht="15">
      <c r="A37" s="1"/>
      <c r="B37" s="1" t="s">
        <v>125</v>
      </c>
      <c r="C37" s="84">
        <v>9</v>
      </c>
      <c r="D37" s="84">
        <v>9</v>
      </c>
      <c r="E37" s="84">
        <v>9</v>
      </c>
      <c r="F37" s="84">
        <v>20</v>
      </c>
      <c r="G37" s="84">
        <v>10</v>
      </c>
      <c r="H37" s="84">
        <v>43</v>
      </c>
      <c r="I37" s="84">
        <v>9</v>
      </c>
      <c r="J37" s="84">
        <v>18</v>
      </c>
    </row>
    <row r="38" spans="1:10" ht="18">
      <c r="A38" s="1"/>
      <c r="B38" s="1" t="s">
        <v>124</v>
      </c>
      <c r="C38" s="84">
        <v>0</v>
      </c>
      <c r="D38" s="84">
        <v>1</v>
      </c>
      <c r="E38" s="84">
        <v>0</v>
      </c>
      <c r="F38" s="84">
        <v>7</v>
      </c>
      <c r="G38" s="84">
        <v>8</v>
      </c>
      <c r="H38" s="84">
        <v>0</v>
      </c>
      <c r="I38" s="84">
        <v>29</v>
      </c>
      <c r="J38" s="84">
        <v>57</v>
      </c>
    </row>
    <row r="39" spans="1:10" ht="15">
      <c r="A39" s="1"/>
      <c r="B39" s="1" t="s">
        <v>123</v>
      </c>
      <c r="C39" s="84">
        <v>0</v>
      </c>
      <c r="D39" s="84">
        <v>4</v>
      </c>
      <c r="E39" s="84">
        <v>0</v>
      </c>
      <c r="F39" s="84">
        <v>0</v>
      </c>
      <c r="G39" s="84">
        <v>0</v>
      </c>
      <c r="H39" s="84">
        <v>2</v>
      </c>
      <c r="I39" s="84">
        <v>5</v>
      </c>
      <c r="J39" s="84">
        <v>20</v>
      </c>
    </row>
    <row r="40" spans="1:10" ht="18">
      <c r="A40" s="1"/>
      <c r="B40" s="1" t="s">
        <v>122</v>
      </c>
      <c r="C40" s="84">
        <v>5</v>
      </c>
      <c r="D40" s="84">
        <v>6</v>
      </c>
      <c r="E40" s="84">
        <v>0</v>
      </c>
      <c r="F40" s="84">
        <v>12</v>
      </c>
      <c r="G40" s="84">
        <v>5</v>
      </c>
      <c r="H40" s="84">
        <v>1</v>
      </c>
      <c r="I40" s="84">
        <v>5</v>
      </c>
      <c r="J40" s="84">
        <v>1</v>
      </c>
    </row>
    <row r="41" spans="1:10" ht="15">
      <c r="A41" s="1"/>
      <c r="B41" s="1" t="s">
        <v>121</v>
      </c>
      <c r="C41" s="84">
        <v>69</v>
      </c>
      <c r="D41" s="84">
        <v>81</v>
      </c>
      <c r="E41" s="84">
        <v>180</v>
      </c>
      <c r="F41" s="84">
        <v>113</v>
      </c>
      <c r="G41" s="84">
        <v>180</v>
      </c>
      <c r="H41" s="84">
        <v>68</v>
      </c>
      <c r="I41" s="84">
        <v>182</v>
      </c>
      <c r="J41" s="84">
        <v>507</v>
      </c>
    </row>
    <row r="42" spans="1:10" ht="15">
      <c r="A42" s="1"/>
      <c r="B42" s="1" t="s">
        <v>120</v>
      </c>
      <c r="C42" s="84">
        <v>63</v>
      </c>
      <c r="D42" s="84">
        <v>69</v>
      </c>
      <c r="E42" s="84">
        <v>98</v>
      </c>
      <c r="F42" s="84">
        <v>63</v>
      </c>
      <c r="G42" s="84">
        <v>148</v>
      </c>
      <c r="H42" s="84">
        <v>38</v>
      </c>
      <c r="I42" s="84">
        <v>116</v>
      </c>
      <c r="J42" s="84">
        <v>429</v>
      </c>
    </row>
    <row r="43" spans="1:10" ht="15">
      <c r="A43" s="1"/>
      <c r="B43" s="1" t="s">
        <v>119</v>
      </c>
      <c r="C43" s="84">
        <v>35</v>
      </c>
      <c r="D43" s="84">
        <v>117</v>
      </c>
      <c r="E43" s="84">
        <v>77</v>
      </c>
      <c r="F43" s="84">
        <v>44</v>
      </c>
      <c r="G43" s="84">
        <v>103</v>
      </c>
      <c r="H43" s="84">
        <v>40</v>
      </c>
      <c r="I43" s="84">
        <v>135</v>
      </c>
      <c r="J43" s="84">
        <v>336</v>
      </c>
    </row>
    <row r="44" spans="1:10" ht="15">
      <c r="A44" s="1"/>
      <c r="B44" s="1" t="s">
        <v>118</v>
      </c>
      <c r="C44" s="84">
        <v>22</v>
      </c>
      <c r="D44" s="84">
        <v>98</v>
      </c>
      <c r="E44" s="84">
        <v>73</v>
      </c>
      <c r="F44" s="84">
        <v>52</v>
      </c>
      <c r="G44" s="84">
        <v>73</v>
      </c>
      <c r="H44" s="84">
        <v>48</v>
      </c>
      <c r="I44" s="84">
        <v>124</v>
      </c>
      <c r="J44" s="84">
        <v>178</v>
      </c>
    </row>
    <row r="45" spans="1:10" ht="15">
      <c r="A45" s="1"/>
      <c r="B45" s="1" t="s">
        <v>117</v>
      </c>
      <c r="C45" s="84">
        <v>17</v>
      </c>
      <c r="D45" s="84">
        <v>104</v>
      </c>
      <c r="E45" s="84">
        <v>68</v>
      </c>
      <c r="F45" s="84">
        <v>44</v>
      </c>
      <c r="G45" s="84">
        <v>84</v>
      </c>
      <c r="H45" s="84">
        <v>33</v>
      </c>
      <c r="I45" s="84">
        <v>82</v>
      </c>
      <c r="J45" s="84">
        <v>115</v>
      </c>
    </row>
    <row r="46" spans="1:10" ht="15">
      <c r="A46" s="1"/>
      <c r="B46" s="1" t="s">
        <v>116</v>
      </c>
      <c r="C46" s="84">
        <v>18</v>
      </c>
      <c r="D46" s="84">
        <v>38</v>
      </c>
      <c r="E46" s="84">
        <v>44</v>
      </c>
      <c r="F46" s="84">
        <v>47</v>
      </c>
      <c r="G46" s="84">
        <v>44</v>
      </c>
      <c r="H46" s="84">
        <v>34</v>
      </c>
      <c r="I46" s="84">
        <v>24</v>
      </c>
      <c r="J46" s="84">
        <v>41</v>
      </c>
    </row>
    <row r="47" spans="1:10" ht="15.75">
      <c r="A47" s="3"/>
      <c r="B47" s="3" t="s">
        <v>11</v>
      </c>
      <c r="C47" s="85">
        <v>265</v>
      </c>
      <c r="D47" s="85">
        <v>562</v>
      </c>
      <c r="E47" s="85">
        <v>570</v>
      </c>
      <c r="F47" s="85">
        <v>429</v>
      </c>
      <c r="G47" s="85">
        <v>703</v>
      </c>
      <c r="H47" s="85">
        <v>333</v>
      </c>
      <c r="I47" s="85">
        <v>777</v>
      </c>
      <c r="J47" s="85">
        <v>1888</v>
      </c>
    </row>
    <row r="48" spans="1:10" ht="15">
      <c r="A48" s="1"/>
      <c r="B48" s="1"/>
      <c r="C48" s="84"/>
      <c r="D48" s="84"/>
      <c r="E48" s="84"/>
      <c r="F48" s="84"/>
      <c r="G48" s="84"/>
      <c r="H48" s="84"/>
      <c r="I48" s="84"/>
      <c r="J48" s="84"/>
    </row>
    <row r="49" spans="1:10" ht="18.75">
      <c r="A49" s="3" t="s">
        <v>128</v>
      </c>
      <c r="B49" s="1"/>
      <c r="C49" s="84"/>
      <c r="D49" s="84"/>
      <c r="E49" s="84"/>
      <c r="F49" s="84"/>
      <c r="G49" s="84"/>
      <c r="H49" s="84"/>
      <c r="I49" s="84"/>
      <c r="J49" s="84"/>
    </row>
    <row r="50" spans="1:10" ht="15">
      <c r="A50" s="1"/>
      <c r="B50" s="1" t="s">
        <v>126</v>
      </c>
      <c r="C50" s="84">
        <v>8</v>
      </c>
      <c r="D50" s="84">
        <v>10</v>
      </c>
      <c r="E50" s="84">
        <v>20</v>
      </c>
      <c r="F50" s="84">
        <v>6</v>
      </c>
      <c r="G50" s="84">
        <v>14</v>
      </c>
      <c r="H50" s="84">
        <v>6</v>
      </c>
      <c r="I50" s="84">
        <v>15</v>
      </c>
      <c r="J50" s="84">
        <v>48</v>
      </c>
    </row>
    <row r="51" spans="1:10" ht="15">
      <c r="A51" s="1"/>
      <c r="B51" s="1" t="s">
        <v>125</v>
      </c>
      <c r="C51" s="84">
        <v>0</v>
      </c>
      <c r="D51" s="84">
        <v>3</v>
      </c>
      <c r="E51" s="84">
        <v>1</v>
      </c>
      <c r="F51" s="84">
        <v>5</v>
      </c>
      <c r="G51" s="84">
        <v>1</v>
      </c>
      <c r="H51" s="84">
        <v>20</v>
      </c>
      <c r="I51" s="84">
        <v>5</v>
      </c>
      <c r="J51" s="84">
        <v>11</v>
      </c>
    </row>
    <row r="52" spans="1:10" ht="18">
      <c r="A52" s="1"/>
      <c r="B52" s="1" t="s">
        <v>124</v>
      </c>
      <c r="C52" s="84">
        <v>0</v>
      </c>
      <c r="D52" s="84">
        <v>0</v>
      </c>
      <c r="E52" s="84">
        <v>0</v>
      </c>
      <c r="F52" s="84">
        <v>5</v>
      </c>
      <c r="G52" s="84">
        <v>1</v>
      </c>
      <c r="H52" s="84">
        <v>0</v>
      </c>
      <c r="I52" s="84">
        <v>11</v>
      </c>
      <c r="J52" s="84">
        <v>19</v>
      </c>
    </row>
    <row r="53" spans="1:10" ht="15">
      <c r="A53" s="1"/>
      <c r="B53" s="1" t="s">
        <v>123</v>
      </c>
      <c r="C53" s="84">
        <v>0</v>
      </c>
      <c r="D53" s="84">
        <v>0</v>
      </c>
      <c r="E53" s="84">
        <v>0</v>
      </c>
      <c r="F53" s="84">
        <v>0</v>
      </c>
      <c r="G53" s="84">
        <v>0</v>
      </c>
      <c r="H53" s="84">
        <v>1</v>
      </c>
      <c r="I53" s="84">
        <v>0</v>
      </c>
      <c r="J53" s="84">
        <v>1</v>
      </c>
    </row>
    <row r="54" spans="1:10" ht="18">
      <c r="A54" s="1"/>
      <c r="B54" s="1" t="s">
        <v>122</v>
      </c>
      <c r="C54" s="84">
        <v>1</v>
      </c>
      <c r="D54" s="84">
        <v>2</v>
      </c>
      <c r="E54" s="84">
        <v>0</v>
      </c>
      <c r="F54" s="84">
        <v>2</v>
      </c>
      <c r="G54" s="84">
        <v>0</v>
      </c>
      <c r="H54" s="84">
        <v>4</v>
      </c>
      <c r="I54" s="84">
        <v>0</v>
      </c>
      <c r="J54" s="84">
        <v>1</v>
      </c>
    </row>
    <row r="55" spans="1:10" ht="15">
      <c r="A55" s="1"/>
      <c r="B55" s="1" t="s">
        <v>121</v>
      </c>
      <c r="C55" s="84">
        <v>3</v>
      </c>
      <c r="D55" s="84">
        <v>6</v>
      </c>
      <c r="E55" s="84">
        <v>12</v>
      </c>
      <c r="F55" s="84">
        <v>9</v>
      </c>
      <c r="G55" s="84">
        <v>16</v>
      </c>
      <c r="H55" s="84">
        <v>10</v>
      </c>
      <c r="I55" s="84">
        <v>14</v>
      </c>
      <c r="J55" s="84">
        <v>52</v>
      </c>
    </row>
    <row r="56" spans="1:10" ht="15">
      <c r="A56" s="1"/>
      <c r="B56" s="1" t="s">
        <v>120</v>
      </c>
      <c r="C56" s="84">
        <v>12</v>
      </c>
      <c r="D56" s="84">
        <v>7</v>
      </c>
      <c r="E56" s="84">
        <v>12</v>
      </c>
      <c r="F56" s="84">
        <v>4</v>
      </c>
      <c r="G56" s="84">
        <v>18</v>
      </c>
      <c r="H56" s="84">
        <v>5</v>
      </c>
      <c r="I56" s="84">
        <v>17</v>
      </c>
      <c r="J56" s="84">
        <v>57</v>
      </c>
    </row>
    <row r="57" spans="1:10" ht="15">
      <c r="A57" s="1"/>
      <c r="B57" s="1" t="s">
        <v>119</v>
      </c>
      <c r="C57" s="84">
        <v>3</v>
      </c>
      <c r="D57" s="84">
        <v>7</v>
      </c>
      <c r="E57" s="84">
        <v>15</v>
      </c>
      <c r="F57" s="84">
        <v>9</v>
      </c>
      <c r="G57" s="84">
        <v>17</v>
      </c>
      <c r="H57" s="84">
        <v>7</v>
      </c>
      <c r="I57" s="84">
        <v>20</v>
      </c>
      <c r="J57" s="84">
        <v>68</v>
      </c>
    </row>
    <row r="58" spans="1:10" ht="15">
      <c r="A58" s="1"/>
      <c r="B58" s="1" t="s">
        <v>118</v>
      </c>
      <c r="C58" s="84">
        <v>4</v>
      </c>
      <c r="D58" s="84">
        <v>10</v>
      </c>
      <c r="E58" s="84">
        <v>11</v>
      </c>
      <c r="F58" s="84">
        <v>9</v>
      </c>
      <c r="G58" s="84">
        <v>25</v>
      </c>
      <c r="H58" s="84">
        <v>8</v>
      </c>
      <c r="I58" s="84">
        <v>24</v>
      </c>
      <c r="J58" s="84">
        <v>54</v>
      </c>
    </row>
    <row r="59" spans="1:10" ht="15">
      <c r="A59" s="1"/>
      <c r="B59" s="1" t="s">
        <v>117</v>
      </c>
      <c r="C59" s="84">
        <v>4</v>
      </c>
      <c r="D59" s="84">
        <v>28</v>
      </c>
      <c r="E59" s="84">
        <v>22</v>
      </c>
      <c r="F59" s="84">
        <v>7</v>
      </c>
      <c r="G59" s="84">
        <v>16</v>
      </c>
      <c r="H59" s="84">
        <v>12</v>
      </c>
      <c r="I59" s="84">
        <v>25</v>
      </c>
      <c r="J59" s="84">
        <v>45</v>
      </c>
    </row>
    <row r="60" spans="1:10" ht="15">
      <c r="A60" s="1"/>
      <c r="B60" s="1" t="s">
        <v>116</v>
      </c>
      <c r="C60" s="84">
        <v>7</v>
      </c>
      <c r="D60" s="84">
        <v>21</v>
      </c>
      <c r="E60" s="84">
        <v>19</v>
      </c>
      <c r="F60" s="84">
        <v>19</v>
      </c>
      <c r="G60" s="84">
        <v>6</v>
      </c>
      <c r="H60" s="84">
        <v>13</v>
      </c>
      <c r="I60" s="84">
        <v>19</v>
      </c>
      <c r="J60" s="84">
        <v>12</v>
      </c>
    </row>
    <row r="61" spans="1:10" ht="15.75">
      <c r="A61" s="3"/>
      <c r="B61" s="3" t="s">
        <v>11</v>
      </c>
      <c r="C61" s="85">
        <v>42</v>
      </c>
      <c r="D61" s="85">
        <v>94</v>
      </c>
      <c r="E61" s="85">
        <v>112</v>
      </c>
      <c r="F61" s="85">
        <v>75</v>
      </c>
      <c r="G61" s="85">
        <v>114</v>
      </c>
      <c r="H61" s="85">
        <v>86</v>
      </c>
      <c r="I61" s="85">
        <v>150</v>
      </c>
      <c r="J61" s="85">
        <v>368</v>
      </c>
    </row>
    <row r="62" spans="1:10" ht="15">
      <c r="A62" s="1"/>
      <c r="B62" s="1"/>
      <c r="C62" s="84"/>
      <c r="D62" s="84"/>
      <c r="E62" s="84"/>
      <c r="F62" s="84"/>
      <c r="G62" s="84"/>
      <c r="H62" s="84"/>
      <c r="I62" s="84"/>
      <c r="J62" s="84"/>
    </row>
    <row r="63" spans="1:10" ht="15.75">
      <c r="A63" s="3" t="s">
        <v>127</v>
      </c>
      <c r="B63" s="1"/>
      <c r="C63" s="84"/>
      <c r="D63" s="84"/>
      <c r="E63" s="84"/>
      <c r="F63" s="84"/>
      <c r="G63" s="84"/>
      <c r="H63" s="84"/>
      <c r="I63" s="84"/>
      <c r="J63" s="84"/>
    </row>
    <row r="64" spans="1:10" ht="15">
      <c r="A64" s="1"/>
      <c r="B64" s="1" t="s">
        <v>126</v>
      </c>
      <c r="C64" s="84">
        <v>40</v>
      </c>
      <c r="D64" s="84">
        <v>50</v>
      </c>
      <c r="E64" s="84">
        <v>44</v>
      </c>
      <c r="F64" s="84">
        <v>35</v>
      </c>
      <c r="G64" s="84">
        <v>64</v>
      </c>
      <c r="H64" s="84">
        <v>32</v>
      </c>
      <c r="I64" s="84">
        <v>87</v>
      </c>
      <c r="J64" s="84">
        <v>249</v>
      </c>
    </row>
    <row r="65" spans="1:10" ht="15">
      <c r="A65" s="1"/>
      <c r="B65" s="1" t="s">
        <v>125</v>
      </c>
      <c r="C65" s="84">
        <v>10</v>
      </c>
      <c r="D65" s="84">
        <v>13</v>
      </c>
      <c r="E65" s="84">
        <v>12</v>
      </c>
      <c r="F65" s="84">
        <v>30</v>
      </c>
      <c r="G65" s="84">
        <v>15</v>
      </c>
      <c r="H65" s="84">
        <v>66</v>
      </c>
      <c r="I65" s="84">
        <v>17</v>
      </c>
      <c r="J65" s="84">
        <v>31</v>
      </c>
    </row>
    <row r="66" spans="1:10" ht="18">
      <c r="A66" s="1"/>
      <c r="B66" s="1" t="s">
        <v>124</v>
      </c>
      <c r="C66" s="84">
        <v>0</v>
      </c>
      <c r="D66" s="84">
        <v>1</v>
      </c>
      <c r="E66" s="84">
        <v>0</v>
      </c>
      <c r="F66" s="84">
        <v>12</v>
      </c>
      <c r="G66" s="84">
        <v>12</v>
      </c>
      <c r="H66" s="84">
        <v>1</v>
      </c>
      <c r="I66" s="84">
        <v>42</v>
      </c>
      <c r="J66" s="84">
        <v>84</v>
      </c>
    </row>
    <row r="67" spans="1:10" ht="15">
      <c r="A67" s="1"/>
      <c r="B67" s="1" t="s">
        <v>123</v>
      </c>
      <c r="C67" s="84">
        <v>0</v>
      </c>
      <c r="D67" s="84">
        <v>4</v>
      </c>
      <c r="E67" s="84">
        <v>0</v>
      </c>
      <c r="F67" s="84">
        <v>0</v>
      </c>
      <c r="G67" s="84">
        <v>0</v>
      </c>
      <c r="H67" s="84">
        <v>3</v>
      </c>
      <c r="I67" s="84">
        <v>5</v>
      </c>
      <c r="J67" s="84">
        <v>21</v>
      </c>
    </row>
    <row r="68" spans="1:10" ht="18">
      <c r="A68" s="1"/>
      <c r="B68" s="1" t="s">
        <v>122</v>
      </c>
      <c r="C68" s="84">
        <v>6</v>
      </c>
      <c r="D68" s="84">
        <v>14</v>
      </c>
      <c r="E68" s="84">
        <v>0</v>
      </c>
      <c r="F68" s="84">
        <v>19</v>
      </c>
      <c r="G68" s="84">
        <v>5</v>
      </c>
      <c r="H68" s="84">
        <v>6</v>
      </c>
      <c r="I68" s="84">
        <v>5</v>
      </c>
      <c r="J68" s="84">
        <v>3</v>
      </c>
    </row>
    <row r="69" spans="1:10" ht="15">
      <c r="A69" s="1"/>
      <c r="B69" s="1" t="s">
        <v>121</v>
      </c>
      <c r="C69" s="84">
        <v>101</v>
      </c>
      <c r="D69" s="84">
        <v>96</v>
      </c>
      <c r="E69" s="84">
        <v>232</v>
      </c>
      <c r="F69" s="84">
        <v>130</v>
      </c>
      <c r="G69" s="84">
        <v>233</v>
      </c>
      <c r="H69" s="84">
        <v>95</v>
      </c>
      <c r="I69" s="84">
        <v>222</v>
      </c>
      <c r="J69" s="84">
        <v>657</v>
      </c>
    </row>
    <row r="70" spans="1:10" ht="15">
      <c r="A70" s="1"/>
      <c r="B70" s="1" t="s">
        <v>120</v>
      </c>
      <c r="C70" s="84">
        <v>96</v>
      </c>
      <c r="D70" s="84">
        <v>83</v>
      </c>
      <c r="E70" s="84">
        <v>123</v>
      </c>
      <c r="F70" s="84">
        <v>70</v>
      </c>
      <c r="G70" s="84">
        <v>186</v>
      </c>
      <c r="H70" s="84">
        <v>48</v>
      </c>
      <c r="I70" s="84">
        <v>143</v>
      </c>
      <c r="J70" s="84">
        <v>550</v>
      </c>
    </row>
    <row r="71" spans="1:10" ht="15">
      <c r="A71" s="1"/>
      <c r="B71" s="1" t="s">
        <v>119</v>
      </c>
      <c r="C71" s="84">
        <v>46</v>
      </c>
      <c r="D71" s="84">
        <v>133</v>
      </c>
      <c r="E71" s="84">
        <v>102</v>
      </c>
      <c r="F71" s="84">
        <v>60</v>
      </c>
      <c r="G71" s="84">
        <v>129</v>
      </c>
      <c r="H71" s="84">
        <v>58</v>
      </c>
      <c r="I71" s="84">
        <v>162</v>
      </c>
      <c r="J71" s="84">
        <v>438</v>
      </c>
    </row>
    <row r="72" spans="1:10" ht="15">
      <c r="A72" s="1"/>
      <c r="B72" s="1" t="s">
        <v>118</v>
      </c>
      <c r="C72" s="84">
        <v>30</v>
      </c>
      <c r="D72" s="84">
        <v>125</v>
      </c>
      <c r="E72" s="84">
        <v>91</v>
      </c>
      <c r="F72" s="84">
        <v>63</v>
      </c>
      <c r="G72" s="84">
        <v>104</v>
      </c>
      <c r="H72" s="84">
        <v>58</v>
      </c>
      <c r="I72" s="84">
        <v>165</v>
      </c>
      <c r="J72" s="84">
        <v>245</v>
      </c>
    </row>
    <row r="73" spans="1:10" ht="15">
      <c r="A73" s="1"/>
      <c r="B73" s="1" t="s">
        <v>117</v>
      </c>
      <c r="C73" s="84">
        <v>26</v>
      </c>
      <c r="D73" s="84">
        <v>148</v>
      </c>
      <c r="E73" s="84">
        <v>99</v>
      </c>
      <c r="F73" s="84">
        <v>61</v>
      </c>
      <c r="G73" s="84">
        <v>114</v>
      </c>
      <c r="H73" s="84">
        <v>47</v>
      </c>
      <c r="I73" s="84">
        <v>116</v>
      </c>
      <c r="J73" s="84">
        <v>168</v>
      </c>
    </row>
    <row r="74" spans="1:10" ht="15">
      <c r="A74" s="1"/>
      <c r="B74" s="1" t="s">
        <v>116</v>
      </c>
      <c r="C74" s="84">
        <v>26</v>
      </c>
      <c r="D74" s="84">
        <v>64</v>
      </c>
      <c r="E74" s="84">
        <v>76</v>
      </c>
      <c r="F74" s="84">
        <v>74</v>
      </c>
      <c r="G74" s="84">
        <v>59</v>
      </c>
      <c r="H74" s="84">
        <v>51</v>
      </c>
      <c r="I74" s="84">
        <v>46</v>
      </c>
      <c r="J74" s="84">
        <v>56</v>
      </c>
    </row>
    <row r="75" spans="1:10" ht="16.5" thickBot="1">
      <c r="A75" s="83"/>
      <c r="B75" s="83" t="s">
        <v>11</v>
      </c>
      <c r="C75" s="82">
        <v>381</v>
      </c>
      <c r="D75" s="82">
        <v>731</v>
      </c>
      <c r="E75" s="82">
        <v>779</v>
      </c>
      <c r="F75" s="82">
        <v>554</v>
      </c>
      <c r="G75" s="82">
        <v>921</v>
      </c>
      <c r="H75" s="82">
        <v>465</v>
      </c>
      <c r="I75" s="82">
        <v>1010</v>
      </c>
      <c r="J75" s="82">
        <v>2502</v>
      </c>
    </row>
    <row r="76" spans="1:10">
      <c r="A76" s="27"/>
      <c r="B76" s="27"/>
      <c r="C76" s="94"/>
      <c r="D76" s="94"/>
      <c r="E76" s="94"/>
      <c r="F76" s="94"/>
      <c r="G76" s="94"/>
      <c r="H76" s="94"/>
      <c r="I76" s="94"/>
      <c r="J76" s="94"/>
    </row>
    <row r="77" spans="1:10" ht="13.5">
      <c r="A77" s="55" t="s">
        <v>115</v>
      </c>
      <c r="B77" s="27"/>
      <c r="C77" s="94"/>
      <c r="D77" s="94"/>
      <c r="E77" s="94"/>
      <c r="F77" s="94"/>
      <c r="G77" s="94"/>
      <c r="H77" s="94"/>
      <c r="I77" s="94"/>
      <c r="J77" s="94"/>
    </row>
    <row r="78" spans="1:10">
      <c r="A78" s="55" t="s">
        <v>114</v>
      </c>
      <c r="B78" s="27"/>
      <c r="C78" s="27"/>
      <c r="D78" s="27"/>
      <c r="E78" s="27"/>
      <c r="F78" s="27"/>
      <c r="G78" s="27"/>
      <c r="H78" s="27"/>
      <c r="I78" s="27"/>
      <c r="J78" s="27"/>
    </row>
    <row r="79" spans="1:10">
      <c r="A79" s="55" t="s">
        <v>113</v>
      </c>
      <c r="B79" s="27"/>
      <c r="C79" s="27"/>
      <c r="D79" s="27"/>
      <c r="E79" s="27"/>
      <c r="F79" s="27"/>
      <c r="G79" s="27"/>
      <c r="H79" s="27"/>
      <c r="I79" s="27"/>
      <c r="J79" s="27"/>
    </row>
    <row r="80" spans="1:10">
      <c r="A80" s="55" t="s">
        <v>112</v>
      </c>
      <c r="B80" s="27"/>
      <c r="C80" s="27"/>
      <c r="D80" s="27"/>
      <c r="E80" s="27"/>
      <c r="F80" s="27"/>
      <c r="G80" s="27"/>
      <c r="H80" s="27"/>
      <c r="I80" s="27"/>
      <c r="J80" s="27"/>
    </row>
    <row r="81" spans="1:10" ht="15">
      <c r="A81" s="55" t="s">
        <v>111</v>
      </c>
      <c r="B81" s="1"/>
      <c r="C81" s="27"/>
      <c r="D81" s="27"/>
      <c r="E81" s="27"/>
      <c r="F81" s="27"/>
      <c r="G81" s="27"/>
      <c r="H81" s="27"/>
      <c r="I81" s="27"/>
      <c r="J81" s="27"/>
    </row>
  </sheetData>
  <pageMargins left="0.7" right="0.7" top="0.75" bottom="0.75" header="0.3" footer="0.3"/>
  <pageSetup paperSize="9" scale="5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topLeftCell="A4" zoomScale="75" zoomScaleNormal="75" workbookViewId="0">
      <selection activeCell="G13" sqref="G13"/>
    </sheetView>
  </sheetViews>
  <sheetFormatPr defaultRowHeight="12.75"/>
  <cols>
    <col min="1" max="1" width="2.7109375" style="27" customWidth="1"/>
    <col min="2" max="2" width="38.42578125" style="27" customWidth="1"/>
    <col min="3" max="9" width="17.42578125" style="27" customWidth="1"/>
    <col min="10" max="10" width="4" style="27" customWidth="1"/>
    <col min="11" max="16384" width="9.140625" style="27"/>
  </cols>
  <sheetData>
    <row r="1" spans="1:10" ht="18">
      <c r="A1" s="7" t="s">
        <v>152</v>
      </c>
      <c r="B1" s="7"/>
      <c r="C1" s="6"/>
      <c r="D1" s="6" t="s">
        <v>80</v>
      </c>
      <c r="E1" s="6"/>
      <c r="F1" s="6"/>
      <c r="G1" s="103"/>
      <c r="H1" s="6"/>
      <c r="I1" s="54" t="s">
        <v>143</v>
      </c>
    </row>
    <row r="2" spans="1:10" ht="4.5" customHeight="1">
      <c r="A2" s="7"/>
      <c r="B2" s="7"/>
      <c r="C2" s="6"/>
      <c r="D2" s="6"/>
      <c r="E2" s="6"/>
      <c r="F2" s="6"/>
      <c r="G2" s="103"/>
      <c r="H2" s="6"/>
      <c r="I2" s="6"/>
    </row>
    <row r="3" spans="1:10" ht="18">
      <c r="A3" s="7" t="s">
        <v>142</v>
      </c>
      <c r="B3" s="7"/>
      <c r="C3" s="6"/>
      <c r="D3" s="6"/>
      <c r="E3" s="6"/>
      <c r="F3" s="6"/>
      <c r="G3" s="6"/>
      <c r="H3" s="6"/>
      <c r="I3" s="6"/>
    </row>
    <row r="4" spans="1:10" ht="21">
      <c r="A4" s="7" t="s">
        <v>141</v>
      </c>
      <c r="B4" s="7"/>
      <c r="C4" s="6"/>
      <c r="D4" s="6"/>
      <c r="E4" s="6"/>
      <c r="F4" s="6"/>
      <c r="G4" s="6"/>
      <c r="H4" s="6"/>
      <c r="I4" s="6"/>
    </row>
    <row r="5" spans="1:10" ht="18.75" thickBot="1">
      <c r="A5" s="98" t="s">
        <v>140</v>
      </c>
      <c r="B5" s="53"/>
      <c r="C5" s="53"/>
      <c r="D5" s="53"/>
      <c r="E5" s="53"/>
      <c r="F5" s="53"/>
      <c r="G5" s="53"/>
      <c r="H5" s="53"/>
      <c r="I5" s="53"/>
      <c r="J5" s="47"/>
    </row>
    <row r="6" spans="1:10" ht="53.25" customHeight="1" thickBot="1">
      <c r="A6" s="97"/>
      <c r="B6" s="97"/>
      <c r="C6" s="96" t="s">
        <v>151</v>
      </c>
      <c r="D6" s="96" t="s">
        <v>150</v>
      </c>
      <c r="E6" s="96" t="s">
        <v>149</v>
      </c>
      <c r="F6" s="96" t="s">
        <v>148</v>
      </c>
      <c r="G6" s="96" t="s">
        <v>147</v>
      </c>
      <c r="H6" s="96" t="s">
        <v>146</v>
      </c>
      <c r="I6" s="96" t="s">
        <v>145</v>
      </c>
    </row>
    <row r="7" spans="1:10" ht="15.95" customHeight="1" thickTop="1">
      <c r="A7" s="3" t="s">
        <v>131</v>
      </c>
      <c r="B7" s="1"/>
      <c r="C7" s="95"/>
      <c r="D7" s="95"/>
      <c r="E7" s="95"/>
      <c r="F7" s="95"/>
      <c r="G7" s="95"/>
      <c r="H7" s="95"/>
      <c r="I7" s="95"/>
      <c r="J7" s="102"/>
    </row>
    <row r="8" spans="1:10" ht="15.95" customHeight="1">
      <c r="A8" s="1"/>
      <c r="B8" s="1" t="s">
        <v>126</v>
      </c>
      <c r="C8" s="84">
        <v>1</v>
      </c>
      <c r="D8" s="84">
        <v>10</v>
      </c>
      <c r="E8" s="84">
        <v>4</v>
      </c>
      <c r="F8" s="84">
        <v>0</v>
      </c>
      <c r="G8" s="84">
        <v>2</v>
      </c>
      <c r="H8" s="84">
        <v>3</v>
      </c>
      <c r="I8" s="84">
        <v>44</v>
      </c>
    </row>
    <row r="9" spans="1:10" ht="15.95" customHeight="1">
      <c r="A9" s="1"/>
      <c r="B9" s="1" t="s">
        <v>125</v>
      </c>
      <c r="C9" s="84">
        <v>1</v>
      </c>
      <c r="D9" s="84">
        <v>2</v>
      </c>
      <c r="E9" s="84">
        <v>1</v>
      </c>
      <c r="F9" s="84">
        <v>0</v>
      </c>
      <c r="G9" s="84">
        <v>0</v>
      </c>
      <c r="H9" s="84">
        <v>1</v>
      </c>
      <c r="I9" s="84">
        <v>10</v>
      </c>
    </row>
    <row r="10" spans="1:10" ht="15.95" customHeight="1">
      <c r="A10" s="1"/>
      <c r="B10" s="1" t="s">
        <v>124</v>
      </c>
      <c r="C10" s="84">
        <v>0</v>
      </c>
      <c r="D10" s="84">
        <v>0</v>
      </c>
      <c r="E10" s="84">
        <v>0</v>
      </c>
      <c r="F10" s="84">
        <v>1</v>
      </c>
      <c r="G10" s="84">
        <v>1</v>
      </c>
      <c r="H10" s="84">
        <v>2</v>
      </c>
      <c r="I10" s="84">
        <v>8</v>
      </c>
    </row>
    <row r="11" spans="1:10" ht="15.95" customHeight="1">
      <c r="A11" s="1"/>
      <c r="B11" s="1" t="s">
        <v>123</v>
      </c>
      <c r="C11" s="84">
        <v>0</v>
      </c>
      <c r="D11" s="84">
        <v>0</v>
      </c>
      <c r="E11" s="84">
        <v>0</v>
      </c>
      <c r="F11" s="84">
        <v>0</v>
      </c>
      <c r="G11" s="84">
        <v>0</v>
      </c>
      <c r="H11" s="84">
        <v>0</v>
      </c>
      <c r="I11" s="84">
        <v>0</v>
      </c>
    </row>
    <row r="12" spans="1:10" ht="15.95" customHeight="1">
      <c r="A12" s="1"/>
      <c r="B12" s="1" t="s">
        <v>122</v>
      </c>
      <c r="C12" s="84">
        <v>3</v>
      </c>
      <c r="D12" s="84">
        <v>9</v>
      </c>
      <c r="E12" s="84">
        <v>0</v>
      </c>
      <c r="F12" s="84">
        <v>0</v>
      </c>
      <c r="G12" s="84">
        <v>0</v>
      </c>
      <c r="H12" s="84">
        <v>0</v>
      </c>
      <c r="I12" s="84">
        <v>12</v>
      </c>
    </row>
    <row r="13" spans="1:10" ht="15.95" customHeight="1">
      <c r="A13" s="1"/>
      <c r="B13" s="1" t="s">
        <v>121</v>
      </c>
      <c r="C13" s="84">
        <v>21</v>
      </c>
      <c r="D13" s="84">
        <v>110</v>
      </c>
      <c r="E13" s="84">
        <v>9</v>
      </c>
      <c r="F13" s="84">
        <v>14</v>
      </c>
      <c r="G13" s="84">
        <v>8</v>
      </c>
      <c r="H13" s="84">
        <v>25</v>
      </c>
      <c r="I13" s="84">
        <v>369</v>
      </c>
    </row>
    <row r="14" spans="1:10" ht="15.95" customHeight="1">
      <c r="A14" s="1"/>
      <c r="B14" s="1" t="s">
        <v>120</v>
      </c>
      <c r="C14" s="84">
        <v>8</v>
      </c>
      <c r="D14" s="84">
        <v>70</v>
      </c>
      <c r="E14" s="84">
        <v>5</v>
      </c>
      <c r="F14" s="84">
        <v>11</v>
      </c>
      <c r="G14" s="84">
        <v>6</v>
      </c>
      <c r="H14" s="84">
        <v>11</v>
      </c>
      <c r="I14" s="84">
        <v>199</v>
      </c>
    </row>
    <row r="15" spans="1:10" ht="15.95" customHeight="1">
      <c r="A15" s="1"/>
      <c r="B15" s="1" t="s">
        <v>119</v>
      </c>
      <c r="C15" s="84">
        <v>13</v>
      </c>
      <c r="D15" s="84">
        <v>19</v>
      </c>
      <c r="E15" s="84">
        <v>1</v>
      </c>
      <c r="F15" s="84">
        <v>4</v>
      </c>
      <c r="G15" s="84">
        <v>3</v>
      </c>
      <c r="H15" s="84">
        <v>6</v>
      </c>
      <c r="I15" s="84">
        <v>96</v>
      </c>
    </row>
    <row r="16" spans="1:10" ht="15.95" customHeight="1">
      <c r="A16" s="1"/>
      <c r="B16" s="1" t="s">
        <v>118</v>
      </c>
      <c r="C16" s="84">
        <v>11</v>
      </c>
      <c r="D16" s="84">
        <v>4</v>
      </c>
      <c r="E16" s="84">
        <v>1</v>
      </c>
      <c r="F16" s="84">
        <v>3</v>
      </c>
      <c r="G16" s="84">
        <v>4</v>
      </c>
      <c r="H16" s="84">
        <v>4</v>
      </c>
      <c r="I16" s="84">
        <v>53</v>
      </c>
    </row>
    <row r="17" spans="1:10" ht="15.95" customHeight="1">
      <c r="A17" s="1"/>
      <c r="B17" s="1" t="s">
        <v>117</v>
      </c>
      <c r="C17" s="84">
        <v>3</v>
      </c>
      <c r="D17" s="84">
        <v>5</v>
      </c>
      <c r="E17" s="84">
        <v>0</v>
      </c>
      <c r="F17" s="84">
        <v>2</v>
      </c>
      <c r="G17" s="84">
        <v>1</v>
      </c>
      <c r="H17" s="84">
        <v>3</v>
      </c>
      <c r="I17" s="84">
        <v>26</v>
      </c>
    </row>
    <row r="18" spans="1:10" ht="15.95" customHeight="1">
      <c r="A18" s="1"/>
      <c r="B18" s="1" t="s">
        <v>116</v>
      </c>
      <c r="C18" s="84">
        <v>3</v>
      </c>
      <c r="D18" s="84">
        <v>1</v>
      </c>
      <c r="E18" s="84">
        <v>1</v>
      </c>
      <c r="F18" s="84">
        <v>0</v>
      </c>
      <c r="G18" s="84">
        <v>0</v>
      </c>
      <c r="H18" s="84">
        <v>0</v>
      </c>
      <c r="I18" s="84">
        <v>8</v>
      </c>
    </row>
    <row r="19" spans="1:10" s="78" customFormat="1" ht="15.95" customHeight="1">
      <c r="A19" s="3"/>
      <c r="B19" s="3" t="s">
        <v>11</v>
      </c>
      <c r="C19" s="85">
        <v>64</v>
      </c>
      <c r="D19" s="85">
        <v>230</v>
      </c>
      <c r="E19" s="85">
        <v>22</v>
      </c>
      <c r="F19" s="85">
        <v>35</v>
      </c>
      <c r="G19" s="85">
        <v>25</v>
      </c>
      <c r="H19" s="85">
        <v>55</v>
      </c>
      <c r="I19" s="85">
        <v>825</v>
      </c>
    </row>
    <row r="20" spans="1:10" ht="6" customHeight="1">
      <c r="A20" s="1"/>
      <c r="B20" s="1"/>
      <c r="C20" s="84"/>
      <c r="D20" s="84"/>
      <c r="E20" s="84"/>
      <c r="F20" s="84"/>
      <c r="G20" s="84"/>
      <c r="H20" s="84"/>
      <c r="I20" s="84"/>
      <c r="J20" s="94"/>
    </row>
    <row r="21" spans="1:10" ht="15.95" customHeight="1">
      <c r="A21" s="3" t="s">
        <v>130</v>
      </c>
      <c r="B21" s="1"/>
      <c r="C21" s="84"/>
      <c r="D21" s="84"/>
      <c r="E21" s="84"/>
      <c r="F21" s="84"/>
      <c r="G21" s="84"/>
      <c r="H21" s="84"/>
      <c r="I21" s="84"/>
    </row>
    <row r="22" spans="1:10" ht="15.95" customHeight="1">
      <c r="A22" s="1"/>
      <c r="B22" s="1" t="s">
        <v>126</v>
      </c>
      <c r="C22" s="84">
        <v>4</v>
      </c>
      <c r="D22" s="84">
        <v>7</v>
      </c>
      <c r="E22" s="84">
        <v>10</v>
      </c>
      <c r="F22" s="84">
        <v>1</v>
      </c>
      <c r="G22" s="84">
        <v>1</v>
      </c>
      <c r="H22" s="84">
        <v>1</v>
      </c>
      <c r="I22" s="84">
        <v>38</v>
      </c>
    </row>
    <row r="23" spans="1:10" ht="15.95" customHeight="1">
      <c r="A23" s="1"/>
      <c r="B23" s="1" t="s">
        <v>125</v>
      </c>
      <c r="C23" s="84">
        <v>9</v>
      </c>
      <c r="D23" s="84">
        <v>0</v>
      </c>
      <c r="E23" s="84">
        <v>13</v>
      </c>
      <c r="F23" s="84">
        <v>0</v>
      </c>
      <c r="G23" s="84">
        <v>3</v>
      </c>
      <c r="H23" s="84">
        <v>2</v>
      </c>
      <c r="I23" s="84">
        <v>43</v>
      </c>
    </row>
    <row r="24" spans="1:10" ht="15.95" customHeight="1">
      <c r="A24" s="1"/>
      <c r="B24" s="1" t="s">
        <v>124</v>
      </c>
      <c r="C24" s="84">
        <v>0</v>
      </c>
      <c r="D24" s="84">
        <v>0</v>
      </c>
      <c r="E24" s="84">
        <v>0</v>
      </c>
      <c r="F24" s="84">
        <v>0</v>
      </c>
      <c r="G24" s="84">
        <v>1</v>
      </c>
      <c r="H24" s="84">
        <v>1</v>
      </c>
      <c r="I24" s="84">
        <v>12</v>
      </c>
    </row>
    <row r="25" spans="1:10" ht="15.95" customHeight="1">
      <c r="A25" s="1"/>
      <c r="B25" s="1" t="s">
        <v>123</v>
      </c>
      <c r="C25" s="84">
        <v>1</v>
      </c>
      <c r="D25" s="84">
        <v>0</v>
      </c>
      <c r="E25" s="84">
        <v>1</v>
      </c>
      <c r="F25" s="84">
        <v>0</v>
      </c>
      <c r="G25" s="84">
        <v>0</v>
      </c>
      <c r="H25" s="84">
        <v>0</v>
      </c>
      <c r="I25" s="84">
        <v>2</v>
      </c>
    </row>
    <row r="26" spans="1:10" ht="15.95" customHeight="1">
      <c r="A26" s="1"/>
      <c r="B26" s="1" t="s">
        <v>122</v>
      </c>
      <c r="C26" s="84">
        <v>2</v>
      </c>
      <c r="D26" s="84">
        <v>4</v>
      </c>
      <c r="E26" s="84">
        <v>8</v>
      </c>
      <c r="F26" s="84">
        <v>0</v>
      </c>
      <c r="G26" s="84">
        <v>0</v>
      </c>
      <c r="H26" s="84">
        <v>0</v>
      </c>
      <c r="I26" s="84">
        <v>27</v>
      </c>
    </row>
    <row r="27" spans="1:10" ht="15.95" customHeight="1">
      <c r="A27" s="1"/>
      <c r="B27" s="1" t="s">
        <v>121</v>
      </c>
      <c r="C27" s="84">
        <v>25</v>
      </c>
      <c r="D27" s="84">
        <v>18</v>
      </c>
      <c r="E27" s="84">
        <v>5</v>
      </c>
      <c r="F27" s="84">
        <v>14</v>
      </c>
      <c r="G27" s="84">
        <v>1</v>
      </c>
      <c r="H27" s="84">
        <v>15</v>
      </c>
      <c r="I27" s="84">
        <v>160</v>
      </c>
    </row>
    <row r="28" spans="1:10" ht="15.95" customHeight="1">
      <c r="A28" s="1"/>
      <c r="B28" s="1" t="s">
        <v>120</v>
      </c>
      <c r="C28" s="84">
        <v>17</v>
      </c>
      <c r="D28" s="84">
        <v>17</v>
      </c>
      <c r="E28" s="84">
        <v>3</v>
      </c>
      <c r="F28" s="84">
        <v>8</v>
      </c>
      <c r="G28" s="84">
        <v>6</v>
      </c>
      <c r="H28" s="84">
        <v>9</v>
      </c>
      <c r="I28" s="84">
        <v>115</v>
      </c>
    </row>
    <row r="29" spans="1:10" ht="15.95" customHeight="1">
      <c r="A29" s="1"/>
      <c r="B29" s="1" t="s">
        <v>119</v>
      </c>
      <c r="C29" s="84">
        <v>20</v>
      </c>
      <c r="D29" s="84">
        <v>12</v>
      </c>
      <c r="E29" s="84">
        <v>4</v>
      </c>
      <c r="F29" s="84">
        <v>11</v>
      </c>
      <c r="G29" s="84">
        <v>5</v>
      </c>
      <c r="H29" s="84">
        <v>8</v>
      </c>
      <c r="I29" s="84">
        <v>105</v>
      </c>
    </row>
    <row r="30" spans="1:10" ht="15.95" customHeight="1">
      <c r="A30" s="1"/>
      <c r="B30" s="1" t="s">
        <v>118</v>
      </c>
      <c r="C30" s="84">
        <v>11</v>
      </c>
      <c r="D30" s="84">
        <v>13</v>
      </c>
      <c r="E30" s="84">
        <v>7</v>
      </c>
      <c r="F30" s="84">
        <v>7</v>
      </c>
      <c r="G30" s="84">
        <v>0</v>
      </c>
      <c r="H30" s="84">
        <v>3</v>
      </c>
      <c r="I30" s="84">
        <v>83</v>
      </c>
    </row>
    <row r="31" spans="1:10" ht="15.95" customHeight="1">
      <c r="A31" s="1"/>
      <c r="B31" s="1" t="s">
        <v>117</v>
      </c>
      <c r="C31" s="84">
        <v>10</v>
      </c>
      <c r="D31" s="84">
        <v>8</v>
      </c>
      <c r="E31" s="84">
        <v>12</v>
      </c>
      <c r="F31" s="84">
        <v>1</v>
      </c>
      <c r="G31" s="84">
        <v>4</v>
      </c>
      <c r="H31" s="84">
        <v>7</v>
      </c>
      <c r="I31" s="84">
        <v>103</v>
      </c>
    </row>
    <row r="32" spans="1:10" ht="15.95" customHeight="1">
      <c r="A32" s="1"/>
      <c r="B32" s="1" t="s">
        <v>116</v>
      </c>
      <c r="C32" s="84">
        <v>7</v>
      </c>
      <c r="D32" s="84">
        <v>2</v>
      </c>
      <c r="E32" s="84">
        <v>14</v>
      </c>
      <c r="F32" s="84">
        <v>1</v>
      </c>
      <c r="G32" s="84">
        <v>0</v>
      </c>
      <c r="H32" s="84">
        <v>1</v>
      </c>
      <c r="I32" s="84">
        <v>68</v>
      </c>
    </row>
    <row r="33" spans="1:10" s="78" customFormat="1" ht="15.95" customHeight="1">
      <c r="A33" s="3"/>
      <c r="B33" s="3" t="s">
        <v>11</v>
      </c>
      <c r="C33" s="85">
        <v>106</v>
      </c>
      <c r="D33" s="85">
        <v>81</v>
      </c>
      <c r="E33" s="85">
        <v>77</v>
      </c>
      <c r="F33" s="85">
        <v>43</v>
      </c>
      <c r="G33" s="85">
        <v>21</v>
      </c>
      <c r="H33" s="85">
        <v>47</v>
      </c>
      <c r="I33" s="85">
        <v>756</v>
      </c>
      <c r="J33" s="101"/>
    </row>
    <row r="34" spans="1:10" ht="5.25" customHeight="1">
      <c r="A34" s="1"/>
      <c r="B34" s="1"/>
      <c r="C34" s="84"/>
      <c r="D34" s="84"/>
      <c r="E34" s="84"/>
      <c r="F34" s="84"/>
      <c r="G34" s="84"/>
      <c r="H34" s="84"/>
      <c r="I34" s="84"/>
      <c r="J34" s="94"/>
    </row>
    <row r="35" spans="1:10" ht="15.95" customHeight="1">
      <c r="A35" s="3" t="s">
        <v>129</v>
      </c>
      <c r="B35" s="1"/>
      <c r="C35" s="84"/>
      <c r="D35" s="84"/>
      <c r="E35" s="84"/>
      <c r="F35" s="84"/>
      <c r="G35" s="84"/>
      <c r="H35" s="84"/>
      <c r="I35" s="84"/>
    </row>
    <row r="36" spans="1:10" ht="15.95" customHeight="1">
      <c r="A36" s="1"/>
      <c r="B36" s="1" t="s">
        <v>126</v>
      </c>
      <c r="C36" s="84">
        <v>79</v>
      </c>
      <c r="D36" s="84">
        <v>142</v>
      </c>
      <c r="E36" s="84">
        <v>38</v>
      </c>
      <c r="F36" s="84">
        <v>31</v>
      </c>
      <c r="G36" s="84">
        <v>48</v>
      </c>
      <c r="H36" s="84">
        <v>88</v>
      </c>
      <c r="I36" s="84">
        <v>862</v>
      </c>
    </row>
    <row r="37" spans="1:10" ht="15.95" customHeight="1">
      <c r="A37" s="1"/>
      <c r="B37" s="1" t="s">
        <v>125</v>
      </c>
      <c r="C37" s="84">
        <v>34</v>
      </c>
      <c r="D37" s="84">
        <v>21</v>
      </c>
      <c r="E37" s="84">
        <v>33</v>
      </c>
      <c r="F37" s="84">
        <v>1</v>
      </c>
      <c r="G37" s="84">
        <v>3</v>
      </c>
      <c r="H37" s="84">
        <v>35</v>
      </c>
      <c r="I37" s="84">
        <v>254</v>
      </c>
    </row>
    <row r="38" spans="1:10" ht="15.95" customHeight="1">
      <c r="A38" s="1"/>
      <c r="B38" s="1" t="s">
        <v>124</v>
      </c>
      <c r="C38" s="84">
        <v>5</v>
      </c>
      <c r="D38" s="84">
        <v>1</v>
      </c>
      <c r="E38" s="84">
        <v>1</v>
      </c>
      <c r="F38" s="84">
        <v>4</v>
      </c>
      <c r="G38" s="84">
        <v>16</v>
      </c>
      <c r="H38" s="84">
        <v>29</v>
      </c>
      <c r="I38" s="84">
        <v>158</v>
      </c>
    </row>
    <row r="39" spans="1:10" ht="15.95" customHeight="1">
      <c r="A39" s="1"/>
      <c r="B39" s="1" t="s">
        <v>123</v>
      </c>
      <c r="C39" s="84">
        <v>16</v>
      </c>
      <c r="D39" s="84">
        <v>54</v>
      </c>
      <c r="E39" s="84">
        <v>4</v>
      </c>
      <c r="F39" s="84">
        <v>0</v>
      </c>
      <c r="G39" s="84">
        <v>5</v>
      </c>
      <c r="H39" s="84">
        <v>11</v>
      </c>
      <c r="I39" s="84">
        <v>121</v>
      </c>
    </row>
    <row r="40" spans="1:10" ht="15.95" customHeight="1">
      <c r="A40" s="1"/>
      <c r="B40" s="1" t="s">
        <v>122</v>
      </c>
      <c r="C40" s="84">
        <v>42</v>
      </c>
      <c r="D40" s="84">
        <v>43</v>
      </c>
      <c r="E40" s="84">
        <v>20</v>
      </c>
      <c r="F40" s="84">
        <v>1</v>
      </c>
      <c r="G40" s="84">
        <v>0</v>
      </c>
      <c r="H40" s="84">
        <v>1</v>
      </c>
      <c r="I40" s="84">
        <v>142</v>
      </c>
    </row>
    <row r="41" spans="1:10" ht="15.95" customHeight="1">
      <c r="A41" s="1"/>
      <c r="B41" s="1" t="s">
        <v>121</v>
      </c>
      <c r="C41" s="84">
        <v>312</v>
      </c>
      <c r="D41" s="84">
        <v>282</v>
      </c>
      <c r="E41" s="84">
        <v>71</v>
      </c>
      <c r="F41" s="84">
        <v>144</v>
      </c>
      <c r="G41" s="84">
        <v>146</v>
      </c>
      <c r="H41" s="84">
        <v>378</v>
      </c>
      <c r="I41" s="84">
        <v>2713</v>
      </c>
    </row>
    <row r="42" spans="1:10" ht="15.95" customHeight="1">
      <c r="A42" s="1"/>
      <c r="B42" s="1" t="s">
        <v>120</v>
      </c>
      <c r="C42" s="84">
        <v>205</v>
      </c>
      <c r="D42" s="84">
        <v>220</v>
      </c>
      <c r="E42" s="84">
        <v>45</v>
      </c>
      <c r="F42" s="84">
        <v>106</v>
      </c>
      <c r="G42" s="84">
        <v>105</v>
      </c>
      <c r="H42" s="84">
        <v>257</v>
      </c>
      <c r="I42" s="84">
        <v>1962</v>
      </c>
    </row>
    <row r="43" spans="1:10" ht="15.95" customHeight="1">
      <c r="A43" s="1"/>
      <c r="B43" s="1" t="s">
        <v>119</v>
      </c>
      <c r="C43" s="84">
        <v>210</v>
      </c>
      <c r="D43" s="84">
        <v>170</v>
      </c>
      <c r="E43" s="84">
        <v>64</v>
      </c>
      <c r="F43" s="84">
        <v>118</v>
      </c>
      <c r="G43" s="84">
        <v>91</v>
      </c>
      <c r="H43" s="84">
        <v>196</v>
      </c>
      <c r="I43" s="84">
        <v>1736</v>
      </c>
    </row>
    <row r="44" spans="1:10" ht="15.95" customHeight="1">
      <c r="A44" s="1"/>
      <c r="B44" s="1" t="s">
        <v>118</v>
      </c>
      <c r="C44" s="84">
        <v>170</v>
      </c>
      <c r="D44" s="84">
        <v>142</v>
      </c>
      <c r="E44" s="84">
        <v>78</v>
      </c>
      <c r="F44" s="84">
        <v>96</v>
      </c>
      <c r="G44" s="84">
        <v>57</v>
      </c>
      <c r="H44" s="84">
        <v>156</v>
      </c>
      <c r="I44" s="84">
        <v>1367</v>
      </c>
    </row>
    <row r="45" spans="1:10" ht="15.95" customHeight="1">
      <c r="A45" s="1"/>
      <c r="B45" s="1" t="s">
        <v>117</v>
      </c>
      <c r="C45" s="84">
        <v>157</v>
      </c>
      <c r="D45" s="84">
        <v>101</v>
      </c>
      <c r="E45" s="84">
        <v>69</v>
      </c>
      <c r="F45" s="84">
        <v>59</v>
      </c>
      <c r="G45" s="84">
        <v>46</v>
      </c>
      <c r="H45" s="84">
        <v>94</v>
      </c>
      <c r="I45" s="84">
        <v>1073</v>
      </c>
    </row>
    <row r="46" spans="1:10" ht="15.95" customHeight="1">
      <c r="A46" s="1"/>
      <c r="B46" s="1" t="s">
        <v>116</v>
      </c>
      <c r="C46" s="84">
        <v>37</v>
      </c>
      <c r="D46" s="84">
        <v>61</v>
      </c>
      <c r="E46" s="84">
        <v>76</v>
      </c>
      <c r="F46" s="84">
        <v>29</v>
      </c>
      <c r="G46" s="84">
        <v>11</v>
      </c>
      <c r="H46" s="84">
        <v>38</v>
      </c>
      <c r="I46" s="84">
        <v>542</v>
      </c>
    </row>
    <row r="47" spans="1:10" s="78" customFormat="1" ht="15.95" customHeight="1">
      <c r="A47" s="3"/>
      <c r="B47" s="3" t="s">
        <v>11</v>
      </c>
      <c r="C47" s="85">
        <v>1267</v>
      </c>
      <c r="D47" s="85">
        <v>1237</v>
      </c>
      <c r="E47" s="85">
        <v>499</v>
      </c>
      <c r="F47" s="85">
        <v>589</v>
      </c>
      <c r="G47" s="85">
        <v>528</v>
      </c>
      <c r="H47" s="85">
        <v>1283</v>
      </c>
      <c r="I47" s="85">
        <v>10930</v>
      </c>
      <c r="J47" s="101"/>
    </row>
    <row r="48" spans="1:10" ht="5.25" customHeight="1">
      <c r="A48" s="1"/>
      <c r="B48" s="1"/>
      <c r="C48" s="84"/>
      <c r="D48" s="84"/>
      <c r="E48" s="84"/>
      <c r="F48" s="84"/>
      <c r="G48" s="84"/>
      <c r="H48" s="84"/>
      <c r="I48" s="84"/>
      <c r="J48" s="94"/>
    </row>
    <row r="49" spans="1:9" ht="15.95" customHeight="1">
      <c r="A49" s="3" t="s">
        <v>128</v>
      </c>
      <c r="B49" s="1"/>
      <c r="C49" s="84"/>
      <c r="D49" s="84"/>
      <c r="E49" s="84"/>
      <c r="F49" s="84"/>
      <c r="G49" s="84"/>
      <c r="H49" s="84"/>
      <c r="I49" s="84"/>
    </row>
    <row r="50" spans="1:9" ht="15.95" customHeight="1">
      <c r="A50" s="1"/>
      <c r="B50" s="1" t="s">
        <v>126</v>
      </c>
      <c r="C50" s="84">
        <v>22</v>
      </c>
      <c r="D50" s="84">
        <v>49</v>
      </c>
      <c r="E50" s="84">
        <v>7</v>
      </c>
      <c r="F50" s="84">
        <v>6</v>
      </c>
      <c r="G50" s="84">
        <v>9</v>
      </c>
      <c r="H50" s="84">
        <v>21</v>
      </c>
      <c r="I50" s="84">
        <v>241</v>
      </c>
    </row>
    <row r="51" spans="1:9" ht="15.95" customHeight="1">
      <c r="A51" s="1"/>
      <c r="B51" s="1" t="s">
        <v>125</v>
      </c>
      <c r="C51" s="84">
        <v>9</v>
      </c>
      <c r="D51" s="84">
        <v>6</v>
      </c>
      <c r="E51" s="84">
        <v>4</v>
      </c>
      <c r="F51" s="84">
        <v>3</v>
      </c>
      <c r="G51" s="84">
        <v>2</v>
      </c>
      <c r="H51" s="84">
        <v>25</v>
      </c>
      <c r="I51" s="84">
        <v>95</v>
      </c>
    </row>
    <row r="52" spans="1:9" ht="15.95" customHeight="1">
      <c r="A52" s="1"/>
      <c r="B52" s="1" t="s">
        <v>124</v>
      </c>
      <c r="C52" s="84">
        <v>1</v>
      </c>
      <c r="D52" s="84">
        <v>0</v>
      </c>
      <c r="E52" s="84">
        <v>1</v>
      </c>
      <c r="F52" s="84">
        <v>0</v>
      </c>
      <c r="G52" s="84">
        <v>1</v>
      </c>
      <c r="H52" s="84">
        <v>8</v>
      </c>
      <c r="I52" s="84">
        <v>47</v>
      </c>
    </row>
    <row r="53" spans="1:9" ht="15.95" customHeight="1">
      <c r="A53" s="1"/>
      <c r="B53" s="1" t="s">
        <v>123</v>
      </c>
      <c r="C53" s="84">
        <v>3</v>
      </c>
      <c r="D53" s="84">
        <v>10</v>
      </c>
      <c r="E53" s="84">
        <v>0</v>
      </c>
      <c r="F53" s="84">
        <v>0</v>
      </c>
      <c r="G53" s="84">
        <v>1</v>
      </c>
      <c r="H53" s="84">
        <v>2</v>
      </c>
      <c r="I53" s="84">
        <v>18</v>
      </c>
    </row>
    <row r="54" spans="1:9" ht="15.95" customHeight="1">
      <c r="A54" s="1"/>
      <c r="B54" s="1" t="s">
        <v>122</v>
      </c>
      <c r="C54" s="84">
        <v>6</v>
      </c>
      <c r="D54" s="84">
        <v>13</v>
      </c>
      <c r="E54" s="84">
        <v>1</v>
      </c>
      <c r="F54" s="84">
        <v>0</v>
      </c>
      <c r="G54" s="84">
        <v>0</v>
      </c>
      <c r="H54" s="84">
        <v>3</v>
      </c>
      <c r="I54" s="84">
        <v>33</v>
      </c>
    </row>
    <row r="55" spans="1:9" ht="15.95" customHeight="1">
      <c r="A55" s="1"/>
      <c r="B55" s="1" t="s">
        <v>121</v>
      </c>
      <c r="C55" s="84">
        <v>29</v>
      </c>
      <c r="D55" s="84">
        <v>44</v>
      </c>
      <c r="E55" s="84">
        <v>14</v>
      </c>
      <c r="F55" s="84">
        <v>13</v>
      </c>
      <c r="G55" s="84">
        <v>9</v>
      </c>
      <c r="H55" s="84">
        <v>33</v>
      </c>
      <c r="I55" s="84">
        <v>264</v>
      </c>
    </row>
    <row r="56" spans="1:9" ht="15.95" customHeight="1">
      <c r="A56" s="1"/>
      <c r="B56" s="1" t="s">
        <v>120</v>
      </c>
      <c r="C56" s="84">
        <v>19</v>
      </c>
      <c r="D56" s="84">
        <v>43</v>
      </c>
      <c r="E56" s="84">
        <v>5</v>
      </c>
      <c r="F56" s="84">
        <v>15</v>
      </c>
      <c r="G56" s="84">
        <v>15</v>
      </c>
      <c r="H56" s="84">
        <v>28</v>
      </c>
      <c r="I56" s="84">
        <v>257</v>
      </c>
    </row>
    <row r="57" spans="1:9" ht="15.95" customHeight="1">
      <c r="A57" s="1"/>
      <c r="B57" s="1" t="s">
        <v>119</v>
      </c>
      <c r="C57" s="84">
        <v>35</v>
      </c>
      <c r="D57" s="84">
        <v>89</v>
      </c>
      <c r="E57" s="84">
        <v>11</v>
      </c>
      <c r="F57" s="84">
        <v>15</v>
      </c>
      <c r="G57" s="84">
        <v>7</v>
      </c>
      <c r="H57" s="84">
        <v>28</v>
      </c>
      <c r="I57" s="84">
        <v>331</v>
      </c>
    </row>
    <row r="58" spans="1:9" ht="15.95" customHeight="1">
      <c r="A58" s="1"/>
      <c r="B58" s="1" t="s">
        <v>118</v>
      </c>
      <c r="C58" s="84">
        <v>28</v>
      </c>
      <c r="D58" s="84">
        <v>67</v>
      </c>
      <c r="E58" s="84">
        <v>15</v>
      </c>
      <c r="F58" s="84">
        <v>16</v>
      </c>
      <c r="G58" s="84">
        <v>10</v>
      </c>
      <c r="H58" s="84">
        <v>33</v>
      </c>
      <c r="I58" s="84">
        <v>314</v>
      </c>
    </row>
    <row r="59" spans="1:9" ht="15.95" customHeight="1">
      <c r="A59" s="1"/>
      <c r="B59" s="1" t="s">
        <v>117</v>
      </c>
      <c r="C59" s="84">
        <v>59</v>
      </c>
      <c r="D59" s="84">
        <v>61</v>
      </c>
      <c r="E59" s="84">
        <v>22</v>
      </c>
      <c r="F59" s="84">
        <v>9</v>
      </c>
      <c r="G59" s="84">
        <v>9</v>
      </c>
      <c r="H59" s="84">
        <v>25</v>
      </c>
      <c r="I59" s="84">
        <v>344</v>
      </c>
    </row>
    <row r="60" spans="1:9" ht="15.95" customHeight="1">
      <c r="A60" s="1"/>
      <c r="B60" s="1" t="s">
        <v>116</v>
      </c>
      <c r="C60" s="84">
        <v>24</v>
      </c>
      <c r="D60" s="84">
        <v>17</v>
      </c>
      <c r="E60" s="84">
        <v>37</v>
      </c>
      <c r="F60" s="84">
        <v>6</v>
      </c>
      <c r="G60" s="84">
        <v>3</v>
      </c>
      <c r="H60" s="84">
        <v>9</v>
      </c>
      <c r="I60" s="84">
        <v>212</v>
      </c>
    </row>
    <row r="61" spans="1:9" s="78" customFormat="1" ht="15.95" customHeight="1">
      <c r="A61" s="3"/>
      <c r="B61" s="3" t="s">
        <v>11</v>
      </c>
      <c r="C61" s="85">
        <v>235</v>
      </c>
      <c r="D61" s="85">
        <v>399</v>
      </c>
      <c r="E61" s="85">
        <v>117</v>
      </c>
      <c r="F61" s="85">
        <v>83</v>
      </c>
      <c r="G61" s="85">
        <v>66</v>
      </c>
      <c r="H61" s="85">
        <v>215</v>
      </c>
      <c r="I61" s="85">
        <v>2156</v>
      </c>
    </row>
    <row r="62" spans="1:9" ht="6" customHeight="1">
      <c r="A62" s="1"/>
      <c r="B62" s="1"/>
      <c r="C62" s="84"/>
      <c r="D62" s="84"/>
      <c r="E62" s="84"/>
      <c r="F62" s="84"/>
      <c r="G62" s="84"/>
      <c r="H62" s="84"/>
      <c r="I62" s="84"/>
    </row>
    <row r="63" spans="1:9" ht="15.95" customHeight="1">
      <c r="A63" s="3" t="s">
        <v>127</v>
      </c>
      <c r="B63" s="1"/>
      <c r="C63" s="84"/>
      <c r="D63" s="84"/>
      <c r="E63" s="84"/>
      <c r="F63" s="84"/>
      <c r="G63" s="84"/>
      <c r="H63" s="84"/>
      <c r="I63" s="84"/>
    </row>
    <row r="64" spans="1:9" ht="15.95" customHeight="1">
      <c r="A64" s="1"/>
      <c r="B64" s="1" t="s">
        <v>126</v>
      </c>
      <c r="C64" s="84">
        <v>106</v>
      </c>
      <c r="D64" s="84">
        <v>208</v>
      </c>
      <c r="E64" s="84">
        <v>59</v>
      </c>
      <c r="F64" s="84">
        <v>38</v>
      </c>
      <c r="G64" s="84">
        <v>60</v>
      </c>
      <c r="H64" s="84">
        <v>113</v>
      </c>
      <c r="I64" s="84">
        <v>1185</v>
      </c>
    </row>
    <row r="65" spans="1:9" ht="15.95" customHeight="1">
      <c r="A65" s="1"/>
      <c r="B65" s="1" t="s">
        <v>125</v>
      </c>
      <c r="C65" s="84">
        <v>53</v>
      </c>
      <c r="D65" s="84">
        <v>29</v>
      </c>
      <c r="E65" s="84">
        <v>51</v>
      </c>
      <c r="F65" s="84">
        <v>4</v>
      </c>
      <c r="G65" s="84">
        <v>8</v>
      </c>
      <c r="H65" s="84">
        <v>63</v>
      </c>
      <c r="I65" s="84">
        <v>402</v>
      </c>
    </row>
    <row r="66" spans="1:9" ht="15.95" customHeight="1">
      <c r="A66" s="1"/>
      <c r="B66" s="1" t="s">
        <v>124</v>
      </c>
      <c r="C66" s="84">
        <v>6</v>
      </c>
      <c r="D66" s="84">
        <v>1</v>
      </c>
      <c r="E66" s="84">
        <v>2</v>
      </c>
      <c r="F66" s="84">
        <v>5</v>
      </c>
      <c r="G66" s="84">
        <v>19</v>
      </c>
      <c r="H66" s="84">
        <v>40</v>
      </c>
      <c r="I66" s="84">
        <v>225</v>
      </c>
    </row>
    <row r="67" spans="1:9" ht="15.95" customHeight="1">
      <c r="A67" s="1"/>
      <c r="B67" s="1" t="s">
        <v>123</v>
      </c>
      <c r="C67" s="84">
        <v>20</v>
      </c>
      <c r="D67" s="84">
        <v>64</v>
      </c>
      <c r="E67" s="84">
        <v>5</v>
      </c>
      <c r="F67" s="84">
        <v>0</v>
      </c>
      <c r="G67" s="84">
        <v>6</v>
      </c>
      <c r="H67" s="84">
        <v>13</v>
      </c>
      <c r="I67" s="84">
        <v>141</v>
      </c>
    </row>
    <row r="68" spans="1:9" ht="15.95" customHeight="1">
      <c r="A68" s="1"/>
      <c r="B68" s="1" t="s">
        <v>122</v>
      </c>
      <c r="C68" s="84">
        <v>53</v>
      </c>
      <c r="D68" s="84">
        <v>69</v>
      </c>
      <c r="E68" s="84">
        <v>29</v>
      </c>
      <c r="F68" s="84">
        <v>1</v>
      </c>
      <c r="G68" s="84">
        <v>0</v>
      </c>
      <c r="H68" s="84">
        <v>4</v>
      </c>
      <c r="I68" s="84">
        <v>214</v>
      </c>
    </row>
    <row r="69" spans="1:9" ht="15.95" customHeight="1">
      <c r="A69" s="1"/>
      <c r="B69" s="1" t="s">
        <v>121</v>
      </c>
      <c r="C69" s="84">
        <v>387</v>
      </c>
      <c r="D69" s="84">
        <v>454</v>
      </c>
      <c r="E69" s="84">
        <v>99</v>
      </c>
      <c r="F69" s="84">
        <v>185</v>
      </c>
      <c r="G69" s="84">
        <v>164</v>
      </c>
      <c r="H69" s="84">
        <v>451</v>
      </c>
      <c r="I69" s="84">
        <v>3506</v>
      </c>
    </row>
    <row r="70" spans="1:9" ht="15.95" customHeight="1">
      <c r="A70" s="1"/>
      <c r="B70" s="1" t="s">
        <v>120</v>
      </c>
      <c r="C70" s="84">
        <v>249</v>
      </c>
      <c r="D70" s="84">
        <v>350</v>
      </c>
      <c r="E70" s="84">
        <v>58</v>
      </c>
      <c r="F70" s="84">
        <v>140</v>
      </c>
      <c r="G70" s="84">
        <v>132</v>
      </c>
      <c r="H70" s="84">
        <v>305</v>
      </c>
      <c r="I70" s="84">
        <v>2533</v>
      </c>
    </row>
    <row r="71" spans="1:9" ht="15.95" customHeight="1">
      <c r="A71" s="1"/>
      <c r="B71" s="1" t="s">
        <v>119</v>
      </c>
      <c r="C71" s="84">
        <v>278</v>
      </c>
      <c r="D71" s="84">
        <v>290</v>
      </c>
      <c r="E71" s="84">
        <v>80</v>
      </c>
      <c r="F71" s="84">
        <v>148</v>
      </c>
      <c r="G71" s="84">
        <v>106</v>
      </c>
      <c r="H71" s="84">
        <v>238</v>
      </c>
      <c r="I71" s="84">
        <v>2268</v>
      </c>
    </row>
    <row r="72" spans="1:9" ht="15.95" customHeight="1">
      <c r="A72" s="1"/>
      <c r="B72" s="1" t="s">
        <v>118</v>
      </c>
      <c r="C72" s="84">
        <v>220</v>
      </c>
      <c r="D72" s="84">
        <v>226</v>
      </c>
      <c r="E72" s="84">
        <v>101</v>
      </c>
      <c r="F72" s="84">
        <v>122</v>
      </c>
      <c r="G72" s="84">
        <v>71</v>
      </c>
      <c r="H72" s="84">
        <v>196</v>
      </c>
      <c r="I72" s="84">
        <v>1817</v>
      </c>
    </row>
    <row r="73" spans="1:9" ht="15.95" customHeight="1">
      <c r="A73" s="1"/>
      <c r="B73" s="1" t="s">
        <v>117</v>
      </c>
      <c r="C73" s="84">
        <v>229</v>
      </c>
      <c r="D73" s="84">
        <v>175</v>
      </c>
      <c r="E73" s="84">
        <v>103</v>
      </c>
      <c r="F73" s="84">
        <v>71</v>
      </c>
      <c r="G73" s="84">
        <v>60</v>
      </c>
      <c r="H73" s="84">
        <v>129</v>
      </c>
      <c r="I73" s="84">
        <v>1546</v>
      </c>
    </row>
    <row r="74" spans="1:9" ht="15.95" customHeight="1">
      <c r="A74" s="1"/>
      <c r="B74" s="1" t="s">
        <v>116</v>
      </c>
      <c r="C74" s="84">
        <v>71</v>
      </c>
      <c r="D74" s="84">
        <v>81</v>
      </c>
      <c r="E74" s="84">
        <v>128</v>
      </c>
      <c r="F74" s="84">
        <v>36</v>
      </c>
      <c r="G74" s="84">
        <v>14</v>
      </c>
      <c r="H74" s="84">
        <v>48</v>
      </c>
      <c r="I74" s="84">
        <v>830</v>
      </c>
    </row>
    <row r="75" spans="1:9" s="78" customFormat="1" ht="15.95" customHeight="1" thickBot="1">
      <c r="A75" s="83"/>
      <c r="B75" s="83" t="s">
        <v>11</v>
      </c>
      <c r="C75" s="82">
        <v>1672</v>
      </c>
      <c r="D75" s="82">
        <v>1947</v>
      </c>
      <c r="E75" s="82">
        <v>715</v>
      </c>
      <c r="F75" s="82">
        <v>750</v>
      </c>
      <c r="G75" s="82">
        <v>640</v>
      </c>
      <c r="H75" s="82">
        <v>1600</v>
      </c>
      <c r="I75" s="82">
        <v>14667</v>
      </c>
    </row>
    <row r="76" spans="1:9" ht="2.25" customHeight="1">
      <c r="C76" s="94"/>
      <c r="D76" s="94"/>
      <c r="E76" s="94"/>
      <c r="F76" s="94"/>
      <c r="G76" s="94"/>
      <c r="H76" s="94"/>
      <c r="I76" s="94"/>
    </row>
    <row r="77" spans="1:9" ht="13.5">
      <c r="A77" s="55" t="s">
        <v>115</v>
      </c>
      <c r="C77" s="94"/>
      <c r="D77" s="94"/>
      <c r="E77" s="94"/>
      <c r="F77" s="94"/>
      <c r="G77" s="94"/>
      <c r="H77" s="94"/>
      <c r="I77" s="94"/>
    </row>
    <row r="78" spans="1:9">
      <c r="A78" s="55" t="s">
        <v>114</v>
      </c>
    </row>
    <row r="79" spans="1:9">
      <c r="A79" s="55" t="s">
        <v>113</v>
      </c>
    </row>
    <row r="80" spans="1:9">
      <c r="A80" s="55" t="s">
        <v>112</v>
      </c>
    </row>
    <row r="81" spans="1:9" ht="15">
      <c r="A81" s="55" t="s">
        <v>111</v>
      </c>
      <c r="B81" s="1"/>
    </row>
    <row r="83" spans="1:9" ht="15">
      <c r="B83" s="1"/>
    </row>
    <row r="93" spans="1:9">
      <c r="B93" s="100"/>
      <c r="C93" s="100"/>
      <c r="D93" s="100"/>
      <c r="E93" s="100"/>
      <c r="F93" s="100"/>
      <c r="G93" s="100"/>
      <c r="H93" s="100"/>
      <c r="I93" s="100"/>
    </row>
    <row r="94" spans="1:9">
      <c r="B94" s="99"/>
      <c r="C94" s="28"/>
      <c r="D94" s="28"/>
      <c r="E94" s="28"/>
      <c r="F94" s="28"/>
      <c r="G94" s="28"/>
      <c r="H94" s="28"/>
      <c r="I94" s="28"/>
    </row>
    <row r="95" spans="1:9">
      <c r="B95" s="99"/>
      <c r="C95" s="28"/>
      <c r="D95" s="28"/>
      <c r="E95" s="28"/>
      <c r="F95" s="28"/>
      <c r="G95" s="28"/>
      <c r="H95" s="28"/>
      <c r="I95" s="28"/>
    </row>
    <row r="96" spans="1:9">
      <c r="B96" s="99"/>
      <c r="C96" s="28"/>
      <c r="D96" s="28"/>
      <c r="E96" s="28"/>
      <c r="F96" s="28"/>
      <c r="G96" s="28"/>
      <c r="H96" s="28"/>
      <c r="I96" s="28"/>
    </row>
    <row r="97" spans="2:9">
      <c r="B97" s="99"/>
      <c r="C97" s="28"/>
      <c r="D97" s="28"/>
      <c r="E97" s="28"/>
      <c r="F97" s="28"/>
      <c r="G97" s="28"/>
      <c r="H97" s="28"/>
      <c r="I97" s="28"/>
    </row>
    <row r="98" spans="2:9">
      <c r="B98" s="99"/>
      <c r="C98" s="28"/>
      <c r="D98" s="28"/>
      <c r="E98" s="28"/>
      <c r="F98" s="28"/>
      <c r="G98" s="28"/>
      <c r="H98" s="28"/>
      <c r="I98" s="28"/>
    </row>
    <row r="99" spans="2:9">
      <c r="B99" s="99"/>
      <c r="C99" s="28"/>
      <c r="D99" s="28"/>
      <c r="E99" s="28"/>
      <c r="F99" s="28"/>
      <c r="G99" s="28"/>
      <c r="H99" s="28"/>
      <c r="I99" s="28"/>
    </row>
    <row r="100" spans="2:9">
      <c r="B100" s="99"/>
      <c r="C100" s="28"/>
      <c r="D100" s="28"/>
      <c r="E100" s="28"/>
      <c r="F100" s="28"/>
      <c r="G100" s="28"/>
      <c r="H100" s="28"/>
      <c r="I100" s="28"/>
    </row>
    <row r="101" spans="2:9">
      <c r="B101" s="99"/>
      <c r="C101" s="28"/>
      <c r="D101" s="28"/>
      <c r="E101" s="28"/>
      <c r="F101" s="28"/>
      <c r="G101" s="28"/>
      <c r="H101" s="28"/>
      <c r="I101" s="28"/>
    </row>
    <row r="102" spans="2:9">
      <c r="B102" s="99"/>
      <c r="C102" s="28"/>
      <c r="D102" s="28"/>
      <c r="E102" s="28"/>
      <c r="F102" s="28"/>
      <c r="G102" s="28"/>
      <c r="H102" s="28"/>
      <c r="I102" s="28"/>
    </row>
    <row r="103" spans="2:9">
      <c r="B103" s="99"/>
      <c r="C103" s="28"/>
      <c r="D103" s="28"/>
      <c r="E103" s="28"/>
      <c r="F103" s="28"/>
      <c r="G103" s="28"/>
      <c r="H103" s="28"/>
      <c r="I103" s="28"/>
    </row>
    <row r="104" spans="2:9">
      <c r="B104" s="99"/>
      <c r="C104" s="28"/>
      <c r="D104" s="28"/>
      <c r="E104" s="28"/>
      <c r="F104" s="28"/>
      <c r="G104" s="28"/>
      <c r="H104" s="28"/>
      <c r="I104" s="28"/>
    </row>
    <row r="105" spans="2:9">
      <c r="B105" s="99"/>
      <c r="C105" s="28"/>
      <c r="D105" s="28"/>
      <c r="E105" s="28"/>
      <c r="F105" s="28"/>
      <c r="G105" s="28"/>
      <c r="H105" s="28"/>
      <c r="I105" s="28"/>
    </row>
    <row r="106" spans="2:9">
      <c r="B106" s="99"/>
      <c r="C106" s="28"/>
      <c r="D106" s="28"/>
      <c r="E106" s="28"/>
      <c r="F106" s="28"/>
      <c r="G106" s="28"/>
      <c r="H106" s="28"/>
      <c r="I106" s="28"/>
    </row>
    <row r="107" spans="2:9">
      <c r="B107" s="99"/>
      <c r="C107" s="28"/>
      <c r="D107" s="28"/>
      <c r="E107" s="28"/>
      <c r="F107" s="28"/>
      <c r="G107" s="28"/>
      <c r="H107" s="28"/>
      <c r="I107" s="28"/>
    </row>
    <row r="108" spans="2:9">
      <c r="B108" s="99"/>
      <c r="C108" s="28"/>
      <c r="D108" s="28"/>
      <c r="E108" s="28"/>
      <c r="F108" s="28"/>
      <c r="G108" s="28"/>
      <c r="H108" s="28"/>
      <c r="I108" s="28"/>
    </row>
    <row r="109" spans="2:9">
      <c r="B109" s="99"/>
      <c r="C109" s="28"/>
      <c r="D109" s="28"/>
      <c r="E109" s="28"/>
      <c r="F109" s="28"/>
      <c r="G109" s="28"/>
      <c r="H109" s="28"/>
      <c r="I109" s="28"/>
    </row>
    <row r="110" spans="2:9">
      <c r="B110" s="99"/>
      <c r="C110" s="28"/>
      <c r="D110" s="28"/>
      <c r="E110" s="28"/>
      <c r="F110" s="28"/>
      <c r="G110" s="28"/>
      <c r="H110" s="28"/>
      <c r="I110" s="28"/>
    </row>
    <row r="111" spans="2:9">
      <c r="B111" s="99"/>
      <c r="C111" s="28"/>
      <c r="D111" s="28"/>
      <c r="E111" s="28"/>
      <c r="F111" s="28"/>
      <c r="G111" s="28"/>
      <c r="H111" s="28"/>
      <c r="I111" s="28"/>
    </row>
    <row r="112" spans="2:9">
      <c r="B112" s="99"/>
      <c r="C112" s="28"/>
      <c r="D112" s="28"/>
      <c r="E112" s="28"/>
      <c r="F112" s="28"/>
      <c r="G112" s="28"/>
      <c r="H112" s="28"/>
      <c r="I112" s="28"/>
    </row>
    <row r="113" spans="2:9">
      <c r="B113" s="99"/>
      <c r="C113" s="28"/>
      <c r="D113" s="28"/>
      <c r="E113" s="28"/>
      <c r="F113" s="28"/>
      <c r="G113" s="28"/>
      <c r="H113" s="28"/>
      <c r="I113" s="28"/>
    </row>
    <row r="114" spans="2:9">
      <c r="B114" s="99"/>
      <c r="C114" s="28"/>
      <c r="D114" s="28"/>
      <c r="E114" s="28"/>
      <c r="F114" s="28"/>
      <c r="G114" s="28"/>
      <c r="H114" s="28"/>
      <c r="I114" s="28"/>
    </row>
    <row r="115" spans="2:9">
      <c r="B115" s="99"/>
      <c r="C115" s="28"/>
      <c r="D115" s="28"/>
      <c r="E115" s="28"/>
      <c r="F115" s="28"/>
      <c r="G115" s="28"/>
      <c r="H115" s="28"/>
      <c r="I115" s="28"/>
    </row>
    <row r="116" spans="2:9">
      <c r="B116" s="99"/>
      <c r="C116" s="28"/>
      <c r="D116" s="28"/>
      <c r="E116" s="28"/>
      <c r="F116" s="28"/>
      <c r="G116" s="28"/>
      <c r="H116" s="28"/>
      <c r="I116" s="28"/>
    </row>
    <row r="117" spans="2:9">
      <c r="B117" s="99"/>
      <c r="C117" s="28"/>
      <c r="D117" s="28"/>
      <c r="E117" s="28"/>
      <c r="F117" s="28"/>
      <c r="G117" s="28"/>
      <c r="H117" s="28"/>
      <c r="I117" s="28"/>
    </row>
    <row r="118" spans="2:9">
      <c r="B118" s="99"/>
      <c r="C118" s="28"/>
      <c r="D118" s="28"/>
      <c r="E118" s="28"/>
      <c r="F118" s="28"/>
      <c r="G118" s="28"/>
      <c r="H118" s="28"/>
      <c r="I118" s="28"/>
    </row>
    <row r="119" spans="2:9">
      <c r="B119" s="99"/>
      <c r="C119" s="28"/>
      <c r="D119" s="28"/>
      <c r="E119" s="28"/>
      <c r="F119" s="28"/>
      <c r="G119" s="28"/>
      <c r="H119" s="28"/>
      <c r="I119" s="28"/>
    </row>
    <row r="120" spans="2:9">
      <c r="B120" s="99"/>
      <c r="C120" s="28"/>
      <c r="D120" s="28"/>
      <c r="E120" s="28"/>
      <c r="F120" s="28"/>
      <c r="G120" s="28"/>
      <c r="H120" s="28"/>
      <c r="I120" s="28"/>
    </row>
    <row r="121" spans="2:9">
      <c r="B121" s="99"/>
      <c r="C121" s="28"/>
      <c r="D121" s="28"/>
      <c r="E121" s="28"/>
      <c r="F121" s="28"/>
      <c r="G121" s="28"/>
      <c r="H121" s="28"/>
      <c r="I121" s="28"/>
    </row>
    <row r="122" spans="2:9">
      <c r="B122" s="99"/>
      <c r="C122" s="28"/>
      <c r="D122" s="28"/>
      <c r="E122" s="28"/>
      <c r="F122" s="28"/>
      <c r="G122" s="28"/>
      <c r="H122" s="28"/>
      <c r="I122" s="28"/>
    </row>
    <row r="123" spans="2:9">
      <c r="B123" s="99"/>
      <c r="C123" s="28"/>
      <c r="D123" s="28"/>
      <c r="E123" s="28"/>
      <c r="F123" s="28"/>
      <c r="G123" s="28"/>
      <c r="H123" s="28"/>
      <c r="I123" s="28"/>
    </row>
    <row r="124" spans="2:9">
      <c r="B124" s="99"/>
      <c r="C124" s="28"/>
      <c r="D124" s="28"/>
      <c r="E124" s="28"/>
      <c r="F124" s="28"/>
      <c r="G124" s="28"/>
      <c r="H124" s="28"/>
      <c r="I124" s="28"/>
    </row>
    <row r="125" spans="2:9">
      <c r="B125" s="99"/>
      <c r="C125" s="28"/>
      <c r="D125" s="28"/>
      <c r="E125" s="28"/>
      <c r="F125" s="28"/>
      <c r="G125" s="28"/>
      <c r="H125" s="28"/>
      <c r="I125" s="28"/>
    </row>
    <row r="126" spans="2:9">
      <c r="B126" s="99"/>
      <c r="C126" s="28"/>
      <c r="D126" s="28"/>
      <c r="E126" s="28"/>
      <c r="F126" s="28"/>
      <c r="G126" s="28"/>
      <c r="H126" s="28"/>
      <c r="I126" s="28"/>
    </row>
    <row r="127" spans="2:9">
      <c r="B127" s="99"/>
      <c r="C127" s="28"/>
      <c r="D127" s="28"/>
      <c r="E127" s="28"/>
      <c r="F127" s="28"/>
      <c r="G127" s="28"/>
      <c r="H127" s="28"/>
      <c r="I127" s="28"/>
    </row>
    <row r="128" spans="2:9">
      <c r="B128" s="99"/>
      <c r="C128" s="28"/>
      <c r="D128" s="28"/>
      <c r="E128" s="28"/>
      <c r="F128" s="28"/>
      <c r="G128" s="28"/>
      <c r="H128" s="28"/>
      <c r="I128" s="28"/>
    </row>
    <row r="129" spans="2:9">
      <c r="B129" s="99"/>
      <c r="C129" s="28"/>
      <c r="D129" s="28"/>
      <c r="E129" s="28"/>
      <c r="F129" s="28"/>
      <c r="G129" s="28"/>
      <c r="H129" s="28"/>
      <c r="I129" s="28"/>
    </row>
    <row r="130" spans="2:9">
      <c r="B130" s="99"/>
      <c r="C130" s="28"/>
      <c r="D130" s="28"/>
      <c r="E130" s="28"/>
      <c r="F130" s="28"/>
      <c r="G130" s="28"/>
      <c r="H130" s="28"/>
      <c r="I130" s="28"/>
    </row>
    <row r="131" spans="2:9">
      <c r="B131" s="99"/>
      <c r="C131" s="28"/>
      <c r="D131" s="28"/>
      <c r="E131" s="28"/>
      <c r="F131" s="28"/>
      <c r="G131" s="28"/>
      <c r="H131" s="28"/>
      <c r="I131" s="28"/>
    </row>
    <row r="132" spans="2:9">
      <c r="B132" s="99"/>
      <c r="C132" s="28"/>
      <c r="D132" s="28"/>
      <c r="E132" s="28"/>
      <c r="F132" s="28"/>
      <c r="G132" s="28"/>
      <c r="H132" s="28"/>
      <c r="I132" s="28"/>
    </row>
    <row r="133" spans="2:9">
      <c r="B133" s="99"/>
      <c r="C133" s="28"/>
      <c r="D133" s="28"/>
      <c r="E133" s="28"/>
      <c r="F133" s="28"/>
      <c r="G133" s="28"/>
      <c r="H133" s="28"/>
      <c r="I133" s="28"/>
    </row>
    <row r="134" spans="2:9">
      <c r="B134" s="99"/>
      <c r="C134" s="28"/>
      <c r="D134" s="28"/>
      <c r="E134" s="28"/>
      <c r="F134" s="28"/>
      <c r="G134" s="28"/>
      <c r="H134" s="28"/>
      <c r="I134" s="28"/>
    </row>
    <row r="135" spans="2:9">
      <c r="B135" s="99"/>
      <c r="C135" s="28"/>
      <c r="D135" s="28"/>
      <c r="E135" s="28"/>
      <c r="F135" s="28"/>
      <c r="G135" s="28"/>
      <c r="H135" s="28"/>
      <c r="I135" s="28"/>
    </row>
    <row r="136" spans="2:9">
      <c r="B136" s="99"/>
      <c r="C136" s="28"/>
      <c r="D136" s="28"/>
      <c r="E136" s="28"/>
      <c r="F136" s="28"/>
      <c r="G136" s="28"/>
      <c r="H136" s="28"/>
      <c r="I136" s="28"/>
    </row>
    <row r="137" spans="2:9">
      <c r="B137" s="99"/>
      <c r="C137" s="28"/>
      <c r="D137" s="28"/>
      <c r="E137" s="28"/>
      <c r="F137" s="28"/>
      <c r="G137" s="28"/>
      <c r="H137" s="28"/>
      <c r="I137" s="28"/>
    </row>
    <row r="138" spans="2:9">
      <c r="B138" s="99"/>
      <c r="C138" s="28"/>
      <c r="D138" s="28"/>
      <c r="E138" s="28"/>
      <c r="F138" s="28"/>
      <c r="G138" s="28"/>
      <c r="H138" s="28"/>
      <c r="I138" s="28"/>
    </row>
    <row r="139" spans="2:9">
      <c r="B139" s="99"/>
      <c r="C139" s="28"/>
      <c r="D139" s="28"/>
      <c r="E139" s="28"/>
      <c r="F139" s="28"/>
      <c r="G139" s="28"/>
      <c r="H139" s="28"/>
      <c r="I139" s="28"/>
    </row>
    <row r="140" spans="2:9">
      <c r="B140" s="99"/>
      <c r="C140" s="28"/>
      <c r="D140" s="28"/>
      <c r="E140" s="28"/>
      <c r="F140" s="28"/>
      <c r="G140" s="28"/>
      <c r="H140" s="28"/>
      <c r="I140" s="28"/>
    </row>
    <row r="141" spans="2:9">
      <c r="B141" s="99"/>
      <c r="C141" s="28"/>
      <c r="D141" s="28"/>
      <c r="E141" s="28"/>
      <c r="F141" s="28"/>
      <c r="G141" s="28"/>
      <c r="H141" s="28"/>
      <c r="I141" s="28"/>
    </row>
    <row r="142" spans="2:9">
      <c r="B142" s="99"/>
      <c r="C142" s="28"/>
      <c r="D142" s="28"/>
      <c r="E142" s="28"/>
      <c r="F142" s="28"/>
      <c r="G142" s="28"/>
      <c r="H142" s="28"/>
      <c r="I142" s="28"/>
    </row>
    <row r="143" spans="2:9">
      <c r="B143" s="99"/>
      <c r="C143" s="28"/>
      <c r="D143" s="28"/>
      <c r="E143" s="28"/>
      <c r="F143" s="28"/>
      <c r="G143" s="28"/>
      <c r="H143" s="28"/>
      <c r="I143" s="28"/>
    </row>
    <row r="144" spans="2:9">
      <c r="B144" s="99"/>
      <c r="C144" s="28"/>
      <c r="D144" s="28"/>
      <c r="E144" s="28"/>
      <c r="F144" s="28"/>
      <c r="G144" s="28"/>
      <c r="H144" s="28"/>
      <c r="I144" s="28"/>
    </row>
    <row r="145" spans="2:9">
      <c r="B145" s="99"/>
      <c r="C145" s="28"/>
      <c r="D145" s="28"/>
      <c r="E145" s="28"/>
      <c r="F145" s="28"/>
      <c r="G145" s="28"/>
      <c r="H145" s="28"/>
      <c r="I145" s="28"/>
    </row>
    <row r="146" spans="2:9">
      <c r="B146" s="99"/>
      <c r="C146" s="28"/>
      <c r="D146" s="28"/>
      <c r="E146" s="28"/>
      <c r="F146" s="28"/>
      <c r="G146" s="28"/>
      <c r="H146" s="28"/>
      <c r="I146" s="28"/>
    </row>
    <row r="147" spans="2:9">
      <c r="B147" s="99"/>
      <c r="C147" s="28"/>
      <c r="D147" s="28"/>
      <c r="E147" s="28"/>
      <c r="F147" s="28"/>
      <c r="G147" s="28"/>
      <c r="H147" s="28"/>
      <c r="I147" s="28"/>
    </row>
    <row r="148" spans="2:9">
      <c r="B148" s="99"/>
      <c r="C148" s="28"/>
      <c r="D148" s="28"/>
      <c r="E148" s="28"/>
      <c r="F148" s="28"/>
      <c r="G148" s="28"/>
      <c r="H148" s="28"/>
      <c r="I148" s="28"/>
    </row>
    <row r="149" spans="2:9">
      <c r="B149" s="99"/>
      <c r="C149" s="28"/>
      <c r="D149" s="28"/>
      <c r="E149" s="28"/>
      <c r="F149" s="28"/>
      <c r="G149" s="28"/>
      <c r="H149" s="28"/>
      <c r="I149" s="28"/>
    </row>
    <row r="150" spans="2:9">
      <c r="B150" s="99"/>
      <c r="C150" s="28"/>
      <c r="D150" s="28"/>
      <c r="E150" s="28"/>
      <c r="F150" s="28"/>
      <c r="G150" s="28"/>
      <c r="H150" s="28"/>
      <c r="I150" s="28"/>
    </row>
    <row r="151" spans="2:9">
      <c r="B151" s="99"/>
      <c r="C151" s="28"/>
      <c r="D151" s="28"/>
      <c r="E151" s="28"/>
      <c r="F151" s="28"/>
      <c r="G151" s="28"/>
      <c r="H151" s="28"/>
      <c r="I151" s="28"/>
    </row>
    <row r="152" spans="2:9">
      <c r="B152" s="99"/>
      <c r="C152" s="28"/>
      <c r="D152" s="28"/>
      <c r="E152" s="28"/>
      <c r="F152" s="28"/>
      <c r="G152" s="28"/>
      <c r="H152" s="28"/>
      <c r="I152" s="28"/>
    </row>
    <row r="153" spans="2:9">
      <c r="B153" s="99"/>
      <c r="C153" s="28"/>
      <c r="D153" s="28"/>
      <c r="E153" s="28"/>
      <c r="F153" s="28"/>
      <c r="G153" s="28"/>
      <c r="H153" s="28"/>
      <c r="I153" s="28"/>
    </row>
    <row r="154" spans="2:9">
      <c r="B154" s="99"/>
      <c r="C154" s="28"/>
      <c r="D154" s="28"/>
      <c r="E154" s="28"/>
      <c r="F154" s="28"/>
      <c r="G154" s="28"/>
      <c r="H154" s="28"/>
      <c r="I154" s="28"/>
    </row>
    <row r="155" spans="2:9">
      <c r="B155" s="99"/>
      <c r="C155" s="28"/>
      <c r="D155" s="28"/>
      <c r="E155" s="28"/>
      <c r="F155" s="28"/>
      <c r="G155" s="28"/>
      <c r="H155" s="28"/>
      <c r="I155" s="28"/>
    </row>
    <row r="156" spans="2:9">
      <c r="B156" s="99"/>
      <c r="C156" s="28"/>
      <c r="D156" s="28"/>
      <c r="E156" s="28"/>
      <c r="F156" s="28"/>
      <c r="G156" s="28"/>
      <c r="H156" s="28"/>
      <c r="I156" s="28"/>
    </row>
    <row r="157" spans="2:9">
      <c r="B157" s="99"/>
      <c r="C157" s="28"/>
      <c r="D157" s="28"/>
      <c r="E157" s="28"/>
      <c r="F157" s="28"/>
      <c r="G157" s="28"/>
      <c r="H157" s="28"/>
      <c r="I157" s="28"/>
    </row>
    <row r="158" spans="2:9">
      <c r="B158" s="99"/>
      <c r="C158" s="28"/>
      <c r="D158" s="28"/>
      <c r="E158" s="28"/>
      <c r="F158" s="28"/>
      <c r="G158" s="28"/>
      <c r="H158" s="28"/>
      <c r="I158" s="28"/>
    </row>
    <row r="159" spans="2:9">
      <c r="B159" s="99"/>
      <c r="C159" s="28"/>
      <c r="D159" s="28"/>
      <c r="E159" s="28"/>
      <c r="F159" s="28"/>
      <c r="G159" s="28"/>
      <c r="H159" s="28"/>
      <c r="I159" s="28"/>
    </row>
    <row r="160" spans="2:9">
      <c r="B160" s="99"/>
      <c r="C160" s="28"/>
      <c r="D160" s="28"/>
      <c r="E160" s="28"/>
      <c r="F160" s="28"/>
      <c r="G160" s="28"/>
      <c r="H160" s="28"/>
      <c r="I160" s="28"/>
    </row>
    <row r="161" spans="2:9">
      <c r="B161" s="99"/>
      <c r="C161" s="28"/>
      <c r="D161" s="28"/>
      <c r="E161" s="28"/>
      <c r="F161" s="28"/>
      <c r="G161" s="28"/>
      <c r="H161" s="28"/>
      <c r="I161" s="28"/>
    </row>
    <row r="162" spans="2:9">
      <c r="B162" s="99"/>
      <c r="C162" s="28"/>
      <c r="D162" s="28"/>
      <c r="E162" s="28"/>
      <c r="F162" s="28"/>
      <c r="G162" s="28"/>
      <c r="H162" s="28"/>
      <c r="I162" s="28"/>
    </row>
    <row r="163" spans="2:9">
      <c r="B163" s="99"/>
      <c r="C163" s="28"/>
      <c r="D163" s="28"/>
      <c r="E163" s="28"/>
      <c r="F163" s="28"/>
      <c r="G163" s="28"/>
      <c r="H163" s="28"/>
      <c r="I163" s="28"/>
    </row>
    <row r="164" spans="2:9">
      <c r="B164" s="99"/>
      <c r="C164" s="28"/>
      <c r="D164" s="28"/>
      <c r="E164" s="28"/>
      <c r="F164" s="28"/>
      <c r="G164" s="28"/>
      <c r="H164" s="28"/>
      <c r="I164" s="28"/>
    </row>
    <row r="165" spans="2:9">
      <c r="B165" s="99"/>
      <c r="C165" s="28"/>
      <c r="D165" s="28"/>
      <c r="E165" s="28"/>
      <c r="F165" s="28"/>
      <c r="G165" s="28"/>
      <c r="H165" s="28"/>
      <c r="I165" s="28"/>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election activeCell="G13" sqref="G13"/>
    </sheetView>
  </sheetViews>
  <sheetFormatPr defaultRowHeight="12.75"/>
  <cols>
    <col min="1" max="1" width="4.7109375" style="27" customWidth="1"/>
    <col min="2" max="2" width="9.140625" style="27"/>
    <col min="3" max="3" width="39.28515625" style="27" customWidth="1"/>
    <col min="4" max="4" width="9.140625" style="27"/>
    <col min="5" max="5" width="10" style="27" customWidth="1"/>
    <col min="6" max="7" width="9.140625" style="27"/>
    <col min="8" max="8" width="9.7109375" style="27" customWidth="1"/>
    <col min="9" max="9" width="9.140625" style="27"/>
    <col min="10" max="10" width="11.42578125" style="27" customWidth="1"/>
    <col min="11" max="11" width="10.85546875" style="27" customWidth="1"/>
    <col min="12" max="16384" width="9.140625" style="27"/>
  </cols>
  <sheetData>
    <row r="1" spans="1:14" ht="18">
      <c r="A1" s="7" t="s">
        <v>144</v>
      </c>
      <c r="B1" s="6"/>
      <c r="C1" s="6"/>
      <c r="D1" s="6"/>
      <c r="E1" s="6"/>
      <c r="F1" s="6"/>
      <c r="G1" s="6"/>
      <c r="H1" s="6"/>
      <c r="I1" s="103"/>
      <c r="J1" s="6"/>
      <c r="K1" s="6"/>
      <c r="L1" s="54" t="s">
        <v>143</v>
      </c>
    </row>
    <row r="2" spans="1:14" ht="18">
      <c r="A2" s="7"/>
      <c r="B2" s="6"/>
      <c r="C2" s="6"/>
      <c r="D2" s="6"/>
      <c r="E2" s="6"/>
      <c r="F2" s="6"/>
      <c r="G2" s="6"/>
      <c r="H2" s="6"/>
      <c r="I2" s="6"/>
      <c r="J2" s="6"/>
      <c r="K2" s="6"/>
      <c r="L2" s="6"/>
    </row>
    <row r="3" spans="1:14" ht="18">
      <c r="A3" s="7" t="s">
        <v>162</v>
      </c>
      <c r="B3" s="6"/>
      <c r="C3" s="6"/>
      <c r="D3" s="6"/>
      <c r="E3" s="6"/>
      <c r="F3" s="6"/>
      <c r="G3" s="6"/>
      <c r="H3" s="6"/>
      <c r="I3" s="6"/>
      <c r="J3" s="6"/>
      <c r="K3" s="6"/>
      <c r="L3" s="6"/>
    </row>
    <row r="4" spans="1:14" ht="18">
      <c r="A4" s="7" t="s">
        <v>161</v>
      </c>
      <c r="B4" s="6"/>
      <c r="C4" s="6"/>
      <c r="D4" s="6"/>
      <c r="E4" s="6"/>
      <c r="F4" s="6"/>
      <c r="G4" s="6"/>
      <c r="H4" s="6"/>
      <c r="I4" s="6"/>
      <c r="J4" s="6"/>
      <c r="K4" s="6"/>
      <c r="L4" s="6"/>
    </row>
    <row r="5" spans="1:14" ht="18.75">
      <c r="A5" s="105" t="s">
        <v>160</v>
      </c>
      <c r="B5" s="6"/>
      <c r="C5" s="6"/>
      <c r="D5" s="6"/>
      <c r="E5" s="6"/>
      <c r="F5" s="6"/>
      <c r="G5" s="6"/>
      <c r="H5" s="6"/>
      <c r="I5" s="6"/>
      <c r="J5" s="6"/>
      <c r="K5" s="6"/>
      <c r="L5" s="6"/>
    </row>
    <row r="6" spans="1:14" ht="20.25">
      <c r="A6" s="7" t="s">
        <v>159</v>
      </c>
      <c r="B6" s="104"/>
      <c r="C6" s="104"/>
      <c r="D6" s="104"/>
      <c r="E6" s="104"/>
      <c r="F6" s="104"/>
      <c r="G6" s="104"/>
      <c r="H6" s="104"/>
      <c r="I6" s="104"/>
      <c r="J6" s="104"/>
      <c r="K6" s="104"/>
      <c r="L6" s="104"/>
    </row>
    <row r="14" spans="1:14">
      <c r="N14" s="27" t="s">
        <v>158</v>
      </c>
    </row>
    <row r="15" spans="1:14">
      <c r="N15" s="27" t="s">
        <v>157</v>
      </c>
    </row>
    <row r="16" spans="1:14">
      <c r="N16" s="27" t="s">
        <v>156</v>
      </c>
    </row>
    <row r="17" spans="14:14">
      <c r="N17" s="27" t="s">
        <v>155</v>
      </c>
    </row>
    <row r="18" spans="14:14">
      <c r="N18" s="27" t="s">
        <v>154</v>
      </c>
    </row>
    <row r="19" spans="14:14">
      <c r="N19" s="27" t="s">
        <v>153</v>
      </c>
    </row>
  </sheetData>
  <pageMargins left="0.39370078740157483" right="0.39370078740157483" top="0.39370078740157483" bottom="0.39370078740157483" header="0" footer="0"/>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2016-10-19T09:55:20Z</dcterms:created>
  <dcterms:modified xsi:type="dcterms:W3CDTF">2016-10-19T09:55:43Z</dcterms:modified>
</cp:coreProperties>
</file>