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12330" activeTab="0"/>
  </bookViews>
  <sheets>
    <sheet name="Table12" sheetId="1" r:id="rId1"/>
    <sheet name="13a-c" sheetId="2" r:id="rId2"/>
    <sheet name="13d-e" sheetId="3" r:id="rId3"/>
    <sheet name="Table14a" sheetId="4" r:id="rId4"/>
    <sheet name="Table14b" sheetId="5" r:id="rId5"/>
    <sheet name="Table15" sheetId="6" r:id="rId6"/>
    <sheet name="Table16" sheetId="7" r:id="rId7"/>
    <sheet name="Table16chart" sheetId="8" r:id="rId8"/>
    <sheet name="Table17" sheetId="9" r:id="rId9"/>
    <sheet name="Table18a" sheetId="10" r:id="rId10"/>
    <sheet name="Table18b" sheetId="11" r:id="rId11"/>
    <sheet name="Table18Chart" sheetId="12" r:id="rId12"/>
    <sheet name="Table19" sheetId="13" r:id="rId13"/>
    <sheet name="Table20" sheetId="14" r:id="rId14"/>
    <sheet name="Table21" sheetId="15" r:id="rId15"/>
    <sheet name="Table21Chart" sheetId="16" r:id="rId16"/>
    <sheet name="Table22Chart" sheetId="17" r:id="rId17"/>
  </sheets>
  <externalReferences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'Table18b'!$I$14:$L$14</definedName>
    <definedName name="__123Graph_BGRAPH1" hidden="1">'Table18b'!$I$28:$L$28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">'13a-c'!$A$1:$I$62</definedName>
    <definedName name="_xlnm.Print_Area" localSheetId="6">'Table16'!$A$1:$K$82</definedName>
    <definedName name="_xlnm.Print_Area" localSheetId="7">'Table16chart'!$A$1:$L$93</definedName>
    <definedName name="_xlnm.Print_Area" localSheetId="8">'Table17'!$A$1:$N$55</definedName>
    <definedName name="_xlnm.Print_Area" localSheetId="10">'Table18b'!$A$1:$M$69</definedName>
    <definedName name="_xlnm.Print_Area" localSheetId="11">'Table18Chart'!$A$1:$N$87</definedName>
    <definedName name="_xlnm.Print_Area" localSheetId="12">'Table19'!$A$1:$K$61</definedName>
    <definedName name="_xlnm.Print_Area" localSheetId="13">'Table20'!$A$1:$G$68</definedName>
    <definedName name="_xlnm.Print_Area" localSheetId="14">'Table21'!$A$1:$L$59</definedName>
    <definedName name="_xlnm.Print_Area" localSheetId="15">'Table21Chart'!$A$1:$J$64</definedName>
    <definedName name="_xlnm.Print_Area" localSheetId="16">'Table22Chart'!$A$1:$M$79</definedName>
    <definedName name="SHEETA">#REF!</definedName>
    <definedName name="SHEETB">#REF!</definedName>
    <definedName name="SHEETC">#REF!</definedName>
    <definedName name="SHEETD">'Table18b'!$B$3:$M$67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<sst xmlns="http://schemas.openxmlformats.org/spreadsheetml/2006/main" count="756" uniqueCount="275">
  <si>
    <t>Table 12</t>
  </si>
  <si>
    <t>VEHICLES</t>
  </si>
  <si>
    <t>Vehicles involved in reported injury accidents by type</t>
  </si>
  <si>
    <t>Years: 1994-98 and 2006-2010 averages, 2000 to 2010</t>
  </si>
  <si>
    <t>Year</t>
  </si>
  <si>
    <t>Pedal cycle</t>
  </si>
  <si>
    <r>
      <t xml:space="preserve">Motor cycle </t>
    </r>
    <r>
      <rPr>
        <b/>
        <vertAlign val="superscript"/>
        <sz val="12"/>
        <rFont val="Arial"/>
        <family val="2"/>
      </rPr>
      <t>1</t>
    </r>
  </si>
  <si>
    <t>Car</t>
  </si>
  <si>
    <t>Taxi</t>
  </si>
  <si>
    <t>Minibus</t>
  </si>
  <si>
    <t>Bus/ coach</t>
  </si>
  <si>
    <t>Light goods</t>
  </si>
  <si>
    <t>Heavy goods</t>
  </si>
  <si>
    <t>Other</t>
  </si>
  <si>
    <t>Total</t>
  </si>
  <si>
    <t>numbers</t>
  </si>
  <si>
    <t>1994-98</t>
  </si>
  <si>
    <t>average</t>
  </si>
  <si>
    <t>2006-2010</t>
  </si>
  <si>
    <t>Per cent changes:</t>
  </si>
  <si>
    <t>2010 on 2009</t>
  </si>
  <si>
    <t>2010 on</t>
  </si>
  <si>
    <t>1994-98 average</t>
  </si>
  <si>
    <t>1. Motorcycle includes all two wheeled motor vehicles.</t>
  </si>
  <si>
    <t xml:space="preserve">Table 13 </t>
  </si>
  <si>
    <t xml:space="preserve">Vehicles involved in reported injury accidents, traffic volumes and vehicle  </t>
  </si>
  <si>
    <t xml:space="preserve">involvement rates, by vehicle type and severity of accident </t>
  </si>
  <si>
    <t>Years: 2000 to 2010, and 1994-98 and 2006-2010 averages</t>
  </si>
  <si>
    <t>Motor cycle</t>
  </si>
  <si>
    <t>Car or taxi</t>
  </si>
  <si>
    <t>Bus / coach or minibus</t>
  </si>
  <si>
    <r>
      <t xml:space="preserve">All </t>
    </r>
    <r>
      <rPr>
        <b/>
        <vertAlign val="superscript"/>
        <sz val="12"/>
        <rFont val="Arial"/>
        <family val="2"/>
      </rPr>
      <t>1</t>
    </r>
  </si>
  <si>
    <t>(a)</t>
  </si>
  <si>
    <t>vehicles involved in fatal and serious accidents</t>
  </si>
  <si>
    <t>number</t>
  </si>
  <si>
    <t>1994-98 ave.</t>
  </si>
  <si>
    <t>2006-10 ave.</t>
  </si>
  <si>
    <t>(b)</t>
  </si>
  <si>
    <t>vehicles involved - all severities of reported accident</t>
  </si>
  <si>
    <t>(c)</t>
  </si>
  <si>
    <r>
      <t xml:space="preserve">traffic volumes </t>
    </r>
    <r>
      <rPr>
        <b/>
        <u val="single"/>
        <vertAlign val="superscript"/>
        <sz val="12"/>
        <rFont val="Arial"/>
        <family val="2"/>
      </rPr>
      <t>(2)</t>
    </r>
  </si>
  <si>
    <t>million vehicle kilometres</t>
  </si>
  <si>
    <t>1. Includes a small number of 'unknown' and 'other' types of vehicles.</t>
  </si>
  <si>
    <t xml:space="preserve">2. There may be slight differences between the vehicle types used for road accident statistics </t>
  </si>
  <si>
    <t xml:space="preserve">    and those used for the traffic estimates.</t>
  </si>
  <si>
    <t>Table 13</t>
  </si>
  <si>
    <t xml:space="preserve">  </t>
  </si>
  <si>
    <t xml:space="preserve">Vehicles involved in reported injury accidents, traffic volumes and </t>
  </si>
  <si>
    <t xml:space="preserve">vehicle involvement rates, by vehicle type and severity of accident </t>
  </si>
  <si>
    <r>
      <t xml:space="preserve">All </t>
    </r>
    <r>
      <rPr>
        <b/>
        <vertAlign val="superscript"/>
        <sz val="9"/>
        <rFont val="Arial"/>
        <family val="2"/>
      </rPr>
      <t>1</t>
    </r>
  </si>
  <si>
    <t>(d)</t>
  </si>
  <si>
    <t>vehicle involvement rates: fatal and serious accidents</t>
  </si>
  <si>
    <t>per million vehicle kilometres</t>
  </si>
  <si>
    <t>(e)</t>
  </si>
  <si>
    <t>vehicle involvement rates: all severities of accident</t>
  </si>
  <si>
    <t>Table 14</t>
  </si>
  <si>
    <t>(a) Vehicles involved in reported injury accidents by manoeuvre and type of vehicle</t>
  </si>
  <si>
    <t>Separately for built-up and non built-up roads</t>
  </si>
  <si>
    <t>Years: 2006-2010 average</t>
  </si>
  <si>
    <r>
      <t xml:space="preserve">Total </t>
    </r>
    <r>
      <rPr>
        <b/>
        <vertAlign val="superscript"/>
        <sz val="12"/>
        <rFont val="Arial"/>
        <family val="2"/>
      </rPr>
      <t>2</t>
    </r>
  </si>
  <si>
    <t>Built-up</t>
  </si>
  <si>
    <t>Reversing</t>
  </si>
  <si>
    <t>Parked</t>
  </si>
  <si>
    <t>Slowing or stopping</t>
  </si>
  <si>
    <t>Moving off</t>
  </si>
  <si>
    <t>U turn</t>
  </si>
  <si>
    <t>Turning/waiting turn left</t>
  </si>
  <si>
    <t>Turning/waiting turn right</t>
  </si>
  <si>
    <t>Changing lane</t>
  </si>
  <si>
    <t>Overtaking</t>
  </si>
  <si>
    <t>Going round bend</t>
  </si>
  <si>
    <t>Waiting/going ahead</t>
  </si>
  <si>
    <r>
      <t>Total</t>
    </r>
    <r>
      <rPr>
        <b/>
        <vertAlign val="superscript"/>
        <sz val="12"/>
        <rFont val="Arial"/>
        <family val="2"/>
      </rPr>
      <t>(2)</t>
    </r>
  </si>
  <si>
    <t>Non built-up</t>
  </si>
  <si>
    <t xml:space="preserve">1. Motorcycle includes all two wheeled motor vehicles. </t>
  </si>
  <si>
    <t>2. Totals include a small number of cases where the manoeuvre is unknown</t>
  </si>
  <si>
    <t>(b) Vehicles involved in reported injury accidents by junction detail and type of vehicle</t>
  </si>
  <si>
    <t>Over 20m from junction</t>
  </si>
  <si>
    <t>Roundabout</t>
  </si>
  <si>
    <t>Mini roundabout</t>
  </si>
  <si>
    <t>T/Y or staggered junction</t>
  </si>
  <si>
    <t>Slip road</t>
  </si>
  <si>
    <t>Crossroads</t>
  </si>
  <si>
    <t>Multiple junction</t>
  </si>
  <si>
    <t>Private drive</t>
  </si>
  <si>
    <t>Other junction</t>
  </si>
  <si>
    <t xml:space="preserve">Table 15 </t>
  </si>
  <si>
    <t>CARS</t>
  </si>
  <si>
    <r>
      <t xml:space="preserve">Cars involved in in reported injury accidents by manoeuvre and type of accident </t>
    </r>
    <r>
      <rPr>
        <b/>
        <vertAlign val="superscript"/>
        <sz val="12"/>
        <rFont val="Arial"/>
        <family val="2"/>
      </rPr>
      <t>1</t>
    </r>
  </si>
  <si>
    <t>Type of Accident</t>
  </si>
  <si>
    <t>Single</t>
  </si>
  <si>
    <t>Two</t>
  </si>
  <si>
    <t>Three/</t>
  </si>
  <si>
    <t>vehicle</t>
  </si>
  <si>
    <t>vehicle &amp;</t>
  </si>
  <si>
    <t>vehicles</t>
  </si>
  <si>
    <t>more</t>
  </si>
  <si>
    <t>pedestrian</t>
  </si>
  <si>
    <t>percentages</t>
  </si>
  <si>
    <t>U Turn</t>
  </si>
  <si>
    <t>Turning/wtg turn left</t>
  </si>
  <si>
    <t>Turning/wtg turn right</t>
  </si>
  <si>
    <t>Going/waiting go ahead</t>
  </si>
  <si>
    <t>1. Totals include a small number of cases where the manoeuvre is unknown.</t>
  </si>
  <si>
    <t>Table 16</t>
  </si>
  <si>
    <t>DRIVERS AND RIDERS</t>
  </si>
  <si>
    <t>Estimated distance between the home of the driver or rider and the location of the</t>
  </si>
  <si>
    <r>
      <t xml:space="preserve">injury accident by type of vehicle and police force area in which the reported accident occurred </t>
    </r>
    <r>
      <rPr>
        <b/>
        <vertAlign val="superscript"/>
        <sz val="14"/>
        <rFont val="Arial"/>
        <family val="2"/>
      </rPr>
      <t>1</t>
    </r>
  </si>
  <si>
    <t>Year: 2010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</si>
  <si>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</si>
  <si>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</si>
  <si>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</si>
  <si>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</si>
  <si>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</si>
  <si>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</si>
  <si>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</si>
  <si>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</si>
  <si>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Pedal cycle rider</t>
  </si>
  <si>
    <t>Postcode, invalid or not known</t>
  </si>
  <si>
    <t>Driver from elsewhere in the UK</t>
  </si>
  <si>
    <t>Scottish driver, distance not known</t>
  </si>
  <si>
    <t>Vehicle parked and unattended</t>
  </si>
  <si>
    <t>Non - UK driver</t>
  </si>
  <si>
    <t>Up to 2 km</t>
  </si>
  <si>
    <t>Over 2 up to 5 km</t>
  </si>
  <si>
    <t>Over 5 up to 10 km</t>
  </si>
  <si>
    <t>Over 10 up to 20 km</t>
  </si>
  <si>
    <t>Over 20 up to 50 km</t>
  </si>
  <si>
    <t>Over 50 km</t>
  </si>
  <si>
    <t>Motor cycle rider</t>
  </si>
  <si>
    <t>Car driver</t>
  </si>
  <si>
    <r>
      <t xml:space="preserve">Other driver or rider </t>
    </r>
    <r>
      <rPr>
        <b/>
        <vertAlign val="superscript"/>
        <sz val="12"/>
        <rFont val="Arial"/>
        <family val="2"/>
      </rPr>
      <t>2</t>
    </r>
  </si>
  <si>
    <t>All drivers and riders</t>
  </si>
  <si>
    <r>
      <t>1.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The distance is estimated using the postcode of the house of the driver or rider, if this is available - please see Annex D.</t>
    </r>
  </si>
  <si>
    <t>2. 'Other' includes taxis, minibus, bus or coach, ridden horse, agricultural vehicles and goods vehicles.</t>
  </si>
  <si>
    <t>3. Due to a small problem with a few records, some of the figures in this table will not match exactly those of other tables.</t>
  </si>
  <si>
    <t>Lothian borders</t>
  </si>
  <si>
    <t>Dumfries galloway</t>
  </si>
  <si>
    <t>total</t>
  </si>
  <si>
    <t>P/code blank/invalid/N/K</t>
  </si>
  <si>
    <t>Driver elswhere in UK</t>
  </si>
  <si>
    <t>Scottish driver-dist N/K</t>
  </si>
  <si>
    <t>Veh parked/unattended</t>
  </si>
  <si>
    <t>Non-UK driver</t>
  </si>
  <si>
    <t>over 0 up to 2 km</t>
  </si>
  <si>
    <t>over 2 up to 5 km</t>
  </si>
  <si>
    <t>over 5 up to 10 km</t>
  </si>
  <si>
    <t>over 10 up to 20 km</t>
  </si>
  <si>
    <t>over 20 up to 50 km</t>
  </si>
  <si>
    <t>over 50 km</t>
  </si>
  <si>
    <t>Estimated distance between the home of the driver or rider and the location of</t>
  </si>
  <si>
    <t>the reported injury accident by type of vehicle: Scottish residents only</t>
  </si>
  <si>
    <t>excluding cases for which the distance cannot be estimated</t>
  </si>
  <si>
    <t>0-2</t>
  </si>
  <si>
    <t>&gt;2-5</t>
  </si>
  <si>
    <t>&gt;5-10</t>
  </si>
  <si>
    <t>&gt;10-20</t>
  </si>
  <si>
    <t>&gt;20-50</t>
  </si>
  <si>
    <t>&gt;50</t>
  </si>
  <si>
    <t>Table 17</t>
  </si>
  <si>
    <t>CAR DRIVERS</t>
  </si>
  <si>
    <t>Cars drivers involved in reported injury accidents by manoeuvre and age of driver</t>
  </si>
  <si>
    <t>Age of Driver</t>
  </si>
  <si>
    <t>17-25</t>
  </si>
  <si>
    <t>26-34</t>
  </si>
  <si>
    <t>35-59</t>
  </si>
  <si>
    <t>60 and over</t>
  </si>
  <si>
    <t>not known or under 17</t>
  </si>
  <si>
    <t>Going/wtg go ahead</t>
  </si>
  <si>
    <r>
      <t>Total</t>
    </r>
    <r>
      <rPr>
        <b/>
        <vertAlign val="superscript"/>
        <sz val="12"/>
        <rFont val="Arial"/>
        <family val="2"/>
      </rPr>
      <t>(1)</t>
    </r>
  </si>
  <si>
    <t>1. Totals include a small number of cases where the manoeuvre is unknown</t>
  </si>
  <si>
    <t>Table 18a</t>
  </si>
  <si>
    <t>Car drivers involved in reported injury accidents by age and severity of accident</t>
  </si>
  <si>
    <t>Numbers</t>
  </si>
  <si>
    <t>Percentages</t>
  </si>
  <si>
    <t>60+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</si>
  <si>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</si>
  <si>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Fatal</t>
  </si>
  <si>
    <t>2006-2010 average</t>
  </si>
  <si>
    <t>Serious</t>
  </si>
  <si>
    <t>Slight</t>
  </si>
  <si>
    <t>1. Including drivers under 17 and those whose age is not known.</t>
  </si>
  <si>
    <t>Table 18b</t>
  </si>
  <si>
    <r>
      <t xml:space="preserve">Car drivers involved in reported injury accidents by age and sex </t>
    </r>
    <r>
      <rPr>
        <b/>
        <vertAlign val="superscript"/>
        <sz val="14"/>
        <rFont val="Arial"/>
        <family val="2"/>
      </rPr>
      <t>1</t>
    </r>
  </si>
  <si>
    <t>Rates per thousand population</t>
  </si>
  <si>
    <r>
      <t xml:space="preserve">Total </t>
    </r>
    <r>
      <rPr>
        <b/>
        <vertAlign val="superscript"/>
        <sz val="12"/>
        <rFont val="Arial"/>
        <family val="2"/>
      </rPr>
      <t>3</t>
    </r>
  </si>
  <si>
    <t>Male</t>
  </si>
  <si>
    <t>Female</t>
  </si>
  <si>
    <t xml:space="preserve"> </t>
  </si>
  <si>
    <r>
      <t xml:space="preserve">Total </t>
    </r>
    <r>
      <rPr>
        <b/>
        <vertAlign val="superscript"/>
        <sz val="14"/>
        <rFont val="Arial"/>
        <family val="2"/>
      </rPr>
      <t>4</t>
    </r>
  </si>
  <si>
    <t>to</t>
  </si>
  <si>
    <t>Ratio</t>
  </si>
  <si>
    <t xml:space="preserve">1. In some cases, a driver's age and/or sex was not known.  Such drivers are counted in the table on the basis of whatever details are known - i.e. in the appropriate age-groups if their ages are known, and in the appropriate sex category if their sex is </t>
  </si>
  <si>
    <t>2. Including drivers whose age is not known.</t>
  </si>
  <si>
    <t>3. Excludes drivers under 17 and those where ages and sex are not known.</t>
  </si>
  <si>
    <t>4.  Including drivers whose age is not known.</t>
  </si>
  <si>
    <t>Table 18</t>
  </si>
  <si>
    <t>Car drivers involved in reported injury accidents by age and sex</t>
  </si>
  <si>
    <t>Years: 2000 to 2010</t>
  </si>
  <si>
    <t>Table 19</t>
  </si>
  <si>
    <t>DRINK DRIVE</t>
  </si>
  <si>
    <t>Motorists involved in reported injury accidents, breath tested and breath test results, by police force</t>
  </si>
  <si>
    <t>Years: 1994-98 and 2006-2010 averages, 2006 to 2010</t>
  </si>
  <si>
    <t xml:space="preserve">Lothian </t>
  </si>
  <si>
    <t xml:space="preserve">Dumfries </t>
  </si>
  <si>
    <t xml:space="preserve"> &amp;</t>
  </si>
  <si>
    <t>&amp;</t>
  </si>
  <si>
    <t>Scotland</t>
  </si>
  <si>
    <t>Borders</t>
  </si>
  <si>
    <t>Galloway</t>
  </si>
  <si>
    <t>(a) Numbers</t>
  </si>
  <si>
    <t>Motorists involved</t>
  </si>
  <si>
    <t>Breath test</t>
  </si>
  <si>
    <t>requested</t>
  </si>
  <si>
    <t>Positive/ refused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</si>
  <si>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</si>
  <si>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</si>
  <si>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</si>
  <si>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</si>
  <si>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</si>
  <si>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</si>
  <si>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</si>
  <si>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>breath test</t>
  </si>
  <si>
    <t xml:space="preserve">requested </t>
  </si>
  <si>
    <t>Table 20</t>
  </si>
  <si>
    <t>Motorists involved in reported injury accidents, breath tested and breath test results,</t>
  </si>
  <si>
    <t>by day and time, 2006-2010 average</t>
  </si>
  <si>
    <t>Time (24 hr clock)</t>
  </si>
  <si>
    <r>
      <t xml:space="preserve">Monday-Thursday </t>
    </r>
    <r>
      <rPr>
        <b/>
        <i/>
        <sz val="12"/>
        <rFont val="Arial"/>
        <family val="2"/>
      </rPr>
      <t>(average day)</t>
    </r>
  </si>
  <si>
    <t>Friday</t>
  </si>
  <si>
    <t>Saturday</t>
  </si>
  <si>
    <t>Sunday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</si>
  <si>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</si>
  <si>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</si>
  <si>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</si>
  <si>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</si>
  <si>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</si>
  <si>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</si>
  <si>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</si>
  <si>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</si>
  <si>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</si>
  <si>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as a percentage of</t>
  </si>
  <si>
    <t xml:space="preserve">Positive/refused as a </t>
  </si>
  <si>
    <t>percentage of those where</t>
  </si>
  <si>
    <t>breath test requested</t>
  </si>
  <si>
    <t>1. Includes four times the daily average for Monday - Thursday.</t>
  </si>
  <si>
    <t>Table 21</t>
  </si>
  <si>
    <t>Motorists involved in injury road accidents, breath tested and breath test results, by time of day</t>
  </si>
  <si>
    <t>Time of day</t>
  </si>
  <si>
    <t>00.00   to     02.59</t>
  </si>
  <si>
    <t>03.00   to      05.59</t>
  </si>
  <si>
    <t>06.00   to      08.59</t>
  </si>
  <si>
    <t>09.00   to     11.59</t>
  </si>
  <si>
    <t>12.00   to     14.59</t>
  </si>
  <si>
    <t>15.00   to     17.59</t>
  </si>
  <si>
    <t>18.00   to     20.59</t>
  </si>
  <si>
    <t>21.00   to     23.59</t>
  </si>
  <si>
    <t>Breath tests requested</t>
  </si>
  <si>
    <t>as percent of motorists</t>
  </si>
  <si>
    <t>involved</t>
  </si>
  <si>
    <t>Positive/refused as</t>
  </si>
  <si>
    <t>percent of motorists</t>
  </si>
  <si>
    <t>percent of those where</t>
  </si>
  <si>
    <t>Motorists involved in reported injury road accidents with positive or refused breath test</t>
  </si>
  <si>
    <t>Years: 1999 to 2010</t>
  </si>
  <si>
    <t>Table 22</t>
  </si>
  <si>
    <t xml:space="preserve">(a) Estimated number of reported drink drive accidents            
</t>
  </si>
  <si>
    <t>Years: 1999 to 2009</t>
  </si>
  <si>
    <t>(b) Estimated number of reported drink drive casualties</t>
  </si>
  <si>
    <t>Note: See Word file Rast22.doc which contains the text and figures for this table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</si>
  <si>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</si>
  <si>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</si>
  <si>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Years: 1994 to 2008</t>
  </si>
  <si>
    <t>Number of accidents</t>
  </si>
  <si>
    <t>Number of casualties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</si>
</sst>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55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u val="single"/>
      <vertAlign val="superscript"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5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vertAlign val="superscript"/>
      <sz val="14"/>
      <name val="Arial"/>
      <family val="2"/>
    </font>
    <font>
      <vertAlign val="superscript"/>
      <sz val="9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b/>
      <sz val="11"/>
      <name val="Arial"/>
      <family val="2"/>
    </font>
    <font>
      <sz val="12"/>
      <color indexed="48"/>
      <name val="Arial"/>
      <family val="2"/>
    </font>
    <font>
      <b/>
      <i/>
      <sz val="12"/>
      <name val="Arial"/>
      <family val="2"/>
    </font>
    <font>
      <b/>
      <sz val="11"/>
      <color indexed="5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73" fontId="9" fillId="0" borderId="0" xfId="16" applyNumberFormat="1" applyFont="1" applyBorder="1" applyAlignment="1">
      <alignment horizontal="right"/>
    </xf>
    <xf numFmtId="173" fontId="4" fillId="0" borderId="0" xfId="16" applyNumberFormat="1" applyFont="1" applyAlignment="1">
      <alignment horizontal="right"/>
    </xf>
    <xf numFmtId="0" fontId="4" fillId="0" borderId="0" xfId="0" applyFont="1" applyAlignment="1">
      <alignment horizontal="left"/>
    </xf>
    <xf numFmtId="173" fontId="9" fillId="0" borderId="0" xfId="16" applyNumberFormat="1" applyFont="1" applyAlignment="1">
      <alignment horizontal="right"/>
    </xf>
    <xf numFmtId="1" fontId="9" fillId="0" borderId="0" xfId="0" applyNumberFormat="1" applyFont="1" applyAlignment="1">
      <alignment/>
    </xf>
    <xf numFmtId="173" fontId="9" fillId="0" borderId="0" xfId="16" applyNumberFormat="1" applyFont="1" applyAlignment="1">
      <alignment/>
    </xf>
    <xf numFmtId="1" fontId="1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9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3" fontId="4" fillId="0" borderId="0" xfId="16" applyNumberFormat="1" applyFont="1" applyFill="1" applyAlignment="1">
      <alignment/>
    </xf>
    <xf numFmtId="3" fontId="4" fillId="0" borderId="0" xfId="16" applyNumberFormat="1" applyFont="1" applyAlignment="1">
      <alignment/>
    </xf>
    <xf numFmtId="3" fontId="9" fillId="0" borderId="0" xfId="16" applyNumberFormat="1" applyFont="1" applyAlignment="1">
      <alignment/>
    </xf>
    <xf numFmtId="3" fontId="9" fillId="0" borderId="0" xfId="16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3" fontId="20" fillId="0" borderId="1" xfId="16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4" fontId="29" fillId="0" borderId="0" xfId="0" applyNumberFormat="1" applyFont="1" applyFill="1" applyAlignment="1">
      <alignment horizontal="right" indent="2"/>
    </xf>
    <xf numFmtId="0" fontId="24" fillId="0" borderId="0" xfId="0" applyFont="1" applyAlignment="1">
      <alignment horizontal="right"/>
    </xf>
    <xf numFmtId="4" fontId="30" fillId="0" borderId="0" xfId="0" applyNumberFormat="1" applyFont="1" applyFill="1" applyAlignment="1">
      <alignment horizontal="right" indent="2"/>
    </xf>
    <xf numFmtId="3" fontId="24" fillId="0" borderId="0" xfId="16" applyNumberFormat="1" applyFont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28" fillId="0" borderId="0" xfId="0" applyFont="1" applyBorder="1" applyAlignment="1">
      <alignment horizontal="right" indent="2"/>
    </xf>
    <xf numFmtId="0" fontId="24" fillId="0" borderId="0" xfId="0" applyFont="1" applyAlignment="1">
      <alignment horizontal="right" indent="2"/>
    </xf>
    <xf numFmtId="0" fontId="28" fillId="0" borderId="0" xfId="0" applyFont="1" applyFill="1" applyBorder="1" applyAlignment="1">
      <alignment horizontal="right" indent="2"/>
    </xf>
    <xf numFmtId="0" fontId="21" fillId="0" borderId="0" xfId="0" applyFont="1" applyFill="1" applyBorder="1" applyAlignment="1">
      <alignment horizontal="right" indent="2"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1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7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9" fontId="38" fillId="0" borderId="0" xfId="24" applyFont="1" applyAlignment="1">
      <alignment/>
    </xf>
    <xf numFmtId="169" fontId="9" fillId="0" borderId="0" xfId="22" applyFont="1">
      <alignment/>
      <protection/>
    </xf>
    <xf numFmtId="169" fontId="8" fillId="0" borderId="0" xfId="22" applyFont="1">
      <alignment/>
      <protection/>
    </xf>
    <xf numFmtId="169" fontId="23" fillId="0" borderId="0" xfId="22" applyFont="1" applyAlignment="1">
      <alignment horizontal="right"/>
      <protection/>
    </xf>
    <xf numFmtId="169" fontId="9" fillId="0" borderId="0" xfId="22" applyFont="1" applyAlignment="1">
      <alignment horizontal="left"/>
      <protection/>
    </xf>
    <xf numFmtId="0" fontId="8" fillId="0" borderId="0" xfId="0" applyFont="1" applyAlignment="1">
      <alignment/>
    </xf>
    <xf numFmtId="169" fontId="4" fillId="0" borderId="1" xfId="22" applyFont="1" applyBorder="1">
      <alignment/>
      <protection/>
    </xf>
    <xf numFmtId="0" fontId="8" fillId="0" borderId="0" xfId="0" applyFont="1" applyBorder="1" applyAlignment="1">
      <alignment/>
    </xf>
    <xf numFmtId="169" fontId="4" fillId="0" borderId="3" xfId="22" applyFont="1" applyBorder="1">
      <alignment/>
      <protection/>
    </xf>
    <xf numFmtId="169" fontId="9" fillId="0" borderId="3" xfId="22" applyFont="1" applyBorder="1" applyAlignment="1">
      <alignment horizontal="center"/>
      <protection/>
    </xf>
    <xf numFmtId="169" fontId="4" fillId="0" borderId="4" xfId="22" applyFont="1" applyBorder="1">
      <alignment/>
      <protection/>
    </xf>
    <xf numFmtId="169" fontId="9" fillId="0" borderId="4" xfId="22" applyFont="1" applyBorder="1">
      <alignment/>
      <protection/>
    </xf>
    <xf numFmtId="0" fontId="4" fillId="0" borderId="0" xfId="0" applyFont="1" applyBorder="1" applyAlignment="1">
      <alignment/>
    </xf>
    <xf numFmtId="169" fontId="4" fillId="0" borderId="5" xfId="22" applyFont="1" applyBorder="1">
      <alignment/>
      <protection/>
    </xf>
    <xf numFmtId="169" fontId="9" fillId="0" borderId="5" xfId="22" applyFont="1" applyFill="1" applyBorder="1" applyAlignment="1" quotePrefix="1">
      <alignment horizontal="right"/>
      <protection/>
    </xf>
    <xf numFmtId="169" fontId="9" fillId="0" borderId="5" xfId="22" applyFont="1" applyFill="1" applyBorder="1" applyAlignment="1">
      <alignment horizontal="right"/>
      <protection/>
    </xf>
    <xf numFmtId="169" fontId="13" fillId="0" borderId="0" xfId="22" applyFont="1" applyAlignment="1">
      <alignment horizontal="left"/>
      <protection/>
    </xf>
    <xf numFmtId="169" fontId="9" fillId="0" borderId="0" xfId="22" applyFont="1" applyAlignment="1" quotePrefix="1">
      <alignment horizontal="right"/>
      <protection/>
    </xf>
    <xf numFmtId="3" fontId="9" fillId="0" borderId="0" xfId="22" applyNumberFormat="1" applyFont="1" applyFill="1">
      <alignment/>
      <protection/>
    </xf>
    <xf numFmtId="169" fontId="9" fillId="0" borderId="0" xfId="22" applyFont="1" applyFill="1" applyAlignment="1">
      <alignment horizontal="left"/>
      <protection/>
    </xf>
    <xf numFmtId="166" fontId="9" fillId="0" borderId="0" xfId="22" applyNumberFormat="1" applyFont="1" applyFill="1" applyProtection="1">
      <alignment/>
      <protection/>
    </xf>
    <xf numFmtId="1" fontId="4" fillId="0" borderId="0" xfId="22" applyNumberFormat="1" applyFont="1" applyFill="1" applyProtection="1">
      <alignment/>
      <protection/>
    </xf>
    <xf numFmtId="169" fontId="4" fillId="0" borderId="0" xfId="22" applyFont="1">
      <alignment/>
      <protection/>
    </xf>
    <xf numFmtId="3" fontId="4" fillId="0" borderId="0" xfId="22" applyNumberFormat="1" applyFont="1" applyFill="1">
      <alignment/>
      <protection/>
    </xf>
    <xf numFmtId="169" fontId="4" fillId="0" borderId="0" xfId="22" applyFont="1" applyFill="1">
      <alignment/>
      <protection/>
    </xf>
    <xf numFmtId="166" fontId="4" fillId="0" borderId="0" xfId="22" applyNumberFormat="1" applyFont="1" applyFill="1" applyProtection="1">
      <alignment/>
      <protection/>
    </xf>
    <xf numFmtId="169" fontId="4" fillId="0" borderId="0" xfId="22" applyFont="1" applyAlignment="1">
      <alignment horizontal="right"/>
      <protection/>
    </xf>
    <xf numFmtId="164" fontId="9" fillId="0" borderId="0" xfId="22" applyNumberFormat="1" applyFont="1" applyFill="1">
      <alignment/>
      <protection/>
    </xf>
    <xf numFmtId="166" fontId="4" fillId="0" borderId="0" xfId="22" applyNumberFormat="1" applyFont="1" applyFill="1">
      <alignment/>
      <protection/>
    </xf>
    <xf numFmtId="169" fontId="4" fillId="0" borderId="0" xfId="22" applyFont="1" applyFill="1" applyAlignment="1">
      <alignment horizontal="left"/>
      <protection/>
    </xf>
    <xf numFmtId="169" fontId="13" fillId="0" borderId="0" xfId="22" applyFont="1">
      <alignment/>
      <protection/>
    </xf>
    <xf numFmtId="169" fontId="9" fillId="0" borderId="1" xfId="22" applyFont="1" applyBorder="1">
      <alignment/>
      <protection/>
    </xf>
    <xf numFmtId="169" fontId="9" fillId="0" borderId="1" xfId="22" applyFont="1" applyBorder="1" applyAlignment="1" quotePrefix="1">
      <alignment horizontal="right"/>
      <protection/>
    </xf>
    <xf numFmtId="3" fontId="9" fillId="0" borderId="1" xfId="22" applyNumberFormat="1" applyFont="1" applyFill="1" applyBorder="1">
      <alignment/>
      <protection/>
    </xf>
    <xf numFmtId="169" fontId="9" fillId="0" borderId="1" xfId="22" applyFont="1" applyFill="1" applyBorder="1" applyAlignment="1">
      <alignment horizontal="left"/>
      <protection/>
    </xf>
    <xf numFmtId="166" fontId="9" fillId="0" borderId="1" xfId="22" applyNumberFormat="1" applyFont="1" applyFill="1" applyBorder="1" applyProtection="1">
      <alignment/>
      <protection/>
    </xf>
    <xf numFmtId="1" fontId="4" fillId="0" borderId="1" xfId="22" applyNumberFormat="1" applyFont="1" applyFill="1" applyBorder="1" applyProtection="1">
      <alignment/>
      <protection/>
    </xf>
    <xf numFmtId="169" fontId="0" fillId="0" borderId="0" xfId="22" applyFont="1" applyBorder="1" quotePrefix="1">
      <alignment/>
      <protection/>
    </xf>
    <xf numFmtId="169" fontId="4" fillId="0" borderId="0" xfId="22" applyFont="1" applyFill="1" applyBorder="1">
      <alignment/>
      <protection/>
    </xf>
    <xf numFmtId="169" fontId="4" fillId="0" borderId="0" xfId="22" applyFont="1" applyFill="1" applyBorder="1" applyAlignment="1">
      <alignment horizontal="left"/>
      <protection/>
    </xf>
    <xf numFmtId="172" fontId="4" fillId="0" borderId="0" xfId="22" applyNumberFormat="1" applyFont="1" applyFill="1" applyBorder="1" applyProtection="1">
      <alignment/>
      <protection/>
    </xf>
    <xf numFmtId="169" fontId="15" fillId="0" borderId="0" xfId="22" applyFont="1" applyAlignment="1">
      <alignment horizontal="right"/>
      <protection/>
    </xf>
    <xf numFmtId="169" fontId="9" fillId="0" borderId="4" xfId="22" applyFont="1" applyBorder="1" applyAlignment="1">
      <alignment horizontal="left"/>
      <protection/>
    </xf>
    <xf numFmtId="169" fontId="4" fillId="0" borderId="0" xfId="22" applyFont="1" applyBorder="1">
      <alignment/>
      <protection/>
    </xf>
    <xf numFmtId="166" fontId="20" fillId="0" borderId="0" xfId="22" applyNumberFormat="1" applyFont="1" applyFill="1" applyProtection="1">
      <alignment/>
      <protection/>
    </xf>
    <xf numFmtId="169" fontId="20" fillId="0" borderId="0" xfId="22" applyFont="1" applyFill="1" applyAlignment="1">
      <alignment horizontal="left"/>
      <protection/>
    </xf>
    <xf numFmtId="166" fontId="12" fillId="0" borderId="0" xfId="22" applyNumberFormat="1" applyFont="1" applyFill="1" applyProtection="1">
      <alignment/>
      <protection/>
    </xf>
    <xf numFmtId="169" fontId="12" fillId="0" borderId="0" xfId="22" applyFont="1" applyFill="1" applyAlignment="1">
      <alignment horizontal="left"/>
      <protection/>
    </xf>
    <xf numFmtId="166" fontId="20" fillId="0" borderId="1" xfId="22" applyNumberFormat="1" applyFont="1" applyFill="1" applyBorder="1" applyProtection="1">
      <alignment/>
      <protection/>
    </xf>
    <xf numFmtId="169" fontId="20" fillId="0" borderId="1" xfId="22" applyFont="1" applyFill="1" applyBorder="1" applyAlignment="1">
      <alignment horizontal="left"/>
      <protection/>
    </xf>
    <xf numFmtId="169" fontId="4" fillId="0" borderId="0" xfId="22" applyFont="1" applyBorder="1" quotePrefix="1">
      <alignment/>
      <protection/>
    </xf>
    <xf numFmtId="0" fontId="13" fillId="0" borderId="0" xfId="23" applyFont="1">
      <alignment/>
      <protection/>
    </xf>
    <xf numFmtId="0" fontId="8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1" xfId="0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6" fontId="2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20" fillId="0" borderId="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9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2" fillId="0" borderId="0" xfId="0" applyNumberFormat="1" applyFont="1" applyFill="1" applyAlignment="1">
      <alignment horizontal="right" indent="4"/>
    </xf>
    <xf numFmtId="3" fontId="4" fillId="0" borderId="0" xfId="16" applyNumberFormat="1" applyFont="1" applyAlignment="1">
      <alignment horizontal="right" indent="4"/>
    </xf>
    <xf numFmtId="0" fontId="0" fillId="2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indent="4"/>
    </xf>
    <xf numFmtId="3" fontId="9" fillId="0" borderId="0" xfId="16" applyNumberFormat="1" applyFont="1" applyAlignment="1">
      <alignment horizontal="right" indent="4"/>
    </xf>
    <xf numFmtId="173" fontId="9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 indent="4"/>
    </xf>
    <xf numFmtId="3" fontId="4" fillId="0" borderId="0" xfId="0" applyNumberFormat="1" applyFont="1" applyAlignment="1">
      <alignment horizontal="right" indent="4"/>
    </xf>
    <xf numFmtId="3" fontId="4" fillId="2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 indent="4"/>
    </xf>
    <xf numFmtId="3" fontId="20" fillId="0" borderId="0" xfId="0" applyNumberFormat="1" applyFont="1" applyAlignment="1">
      <alignment horizontal="right" indent="4"/>
    </xf>
    <xf numFmtId="3" fontId="9" fillId="0" borderId="0" xfId="0" applyNumberFormat="1" applyFont="1" applyAlignment="1">
      <alignment horizontal="right" indent="4"/>
    </xf>
    <xf numFmtId="0" fontId="25" fillId="2" borderId="0" xfId="0" applyFont="1" applyFill="1" applyAlignment="1">
      <alignment/>
    </xf>
    <xf numFmtId="3" fontId="4" fillId="0" borderId="0" xfId="0" applyNumberFormat="1" applyFont="1" applyFill="1" applyAlignment="1" applyProtection="1">
      <alignment horizontal="right" indent="4"/>
      <protection locked="0"/>
    </xf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Fill="1" applyAlignment="1" applyProtection="1">
      <alignment horizontal="right" indent="4"/>
      <protection locked="0"/>
    </xf>
    <xf numFmtId="3" fontId="20" fillId="0" borderId="0" xfId="0" applyNumberFormat="1" applyFont="1" applyFill="1" applyAlignment="1" applyProtection="1">
      <alignment horizontal="right" indent="4"/>
      <protection locked="0"/>
    </xf>
    <xf numFmtId="3" fontId="9" fillId="0" borderId="1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 applyProtection="1">
      <alignment horizontal="right" indent="4"/>
      <protection locked="0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7" xfId="0" applyFont="1" applyBorder="1" applyAlignment="1">
      <alignment/>
    </xf>
    <xf numFmtId="44" fontId="9" fillId="0" borderId="5" xfId="18" applyFont="1" applyBorder="1" applyAlignment="1">
      <alignment horizontal="center" wrapText="1"/>
    </xf>
    <xf numFmtId="0" fontId="4" fillId="0" borderId="0" xfId="0" applyFont="1" applyAlignment="1">
      <alignment wrapText="1"/>
    </xf>
    <xf numFmtId="1" fontId="9" fillId="0" borderId="0" xfId="0" applyNumberFormat="1" applyFont="1" applyAlignment="1">
      <alignment horizontal="right" indent="2"/>
    </xf>
    <xf numFmtId="3" fontId="9" fillId="0" borderId="0" xfId="0" applyNumberFormat="1" applyFont="1" applyAlignment="1">
      <alignment horizontal="right" indent="2"/>
    </xf>
    <xf numFmtId="3" fontId="9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2"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166" fontId="20" fillId="0" borderId="0" xfId="0" applyNumberFormat="1" applyFont="1" applyAlignment="1">
      <alignment horizontal="right" indent="2"/>
    </xf>
    <xf numFmtId="166" fontId="20" fillId="0" borderId="0" xfId="0" applyNumberFormat="1" applyFont="1" applyAlignment="1">
      <alignment horizontal="right" indent="1"/>
    </xf>
    <xf numFmtId="166" fontId="12" fillId="0" borderId="0" xfId="0" applyNumberFormat="1" applyFont="1" applyAlignment="1">
      <alignment horizontal="right" indent="2"/>
    </xf>
    <xf numFmtId="166" fontId="12" fillId="0" borderId="0" xfId="0" applyNumberFormat="1" applyFont="1" applyAlignment="1">
      <alignment horizontal="right" indent="1"/>
    </xf>
    <xf numFmtId="166" fontId="20" fillId="0" borderId="1" xfId="0" applyNumberFormat="1" applyFont="1" applyBorder="1" applyAlignment="1">
      <alignment horizontal="right" indent="2"/>
    </xf>
    <xf numFmtId="166" fontId="20" fillId="0" borderId="1" xfId="0" applyNumberFormat="1" applyFont="1" applyBorder="1" applyAlignment="1">
      <alignment horizontal="right" indent="1"/>
    </xf>
    <xf numFmtId="0" fontId="37" fillId="0" borderId="0" xfId="23" applyFont="1">
      <alignment/>
      <protection/>
    </xf>
    <xf numFmtId="0" fontId="40" fillId="0" borderId="0" xfId="0" applyFont="1" applyAlignment="1">
      <alignment horizontal="right"/>
    </xf>
    <xf numFmtId="0" fontId="13" fillId="2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4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2" fontId="4" fillId="0" borderId="0" xfId="22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t18" xfId="22"/>
    <cellStyle name="Normal_rast3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6"/>
          <c:w val="0.94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1283</c:v>
              </c:pt>
              <c:pt idx="1">
                <c:v>1355</c:v>
              </c:pt>
              <c:pt idx="2">
                <c:v>1192</c:v>
              </c:pt>
              <c:pt idx="3">
                <c:v>1323</c:v>
              </c:pt>
              <c:pt idx="4">
                <c:v>1556</c:v>
              </c:pt>
              <c:pt idx="5">
                <c:v>1015</c:v>
              </c:pt>
            </c:numLit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4843994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6"/>
          <c:w val="0.99225"/>
          <c:h val="0.882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3.1</c:v>
              </c:pt>
              <c:pt idx="1">
                <c:v>2.9</c:v>
              </c:pt>
              <c:pt idx="2">
                <c:v>3</c:v>
              </c:pt>
              <c:pt idx="3">
                <c:v>3.1</c:v>
              </c:pt>
              <c:pt idx="4">
                <c:v>2.9</c:v>
              </c:pt>
              <c:pt idx="5">
                <c:v>2.8</c:v>
              </c:pt>
              <c:pt idx="6">
                <c:v>2.5</c:v>
              </c:pt>
              <c:pt idx="7">
                <c:v>2.6</c:v>
              </c:pt>
              <c:pt idx="8">
                <c:v>2.4</c:v>
              </c:pt>
              <c:pt idx="9">
                <c:v>2.4</c:v>
              </c:pt>
              <c:pt idx="10">
                <c:v>2.1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0.9</c:v>
              </c:pt>
              <c:pt idx="4">
                <c:v>0.8</c:v>
              </c:pt>
              <c:pt idx="5">
                <c:v>0.9</c:v>
              </c:pt>
              <c:pt idx="6">
                <c:v>0.9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0.7</c:v>
              </c:pt>
            </c:numLit>
          </c:val>
          <c:smooth val="0"/>
        </c:ser>
        <c:axId val="66975444"/>
        <c:axId val="65908085"/>
      </c:lineChart>
      <c:catAx>
        <c:axId val="669754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75444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4025"/>
          <c:y val="0.1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46"/>
          <c:h val="0.867"/>
        </c:manualLayout>
      </c:layout>
      <c:lineChart>
        <c:grouping val="standard"/>
        <c:varyColors val="0"/>
        <c:ser>
          <c:idx val="0"/>
          <c:order val="0"/>
          <c:tx>
            <c:v>17-25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10.5</c:v>
              </c:pt>
              <c:pt idx="1">
                <c:v>10</c:v>
              </c:pt>
              <c:pt idx="2">
                <c:v>9.7</c:v>
              </c:pt>
              <c:pt idx="3">
                <c:v>9.3</c:v>
              </c:pt>
              <c:pt idx="4">
                <c:v>9.2</c:v>
              </c:pt>
              <c:pt idx="5">
                <c:v>8.9</c:v>
              </c:pt>
              <c:pt idx="6">
                <c:v>8.6</c:v>
              </c:pt>
              <c:pt idx="7">
                <c:v>8.3</c:v>
              </c:pt>
              <c:pt idx="8">
                <c:v>7.5</c:v>
              </c:pt>
              <c:pt idx="9">
                <c:v>7</c:v>
              </c:pt>
              <c:pt idx="10">
                <c:v>5.4</c:v>
              </c:pt>
            </c:numLit>
          </c:val>
          <c:smooth val="0"/>
        </c:ser>
        <c:ser>
          <c:idx val="1"/>
          <c:order val="1"/>
          <c:tx>
            <c:v>26-34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8.6</c:v>
              </c:pt>
              <c:pt idx="1">
                <c:v>8.4</c:v>
              </c:pt>
              <c:pt idx="2">
                <c:v>7.9</c:v>
              </c:pt>
              <c:pt idx="3">
                <c:v>7.5</c:v>
              </c:pt>
              <c:pt idx="4">
                <c:v>7.3</c:v>
              </c:pt>
              <c:pt idx="5">
                <c:v>6.7</c:v>
              </c:pt>
              <c:pt idx="6">
                <c:v>6.1</c:v>
              </c:pt>
              <c:pt idx="7">
                <c:v>5.7</c:v>
              </c:pt>
              <c:pt idx="8">
                <c:v>5.5</c:v>
              </c:pt>
              <c:pt idx="9">
                <c:v>5.3</c:v>
              </c:pt>
              <c:pt idx="10">
                <c:v>4.7</c:v>
              </c:pt>
            </c:numLit>
          </c:val>
          <c:smooth val="0"/>
        </c:ser>
        <c:ser>
          <c:idx val="2"/>
          <c:order val="2"/>
          <c:tx>
            <c:v>35-59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5.2</c:v>
              </c:pt>
              <c:pt idx="3">
                <c:v>5.2</c:v>
              </c:pt>
              <c:pt idx="4">
                <c:v>5.2</c:v>
              </c:pt>
              <c:pt idx="5">
                <c:v>4.8</c:v>
              </c:pt>
              <c:pt idx="6">
                <c:v>4.7</c:v>
              </c:pt>
              <c:pt idx="7">
                <c:v>4.3</c:v>
              </c:pt>
              <c:pt idx="8">
                <c:v>4.2</c:v>
              </c:pt>
              <c:pt idx="9">
                <c:v>3.9</c:v>
              </c:pt>
              <c:pt idx="10">
                <c:v>3.6</c:v>
              </c:pt>
            </c:numLit>
          </c:val>
          <c:smooth val="0"/>
        </c:ser>
        <c:ser>
          <c:idx val="3"/>
          <c:order val="3"/>
          <c:tx>
            <c:v>60+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3.1</c:v>
              </c:pt>
              <c:pt idx="1">
                <c:v>2.9</c:v>
              </c:pt>
              <c:pt idx="2">
                <c:v>3</c:v>
              </c:pt>
              <c:pt idx="3">
                <c:v>3.1</c:v>
              </c:pt>
              <c:pt idx="4">
                <c:v>2.9</c:v>
              </c:pt>
              <c:pt idx="5">
                <c:v>2.8</c:v>
              </c:pt>
              <c:pt idx="6">
                <c:v>2.5</c:v>
              </c:pt>
              <c:pt idx="7">
                <c:v>2.6</c:v>
              </c:pt>
              <c:pt idx="8">
                <c:v>2.4</c:v>
              </c:pt>
              <c:pt idx="9">
                <c:v>2.4</c:v>
              </c:pt>
              <c:pt idx="10">
                <c:v>2.1</c:v>
              </c:pt>
            </c:numLit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1"/>
        <c:lblOffset val="100"/>
        <c:tickLblSkip val="2"/>
        <c:noMultiLvlLbl val="0"/>
      </c:catAx>
      <c:valAx>
        <c:axId val="36954639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01854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05"/>
          <c:y val="0.16225"/>
          <c:w val="0.26025"/>
          <c:h val="0.188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"/>
          <c:w val="1"/>
          <c:h val="0.884"/>
        </c:manualLayout>
      </c:layout>
      <c:lineChart>
        <c:grouping val="standard"/>
        <c:varyColors val="0"/>
        <c:ser>
          <c:idx val="0"/>
          <c:order val="0"/>
          <c:tx>
            <c:v>17-25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4.7</c:v>
              </c:pt>
              <c:pt idx="1">
                <c:v>4.8</c:v>
              </c:pt>
              <c:pt idx="2">
                <c:v>4.6</c:v>
              </c:pt>
              <c:pt idx="3">
                <c:v>4.6</c:v>
              </c:pt>
              <c:pt idx="4">
                <c:v>4.8</c:v>
              </c:pt>
              <c:pt idx="5">
                <c:v>4.3</c:v>
              </c:pt>
              <c:pt idx="6">
                <c:v>4.7</c:v>
              </c:pt>
              <c:pt idx="7">
                <c:v>4.7</c:v>
              </c:pt>
              <c:pt idx="8">
                <c:v>4.4</c:v>
              </c:pt>
              <c:pt idx="9">
                <c:v>4.2</c:v>
              </c:pt>
              <c:pt idx="10">
                <c:v>3.7</c:v>
              </c:pt>
            </c:numLit>
          </c:val>
          <c:smooth val="0"/>
        </c:ser>
        <c:ser>
          <c:idx val="1"/>
          <c:order val="1"/>
          <c:tx>
            <c:v>26-34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</c:v>
              </c:pt>
              <c:pt idx="1">
                <c:v>5.1</c:v>
              </c:pt>
              <c:pt idx="2">
                <c:v>4.8</c:v>
              </c:pt>
              <c:pt idx="3">
                <c:v>4.6</c:v>
              </c:pt>
              <c:pt idx="4">
                <c:v>4.6</c:v>
              </c:pt>
              <c:pt idx="5">
                <c:v>4.2</c:v>
              </c:pt>
              <c:pt idx="6">
                <c:v>4.1</c:v>
              </c:pt>
              <c:pt idx="7">
                <c:v>3.8</c:v>
              </c:pt>
              <c:pt idx="8">
                <c:v>3.7</c:v>
              </c:pt>
              <c:pt idx="9">
                <c:v>3.8</c:v>
              </c:pt>
              <c:pt idx="10">
                <c:v>3.4</c:v>
              </c:pt>
            </c:numLit>
          </c:val>
          <c:smooth val="0"/>
        </c:ser>
        <c:ser>
          <c:idx val="2"/>
          <c:order val="2"/>
          <c:tx>
            <c:v>35-59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3.3</c:v>
              </c:pt>
              <c:pt idx="1">
                <c:v>3.2</c:v>
              </c:pt>
              <c:pt idx="2">
                <c:v>3.2</c:v>
              </c:pt>
              <c:pt idx="3">
                <c:v>3.2</c:v>
              </c:pt>
              <c:pt idx="4">
                <c:v>3.1</c:v>
              </c:pt>
              <c:pt idx="5">
                <c:v>3</c:v>
              </c:pt>
              <c:pt idx="6">
                <c:v>2.9</c:v>
              </c:pt>
              <c:pt idx="7">
                <c:v>2.7</c:v>
              </c:pt>
              <c:pt idx="8">
                <c:v>2.8</c:v>
              </c:pt>
              <c:pt idx="9">
                <c:v>2.6</c:v>
              </c:pt>
              <c:pt idx="10">
                <c:v>2.4</c:v>
              </c:pt>
            </c:numLit>
          </c:val>
          <c:smooth val="0"/>
        </c:ser>
        <c:ser>
          <c:idx val="3"/>
          <c:order val="3"/>
          <c:tx>
            <c:v>60+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0.9</c:v>
              </c:pt>
              <c:pt idx="4">
                <c:v>0.8</c:v>
              </c:pt>
              <c:pt idx="5">
                <c:v>0.9</c:v>
              </c:pt>
              <c:pt idx="6">
                <c:v>0.9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0.7</c:v>
              </c:pt>
            </c:numLit>
          </c:val>
          <c:smooth val="0"/>
        </c:ser>
        <c:axId val="64156296"/>
        <c:axId val="40535753"/>
      </c:lineChart>
      <c:catAx>
        <c:axId val="641562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tickLblSkip val="2"/>
        <c:noMultiLvlLbl val="0"/>
      </c:catAx>
      <c:valAx>
        <c:axId val="40535753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56296"/>
        <c:crossesAt val="1"/>
        <c:crossBetween val="midCat"/>
        <c:dispUnits/>
        <c:majorUnit val="5"/>
        <c:minorUnit val="0.4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2475"/>
          <c:y val="0.155"/>
          <c:w val="0.1825"/>
          <c:h val="0.18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025"/>
          <c:w val="0.99875"/>
          <c:h val="0.7077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128</c:v>
              </c:pt>
              <c:pt idx="1">
                <c:v>135</c:v>
              </c:pt>
              <c:pt idx="2">
                <c:v>133</c:v>
              </c:pt>
              <c:pt idx="3">
                <c:v>131</c:v>
              </c:pt>
              <c:pt idx="4">
                <c:v>128</c:v>
              </c:pt>
              <c:pt idx="5">
                <c:v>106</c:v>
              </c:pt>
              <c:pt idx="6">
                <c:v>115</c:v>
              </c:pt>
              <c:pt idx="7">
                <c:v>144</c:v>
              </c:pt>
              <c:pt idx="8">
                <c:v>115</c:v>
              </c:pt>
              <c:pt idx="9">
                <c:v>108</c:v>
              </c:pt>
              <c:pt idx="10">
                <c:v>97</c:v>
              </c:pt>
              <c:pt idx="11">
                <c:v>89</c:v>
              </c:pt>
            </c:numLit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50</c:v>
              </c:pt>
              <c:pt idx="1">
                <c:v>62</c:v>
              </c:pt>
              <c:pt idx="2">
                <c:v>64</c:v>
              </c:pt>
              <c:pt idx="3">
                <c:v>54</c:v>
              </c:pt>
              <c:pt idx="4">
                <c:v>45</c:v>
              </c:pt>
              <c:pt idx="5">
                <c:v>48</c:v>
              </c:pt>
              <c:pt idx="6">
                <c:v>42</c:v>
              </c:pt>
              <c:pt idx="7">
                <c:v>59</c:v>
              </c:pt>
              <c:pt idx="8">
                <c:v>55</c:v>
              </c:pt>
              <c:pt idx="9">
                <c:v>32</c:v>
              </c:pt>
              <c:pt idx="10">
                <c:v>41</c:v>
              </c:pt>
              <c:pt idx="11">
                <c:v>43</c:v>
              </c:pt>
            </c:numLit>
          </c:val>
          <c:smooth val="0"/>
        </c:ser>
        <c:ser>
          <c:idx val="2"/>
          <c:order val="2"/>
          <c:tx>
            <c:v>6pm-9pm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82</c:v>
              </c:pt>
              <c:pt idx="1">
                <c:v>88</c:v>
              </c:pt>
              <c:pt idx="2">
                <c:v>71</c:v>
              </c:pt>
              <c:pt idx="3">
                <c:v>92</c:v>
              </c:pt>
              <c:pt idx="4">
                <c:v>78</c:v>
              </c:pt>
              <c:pt idx="5">
                <c:v>76</c:v>
              </c:pt>
              <c:pt idx="6">
                <c:v>60</c:v>
              </c:pt>
              <c:pt idx="7">
                <c:v>83</c:v>
              </c:pt>
              <c:pt idx="8">
                <c:v>57</c:v>
              </c:pt>
              <c:pt idx="9">
                <c:v>54</c:v>
              </c:pt>
              <c:pt idx="10">
                <c:v>69</c:v>
              </c:pt>
              <c:pt idx="11">
                <c:v>38</c:v>
              </c:pt>
            </c:numLit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100</c:v>
              </c:pt>
              <c:pt idx="1">
                <c:v>107</c:v>
              </c:pt>
              <c:pt idx="2">
                <c:v>99</c:v>
              </c:pt>
              <c:pt idx="3">
                <c:v>83</c:v>
              </c:pt>
              <c:pt idx="4">
                <c:v>96</c:v>
              </c:pt>
              <c:pt idx="5">
                <c:v>102</c:v>
              </c:pt>
              <c:pt idx="6">
                <c:v>106</c:v>
              </c:pt>
              <c:pt idx="7">
                <c:v>76</c:v>
              </c:pt>
              <c:pt idx="8">
                <c:v>90</c:v>
              </c:pt>
              <c:pt idx="9">
                <c:v>80</c:v>
              </c:pt>
              <c:pt idx="10">
                <c:v>91</c:v>
              </c:pt>
              <c:pt idx="11">
                <c:v>66</c:v>
              </c:pt>
            </c:numLit>
          </c:val>
          <c:smooth val="0"/>
        </c:ser>
        <c:axId val="29277458"/>
        <c:axId val="62170531"/>
      </c:lineChart>
      <c:catAx>
        <c:axId val="292774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77458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5225"/>
          <c:y val="0.113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375"/>
          <c:w val="0.9975"/>
          <c:h val="0.9162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</c:v>
              </c:pt>
              <c:pt idx="1">
                <c:v>66</c:v>
              </c:pt>
              <c:pt idx="2">
                <c:v>67</c:v>
              </c:pt>
              <c:pt idx="3">
                <c:v>75</c:v>
              </c:pt>
              <c:pt idx="4">
                <c:v>81</c:v>
              </c:pt>
              <c:pt idx="5">
                <c:v>67</c:v>
              </c:pt>
              <c:pt idx="6">
                <c:v>67</c:v>
              </c:pt>
              <c:pt idx="7">
                <c:v>72</c:v>
              </c:pt>
              <c:pt idx="8">
                <c:v>54</c:v>
              </c:pt>
              <c:pt idx="9">
                <c:v>57</c:v>
              </c:pt>
              <c:pt idx="10">
                <c:v>55</c:v>
              </c:pt>
              <c:pt idx="11">
                <c:v>54</c:v>
              </c:pt>
            </c:numLit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</c:v>
              </c:pt>
              <c:pt idx="1">
                <c:v>27</c:v>
              </c:pt>
              <c:pt idx="2">
                <c:v>33</c:v>
              </c:pt>
              <c:pt idx="3">
                <c:v>21</c:v>
              </c:pt>
              <c:pt idx="4">
                <c:v>29</c:v>
              </c:pt>
              <c:pt idx="5">
                <c:v>34</c:v>
              </c:pt>
              <c:pt idx="6">
                <c:v>33</c:v>
              </c:pt>
              <c:pt idx="7">
                <c:v>30</c:v>
              </c:pt>
              <c:pt idx="8">
                <c:v>28</c:v>
              </c:pt>
              <c:pt idx="9">
                <c:v>38</c:v>
              </c:pt>
              <c:pt idx="10">
                <c:v>27</c:v>
              </c:pt>
              <c:pt idx="11">
                <c:v>24</c:v>
              </c:pt>
            </c:numLit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32</c:v>
              </c:pt>
              <c:pt idx="1">
                <c:v>17</c:v>
              </c:pt>
              <c:pt idx="2">
                <c:v>22</c:v>
              </c:pt>
              <c:pt idx="3">
                <c:v>23</c:v>
              </c:pt>
              <c:pt idx="4">
                <c:v>26</c:v>
              </c:pt>
              <c:pt idx="5">
                <c:v>27</c:v>
              </c:pt>
              <c:pt idx="6">
                <c:v>22</c:v>
              </c:pt>
              <c:pt idx="7">
                <c:v>20</c:v>
              </c:pt>
              <c:pt idx="8">
                <c:v>27</c:v>
              </c:pt>
              <c:pt idx="9">
                <c:v>36</c:v>
              </c:pt>
              <c:pt idx="10">
                <c:v>23</c:v>
              </c:pt>
              <c:pt idx="11">
                <c:v>18</c:v>
              </c:pt>
            </c:numLit>
          </c:val>
          <c:smooth val="0"/>
        </c:ser>
        <c:ser>
          <c:idx val="3"/>
          <c:order val="3"/>
          <c:tx>
            <c:v>Midday-3pm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28</c:v>
              </c:pt>
              <c:pt idx="1">
                <c:v>26</c:v>
              </c:pt>
              <c:pt idx="2">
                <c:v>18</c:v>
              </c:pt>
              <c:pt idx="3">
                <c:v>30</c:v>
              </c:pt>
              <c:pt idx="4">
                <c:v>20</c:v>
              </c:pt>
              <c:pt idx="5">
                <c:v>25</c:v>
              </c:pt>
              <c:pt idx="6">
                <c:v>27</c:v>
              </c:pt>
              <c:pt idx="7">
                <c:v>24</c:v>
              </c:pt>
              <c:pt idx="8">
                <c:v>43</c:v>
              </c:pt>
              <c:pt idx="9">
                <c:v>29</c:v>
              </c:pt>
              <c:pt idx="10">
                <c:v>27</c:v>
              </c:pt>
              <c:pt idx="11">
                <c:v>15</c:v>
              </c:pt>
            </c:numLit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63868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2375"/>
          <c:w val="0.182"/>
          <c:h val="0.167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Table22Chart!$B$98:$B$108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60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Table22Chart!$C$98:$C$108</c:f>
              <c:numCache>
                <c:ptCount val="11"/>
                <c:pt idx="0">
                  <c:v>190</c:v>
                </c:pt>
                <c:pt idx="1">
                  <c:v>190</c:v>
                </c:pt>
                <c:pt idx="2">
                  <c:v>180</c:v>
                </c:pt>
                <c:pt idx="3">
                  <c:v>160</c:v>
                </c:pt>
                <c:pt idx="4">
                  <c:v>180</c:v>
                </c:pt>
                <c:pt idx="5">
                  <c:v>140</c:v>
                </c:pt>
                <c:pt idx="6">
                  <c:v>130</c:v>
                </c:pt>
                <c:pt idx="7">
                  <c:v>130</c:v>
                </c:pt>
                <c:pt idx="8">
                  <c:v>120</c:v>
                </c:pt>
                <c:pt idx="9">
                  <c:v>140</c:v>
                </c:pt>
                <c:pt idx="10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Table22Chart!$D$98:$D$108</c:f>
              <c:numCache>
                <c:ptCount val="11"/>
                <c:pt idx="0">
                  <c:v>520</c:v>
                </c:pt>
                <c:pt idx="1">
                  <c:v>550</c:v>
                </c:pt>
                <c:pt idx="2">
                  <c:v>560</c:v>
                </c:pt>
                <c:pt idx="3">
                  <c:v>620</c:v>
                </c:pt>
                <c:pt idx="4">
                  <c:v>530</c:v>
                </c:pt>
                <c:pt idx="5">
                  <c:v>540</c:v>
                </c:pt>
                <c:pt idx="6">
                  <c:v>500</c:v>
                </c:pt>
                <c:pt idx="7">
                  <c:v>550</c:v>
                </c:pt>
                <c:pt idx="8">
                  <c:v>530</c:v>
                </c:pt>
                <c:pt idx="9">
                  <c:v>490</c:v>
                </c:pt>
                <c:pt idx="10">
                  <c:v>520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Table22Chart!$E$98:$E$108</c:f>
              <c:numCache>
                <c:ptCount val="11"/>
                <c:pt idx="0">
                  <c:v>750</c:v>
                </c:pt>
                <c:pt idx="1">
                  <c:v>780</c:v>
                </c:pt>
                <c:pt idx="2">
                  <c:v>800</c:v>
                </c:pt>
                <c:pt idx="3">
                  <c:v>820</c:v>
                </c:pt>
                <c:pt idx="4">
                  <c:v>750</c:v>
                </c:pt>
                <c:pt idx="5">
                  <c:v>710</c:v>
                </c:pt>
                <c:pt idx="6">
                  <c:v>660</c:v>
                </c:pt>
                <c:pt idx="7">
                  <c:v>720</c:v>
                </c:pt>
                <c:pt idx="8">
                  <c:v>670</c:v>
                </c:pt>
                <c:pt idx="9">
                  <c:v>660</c:v>
                </c:pt>
                <c:pt idx="10">
                  <c:v>660</c:v>
                </c:pt>
              </c:numCache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33990"/>
        <c:crossesAt val="1"/>
        <c:crossBetween val="midCat"/>
        <c:dispUnits/>
        <c:majorUnit val="2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00175"/>
          <c:y val="0.9175"/>
          <c:w val="0.82825"/>
          <c:h val="0.052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975"/>
          <c:h val="0.93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Table22Chart!$G$98:$G$108</c:f>
              <c:numCache>
                <c:ptCount val="11"/>
                <c:pt idx="0">
                  <c:v>60</c:v>
                </c:pt>
                <c:pt idx="1">
                  <c:v>40</c:v>
                </c:pt>
                <c:pt idx="2">
                  <c:v>70</c:v>
                </c:pt>
                <c:pt idx="3">
                  <c:v>50</c:v>
                </c:pt>
                <c:pt idx="4">
                  <c:v>50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40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Table22Chart!$H$98:$H$108</c:f>
              <c:numCache>
                <c:ptCount val="11"/>
                <c:pt idx="0">
                  <c:v>250</c:v>
                </c:pt>
                <c:pt idx="1">
                  <c:v>240</c:v>
                </c:pt>
                <c:pt idx="2">
                  <c:v>250</c:v>
                </c:pt>
                <c:pt idx="3">
                  <c:v>240</c:v>
                </c:pt>
                <c:pt idx="4">
                  <c:v>230</c:v>
                </c:pt>
                <c:pt idx="5">
                  <c:v>170</c:v>
                </c:pt>
                <c:pt idx="6">
                  <c:v>170</c:v>
                </c:pt>
                <c:pt idx="7">
                  <c:v>160</c:v>
                </c:pt>
                <c:pt idx="8">
                  <c:v>150</c:v>
                </c:pt>
                <c:pt idx="9">
                  <c:v>170</c:v>
                </c:pt>
                <c:pt idx="10">
                  <c:v>160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Table22Chart!$I$98:$I$108</c:f>
              <c:numCache>
                <c:ptCount val="11"/>
                <c:pt idx="0">
                  <c:v>800</c:v>
                </c:pt>
                <c:pt idx="1">
                  <c:v>860</c:v>
                </c:pt>
                <c:pt idx="2">
                  <c:v>870</c:v>
                </c:pt>
                <c:pt idx="3">
                  <c:v>970</c:v>
                </c:pt>
                <c:pt idx="4">
                  <c:v>850</c:v>
                </c:pt>
                <c:pt idx="5">
                  <c:v>850</c:v>
                </c:pt>
                <c:pt idx="6">
                  <c:v>790</c:v>
                </c:pt>
                <c:pt idx="7">
                  <c:v>780</c:v>
                </c:pt>
                <c:pt idx="8">
                  <c:v>760</c:v>
                </c:pt>
                <c:pt idx="9">
                  <c:v>760</c:v>
                </c:pt>
                <c:pt idx="10">
                  <c:v>730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Table22Chart!$A$98:$A$108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Table22Chart!$J$98:$J$108</c:f>
              <c:numCache>
                <c:ptCount val="11"/>
                <c:pt idx="0">
                  <c:v>1110</c:v>
                </c:pt>
                <c:pt idx="1">
                  <c:v>1150</c:v>
                </c:pt>
                <c:pt idx="2">
                  <c:v>1190</c:v>
                </c:pt>
                <c:pt idx="3">
                  <c:v>1270</c:v>
                </c:pt>
                <c:pt idx="4">
                  <c:v>1130</c:v>
                </c:pt>
                <c:pt idx="5">
                  <c:v>1060</c:v>
                </c:pt>
                <c:pt idx="6">
                  <c:v>990</c:v>
                </c:pt>
                <c:pt idx="7">
                  <c:v>980</c:v>
                </c:pt>
                <c:pt idx="8">
                  <c:v>940</c:v>
                </c:pt>
                <c:pt idx="9">
                  <c:v>960</c:v>
                </c:pt>
                <c:pt idx="10">
                  <c:v>920</c:v>
                </c:pt>
              </c:numCache>
            </c:numRef>
          </c:val>
          <c:smooth val="0"/>
        </c:ser>
        <c:axId val="51505008"/>
        <c:axId val="60891889"/>
      </c:line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05008"/>
        <c:crossesAt val="1"/>
        <c:crossBetween val="midCat"/>
        <c:dispUnits/>
        <c:majorUnit val="2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10475"/>
          <c:y val="0.9455"/>
          <c:w val="0.82125"/>
          <c:h val="0.045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15"/>
          <c:w val="0.927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1009</c:v>
              </c:pt>
              <c:pt idx="1">
                <c:v>1015</c:v>
              </c:pt>
              <c:pt idx="2">
                <c:v>919</c:v>
              </c:pt>
              <c:pt idx="3">
                <c:v>942</c:v>
              </c:pt>
              <c:pt idx="4">
                <c:v>1117</c:v>
              </c:pt>
              <c:pt idx="5">
                <c:v>739</c:v>
              </c:pt>
            </c:numLit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7872132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Motor cycles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675"/>
          <c:w val="0.949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60</c:v>
              </c:pt>
              <c:pt idx="1">
                <c:v>73</c:v>
              </c:pt>
              <c:pt idx="2">
                <c:v>60</c:v>
              </c:pt>
              <c:pt idx="3">
                <c:v>80</c:v>
              </c:pt>
              <c:pt idx="4">
                <c:v>90</c:v>
              </c:pt>
              <c:pt idx="5">
                <c:v>70</c:v>
              </c:pt>
            </c:numLit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riders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8356558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3"/>
          <c:w val="0.929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119</c:v>
              </c:pt>
              <c:pt idx="1">
                <c:v>100</c:v>
              </c:pt>
              <c:pt idx="2">
                <c:v>32</c:v>
              </c:pt>
              <c:pt idx="3">
                <c:v>42</c:v>
              </c:pt>
              <c:pt idx="4">
                <c:v>59</c:v>
              </c:pt>
              <c:pt idx="5">
                <c:v>32</c:v>
              </c:pt>
            </c:numLit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riders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9873464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4325"/>
          <c:w val="0.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Table16chart!$N$14:$N$19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Lit>
              <c:ptCount val="6"/>
              <c:pt idx="0">
                <c:v>95</c:v>
              </c:pt>
              <c:pt idx="1">
                <c:v>167</c:v>
              </c:pt>
              <c:pt idx="2">
                <c:v>181</c:v>
              </c:pt>
              <c:pt idx="3">
                <c:v>259</c:v>
              </c:pt>
              <c:pt idx="4">
                <c:v>290</c:v>
              </c:pt>
              <c:pt idx="5">
                <c:v>174</c:v>
              </c:pt>
            </c:numLit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home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drivers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6246722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Table18b!$I$7:$L$7</c:f>
              <c:strCache>
                <c:ptCount val="4"/>
                <c:pt idx="0">
                  <c:v>17-25</c:v>
                </c:pt>
                <c:pt idx="1">
                  <c:v>26-34</c:v>
                </c:pt>
                <c:pt idx="2">
                  <c:v>35-59</c:v>
                </c:pt>
                <c:pt idx="3">
                  <c:v>60+</c:v>
                </c:pt>
              </c:strCache>
            </c:strRef>
          </c:cat>
          <c:val>
            <c:numRef>
              <c:f>Table18b!$I$15:$L$15</c:f>
              <c:numCache>
                <c:ptCount val="4"/>
                <c:pt idx="0">
                  <c:v>8.6</c:v>
                </c:pt>
                <c:pt idx="1">
                  <c:v>6.1</c:v>
                </c:pt>
                <c:pt idx="2">
                  <c:v>4.7</c:v>
                </c:pt>
                <c:pt idx="3">
                  <c:v>2.5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Table18b!$I$7:$L$7</c:f>
              <c:strCache>
                <c:ptCount val="4"/>
                <c:pt idx="0">
                  <c:v>17-25</c:v>
                </c:pt>
                <c:pt idx="1">
                  <c:v>26-34</c:v>
                </c:pt>
                <c:pt idx="2">
                  <c:v>35-59</c:v>
                </c:pt>
                <c:pt idx="3">
                  <c:v>60+</c:v>
                </c:pt>
              </c:strCache>
            </c:strRef>
          </c:cat>
          <c:val>
            <c:numRef>
              <c:f>Table18b!$I$29:$L$29</c:f>
              <c:numCache>
                <c:ptCount val="4"/>
                <c:pt idx="0">
                  <c:v>4.7</c:v>
                </c:pt>
                <c:pt idx="1">
                  <c:v>4.1</c:v>
                </c:pt>
                <c:pt idx="2">
                  <c:v>2.9</c:v>
                </c:pt>
                <c:pt idx="3">
                  <c:v>0.9</c:v>
                </c:pt>
              </c:numCache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2587213"/>
        <c:crosses val="autoZero"/>
        <c:auto val="0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25"/>
          <c:w val="0.95725"/>
          <c:h val="0.8907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10.5</c:v>
              </c:pt>
              <c:pt idx="1">
                <c:v>10</c:v>
              </c:pt>
              <c:pt idx="2">
                <c:v>9.7</c:v>
              </c:pt>
              <c:pt idx="3">
                <c:v>9.3</c:v>
              </c:pt>
              <c:pt idx="4">
                <c:v>9.2</c:v>
              </c:pt>
              <c:pt idx="5">
                <c:v>8.9</c:v>
              </c:pt>
              <c:pt idx="6">
                <c:v>8.6</c:v>
              </c:pt>
              <c:pt idx="7">
                <c:v>8.3</c:v>
              </c:pt>
              <c:pt idx="8">
                <c:v>7.5</c:v>
              </c:pt>
              <c:pt idx="9">
                <c:v>7</c:v>
              </c:pt>
              <c:pt idx="10">
                <c:v>5.4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4.7</c:v>
              </c:pt>
              <c:pt idx="1">
                <c:v>4.8</c:v>
              </c:pt>
              <c:pt idx="2">
                <c:v>4.6</c:v>
              </c:pt>
              <c:pt idx="3">
                <c:v>4.6</c:v>
              </c:pt>
              <c:pt idx="4">
                <c:v>4.8</c:v>
              </c:pt>
              <c:pt idx="5">
                <c:v>4.3</c:v>
              </c:pt>
              <c:pt idx="6">
                <c:v>4.7</c:v>
              </c:pt>
              <c:pt idx="7">
                <c:v>4.7</c:v>
              </c:pt>
              <c:pt idx="8">
                <c:v>4.4</c:v>
              </c:pt>
              <c:pt idx="9">
                <c:v>4.2</c:v>
              </c:pt>
              <c:pt idx="10">
                <c:v>3.7</c:v>
              </c:pt>
            </c:numLit>
          </c:val>
          <c:smooth val="0"/>
        </c:ser>
        <c:axId val="47740598"/>
        <c:axId val="27012199"/>
      </c:lineChart>
      <c:catAx>
        <c:axId val="477405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tickLblSkip val="2"/>
        <c:noMultiLvlLbl val="0"/>
      </c:catAx>
      <c:valAx>
        <c:axId val="27012199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40598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82"/>
          <c:y val="0.2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2"/>
          <c:w val="0.99475"/>
          <c:h val="0.908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8.6</c:v>
              </c:pt>
              <c:pt idx="1">
                <c:v>8.4</c:v>
              </c:pt>
              <c:pt idx="2">
                <c:v>7.9</c:v>
              </c:pt>
              <c:pt idx="3">
                <c:v>7.5</c:v>
              </c:pt>
              <c:pt idx="4">
                <c:v>7.3</c:v>
              </c:pt>
              <c:pt idx="5">
                <c:v>6.7</c:v>
              </c:pt>
              <c:pt idx="6">
                <c:v>6.1</c:v>
              </c:pt>
              <c:pt idx="7">
                <c:v>5.7</c:v>
              </c:pt>
              <c:pt idx="8">
                <c:v>5.5</c:v>
              </c:pt>
              <c:pt idx="9">
                <c:v>5.3</c:v>
              </c:pt>
              <c:pt idx="10">
                <c:v>4.7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</c:v>
              </c:pt>
              <c:pt idx="1">
                <c:v>5.1</c:v>
              </c:pt>
              <c:pt idx="2">
                <c:v>4.8</c:v>
              </c:pt>
              <c:pt idx="3">
                <c:v>4.6</c:v>
              </c:pt>
              <c:pt idx="4">
                <c:v>4.6</c:v>
              </c:pt>
              <c:pt idx="5">
                <c:v>4.2</c:v>
              </c:pt>
              <c:pt idx="6">
                <c:v>4.1</c:v>
              </c:pt>
              <c:pt idx="7">
                <c:v>3.8</c:v>
              </c:pt>
              <c:pt idx="8">
                <c:v>3.7</c:v>
              </c:pt>
              <c:pt idx="9">
                <c:v>3.8</c:v>
              </c:pt>
              <c:pt idx="10">
                <c:v>3.4</c:v>
              </c:pt>
            </c:numLit>
          </c:val>
          <c:smooth val="0"/>
        </c:ser>
        <c:axId val="41783200"/>
        <c:axId val="40504481"/>
      </c:lineChart>
      <c:catAx>
        <c:axId val="41783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83200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8225"/>
          <c:y val="0.1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5"/>
          <c:w val="0.97675"/>
          <c:h val="0.880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5.2</c:v>
              </c:pt>
              <c:pt idx="3">
                <c:v>5.2</c:v>
              </c:pt>
              <c:pt idx="4">
                <c:v>5.2</c:v>
              </c:pt>
              <c:pt idx="5">
                <c:v>4.8</c:v>
              </c:pt>
              <c:pt idx="6">
                <c:v>4.7</c:v>
              </c:pt>
              <c:pt idx="7">
                <c:v>4.3</c:v>
              </c:pt>
              <c:pt idx="8">
                <c:v>4.2</c:v>
              </c:pt>
              <c:pt idx="9">
                <c:v>3.9</c:v>
              </c:pt>
              <c:pt idx="10">
                <c:v>3.6</c:v>
              </c:pt>
            </c:numLit>
          </c:val>
          <c:smooth val="0"/>
        </c:ser>
        <c:ser>
          <c:idx val="1"/>
          <c:order val="1"/>
          <c:tx>
            <c:v>Female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3.3</c:v>
              </c:pt>
              <c:pt idx="1">
                <c:v>3.2</c:v>
              </c:pt>
              <c:pt idx="2">
                <c:v>3.2</c:v>
              </c:pt>
              <c:pt idx="3">
                <c:v>3.2</c:v>
              </c:pt>
              <c:pt idx="4">
                <c:v>3.1</c:v>
              </c:pt>
              <c:pt idx="5">
                <c:v>3</c:v>
              </c:pt>
              <c:pt idx="6">
                <c:v>2.9</c:v>
              </c:pt>
              <c:pt idx="7">
                <c:v>2.7</c:v>
              </c:pt>
              <c:pt idx="8">
                <c:v>2.8</c:v>
              </c:pt>
              <c:pt idx="9">
                <c:v>2.6</c:v>
              </c:pt>
              <c:pt idx="10">
                <c:v>2.4</c:v>
              </c:pt>
            </c:numLit>
          </c:val>
          <c:smooth val="0"/>
        </c:ser>
        <c:axId val="28996010"/>
        <c:axId val="59637499"/>
      </c:lineChart>
      <c:catAx>
        <c:axId val="28996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tickLblSkip val="2"/>
        <c:noMultiLvlLbl val="0"/>
      </c:catAx>
      <c:valAx>
        <c:axId val="59637499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96010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155"/>
          <c:y val="0.2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152400</xdr:rowOff>
    </xdr:from>
    <xdr:to>
      <xdr:col>10</xdr:col>
      <xdr:colOff>104775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457325" y="1724025"/>
        <a:ext cx="6705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0</xdr:rowOff>
    </xdr:from>
    <xdr:to>
      <xdr:col>4</xdr:col>
      <xdr:colOff>514350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66675" y="6429375"/>
        <a:ext cx="46005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552450</xdr:colOff>
      <xdr:row>37</xdr:row>
      <xdr:rowOff>0</xdr:rowOff>
    </xdr:from>
    <xdr:to>
      <xdr:col>11</xdr:col>
      <xdr:colOff>533400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4705350" y="6429375"/>
        <a:ext cx="46101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67</xdr:row>
      <xdr:rowOff>28575</xdr:rowOff>
    </xdr:from>
    <xdr:to>
      <xdr:col>4</xdr:col>
      <xdr:colOff>390525</xdr:colOff>
      <xdr:row>92</xdr:row>
      <xdr:rowOff>95250</xdr:rowOff>
    </xdr:to>
    <xdr:graphicFrame>
      <xdr:nvGraphicFramePr>
        <xdr:cNvPr id="4" name="Chart 4"/>
        <xdr:cNvGraphicFramePr/>
      </xdr:nvGraphicFramePr>
      <xdr:xfrm>
        <a:off x="28575" y="11315700"/>
        <a:ext cx="451485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590550</xdr:colOff>
      <xdr:row>67</xdr:row>
      <xdr:rowOff>76200</xdr:rowOff>
    </xdr:from>
    <xdr:to>
      <xdr:col>11</xdr:col>
      <xdr:colOff>561975</xdr:colOff>
      <xdr:row>92</xdr:row>
      <xdr:rowOff>104775</xdr:rowOff>
    </xdr:to>
    <xdr:graphicFrame>
      <xdr:nvGraphicFramePr>
        <xdr:cNvPr id="5" name="Chart 5"/>
        <xdr:cNvGraphicFramePr/>
      </xdr:nvGraphicFramePr>
      <xdr:xfrm>
        <a:off x="4743450" y="11363325"/>
        <a:ext cx="46005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1047750"/>
        <a:ext cx="7620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0" y="6391275"/>
        <a:ext cx="7620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47625</xdr:rowOff>
    </xdr:from>
    <xdr:to>
      <xdr:col>12</xdr:col>
      <xdr:colOff>228600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85775" y="1314450"/>
        <a:ext cx="74771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43</xdr:row>
      <xdr:rowOff>104775</xdr:rowOff>
    </xdr:from>
    <xdr:to>
      <xdr:col>12</xdr:col>
      <xdr:colOff>133350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390525" y="8039100"/>
        <a:ext cx="74771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11</xdr:col>
      <xdr:colOff>228600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704850" y="18373725"/>
        <a:ext cx="844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0.063</cdr:y>
    </cdr:from>
    <cdr:to>
      <cdr:x>1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6700"/>
          <a:ext cx="6334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0.0125</cdr:y>
    </cdr:from>
    <cdr:to>
      <cdr:x>0.158</cdr:x>
      <cdr:y>0.0625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(a) 17-25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0.05175</cdr:y>
    </cdr:from>
    <cdr:to>
      <cdr:x>0.4465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28600"/>
          <a:ext cx="1981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0.02475</cdr:x>
      <cdr:y>0</cdr:y>
    </cdr:from>
    <cdr:to>
      <cdr:x>0.222</cdr:x>
      <cdr:y>0.06025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(b) 26-34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0.05575</cdr:y>
    </cdr:from>
    <cdr:to>
      <cdr:x>0.5785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2705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0.01675</cdr:y>
    </cdr:from>
    <cdr:to>
      <cdr:x>0.18125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(c) 35-59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0.04525</cdr:y>
    </cdr:from>
    <cdr:to>
      <cdr:x>0.73175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209550"/>
          <a:ext cx="3181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0.0525</cdr:x>
      <cdr:y>0.00475</cdr:y>
    </cdr:from>
    <cdr:to>
      <cdr:x>0.209</cdr:x>
      <cdr:y>0.06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190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(d) 60+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0.08</cdr:y>
    </cdr:from>
    <cdr:to>
      <cdr:x>0.62575</cdr:x>
      <cdr:y>0.19775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61950"/>
          <a:ext cx="25146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0.097</cdr:x>
      <cdr:y>0.02375</cdr:y>
    </cdr:from>
    <cdr:to>
      <cdr:x>0.24075</cdr:x>
      <cdr:y>0.072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10477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(e) Male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0.0545</cdr:y>
    </cdr:from>
    <cdr:to>
      <cdr:x>0.594</cdr:x>
      <cdr:y>0.18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238125"/>
          <a:ext cx="2295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Rate per thousand population</a:t>
          </a:r>
        </a:p>
      </cdr:txBody>
    </cdr:sp>
  </cdr:relSizeAnchor>
  <cdr:relSizeAnchor xmlns:cdr="http://schemas.openxmlformats.org/drawingml/2006/chartDrawing">
    <cdr:from>
      <cdr:x>0.096</cdr:x>
      <cdr:y>0.005</cdr:y>
    </cdr:from>
    <cdr:to>
      <cdr:x>0.27575</cdr:x>
      <cdr:y>0.05475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9050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(f) Female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85725</xdr:rowOff>
    </xdr:from>
    <xdr:to>
      <xdr:col>6</xdr:col>
      <xdr:colOff>400050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209550" y="914400"/>
        <a:ext cx="4762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4</xdr:row>
      <xdr:rowOff>114300</xdr:rowOff>
    </xdr:from>
    <xdr:to>
      <xdr:col>13</xdr:col>
      <xdr:colOff>381000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5600700" y="942975"/>
        <a:ext cx="46863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30</xdr:row>
      <xdr:rowOff>152400</xdr:rowOff>
    </xdr:from>
    <xdr:to>
      <xdr:col>6</xdr:col>
      <xdr:colOff>361950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257175" y="5219700"/>
        <a:ext cx="4676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31</xdr:row>
      <xdr:rowOff>66675</xdr:rowOff>
    </xdr:from>
    <xdr:to>
      <xdr:col>13</xdr:col>
      <xdr:colOff>381000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5600700" y="5295900"/>
        <a:ext cx="46863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58</xdr:row>
      <xdr:rowOff>85725</xdr:rowOff>
    </xdr:from>
    <xdr:to>
      <xdr:col>6</xdr:col>
      <xdr:colOff>438150</xdr:colOff>
      <xdr:row>86</xdr:row>
      <xdr:rowOff>85725</xdr:rowOff>
    </xdr:to>
    <xdr:graphicFrame>
      <xdr:nvGraphicFramePr>
        <xdr:cNvPr id="5" name="Chart 5"/>
        <xdr:cNvGraphicFramePr/>
      </xdr:nvGraphicFramePr>
      <xdr:xfrm>
        <a:off x="238125" y="9753600"/>
        <a:ext cx="4772025" cy="453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59</xdr:row>
      <xdr:rowOff>38100</xdr:rowOff>
    </xdr:from>
    <xdr:to>
      <xdr:col>13</xdr:col>
      <xdr:colOff>390525</xdr:colOff>
      <xdr:row>86</xdr:row>
      <xdr:rowOff>66675</xdr:rowOff>
    </xdr:to>
    <xdr:graphicFrame>
      <xdr:nvGraphicFramePr>
        <xdr:cNvPr id="6" name="Chart 6"/>
        <xdr:cNvGraphicFramePr/>
      </xdr:nvGraphicFramePr>
      <xdr:xfrm>
        <a:off x="5686425" y="9867900"/>
        <a:ext cx="461010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0"/>
  <sheetViews>
    <sheetView tabSelected="1" zoomScale="75" zoomScaleNormal="75" workbookViewId="0" topLeftCell="A1">
      <selection activeCell="O15" sqref="O15"/>
    </sheetView>
  </sheetViews>
  <sheetFormatPr defaultColWidth="9.140625" defaultRowHeight="12.75"/>
  <cols>
    <col min="1" max="1" width="20.57421875" style="5" customWidth="1"/>
    <col min="2" max="2" width="10.8515625" style="5" bestFit="1" customWidth="1"/>
    <col min="3" max="3" width="12.00390625" style="5" bestFit="1" customWidth="1"/>
    <col min="4" max="4" width="13.421875" style="5" bestFit="1" customWidth="1"/>
    <col min="5" max="5" width="9.28125" style="5" bestFit="1" customWidth="1"/>
    <col min="6" max="6" width="12.00390625" style="5" customWidth="1"/>
    <col min="7" max="7" width="11.8515625" style="5" customWidth="1"/>
    <col min="8" max="8" width="11.28125" style="5" customWidth="1"/>
    <col min="9" max="9" width="10.8515625" style="5" bestFit="1" customWidth="1"/>
    <col min="10" max="10" width="9.28125" style="5" bestFit="1" customWidth="1"/>
    <col min="11" max="11" width="10.8515625" style="5" customWidth="1"/>
    <col min="12" max="16384" width="9.140625" style="5" customWidth="1"/>
  </cols>
  <sheetData>
    <row r="1" spans="1:11" s="4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1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8.75" thickBo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52.5" customHeight="1" thickBo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ht="15" customHeight="1" thickTop="1">
      <c r="K6" s="10" t="s">
        <v>15</v>
      </c>
    </row>
    <row r="7" s="11" customFormat="1" ht="19.5" customHeight="1">
      <c r="A7" s="11" t="s">
        <v>16</v>
      </c>
    </row>
    <row r="8" spans="1:11" s="11" customFormat="1" ht="15.75" customHeight="1">
      <c r="A8" s="11" t="s">
        <v>17</v>
      </c>
      <c r="B8" s="12">
        <v>1319.8</v>
      </c>
      <c r="C8" s="12">
        <v>940</v>
      </c>
      <c r="D8" s="12">
        <v>20975</v>
      </c>
      <c r="E8" s="12">
        <v>527.2</v>
      </c>
      <c r="F8" s="12">
        <v>153</v>
      </c>
      <c r="G8" s="12">
        <v>1155.6</v>
      </c>
      <c r="H8" s="12">
        <v>1200.6</v>
      </c>
      <c r="I8" s="12">
        <v>890.8</v>
      </c>
      <c r="J8" s="12">
        <v>356</v>
      </c>
      <c r="K8" s="12">
        <v>27518</v>
      </c>
    </row>
    <row r="9" spans="2:11" ht="7.5" customHeigh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2.5" customHeight="1">
      <c r="A10" s="14">
        <v>2000</v>
      </c>
      <c r="B10" s="13">
        <v>900</v>
      </c>
      <c r="C10" s="13">
        <v>1155</v>
      </c>
      <c r="D10" s="13">
        <v>19285</v>
      </c>
      <c r="E10" s="13">
        <v>589</v>
      </c>
      <c r="F10" s="13">
        <v>134</v>
      </c>
      <c r="G10" s="13">
        <v>1109</v>
      </c>
      <c r="H10" s="13">
        <v>985</v>
      </c>
      <c r="I10" s="13">
        <v>924</v>
      </c>
      <c r="J10" s="13">
        <v>474</v>
      </c>
      <c r="K10" s="13">
        <v>25555</v>
      </c>
    </row>
    <row r="11" spans="1:11" ht="22.5" customHeight="1">
      <c r="A11" s="14">
        <v>2001</v>
      </c>
      <c r="B11" s="13">
        <v>942</v>
      </c>
      <c r="C11" s="13">
        <v>1207</v>
      </c>
      <c r="D11" s="13">
        <v>18607</v>
      </c>
      <c r="E11" s="13">
        <v>548</v>
      </c>
      <c r="F11" s="13">
        <v>101</v>
      </c>
      <c r="G11" s="13">
        <v>1086</v>
      </c>
      <c r="H11" s="13">
        <v>934</v>
      </c>
      <c r="I11" s="13">
        <v>1013</v>
      </c>
      <c r="J11" s="13">
        <v>434</v>
      </c>
      <c r="K11" s="13">
        <v>24872</v>
      </c>
    </row>
    <row r="12" spans="1:11" ht="22.5" customHeight="1">
      <c r="A12" s="14">
        <v>2002</v>
      </c>
      <c r="B12" s="13">
        <v>852</v>
      </c>
      <c r="C12" s="13">
        <v>1200</v>
      </c>
      <c r="D12" s="13">
        <v>18194</v>
      </c>
      <c r="E12" s="13">
        <v>504</v>
      </c>
      <c r="F12" s="13">
        <v>114</v>
      </c>
      <c r="G12" s="13">
        <v>1059</v>
      </c>
      <c r="H12" s="13">
        <v>858</v>
      </c>
      <c r="I12" s="13">
        <v>999</v>
      </c>
      <c r="J12" s="13">
        <v>374</v>
      </c>
      <c r="K12" s="13">
        <v>24154</v>
      </c>
    </row>
    <row r="13" spans="1:11" ht="22.5" customHeight="1">
      <c r="A13" s="14">
        <v>2003</v>
      </c>
      <c r="B13" s="13">
        <v>840</v>
      </c>
      <c r="C13" s="13">
        <v>1153</v>
      </c>
      <c r="D13" s="13">
        <v>17726</v>
      </c>
      <c r="E13" s="13">
        <v>487</v>
      </c>
      <c r="F13" s="13">
        <v>111</v>
      </c>
      <c r="G13" s="13">
        <v>1069</v>
      </c>
      <c r="H13" s="13">
        <v>795</v>
      </c>
      <c r="I13" s="13">
        <v>929</v>
      </c>
      <c r="J13" s="13">
        <v>348</v>
      </c>
      <c r="K13" s="13">
        <v>23458</v>
      </c>
    </row>
    <row r="14" spans="1:11" ht="22.5" customHeight="1">
      <c r="A14" s="14">
        <v>2004</v>
      </c>
      <c r="B14" s="13">
        <v>794</v>
      </c>
      <c r="C14" s="13">
        <v>1033</v>
      </c>
      <c r="D14" s="13">
        <v>17718</v>
      </c>
      <c r="E14" s="13">
        <v>477</v>
      </c>
      <c r="F14" s="13">
        <v>109</v>
      </c>
      <c r="G14" s="13">
        <v>1131</v>
      </c>
      <c r="H14" s="13">
        <v>976</v>
      </c>
      <c r="I14" s="13">
        <v>800</v>
      </c>
      <c r="J14" s="13">
        <v>365</v>
      </c>
      <c r="K14" s="13">
        <v>23403</v>
      </c>
    </row>
    <row r="15" spans="1:11" ht="22.5" customHeight="1">
      <c r="A15" s="14">
        <v>2005</v>
      </c>
      <c r="B15" s="13">
        <v>808</v>
      </c>
      <c r="C15" s="13">
        <v>1098</v>
      </c>
      <c r="D15" s="13">
        <v>16770</v>
      </c>
      <c r="E15" s="13">
        <v>469</v>
      </c>
      <c r="F15" s="13">
        <v>84</v>
      </c>
      <c r="G15" s="13">
        <v>1040</v>
      </c>
      <c r="H15" s="13">
        <v>912</v>
      </c>
      <c r="I15" s="13">
        <v>739</v>
      </c>
      <c r="J15" s="13">
        <v>556</v>
      </c>
      <c r="K15" s="13">
        <v>22476</v>
      </c>
    </row>
    <row r="16" spans="1:11" ht="22.5" customHeight="1">
      <c r="A16" s="14">
        <v>2006</v>
      </c>
      <c r="B16" s="13">
        <v>801</v>
      </c>
      <c r="C16" s="13">
        <v>1091</v>
      </c>
      <c r="D16" s="13">
        <v>16398</v>
      </c>
      <c r="E16" s="13">
        <v>474</v>
      </c>
      <c r="F16" s="13">
        <v>87</v>
      </c>
      <c r="G16" s="13">
        <v>979</v>
      </c>
      <c r="H16" s="13">
        <v>923</v>
      </c>
      <c r="I16" s="13">
        <v>697</v>
      </c>
      <c r="J16" s="13">
        <v>509</v>
      </c>
      <c r="K16" s="13">
        <v>21959</v>
      </c>
    </row>
    <row r="17" spans="1:11" ht="22.5" customHeight="1">
      <c r="A17" s="14">
        <v>2007</v>
      </c>
      <c r="B17" s="13">
        <v>740</v>
      </c>
      <c r="C17" s="13">
        <v>1109</v>
      </c>
      <c r="D17" s="13">
        <v>15584</v>
      </c>
      <c r="E17" s="13">
        <v>413</v>
      </c>
      <c r="F17" s="13">
        <v>74</v>
      </c>
      <c r="G17" s="13">
        <v>836</v>
      </c>
      <c r="H17" s="13">
        <v>924</v>
      </c>
      <c r="I17" s="13">
        <v>643</v>
      </c>
      <c r="J17" s="13">
        <v>480</v>
      </c>
      <c r="K17" s="13">
        <v>20803</v>
      </c>
    </row>
    <row r="18" spans="1:11" ht="22.5" customHeight="1">
      <c r="A18" s="14">
        <v>2008</v>
      </c>
      <c r="B18" s="13">
        <v>768</v>
      </c>
      <c r="C18" s="13">
        <v>1050</v>
      </c>
      <c r="D18" s="13">
        <v>15058</v>
      </c>
      <c r="E18" s="13">
        <v>367</v>
      </c>
      <c r="F18" s="13">
        <v>65</v>
      </c>
      <c r="G18" s="13">
        <v>796</v>
      </c>
      <c r="H18" s="13">
        <v>918</v>
      </c>
      <c r="I18" s="13">
        <v>654</v>
      </c>
      <c r="J18" s="13">
        <v>541</v>
      </c>
      <c r="K18" s="13">
        <v>20217</v>
      </c>
    </row>
    <row r="19" spans="1:11" ht="22.5" customHeight="1">
      <c r="A19" s="14">
        <v>2009</v>
      </c>
      <c r="B19" s="13">
        <v>821</v>
      </c>
      <c r="C19" s="13">
        <v>1037</v>
      </c>
      <c r="D19" s="13">
        <v>14577</v>
      </c>
      <c r="E19" s="13">
        <v>391</v>
      </c>
      <c r="F19" s="13">
        <v>79</v>
      </c>
      <c r="G19" s="13">
        <v>697</v>
      </c>
      <c r="H19" s="13">
        <v>760</v>
      </c>
      <c r="I19" s="13">
        <v>554</v>
      </c>
      <c r="J19" s="13">
        <v>469</v>
      </c>
      <c r="K19" s="13">
        <v>19385</v>
      </c>
    </row>
    <row r="20" spans="1:11" ht="22.5" customHeight="1">
      <c r="A20" s="14">
        <v>2010</v>
      </c>
      <c r="B20" s="13">
        <v>808</v>
      </c>
      <c r="C20" s="13">
        <v>859</v>
      </c>
      <c r="D20" s="13">
        <v>12805</v>
      </c>
      <c r="E20" s="13">
        <v>355</v>
      </c>
      <c r="F20" s="13">
        <v>57</v>
      </c>
      <c r="G20" s="13">
        <v>611</v>
      </c>
      <c r="H20" s="13">
        <v>751</v>
      </c>
      <c r="I20" s="13">
        <v>546</v>
      </c>
      <c r="J20" s="13">
        <v>447</v>
      </c>
      <c r="K20" s="13">
        <v>17239</v>
      </c>
    </row>
    <row r="21" spans="1:11" ht="7.5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1" customFormat="1" ht="19.5" customHeight="1">
      <c r="A22" s="11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1" customFormat="1" ht="15.75" customHeight="1">
      <c r="A23" s="11" t="s">
        <v>17</v>
      </c>
      <c r="B23" s="16">
        <v>787.6</v>
      </c>
      <c r="C23" s="17">
        <v>1029.2</v>
      </c>
      <c r="D23" s="17">
        <v>14884.4</v>
      </c>
      <c r="E23" s="16">
        <v>400</v>
      </c>
      <c r="F23" s="16">
        <v>72.4</v>
      </c>
      <c r="G23" s="16">
        <v>783.8</v>
      </c>
      <c r="H23" s="16">
        <v>855.2</v>
      </c>
      <c r="I23" s="16">
        <v>618.8</v>
      </c>
      <c r="J23" s="16">
        <v>489.2</v>
      </c>
      <c r="K23" s="17">
        <v>19920.6</v>
      </c>
    </row>
    <row r="24" ht="7.5" customHeight="1"/>
    <row r="25" ht="22.5" customHeight="1">
      <c r="A25" s="5" t="s">
        <v>19</v>
      </c>
    </row>
    <row r="26" spans="1:11" ht="22.5" customHeight="1">
      <c r="A26" s="5" t="s">
        <v>20</v>
      </c>
      <c r="B26" s="18">
        <f aca="true" t="shared" si="0" ref="B26:K26">(B20-B19)/B19*100</f>
        <v>-1.5834348355663823</v>
      </c>
      <c r="C26" s="18">
        <f t="shared" si="0"/>
        <v>-17.1648987463838</v>
      </c>
      <c r="D26" s="18">
        <f t="shared" si="0"/>
        <v>-12.15613637922755</v>
      </c>
      <c r="E26" s="18">
        <f t="shared" si="0"/>
        <v>-9.207161125319693</v>
      </c>
      <c r="F26" s="18">
        <f t="shared" si="0"/>
        <v>-27.848101265822784</v>
      </c>
      <c r="G26" s="18">
        <f t="shared" si="0"/>
        <v>-12.338593974175035</v>
      </c>
      <c r="H26" s="18">
        <f t="shared" si="0"/>
        <v>-1.1842105263157896</v>
      </c>
      <c r="I26" s="18">
        <f t="shared" si="0"/>
        <v>-1.444043321299639</v>
      </c>
      <c r="J26" s="18">
        <f t="shared" si="0"/>
        <v>-4.690831556503198</v>
      </c>
      <c r="K26" s="18">
        <f t="shared" si="0"/>
        <v>-11.070415269538303</v>
      </c>
    </row>
    <row r="27" ht="7.5" customHeight="1"/>
    <row r="28" ht="22.5" customHeight="1">
      <c r="A28" s="5" t="s">
        <v>21</v>
      </c>
    </row>
    <row r="29" spans="1:11" ht="22.5" customHeight="1" thickBot="1">
      <c r="A29" s="19" t="s">
        <v>22</v>
      </c>
      <c r="B29" s="20">
        <f aca="true" t="shared" si="1" ref="B29:K29">(B20-B8)/B8*100</f>
        <v>-38.778602818608874</v>
      </c>
      <c r="C29" s="20">
        <f t="shared" si="1"/>
        <v>-8.617021276595745</v>
      </c>
      <c r="D29" s="20">
        <f t="shared" si="1"/>
        <v>-38.951132300357564</v>
      </c>
      <c r="E29" s="20">
        <f t="shared" si="1"/>
        <v>-32.66312594840669</v>
      </c>
      <c r="F29" s="20">
        <f t="shared" si="1"/>
        <v>-62.745098039215684</v>
      </c>
      <c r="G29" s="20">
        <f t="shared" si="1"/>
        <v>-47.12703357563171</v>
      </c>
      <c r="H29" s="20">
        <f t="shared" si="1"/>
        <v>-37.447942695319</v>
      </c>
      <c r="I29" s="20">
        <f t="shared" si="1"/>
        <v>-38.70678042209249</v>
      </c>
      <c r="J29" s="20">
        <f t="shared" si="1"/>
        <v>25.56179775280899</v>
      </c>
      <c r="K29" s="20">
        <f t="shared" si="1"/>
        <v>-37.35373210262374</v>
      </c>
    </row>
    <row r="30" spans="1:11" ht="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ht="15">
      <c r="A31" s="5" t="s">
        <v>23</v>
      </c>
    </row>
    <row r="33" ht="15" customHeight="1"/>
    <row r="34" spans="1:11" ht="18">
      <c r="A34" s="23"/>
      <c r="B34" s="4"/>
      <c r="C34" s="23"/>
      <c r="D34" s="23"/>
      <c r="E34" s="4"/>
      <c r="F34" s="4"/>
      <c r="G34" s="4"/>
      <c r="H34" s="4"/>
      <c r="I34" s="4"/>
      <c r="J34" s="4"/>
      <c r="K34" s="4"/>
    </row>
    <row r="35" spans="1:11" ht="12" customHeight="1">
      <c r="A35" s="23"/>
      <c r="B35" s="23"/>
      <c r="C35" s="4"/>
      <c r="D35" s="23"/>
      <c r="E35" s="4"/>
      <c r="F35" s="4"/>
      <c r="G35" s="4"/>
      <c r="H35" s="4"/>
      <c r="I35" s="4"/>
      <c r="J35" s="4"/>
      <c r="K35" s="4"/>
    </row>
    <row r="36" spans="1:11" ht="18">
      <c r="A36" s="23"/>
      <c r="B36" s="4"/>
      <c r="C36" s="23"/>
      <c r="D36" s="23"/>
      <c r="E36" s="4"/>
      <c r="F36" s="4"/>
      <c r="G36" s="4"/>
      <c r="H36" s="4"/>
      <c r="I36" s="4"/>
      <c r="J36" s="4"/>
      <c r="K36" s="4"/>
    </row>
    <row r="37" spans="1:11" ht="18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3:11" ht="15">
      <c r="C38" s="24"/>
      <c r="D38" s="24"/>
      <c r="E38" s="24"/>
      <c r="F38" s="24"/>
      <c r="G38" s="24"/>
      <c r="H38" s="24"/>
      <c r="I38" s="24"/>
      <c r="J38" s="24"/>
      <c r="K38" s="24"/>
    </row>
    <row r="39" spans="3:11" ht="15">
      <c r="C39" s="24"/>
      <c r="D39" s="24"/>
      <c r="E39" s="24"/>
      <c r="F39" s="24"/>
      <c r="G39" s="24"/>
      <c r="H39" s="24"/>
      <c r="I39" s="24"/>
      <c r="J39" s="24"/>
      <c r="K39" s="24"/>
    </row>
    <row r="40" spans="3:11" ht="15">
      <c r="C40" s="24"/>
      <c r="D40" s="24"/>
      <c r="E40" s="24"/>
      <c r="F40" s="24"/>
      <c r="G40" s="24"/>
      <c r="H40" s="24"/>
      <c r="I40" s="24"/>
      <c r="J40" s="24"/>
      <c r="K40" s="24"/>
    </row>
    <row r="41" spans="3:11" ht="15">
      <c r="C41" s="24"/>
      <c r="D41" s="24"/>
      <c r="E41" s="24"/>
      <c r="F41" s="24"/>
      <c r="G41" s="24"/>
      <c r="H41" s="24"/>
      <c r="I41" s="24"/>
      <c r="J41" s="24"/>
      <c r="K41" s="24"/>
    </row>
    <row r="42" spans="3:11" s="11" customFormat="1" ht="15.75">
      <c r="C42" s="25"/>
      <c r="D42" s="25"/>
      <c r="E42" s="25"/>
      <c r="F42" s="25"/>
      <c r="G42" s="25"/>
      <c r="H42" s="25"/>
      <c r="I42" s="25"/>
      <c r="J42" s="25"/>
      <c r="K42" s="25"/>
    </row>
    <row r="43" spans="3:11" ht="7.5" customHeight="1"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8">
      <c r="A44" s="23"/>
      <c r="B44" s="4"/>
      <c r="C44" s="26"/>
      <c r="D44" s="26"/>
      <c r="E44" s="26"/>
      <c r="F44" s="26"/>
      <c r="G44" s="26"/>
      <c r="H44" s="26"/>
      <c r="I44" s="26"/>
      <c r="J44" s="26"/>
      <c r="K44" s="26"/>
    </row>
    <row r="45" spans="3:11" ht="15">
      <c r="C45" s="24"/>
      <c r="D45" s="24"/>
      <c r="E45" s="24"/>
      <c r="F45" s="24"/>
      <c r="G45" s="24"/>
      <c r="H45" s="24"/>
      <c r="I45" s="24"/>
      <c r="J45" s="24"/>
      <c r="K45" s="24"/>
    </row>
    <row r="46" spans="3:11" ht="15">
      <c r="C46" s="24"/>
      <c r="D46" s="24"/>
      <c r="E46" s="24"/>
      <c r="F46" s="24"/>
      <c r="G46" s="24"/>
      <c r="H46" s="24"/>
      <c r="I46" s="24"/>
      <c r="J46" s="24"/>
      <c r="K46" s="24"/>
    </row>
    <row r="47" spans="3:11" ht="15">
      <c r="C47" s="24"/>
      <c r="D47" s="24"/>
      <c r="E47" s="24"/>
      <c r="F47" s="24"/>
      <c r="G47" s="24"/>
      <c r="H47" s="24"/>
      <c r="I47" s="24"/>
      <c r="J47" s="24"/>
      <c r="K47" s="24"/>
    </row>
    <row r="48" spans="3:11" ht="15">
      <c r="C48" s="24"/>
      <c r="D48" s="24"/>
      <c r="E48" s="24"/>
      <c r="F48" s="24"/>
      <c r="G48" s="24"/>
      <c r="H48" s="24"/>
      <c r="I48" s="24"/>
      <c r="J48" s="24"/>
      <c r="K48" s="24"/>
    </row>
    <row r="49" spans="3:11" s="11" customFormat="1" ht="15.75"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7.5" customHeight="1">
      <c r="A50" s="11"/>
      <c r="C50" s="26"/>
      <c r="D50" s="26"/>
      <c r="E50" s="26"/>
      <c r="F50" s="26"/>
      <c r="G50" s="26"/>
      <c r="H50" s="26"/>
      <c r="I50" s="26"/>
      <c r="J50" s="26"/>
      <c r="K50" s="2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Y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7109375" style="5" customWidth="1"/>
    <col min="2" max="2" width="19.7109375" style="5" customWidth="1"/>
    <col min="3" max="7" width="11.7109375" style="5" customWidth="1"/>
    <col min="8" max="8" width="1.8515625" style="5" customWidth="1"/>
    <col min="9" max="12" width="11.7109375" style="5" customWidth="1"/>
    <col min="13" max="13" width="10.00390625" style="5" customWidth="1"/>
    <col min="14" max="14" width="11.7109375" style="5" customWidth="1"/>
    <col min="15" max="16384" width="9.140625" style="5" customWidth="1"/>
  </cols>
  <sheetData>
    <row r="1" spans="1:14" s="4" customFormat="1" ht="18">
      <c r="A1" s="109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 t="s">
        <v>160</v>
      </c>
      <c r="N1" s="28"/>
    </row>
    <row r="2" spans="1:13" s="4" customFormat="1" ht="18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4" customFormat="1" ht="18">
      <c r="A3" s="112" t="s">
        <v>172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4" s="4" customFormat="1" ht="18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3"/>
    </row>
    <row r="5" spans="1:14" s="4" customFormat="1" ht="18.75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51" ht="15.75">
      <c r="A6" s="116"/>
      <c r="B6" s="117" t="s">
        <v>4</v>
      </c>
      <c r="C6" s="118"/>
      <c r="D6" s="118"/>
      <c r="E6" s="119" t="s">
        <v>173</v>
      </c>
      <c r="F6" s="118"/>
      <c r="G6" s="118"/>
      <c r="H6" s="116"/>
      <c r="I6" s="118"/>
      <c r="J6" s="118"/>
      <c r="K6" s="119" t="s">
        <v>174</v>
      </c>
      <c r="L6" s="118"/>
      <c r="M6" s="118"/>
      <c r="N6" s="1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9.5" thickBot="1">
      <c r="A7" s="121"/>
      <c r="B7" s="121"/>
      <c r="C7" s="122" t="s">
        <v>163</v>
      </c>
      <c r="D7" s="122" t="s">
        <v>164</v>
      </c>
      <c r="E7" s="122" t="s">
        <v>165</v>
      </c>
      <c r="F7" s="123" t="s">
        <v>175</v>
      </c>
      <c r="G7" s="123" t="s">
        <v>176</v>
      </c>
      <c r="H7" s="123"/>
      <c r="I7" s="122" t="s">
        <v>163</v>
      </c>
      <c r="J7" s="122" t="s">
        <v>164</v>
      </c>
      <c r="K7" s="122" t="s">
        <v>165</v>
      </c>
      <c r="L7" s="123" t="s">
        <v>175</v>
      </c>
      <c r="M7" s="123" t="s">
        <v>176</v>
      </c>
      <c r="N7" s="1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8.75" thickTop="1">
      <c r="A8" s="124" t="s">
        <v>177</v>
      </c>
      <c r="B8" s="125" t="s">
        <v>22</v>
      </c>
      <c r="C8" s="126">
        <v>105</v>
      </c>
      <c r="D8" s="126">
        <v>85</v>
      </c>
      <c r="E8" s="126">
        <v>135</v>
      </c>
      <c r="F8" s="126">
        <v>52</v>
      </c>
      <c r="G8" s="126">
        <v>384</v>
      </c>
      <c r="H8" s="127"/>
      <c r="I8" s="128">
        <v>27.4</v>
      </c>
      <c r="J8" s="128">
        <v>22.1</v>
      </c>
      <c r="K8" s="128">
        <v>35</v>
      </c>
      <c r="L8" s="128">
        <v>13.4</v>
      </c>
      <c r="M8" s="129">
        <v>100</v>
      </c>
      <c r="N8" s="3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14" ht="15">
      <c r="A9" s="130"/>
      <c r="B9" s="130">
        <v>2000</v>
      </c>
      <c r="C9" s="131">
        <v>65</v>
      </c>
      <c r="D9" s="131">
        <v>72</v>
      </c>
      <c r="E9" s="131">
        <v>140</v>
      </c>
      <c r="F9" s="131">
        <v>46</v>
      </c>
      <c r="G9" s="131">
        <v>334</v>
      </c>
      <c r="H9" s="132"/>
      <c r="I9" s="133">
        <v>19.5</v>
      </c>
      <c r="J9" s="133">
        <v>21.6</v>
      </c>
      <c r="K9" s="133">
        <v>41.9</v>
      </c>
      <c r="L9" s="133">
        <v>13.8</v>
      </c>
      <c r="M9" s="129">
        <v>100</v>
      </c>
      <c r="N9" s="120"/>
    </row>
    <row r="10" spans="1:14" ht="15">
      <c r="A10" s="130"/>
      <c r="B10" s="130">
        <v>2001</v>
      </c>
      <c r="C10" s="131">
        <v>88</v>
      </c>
      <c r="D10" s="131">
        <v>62</v>
      </c>
      <c r="E10" s="131">
        <v>133</v>
      </c>
      <c r="F10" s="131">
        <v>36</v>
      </c>
      <c r="G10" s="131">
        <v>324</v>
      </c>
      <c r="H10" s="132"/>
      <c r="I10" s="133">
        <v>27.2</v>
      </c>
      <c r="J10" s="133">
        <v>19.1</v>
      </c>
      <c r="K10" s="133">
        <v>41</v>
      </c>
      <c r="L10" s="133">
        <v>11.1</v>
      </c>
      <c r="M10" s="129">
        <v>100</v>
      </c>
      <c r="N10" s="120"/>
    </row>
    <row r="11" spans="1:14" ht="15">
      <c r="A11" s="130"/>
      <c r="B11" s="130">
        <v>2002</v>
      </c>
      <c r="C11" s="131">
        <v>76</v>
      </c>
      <c r="D11" s="131">
        <v>73</v>
      </c>
      <c r="E11" s="131">
        <v>120</v>
      </c>
      <c r="F11" s="131">
        <v>52</v>
      </c>
      <c r="G11" s="131">
        <v>325</v>
      </c>
      <c r="H11" s="132"/>
      <c r="I11" s="133">
        <v>23.4</v>
      </c>
      <c r="J11" s="133">
        <v>22.5</v>
      </c>
      <c r="K11" s="133">
        <v>36.9</v>
      </c>
      <c r="L11" s="133">
        <v>16</v>
      </c>
      <c r="M11" s="129">
        <v>100</v>
      </c>
      <c r="N11" s="90"/>
    </row>
    <row r="12" spans="1:14" ht="15">
      <c r="A12" s="130"/>
      <c r="B12" s="134">
        <v>2003</v>
      </c>
      <c r="C12" s="131">
        <v>78</v>
      </c>
      <c r="D12" s="131">
        <v>70</v>
      </c>
      <c r="E12" s="131">
        <v>145</v>
      </c>
      <c r="F12" s="131">
        <v>49</v>
      </c>
      <c r="G12" s="131">
        <v>346</v>
      </c>
      <c r="H12" s="132"/>
      <c r="I12" s="133">
        <v>22.5</v>
      </c>
      <c r="J12" s="133">
        <v>20.2</v>
      </c>
      <c r="K12" s="133">
        <v>41.9</v>
      </c>
      <c r="L12" s="133">
        <v>14.2</v>
      </c>
      <c r="M12" s="129">
        <v>100</v>
      </c>
      <c r="N12" s="90"/>
    </row>
    <row r="13" spans="1:14" ht="15">
      <c r="A13" s="130"/>
      <c r="B13" s="134">
        <v>2004</v>
      </c>
      <c r="C13" s="131">
        <v>77</v>
      </c>
      <c r="D13" s="131">
        <v>66</v>
      </c>
      <c r="E13" s="131">
        <v>124</v>
      </c>
      <c r="F13" s="131">
        <v>57</v>
      </c>
      <c r="G13" s="131">
        <v>324</v>
      </c>
      <c r="H13" s="132"/>
      <c r="I13" s="133">
        <v>23.8</v>
      </c>
      <c r="J13" s="133">
        <v>20.4</v>
      </c>
      <c r="K13" s="133">
        <v>38.3</v>
      </c>
      <c r="L13" s="133">
        <v>17.6</v>
      </c>
      <c r="M13" s="129">
        <v>100</v>
      </c>
      <c r="N13" s="90"/>
    </row>
    <row r="14" spans="1:14" ht="15">
      <c r="A14" s="130"/>
      <c r="B14" s="134">
        <v>2005</v>
      </c>
      <c r="C14" s="131">
        <v>91</v>
      </c>
      <c r="D14" s="131">
        <v>40</v>
      </c>
      <c r="E14" s="131">
        <v>104</v>
      </c>
      <c r="F14" s="131">
        <v>46</v>
      </c>
      <c r="G14" s="131">
        <v>284</v>
      </c>
      <c r="H14" s="132"/>
      <c r="I14" s="133">
        <v>32</v>
      </c>
      <c r="J14" s="133">
        <v>14.1</v>
      </c>
      <c r="K14" s="133">
        <v>36.6</v>
      </c>
      <c r="L14" s="133">
        <v>16.2</v>
      </c>
      <c r="M14" s="129">
        <v>100</v>
      </c>
      <c r="N14" s="90"/>
    </row>
    <row r="15" spans="1:13" ht="15">
      <c r="A15" s="130"/>
      <c r="B15" s="134">
        <v>2006</v>
      </c>
      <c r="C15" s="131">
        <v>95</v>
      </c>
      <c r="D15" s="131">
        <v>39</v>
      </c>
      <c r="E15" s="131">
        <v>137</v>
      </c>
      <c r="F15" s="131">
        <v>62</v>
      </c>
      <c r="G15" s="131">
        <v>337</v>
      </c>
      <c r="H15" s="132"/>
      <c r="I15" s="133">
        <v>28.2</v>
      </c>
      <c r="J15" s="133">
        <v>11.6</v>
      </c>
      <c r="K15" s="133">
        <v>40.7</v>
      </c>
      <c r="L15" s="133">
        <v>18.4</v>
      </c>
      <c r="M15" s="129">
        <v>100</v>
      </c>
    </row>
    <row r="16" spans="1:13" ht="15">
      <c r="A16" s="130"/>
      <c r="B16" s="134">
        <v>2007</v>
      </c>
      <c r="C16" s="131">
        <v>70</v>
      </c>
      <c r="D16" s="131">
        <v>52</v>
      </c>
      <c r="E16" s="131">
        <v>98</v>
      </c>
      <c r="F16" s="131">
        <v>47</v>
      </c>
      <c r="G16" s="131">
        <v>268</v>
      </c>
      <c r="H16" s="132"/>
      <c r="I16" s="133">
        <v>26.1</v>
      </c>
      <c r="J16" s="133">
        <v>19.4</v>
      </c>
      <c r="K16" s="133">
        <v>36.6</v>
      </c>
      <c r="L16" s="133">
        <v>17.5</v>
      </c>
      <c r="M16" s="129">
        <v>100</v>
      </c>
    </row>
    <row r="17" spans="1:13" ht="15">
      <c r="A17" s="130"/>
      <c r="B17" s="134">
        <v>2008</v>
      </c>
      <c r="C17" s="131">
        <v>66</v>
      </c>
      <c r="D17" s="131">
        <v>53</v>
      </c>
      <c r="E17" s="131">
        <v>96</v>
      </c>
      <c r="F17" s="131">
        <v>61</v>
      </c>
      <c r="G17" s="131">
        <v>283</v>
      </c>
      <c r="H17" s="132"/>
      <c r="I17" s="133">
        <v>23.3</v>
      </c>
      <c r="J17" s="133">
        <v>18.7</v>
      </c>
      <c r="K17" s="133">
        <v>33.9</v>
      </c>
      <c r="L17" s="133">
        <v>21.6</v>
      </c>
      <c r="M17" s="129">
        <v>100</v>
      </c>
    </row>
    <row r="18" spans="1:13" ht="15">
      <c r="A18" s="130"/>
      <c r="B18" s="134">
        <v>2009</v>
      </c>
      <c r="C18" s="131">
        <v>61</v>
      </c>
      <c r="D18" s="131">
        <v>22</v>
      </c>
      <c r="E18" s="131">
        <v>87</v>
      </c>
      <c r="F18" s="131">
        <v>35</v>
      </c>
      <c r="G18" s="131">
        <v>205</v>
      </c>
      <c r="H18" s="132"/>
      <c r="I18" s="133">
        <v>29.8</v>
      </c>
      <c r="J18" s="133">
        <v>10.7</v>
      </c>
      <c r="K18" s="133">
        <v>42.4</v>
      </c>
      <c r="L18" s="133">
        <v>17.1</v>
      </c>
      <c r="M18" s="129">
        <v>100</v>
      </c>
    </row>
    <row r="19" spans="1:13" ht="15">
      <c r="A19" s="130"/>
      <c r="B19" s="134">
        <v>2010</v>
      </c>
      <c r="C19" s="131">
        <v>55</v>
      </c>
      <c r="D19" s="131">
        <v>34</v>
      </c>
      <c r="E19" s="131">
        <v>86</v>
      </c>
      <c r="F19" s="131">
        <v>45</v>
      </c>
      <c r="G19" s="131">
        <v>220</v>
      </c>
      <c r="H19" s="132"/>
      <c r="I19" s="133">
        <v>25</v>
      </c>
      <c r="J19" s="133">
        <v>15.5</v>
      </c>
      <c r="K19" s="133">
        <v>39.1</v>
      </c>
      <c r="L19" s="133">
        <v>20.5</v>
      </c>
      <c r="M19" s="129">
        <v>100</v>
      </c>
    </row>
    <row r="20" spans="1:13" ht="15.75">
      <c r="A20" s="109"/>
      <c r="B20" s="125" t="s">
        <v>178</v>
      </c>
      <c r="C20" s="126">
        <v>69</v>
      </c>
      <c r="D20" s="126">
        <v>40</v>
      </c>
      <c r="E20" s="126">
        <v>101</v>
      </c>
      <c r="F20" s="126">
        <v>50</v>
      </c>
      <c r="G20" s="126">
        <v>263</v>
      </c>
      <c r="H20" s="126"/>
      <c r="I20" s="135">
        <v>26.4</v>
      </c>
      <c r="J20" s="135">
        <v>15.2</v>
      </c>
      <c r="K20" s="135">
        <v>38.4</v>
      </c>
      <c r="L20" s="135">
        <v>19</v>
      </c>
      <c r="M20" s="129">
        <v>100</v>
      </c>
    </row>
    <row r="21" spans="1:13" ht="15">
      <c r="A21" s="130"/>
      <c r="B21" s="130"/>
      <c r="C21" s="131"/>
      <c r="D21" s="131"/>
      <c r="E21" s="131"/>
      <c r="F21" s="131"/>
      <c r="G21" s="131"/>
      <c r="H21" s="132"/>
      <c r="I21" s="136"/>
      <c r="J21" s="136"/>
      <c r="K21" s="136"/>
      <c r="L21" s="136"/>
      <c r="M21" s="129"/>
    </row>
    <row r="22" spans="1:13" ht="18">
      <c r="A22" s="124" t="s">
        <v>179</v>
      </c>
      <c r="B22" s="125" t="s">
        <v>22</v>
      </c>
      <c r="C22" s="126">
        <v>1175</v>
      </c>
      <c r="D22" s="126">
        <v>947</v>
      </c>
      <c r="E22" s="126">
        <v>1446</v>
      </c>
      <c r="F22" s="126">
        <v>410</v>
      </c>
      <c r="G22" s="126">
        <v>4152</v>
      </c>
      <c r="H22" s="127"/>
      <c r="I22" s="128">
        <v>28.3</v>
      </c>
      <c r="J22" s="128">
        <v>22.8</v>
      </c>
      <c r="K22" s="128">
        <v>34.8</v>
      </c>
      <c r="L22" s="128">
        <v>9.9</v>
      </c>
      <c r="M22" s="129">
        <v>100</v>
      </c>
    </row>
    <row r="23" spans="1:13" ht="15">
      <c r="A23" s="130"/>
      <c r="B23" s="130">
        <v>2000</v>
      </c>
      <c r="C23" s="131">
        <v>794</v>
      </c>
      <c r="D23" s="131">
        <v>684</v>
      </c>
      <c r="E23" s="131">
        <v>1292</v>
      </c>
      <c r="F23" s="131">
        <v>393</v>
      </c>
      <c r="G23" s="131">
        <v>3294</v>
      </c>
      <c r="H23" s="137"/>
      <c r="I23" s="133">
        <v>24.1</v>
      </c>
      <c r="J23" s="133">
        <v>20.8</v>
      </c>
      <c r="K23" s="133">
        <v>39.2</v>
      </c>
      <c r="L23" s="133">
        <v>11.9</v>
      </c>
      <c r="M23" s="129">
        <v>100</v>
      </c>
    </row>
    <row r="24" spans="1:13" ht="15">
      <c r="A24" s="130"/>
      <c r="B24" s="130">
        <v>2001</v>
      </c>
      <c r="C24" s="131">
        <v>734</v>
      </c>
      <c r="D24" s="131">
        <v>670</v>
      </c>
      <c r="E24" s="131">
        <v>1252</v>
      </c>
      <c r="F24" s="131">
        <v>371</v>
      </c>
      <c r="G24" s="131">
        <v>3145</v>
      </c>
      <c r="H24" s="137"/>
      <c r="I24" s="133">
        <v>23.3</v>
      </c>
      <c r="J24" s="133">
        <v>21.3</v>
      </c>
      <c r="K24" s="133">
        <v>39.8</v>
      </c>
      <c r="L24" s="133">
        <v>11.8</v>
      </c>
      <c r="M24" s="129">
        <v>100</v>
      </c>
    </row>
    <row r="25" spans="1:13" ht="15">
      <c r="A25" s="130"/>
      <c r="B25" s="130">
        <v>2002</v>
      </c>
      <c r="C25" s="131">
        <v>688</v>
      </c>
      <c r="D25" s="131">
        <v>596</v>
      </c>
      <c r="E25" s="131">
        <v>1231</v>
      </c>
      <c r="F25" s="131">
        <v>378</v>
      </c>
      <c r="G25" s="131">
        <v>3017</v>
      </c>
      <c r="H25" s="137"/>
      <c r="I25" s="133">
        <v>22.8</v>
      </c>
      <c r="J25" s="133">
        <v>19.8</v>
      </c>
      <c r="K25" s="133">
        <v>40.8</v>
      </c>
      <c r="L25" s="133">
        <v>12.5</v>
      </c>
      <c r="M25" s="129">
        <v>100</v>
      </c>
    </row>
    <row r="26" spans="1:13" ht="15">
      <c r="A26" s="130"/>
      <c r="B26" s="130">
        <v>2003</v>
      </c>
      <c r="C26" s="131">
        <v>637</v>
      </c>
      <c r="D26" s="131">
        <v>545</v>
      </c>
      <c r="E26" s="131">
        <v>1153</v>
      </c>
      <c r="F26" s="131">
        <v>347</v>
      </c>
      <c r="G26" s="131">
        <v>2749</v>
      </c>
      <c r="H26" s="137"/>
      <c r="I26" s="133">
        <v>23.2</v>
      </c>
      <c r="J26" s="133">
        <v>19.8</v>
      </c>
      <c r="K26" s="133">
        <v>41.9</v>
      </c>
      <c r="L26" s="133">
        <v>12.6</v>
      </c>
      <c r="M26" s="129">
        <v>100</v>
      </c>
    </row>
    <row r="27" spans="1:13" ht="15">
      <c r="A27" s="130"/>
      <c r="B27" s="134">
        <v>2004</v>
      </c>
      <c r="C27" s="131">
        <v>640</v>
      </c>
      <c r="D27" s="131">
        <v>451</v>
      </c>
      <c r="E27" s="131">
        <v>1098</v>
      </c>
      <c r="F27" s="131">
        <v>329</v>
      </c>
      <c r="G27" s="131">
        <v>2587</v>
      </c>
      <c r="H27" s="137"/>
      <c r="I27" s="133">
        <v>24.7</v>
      </c>
      <c r="J27" s="133">
        <v>17.4</v>
      </c>
      <c r="K27" s="133">
        <v>42.4</v>
      </c>
      <c r="L27" s="133">
        <v>12.7</v>
      </c>
      <c r="M27" s="129">
        <v>100</v>
      </c>
    </row>
    <row r="28" spans="1:13" ht="15">
      <c r="A28" s="130"/>
      <c r="B28" s="134">
        <v>2005</v>
      </c>
      <c r="C28" s="131">
        <v>616</v>
      </c>
      <c r="D28" s="131">
        <v>438</v>
      </c>
      <c r="E28" s="131">
        <v>990</v>
      </c>
      <c r="F28" s="131">
        <v>316</v>
      </c>
      <c r="G28" s="131">
        <v>2436</v>
      </c>
      <c r="H28" s="137"/>
      <c r="I28" s="133">
        <v>25.3</v>
      </c>
      <c r="J28" s="133">
        <v>18</v>
      </c>
      <c r="K28" s="133">
        <v>40.6</v>
      </c>
      <c r="L28" s="133">
        <v>13</v>
      </c>
      <c r="M28" s="129">
        <v>100</v>
      </c>
    </row>
    <row r="29" spans="1:13" ht="15">
      <c r="A29" s="130"/>
      <c r="B29" s="134">
        <v>2006</v>
      </c>
      <c r="C29" s="131">
        <v>630</v>
      </c>
      <c r="D29" s="131">
        <v>380</v>
      </c>
      <c r="E29" s="131">
        <v>1085</v>
      </c>
      <c r="F29" s="131">
        <v>289</v>
      </c>
      <c r="G29" s="131">
        <v>2435</v>
      </c>
      <c r="H29" s="137"/>
      <c r="I29" s="133">
        <v>25.9</v>
      </c>
      <c r="J29" s="133">
        <v>15.6</v>
      </c>
      <c r="K29" s="133">
        <v>44.6</v>
      </c>
      <c r="L29" s="133">
        <v>11.9</v>
      </c>
      <c r="M29" s="129">
        <v>100</v>
      </c>
    </row>
    <row r="30" spans="1:13" ht="15">
      <c r="A30" s="130"/>
      <c r="B30" s="134">
        <v>2007</v>
      </c>
      <c r="C30" s="131">
        <v>603</v>
      </c>
      <c r="D30" s="131">
        <v>306</v>
      </c>
      <c r="E30" s="131">
        <v>892</v>
      </c>
      <c r="F30" s="131">
        <v>323</v>
      </c>
      <c r="G30" s="131">
        <v>2167</v>
      </c>
      <c r="H30" s="132"/>
      <c r="I30" s="133">
        <v>27.8</v>
      </c>
      <c r="J30" s="133">
        <v>14.1</v>
      </c>
      <c r="K30" s="133">
        <v>41.2</v>
      </c>
      <c r="L30" s="133">
        <v>14.9</v>
      </c>
      <c r="M30" s="129">
        <v>100</v>
      </c>
    </row>
    <row r="31" spans="1:13" ht="15">
      <c r="A31" s="130"/>
      <c r="B31" s="134">
        <v>2008</v>
      </c>
      <c r="C31" s="131">
        <v>587</v>
      </c>
      <c r="D31" s="131">
        <v>388</v>
      </c>
      <c r="E31" s="131">
        <v>956</v>
      </c>
      <c r="F31" s="131">
        <v>338</v>
      </c>
      <c r="G31" s="131">
        <v>2311</v>
      </c>
      <c r="H31" s="132"/>
      <c r="I31" s="133">
        <v>25.4</v>
      </c>
      <c r="J31" s="133">
        <v>16.8</v>
      </c>
      <c r="K31" s="133">
        <v>41.4</v>
      </c>
      <c r="L31" s="133">
        <v>14.6</v>
      </c>
      <c r="M31" s="129">
        <v>100</v>
      </c>
    </row>
    <row r="32" spans="1:13" ht="15">
      <c r="A32" s="130"/>
      <c r="B32" s="134">
        <v>2009</v>
      </c>
      <c r="C32" s="131">
        <v>544</v>
      </c>
      <c r="D32" s="131">
        <v>372</v>
      </c>
      <c r="E32" s="131">
        <v>888</v>
      </c>
      <c r="F32" s="131">
        <v>336</v>
      </c>
      <c r="G32" s="131">
        <v>2183</v>
      </c>
      <c r="H32" s="132"/>
      <c r="I32" s="133">
        <v>24.9</v>
      </c>
      <c r="J32" s="133">
        <v>17</v>
      </c>
      <c r="K32" s="133">
        <v>40.7</v>
      </c>
      <c r="L32" s="133">
        <v>15.4</v>
      </c>
      <c r="M32" s="129">
        <v>100</v>
      </c>
    </row>
    <row r="33" spans="1:13" ht="15">
      <c r="A33" s="130"/>
      <c r="B33" s="134">
        <v>2010</v>
      </c>
      <c r="C33" s="131">
        <v>419</v>
      </c>
      <c r="D33" s="131">
        <v>292</v>
      </c>
      <c r="E33" s="131">
        <v>705</v>
      </c>
      <c r="F33" s="131">
        <v>255</v>
      </c>
      <c r="G33" s="131">
        <v>1710</v>
      </c>
      <c r="H33" s="132"/>
      <c r="I33" s="133">
        <v>24.5</v>
      </c>
      <c r="J33" s="133">
        <v>17.1</v>
      </c>
      <c r="K33" s="133">
        <v>41.2</v>
      </c>
      <c r="L33" s="133">
        <v>14.9</v>
      </c>
      <c r="M33" s="129">
        <v>100</v>
      </c>
    </row>
    <row r="34" spans="1:13" ht="15.75">
      <c r="A34" s="109"/>
      <c r="B34" s="125" t="s">
        <v>178</v>
      </c>
      <c r="C34" s="126">
        <v>557</v>
      </c>
      <c r="D34" s="126">
        <v>348</v>
      </c>
      <c r="E34" s="126">
        <v>905</v>
      </c>
      <c r="F34" s="126">
        <v>308</v>
      </c>
      <c r="G34" s="126">
        <v>2161</v>
      </c>
      <c r="H34" s="126"/>
      <c r="I34" s="135">
        <v>25.8</v>
      </c>
      <c r="J34" s="135">
        <v>16.1</v>
      </c>
      <c r="K34" s="135">
        <v>41.9</v>
      </c>
      <c r="L34" s="135">
        <v>14.3</v>
      </c>
      <c r="M34" s="129">
        <v>100</v>
      </c>
    </row>
    <row r="35" spans="1:13" ht="15">
      <c r="A35" s="130"/>
      <c r="B35" s="130"/>
      <c r="C35" s="131"/>
      <c r="D35" s="131"/>
      <c r="E35" s="131"/>
      <c r="F35" s="131"/>
      <c r="G35" s="131"/>
      <c r="H35" s="132"/>
      <c r="I35" s="133"/>
      <c r="J35" s="133"/>
      <c r="K35" s="133"/>
      <c r="L35" s="133"/>
      <c r="M35" s="129"/>
    </row>
    <row r="36" spans="1:13" ht="18">
      <c r="A36" s="124" t="s">
        <v>180</v>
      </c>
      <c r="B36" s="125" t="s">
        <v>22</v>
      </c>
      <c r="C36" s="126">
        <v>4257</v>
      </c>
      <c r="D36" s="126">
        <v>4011</v>
      </c>
      <c r="E36" s="126">
        <v>5966</v>
      </c>
      <c r="F36" s="126">
        <v>1332</v>
      </c>
      <c r="G36" s="126">
        <v>16439</v>
      </c>
      <c r="H36" s="127"/>
      <c r="I36" s="128">
        <v>25.9</v>
      </c>
      <c r="J36" s="128">
        <v>24.4</v>
      </c>
      <c r="K36" s="128">
        <v>36.3</v>
      </c>
      <c r="L36" s="128">
        <v>8.1</v>
      </c>
      <c r="M36" s="129">
        <v>100</v>
      </c>
    </row>
    <row r="37" spans="1:13" ht="15">
      <c r="A37" s="130"/>
      <c r="B37" s="130">
        <v>2000</v>
      </c>
      <c r="C37" s="131">
        <v>3421</v>
      </c>
      <c r="D37" s="131">
        <v>3750</v>
      </c>
      <c r="E37" s="131">
        <v>6310</v>
      </c>
      <c r="F37" s="131">
        <v>1463</v>
      </c>
      <c r="G37" s="131">
        <v>15657</v>
      </c>
      <c r="H37" s="132"/>
      <c r="I37" s="133">
        <v>21.8</v>
      </c>
      <c r="J37" s="133">
        <v>24</v>
      </c>
      <c r="K37" s="133">
        <v>40.3</v>
      </c>
      <c r="L37" s="133">
        <v>9.3</v>
      </c>
      <c r="M37" s="129">
        <v>100</v>
      </c>
    </row>
    <row r="38" spans="1:13" ht="15">
      <c r="A38" s="130"/>
      <c r="B38" s="130">
        <v>2001</v>
      </c>
      <c r="C38" s="131">
        <v>3351</v>
      </c>
      <c r="D38" s="131">
        <v>3578</v>
      </c>
      <c r="E38" s="131">
        <v>6120</v>
      </c>
      <c r="F38" s="131">
        <v>1428</v>
      </c>
      <c r="G38" s="131">
        <v>15138</v>
      </c>
      <c r="H38" s="132"/>
      <c r="I38" s="133">
        <v>22.1</v>
      </c>
      <c r="J38" s="133">
        <v>23.6</v>
      </c>
      <c r="K38" s="133">
        <v>40.4</v>
      </c>
      <c r="L38" s="133">
        <v>9.4</v>
      </c>
      <c r="M38" s="129">
        <v>100</v>
      </c>
    </row>
    <row r="39" spans="1:13" ht="15">
      <c r="A39" s="130"/>
      <c r="B39" s="130">
        <v>2002</v>
      </c>
      <c r="C39" s="131">
        <v>3308</v>
      </c>
      <c r="D39" s="131">
        <v>3272</v>
      </c>
      <c r="E39" s="131">
        <v>6273</v>
      </c>
      <c r="F39" s="131">
        <v>1452</v>
      </c>
      <c r="G39" s="131">
        <v>14852</v>
      </c>
      <c r="H39" s="132"/>
      <c r="I39" s="133">
        <v>22.3</v>
      </c>
      <c r="J39" s="133">
        <v>22</v>
      </c>
      <c r="K39" s="133">
        <v>42.2</v>
      </c>
      <c r="L39" s="133">
        <v>9.8</v>
      </c>
      <c r="M39" s="129">
        <v>100</v>
      </c>
    </row>
    <row r="40" spans="1:13" ht="15">
      <c r="A40" s="130"/>
      <c r="B40" s="130">
        <v>2003</v>
      </c>
      <c r="C40" s="131">
        <v>3320</v>
      </c>
      <c r="D40" s="131">
        <v>3026</v>
      </c>
      <c r="E40" s="131">
        <v>6299</v>
      </c>
      <c r="F40" s="131">
        <v>1567</v>
      </c>
      <c r="G40" s="131">
        <v>14631</v>
      </c>
      <c r="H40" s="132"/>
      <c r="I40" s="133">
        <v>22.7</v>
      </c>
      <c r="J40" s="133">
        <v>20.7</v>
      </c>
      <c r="K40" s="133">
        <v>43.1</v>
      </c>
      <c r="L40" s="133">
        <v>10.7</v>
      </c>
      <c r="M40" s="129">
        <v>100</v>
      </c>
    </row>
    <row r="41" spans="1:13" ht="15">
      <c r="A41" s="130"/>
      <c r="B41" s="134">
        <v>2004</v>
      </c>
      <c r="C41" s="131">
        <v>3436</v>
      </c>
      <c r="D41" s="131">
        <v>2942</v>
      </c>
      <c r="E41" s="131">
        <v>6423</v>
      </c>
      <c r="F41" s="131">
        <v>1564</v>
      </c>
      <c r="G41" s="131">
        <v>14807</v>
      </c>
      <c r="H41" s="132"/>
      <c r="I41" s="133">
        <v>23.2</v>
      </c>
      <c r="J41" s="133">
        <v>19.9</v>
      </c>
      <c r="K41" s="133">
        <v>43.4</v>
      </c>
      <c r="L41" s="133">
        <v>10.6</v>
      </c>
      <c r="M41" s="129">
        <v>100</v>
      </c>
    </row>
    <row r="42" spans="1:13" ht="15">
      <c r="A42" s="130"/>
      <c r="B42" s="134">
        <v>2005</v>
      </c>
      <c r="C42" s="131">
        <v>3290</v>
      </c>
      <c r="D42" s="131">
        <v>2633</v>
      </c>
      <c r="E42" s="131">
        <v>6254</v>
      </c>
      <c r="F42" s="131">
        <v>1513</v>
      </c>
      <c r="G42" s="131">
        <v>14050</v>
      </c>
      <c r="H42" s="132"/>
      <c r="I42" s="133">
        <v>23.4</v>
      </c>
      <c r="J42" s="133">
        <v>18.7</v>
      </c>
      <c r="K42" s="133">
        <v>44.5</v>
      </c>
      <c r="L42" s="133">
        <v>10.8</v>
      </c>
      <c r="M42" s="129">
        <v>100</v>
      </c>
    </row>
    <row r="43" spans="1:13" ht="15">
      <c r="A43" s="130"/>
      <c r="B43" s="134">
        <v>2006</v>
      </c>
      <c r="C43" s="131">
        <v>3372</v>
      </c>
      <c r="D43" s="131">
        <v>2497</v>
      </c>
      <c r="E43" s="131">
        <v>5991</v>
      </c>
      <c r="F43" s="131">
        <v>1390</v>
      </c>
      <c r="G43" s="131">
        <v>13626</v>
      </c>
      <c r="H43" s="132"/>
      <c r="I43" s="133">
        <v>24.7</v>
      </c>
      <c r="J43" s="133">
        <v>18.3</v>
      </c>
      <c r="K43" s="133">
        <v>44</v>
      </c>
      <c r="L43" s="133">
        <v>10.2</v>
      </c>
      <c r="M43" s="129">
        <v>100</v>
      </c>
    </row>
    <row r="44" spans="1:13" ht="15">
      <c r="A44" s="130"/>
      <c r="B44" s="134">
        <v>2007</v>
      </c>
      <c r="C44" s="131">
        <v>3447</v>
      </c>
      <c r="D44" s="131">
        <v>2352</v>
      </c>
      <c r="E44" s="131">
        <v>5555</v>
      </c>
      <c r="F44" s="131">
        <v>1453</v>
      </c>
      <c r="G44" s="131">
        <v>13149</v>
      </c>
      <c r="H44" s="132"/>
      <c r="I44" s="133">
        <v>26.2</v>
      </c>
      <c r="J44" s="133">
        <v>17.9</v>
      </c>
      <c r="K44" s="133">
        <v>42.2</v>
      </c>
      <c r="L44" s="133">
        <v>11.1</v>
      </c>
      <c r="M44" s="129">
        <v>100</v>
      </c>
    </row>
    <row r="45" spans="1:13" ht="15">
      <c r="A45" s="130"/>
      <c r="B45" s="134">
        <v>2008</v>
      </c>
      <c r="C45" s="131">
        <v>3139</v>
      </c>
      <c r="D45" s="131">
        <v>2217</v>
      </c>
      <c r="E45" s="131">
        <v>5458</v>
      </c>
      <c r="F45" s="131">
        <v>1353</v>
      </c>
      <c r="G45" s="131">
        <v>12464</v>
      </c>
      <c r="H45" s="132"/>
      <c r="I45" s="133">
        <v>25.2</v>
      </c>
      <c r="J45" s="133">
        <v>17.8</v>
      </c>
      <c r="K45" s="133">
        <v>43.8</v>
      </c>
      <c r="L45" s="133">
        <v>10.9</v>
      </c>
      <c r="M45" s="129">
        <v>100</v>
      </c>
    </row>
    <row r="46" spans="1:13" ht="15">
      <c r="A46" s="130"/>
      <c r="B46" s="134">
        <v>2009</v>
      </c>
      <c r="C46" s="131">
        <v>3029</v>
      </c>
      <c r="D46" s="131">
        <v>2333</v>
      </c>
      <c r="E46" s="131">
        <v>5084</v>
      </c>
      <c r="F46" s="131">
        <v>1476</v>
      </c>
      <c r="G46" s="131">
        <v>12189</v>
      </c>
      <c r="H46" s="132"/>
      <c r="I46" s="133">
        <v>24.9</v>
      </c>
      <c r="J46" s="133">
        <v>19.1</v>
      </c>
      <c r="K46" s="133">
        <v>41.7</v>
      </c>
      <c r="L46" s="133">
        <v>12.1</v>
      </c>
      <c r="M46" s="129">
        <v>100</v>
      </c>
    </row>
    <row r="47" spans="1:13" ht="15">
      <c r="A47" s="130"/>
      <c r="B47" s="134">
        <v>2010</v>
      </c>
      <c r="C47" s="131">
        <v>2472</v>
      </c>
      <c r="D47" s="131">
        <v>2088</v>
      </c>
      <c r="E47" s="131">
        <v>4746</v>
      </c>
      <c r="F47" s="131">
        <v>1338</v>
      </c>
      <c r="G47" s="131">
        <v>10875</v>
      </c>
      <c r="H47" s="132"/>
      <c r="I47" s="133">
        <v>22.7</v>
      </c>
      <c r="J47" s="133">
        <v>19.2</v>
      </c>
      <c r="K47" s="133">
        <v>43.6</v>
      </c>
      <c r="L47" s="133">
        <v>12.3</v>
      </c>
      <c r="M47" s="129">
        <v>100</v>
      </c>
    </row>
    <row r="48" spans="1:13" ht="15.75">
      <c r="A48" s="109"/>
      <c r="B48" s="125" t="s">
        <v>178</v>
      </c>
      <c r="C48" s="126">
        <v>3092</v>
      </c>
      <c r="D48" s="126">
        <v>2297</v>
      </c>
      <c r="E48" s="126">
        <v>5367</v>
      </c>
      <c r="F48" s="126">
        <v>1402</v>
      </c>
      <c r="G48" s="126">
        <v>12461</v>
      </c>
      <c r="H48" s="126"/>
      <c r="I48" s="135">
        <v>24.8</v>
      </c>
      <c r="J48" s="135">
        <v>18.4</v>
      </c>
      <c r="K48" s="135">
        <v>43.1</v>
      </c>
      <c r="L48" s="135">
        <v>11.3</v>
      </c>
      <c r="M48" s="129">
        <v>100</v>
      </c>
    </row>
    <row r="49" spans="1:13" ht="15">
      <c r="A49" s="130"/>
      <c r="B49" s="130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29"/>
    </row>
    <row r="50" spans="1:13" ht="18">
      <c r="A50" s="124" t="s">
        <v>14</v>
      </c>
      <c r="B50" s="125" t="s">
        <v>22</v>
      </c>
      <c r="C50" s="126">
        <v>5537</v>
      </c>
      <c r="D50" s="126">
        <v>5043</v>
      </c>
      <c r="E50" s="126">
        <v>7547</v>
      </c>
      <c r="F50" s="126">
        <v>1794</v>
      </c>
      <c r="G50" s="126">
        <v>20975</v>
      </c>
      <c r="H50" s="127"/>
      <c r="I50" s="128">
        <v>26.4</v>
      </c>
      <c r="J50" s="128">
        <v>24</v>
      </c>
      <c r="K50" s="128">
        <v>36</v>
      </c>
      <c r="L50" s="128">
        <v>8.6</v>
      </c>
      <c r="M50" s="129">
        <v>100</v>
      </c>
    </row>
    <row r="51" spans="1:13" ht="18">
      <c r="A51" s="138"/>
      <c r="B51" s="130">
        <v>2000</v>
      </c>
      <c r="C51" s="131">
        <v>4280</v>
      </c>
      <c r="D51" s="131">
        <v>4506</v>
      </c>
      <c r="E51" s="131">
        <v>7742</v>
      </c>
      <c r="F51" s="131">
        <v>1902</v>
      </c>
      <c r="G51" s="131">
        <v>19285</v>
      </c>
      <c r="H51" s="137"/>
      <c r="I51" s="133">
        <v>22.2</v>
      </c>
      <c r="J51" s="133">
        <v>23.4</v>
      </c>
      <c r="K51" s="133">
        <v>40.1</v>
      </c>
      <c r="L51" s="133">
        <v>9.9</v>
      </c>
      <c r="M51" s="129">
        <v>100</v>
      </c>
    </row>
    <row r="52" spans="1:13" ht="18">
      <c r="A52" s="138"/>
      <c r="B52" s="130">
        <v>2001</v>
      </c>
      <c r="C52" s="131">
        <v>4173</v>
      </c>
      <c r="D52" s="131">
        <v>4310</v>
      </c>
      <c r="E52" s="131">
        <v>7505</v>
      </c>
      <c r="F52" s="131">
        <v>1835</v>
      </c>
      <c r="G52" s="131">
        <v>18607</v>
      </c>
      <c r="H52" s="137"/>
      <c r="I52" s="133">
        <v>22.4</v>
      </c>
      <c r="J52" s="133">
        <v>23.2</v>
      </c>
      <c r="K52" s="133">
        <v>40.3</v>
      </c>
      <c r="L52" s="133">
        <v>9.9</v>
      </c>
      <c r="M52" s="129">
        <v>100</v>
      </c>
    </row>
    <row r="53" spans="1:13" ht="15">
      <c r="A53" s="130"/>
      <c r="B53" s="130">
        <v>2002</v>
      </c>
      <c r="C53" s="131">
        <v>4072</v>
      </c>
      <c r="D53" s="131">
        <v>3941</v>
      </c>
      <c r="E53" s="131">
        <v>7624</v>
      </c>
      <c r="F53" s="131">
        <v>1882</v>
      </c>
      <c r="G53" s="131">
        <v>18194</v>
      </c>
      <c r="H53" s="137"/>
      <c r="I53" s="133">
        <v>22.4</v>
      </c>
      <c r="J53" s="133">
        <v>21.7</v>
      </c>
      <c r="K53" s="133">
        <v>41.9</v>
      </c>
      <c r="L53" s="133">
        <v>10.3</v>
      </c>
      <c r="M53" s="129">
        <v>100</v>
      </c>
    </row>
    <row r="54" spans="1:13" ht="15">
      <c r="A54" s="130"/>
      <c r="B54" s="130">
        <v>2003</v>
      </c>
      <c r="C54" s="131">
        <v>4035</v>
      </c>
      <c r="D54" s="131">
        <v>3641</v>
      </c>
      <c r="E54" s="131">
        <v>7597</v>
      </c>
      <c r="F54" s="131">
        <v>1963</v>
      </c>
      <c r="G54" s="131">
        <v>17726</v>
      </c>
      <c r="H54" s="137"/>
      <c r="I54" s="133">
        <v>22.8</v>
      </c>
      <c r="J54" s="133">
        <v>20.5</v>
      </c>
      <c r="K54" s="133">
        <v>42.9</v>
      </c>
      <c r="L54" s="133">
        <v>11.1</v>
      </c>
      <c r="M54" s="129">
        <v>100</v>
      </c>
    </row>
    <row r="55" spans="1:13" ht="15">
      <c r="A55" s="130"/>
      <c r="B55" s="134">
        <v>2004</v>
      </c>
      <c r="C55" s="131">
        <v>4153</v>
      </c>
      <c r="D55" s="131">
        <v>3459</v>
      </c>
      <c r="E55" s="131">
        <v>7645</v>
      </c>
      <c r="F55" s="131">
        <v>1950</v>
      </c>
      <c r="G55" s="131">
        <v>17718</v>
      </c>
      <c r="H55" s="137"/>
      <c r="I55" s="133">
        <v>23.4</v>
      </c>
      <c r="J55" s="133">
        <v>19.5</v>
      </c>
      <c r="K55" s="133">
        <v>43.1</v>
      </c>
      <c r="L55" s="133">
        <v>11</v>
      </c>
      <c r="M55" s="129">
        <v>100</v>
      </c>
    </row>
    <row r="56" spans="1:13" ht="15">
      <c r="A56" s="130"/>
      <c r="B56" s="134">
        <v>2005</v>
      </c>
      <c r="C56" s="131">
        <v>3997</v>
      </c>
      <c r="D56" s="131">
        <v>3111</v>
      </c>
      <c r="E56" s="131">
        <v>7348</v>
      </c>
      <c r="F56" s="131">
        <v>1875</v>
      </c>
      <c r="G56" s="131">
        <v>16770</v>
      </c>
      <c r="H56" s="137"/>
      <c r="I56" s="133">
        <v>23.8</v>
      </c>
      <c r="J56" s="133">
        <v>18.6</v>
      </c>
      <c r="K56" s="133">
        <v>43.8</v>
      </c>
      <c r="L56" s="133">
        <v>11.2</v>
      </c>
      <c r="M56" s="129">
        <v>100</v>
      </c>
    </row>
    <row r="57" spans="1:13" ht="15">
      <c r="A57" s="130"/>
      <c r="B57" s="134">
        <v>2006</v>
      </c>
      <c r="C57" s="131">
        <v>4097</v>
      </c>
      <c r="D57" s="131">
        <v>2916</v>
      </c>
      <c r="E57" s="131">
        <v>7213</v>
      </c>
      <c r="F57" s="131">
        <v>1741</v>
      </c>
      <c r="G57" s="131">
        <v>16398</v>
      </c>
      <c r="H57" s="133"/>
      <c r="I57" s="133">
        <v>25</v>
      </c>
      <c r="J57" s="133">
        <v>17.8</v>
      </c>
      <c r="K57" s="133">
        <v>44</v>
      </c>
      <c r="L57" s="133">
        <v>10.6</v>
      </c>
      <c r="M57" s="129">
        <v>100</v>
      </c>
    </row>
    <row r="58" spans="1:13" ht="15">
      <c r="A58" s="130"/>
      <c r="B58" s="134">
        <v>2007</v>
      </c>
      <c r="C58" s="131">
        <v>4120</v>
      </c>
      <c r="D58" s="131">
        <v>2710</v>
      </c>
      <c r="E58" s="131">
        <v>6545</v>
      </c>
      <c r="F58" s="131">
        <v>1823</v>
      </c>
      <c r="G58" s="131">
        <v>15584</v>
      </c>
      <c r="H58" s="133"/>
      <c r="I58" s="133">
        <v>26.4</v>
      </c>
      <c r="J58" s="133">
        <v>17.4</v>
      </c>
      <c r="K58" s="133">
        <v>42</v>
      </c>
      <c r="L58" s="133">
        <v>11.7</v>
      </c>
      <c r="M58" s="129">
        <v>100</v>
      </c>
    </row>
    <row r="59" spans="1:13" ht="15">
      <c r="A59" s="130"/>
      <c r="B59" s="134">
        <v>2008</v>
      </c>
      <c r="C59" s="131">
        <v>3792</v>
      </c>
      <c r="D59" s="131">
        <v>2658</v>
      </c>
      <c r="E59" s="131">
        <v>6510</v>
      </c>
      <c r="F59" s="131">
        <v>1752</v>
      </c>
      <c r="G59" s="131">
        <v>15058</v>
      </c>
      <c r="H59" s="133"/>
      <c r="I59" s="133">
        <v>25.2</v>
      </c>
      <c r="J59" s="133">
        <v>17.7</v>
      </c>
      <c r="K59" s="133">
        <v>43.2</v>
      </c>
      <c r="L59" s="133">
        <v>11.6</v>
      </c>
      <c r="M59" s="129">
        <v>100</v>
      </c>
    </row>
    <row r="60" spans="1:13" ht="15">
      <c r="A60" s="130"/>
      <c r="B60" s="134">
        <v>2009</v>
      </c>
      <c r="C60" s="131">
        <v>3634</v>
      </c>
      <c r="D60" s="131">
        <v>2727</v>
      </c>
      <c r="E60" s="131">
        <v>6059</v>
      </c>
      <c r="F60" s="131">
        <v>1847</v>
      </c>
      <c r="G60" s="131">
        <v>14577</v>
      </c>
      <c r="H60" s="133"/>
      <c r="I60" s="133">
        <v>24.9</v>
      </c>
      <c r="J60" s="133">
        <v>18.7</v>
      </c>
      <c r="K60" s="133">
        <v>41.6</v>
      </c>
      <c r="L60" s="133">
        <v>12.7</v>
      </c>
      <c r="M60" s="129">
        <v>100</v>
      </c>
    </row>
    <row r="61" spans="1:13" ht="15">
      <c r="A61" s="130"/>
      <c r="B61" s="134">
        <v>2010</v>
      </c>
      <c r="C61" s="131">
        <v>2946</v>
      </c>
      <c r="D61" s="131">
        <v>2414</v>
      </c>
      <c r="E61" s="131">
        <v>5537</v>
      </c>
      <c r="F61" s="131">
        <v>1638</v>
      </c>
      <c r="G61" s="131">
        <v>12805</v>
      </c>
      <c r="H61" s="133"/>
      <c r="I61" s="133">
        <v>23</v>
      </c>
      <c r="J61" s="133">
        <v>18.9</v>
      </c>
      <c r="K61" s="133">
        <v>43.2</v>
      </c>
      <c r="L61" s="133">
        <v>12.8</v>
      </c>
      <c r="M61" s="129">
        <v>100</v>
      </c>
    </row>
    <row r="62" spans="1:13" ht="16.5" thickBot="1">
      <c r="A62" s="139"/>
      <c r="B62" s="140" t="s">
        <v>178</v>
      </c>
      <c r="C62" s="141">
        <v>3718</v>
      </c>
      <c r="D62" s="141">
        <v>2685</v>
      </c>
      <c r="E62" s="141">
        <v>6373</v>
      </c>
      <c r="F62" s="141">
        <v>1760</v>
      </c>
      <c r="G62" s="141">
        <v>14884</v>
      </c>
      <c r="H62" s="142"/>
      <c r="I62" s="143">
        <v>25</v>
      </c>
      <c r="J62" s="143">
        <v>18</v>
      </c>
      <c r="K62" s="143">
        <v>42.8</v>
      </c>
      <c r="L62" s="143">
        <v>11.8</v>
      </c>
      <c r="M62" s="144">
        <v>100</v>
      </c>
    </row>
    <row r="63" spans="1:13" ht="9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ht="15">
      <c r="A64" s="145" t="s">
        <v>181</v>
      </c>
      <c r="B64" s="130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1:13" ht="15">
      <c r="A65" s="145"/>
      <c r="B65" s="130"/>
      <c r="C65" s="147"/>
      <c r="D65" s="147"/>
      <c r="E65" s="147"/>
      <c r="F65" s="147"/>
      <c r="G65" s="147"/>
      <c r="H65" s="147"/>
      <c r="I65" s="148"/>
      <c r="J65" s="148"/>
      <c r="K65" s="148"/>
      <c r="L65" s="148"/>
      <c r="M65" s="148"/>
    </row>
    <row r="66" spans="1:13" ht="15">
      <c r="A66" s="145"/>
      <c r="B66" s="130"/>
      <c r="C66" s="147"/>
      <c r="D66" s="147"/>
      <c r="E66" s="147"/>
      <c r="F66" s="147"/>
      <c r="G66" s="147"/>
      <c r="H66" s="147"/>
      <c r="I66" s="148"/>
      <c r="J66" s="148"/>
      <c r="K66" s="148"/>
      <c r="L66" s="148"/>
      <c r="M66" s="148"/>
    </row>
    <row r="67" spans="2:13" ht="15">
      <c r="B67" s="130"/>
      <c r="C67" s="147"/>
      <c r="D67" s="147"/>
      <c r="E67" s="147"/>
      <c r="F67" s="147"/>
      <c r="G67" s="147"/>
      <c r="H67" s="147"/>
      <c r="I67" s="148"/>
      <c r="J67" s="148"/>
      <c r="K67" s="147"/>
      <c r="L67" s="148"/>
      <c r="M67" s="148"/>
    </row>
    <row r="68" spans="2:13" ht="15">
      <c r="B68" s="130"/>
      <c r="C68" s="147"/>
      <c r="D68" s="147"/>
      <c r="E68" s="147"/>
      <c r="F68" s="147"/>
      <c r="G68" s="147"/>
      <c r="H68" s="147"/>
      <c r="I68" s="148"/>
      <c r="J68" s="148"/>
      <c r="K68" s="147"/>
      <c r="L68" s="148"/>
      <c r="M68" s="148"/>
    </row>
    <row r="69" spans="1:13" ht="15">
      <c r="A69" s="145"/>
      <c r="B69" s="130"/>
      <c r="C69" s="147"/>
      <c r="D69" s="147"/>
      <c r="E69" s="147"/>
      <c r="F69" s="147"/>
      <c r="G69" s="147"/>
      <c r="H69" s="147"/>
      <c r="I69" s="148"/>
      <c r="J69" s="148"/>
      <c r="K69" s="147"/>
      <c r="L69" s="148"/>
      <c r="M69" s="148"/>
    </row>
  </sheetData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X79"/>
  <sheetViews>
    <sheetView zoomScale="75" zoomScaleNormal="75" zoomScaleSheetLayoutView="100" workbookViewId="0" topLeftCell="A1">
      <selection activeCell="P10" sqref="P10"/>
    </sheetView>
  </sheetViews>
  <sheetFormatPr defaultColWidth="12.57421875" defaultRowHeight="12.75"/>
  <cols>
    <col min="1" max="1" width="10.57421875" style="130" customWidth="1"/>
    <col min="2" max="2" width="19.140625" style="130" customWidth="1"/>
    <col min="3" max="7" width="12.7109375" style="130" customWidth="1"/>
    <col min="8" max="8" width="2.421875" style="130" customWidth="1"/>
    <col min="9" max="13" width="12.7109375" style="130" customWidth="1"/>
    <col min="14" max="16384" width="12.57421875" style="130" customWidth="1"/>
  </cols>
  <sheetData>
    <row r="1" spans="1:13" s="110" customFormat="1" ht="18">
      <c r="A1" s="138" t="s">
        <v>182</v>
      </c>
      <c r="M1" s="149" t="s">
        <v>160</v>
      </c>
    </row>
    <row r="2" s="110" customFormat="1" ht="18">
      <c r="A2" s="138"/>
    </row>
    <row r="3" s="110" customFormat="1" ht="21">
      <c r="A3" s="124" t="s">
        <v>183</v>
      </c>
    </row>
    <row r="4" s="110" customFormat="1" ht="18">
      <c r="A4" s="138" t="s">
        <v>3</v>
      </c>
    </row>
    <row r="5" spans="1:13" ht="15.75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50" ht="24" customHeight="1">
      <c r="A6" s="116"/>
      <c r="B6" s="117" t="s">
        <v>4</v>
      </c>
      <c r="C6" s="118"/>
      <c r="D6" s="118"/>
      <c r="E6" s="119" t="s">
        <v>173</v>
      </c>
      <c r="F6" s="118"/>
      <c r="G6" s="118"/>
      <c r="H6" s="116"/>
      <c r="I6" s="118"/>
      <c r="J6" s="150" t="s">
        <v>184</v>
      </c>
      <c r="K6" s="118"/>
      <c r="L6" s="118"/>
      <c r="M6" s="118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</row>
    <row r="7" spans="1:50" ht="25.5" customHeight="1" thickBot="1">
      <c r="A7" s="121"/>
      <c r="B7" s="121"/>
      <c r="C7" s="122" t="s">
        <v>163</v>
      </c>
      <c r="D7" s="122" t="s">
        <v>164</v>
      </c>
      <c r="E7" s="122" t="s">
        <v>165</v>
      </c>
      <c r="F7" s="123" t="s">
        <v>175</v>
      </c>
      <c r="G7" s="123" t="s">
        <v>59</v>
      </c>
      <c r="H7" s="123"/>
      <c r="I7" s="122" t="s">
        <v>163</v>
      </c>
      <c r="J7" s="122" t="s">
        <v>164</v>
      </c>
      <c r="K7" s="122" t="s">
        <v>165</v>
      </c>
      <c r="L7" s="123" t="s">
        <v>175</v>
      </c>
      <c r="M7" s="123" t="s">
        <v>185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</row>
    <row r="8" spans="1:13" s="109" customFormat="1" ht="19.5" customHeight="1" thickTop="1">
      <c r="A8" s="124" t="s">
        <v>186</v>
      </c>
      <c r="B8" s="125" t="s">
        <v>22</v>
      </c>
      <c r="C8" s="126">
        <v>3789</v>
      </c>
      <c r="D8" s="126">
        <v>3185</v>
      </c>
      <c r="E8" s="126">
        <v>4903</v>
      </c>
      <c r="F8" s="126">
        <v>1375</v>
      </c>
      <c r="G8" s="126">
        <v>13514</v>
      </c>
      <c r="H8" s="127"/>
      <c r="I8" s="128">
        <v>12.64711459115</v>
      </c>
      <c r="J8" s="128">
        <v>9.035934351588</v>
      </c>
      <c r="K8" s="128">
        <v>6.054096930747</v>
      </c>
      <c r="L8" s="128">
        <v>3.177442239877</v>
      </c>
      <c r="M8" s="128">
        <v>6.994208773601</v>
      </c>
    </row>
    <row r="9" spans="2:13" ht="19.5" customHeight="1">
      <c r="B9" s="130">
        <v>2000</v>
      </c>
      <c r="C9" s="131">
        <v>2940</v>
      </c>
      <c r="D9" s="131">
        <v>2738</v>
      </c>
      <c r="E9" s="131">
        <v>4729</v>
      </c>
      <c r="F9" s="131">
        <v>1386</v>
      </c>
      <c r="G9" s="131">
        <v>11878</v>
      </c>
      <c r="H9" s="132"/>
      <c r="I9" s="133">
        <v>10.5</v>
      </c>
      <c r="J9" s="133">
        <v>8.6</v>
      </c>
      <c r="K9" s="133">
        <v>5.6</v>
      </c>
      <c r="L9" s="133">
        <v>3.1</v>
      </c>
      <c r="M9" s="133">
        <v>6.2</v>
      </c>
    </row>
    <row r="10" spans="2:13" ht="19.5" customHeight="1">
      <c r="B10" s="130">
        <v>2001</v>
      </c>
      <c r="C10" s="131">
        <v>2804</v>
      </c>
      <c r="D10" s="131">
        <v>2573</v>
      </c>
      <c r="E10" s="131">
        <v>4525</v>
      </c>
      <c r="F10" s="131">
        <v>1329</v>
      </c>
      <c r="G10" s="131">
        <v>11301</v>
      </c>
      <c r="H10" s="132"/>
      <c r="I10" s="133">
        <v>10</v>
      </c>
      <c r="J10" s="133">
        <v>8.4</v>
      </c>
      <c r="K10" s="133">
        <v>5.2</v>
      </c>
      <c r="L10" s="133">
        <v>2.9</v>
      </c>
      <c r="M10" s="133">
        <v>5.9</v>
      </c>
    </row>
    <row r="11" spans="2:13" ht="19.5" customHeight="1">
      <c r="B11" s="130">
        <v>2002</v>
      </c>
      <c r="C11" s="131">
        <v>2757</v>
      </c>
      <c r="D11" s="131">
        <v>2356</v>
      </c>
      <c r="E11" s="131">
        <v>4572</v>
      </c>
      <c r="F11" s="131">
        <v>1369</v>
      </c>
      <c r="G11" s="131">
        <v>11138</v>
      </c>
      <c r="H11" s="132"/>
      <c r="I11" s="133">
        <v>9.7</v>
      </c>
      <c r="J11" s="133">
        <v>7.9</v>
      </c>
      <c r="K11" s="133">
        <v>5.2</v>
      </c>
      <c r="L11" s="133">
        <v>3</v>
      </c>
      <c r="M11" s="133">
        <v>5.8</v>
      </c>
    </row>
    <row r="12" spans="2:13" ht="19.5" customHeight="1">
      <c r="B12" s="134">
        <v>2003</v>
      </c>
      <c r="C12" s="131">
        <v>2692</v>
      </c>
      <c r="D12" s="131">
        <v>2161</v>
      </c>
      <c r="E12" s="131">
        <v>4528</v>
      </c>
      <c r="F12" s="131">
        <v>1409</v>
      </c>
      <c r="G12" s="131">
        <v>10862</v>
      </c>
      <c r="H12" s="132"/>
      <c r="I12" s="133">
        <v>9.3</v>
      </c>
      <c r="J12" s="133">
        <v>7.5</v>
      </c>
      <c r="K12" s="133">
        <v>5.2</v>
      </c>
      <c r="L12" s="133">
        <v>3.1</v>
      </c>
      <c r="M12" s="133">
        <v>5.6</v>
      </c>
    </row>
    <row r="13" spans="2:13" ht="19.5" customHeight="1">
      <c r="B13" s="134">
        <v>2004</v>
      </c>
      <c r="C13" s="131">
        <v>2740</v>
      </c>
      <c r="D13" s="131">
        <v>2026</v>
      </c>
      <c r="E13" s="131">
        <v>4608</v>
      </c>
      <c r="F13" s="131">
        <v>1376</v>
      </c>
      <c r="G13" s="131">
        <v>10810</v>
      </c>
      <c r="H13" s="132"/>
      <c r="I13" s="133">
        <v>9.2</v>
      </c>
      <c r="J13" s="133">
        <v>7.3</v>
      </c>
      <c r="K13" s="133">
        <v>5.2</v>
      </c>
      <c r="L13" s="133">
        <v>2.9</v>
      </c>
      <c r="M13" s="133">
        <v>5.6</v>
      </c>
    </row>
    <row r="14" spans="2:13" ht="19.5" customHeight="1">
      <c r="B14" s="134">
        <v>2005</v>
      </c>
      <c r="C14" s="131">
        <v>2689</v>
      </c>
      <c r="D14" s="131">
        <v>1840</v>
      </c>
      <c r="E14" s="131">
        <v>4330</v>
      </c>
      <c r="F14" s="131">
        <v>1320</v>
      </c>
      <c r="G14" s="131">
        <v>10214</v>
      </c>
      <c r="H14" s="132"/>
      <c r="I14" s="133">
        <v>8.9</v>
      </c>
      <c r="J14" s="133">
        <v>6.7</v>
      </c>
      <c r="K14" s="133">
        <v>4.8</v>
      </c>
      <c r="L14" s="133">
        <v>2.8</v>
      </c>
      <c r="M14" s="133">
        <v>5.2</v>
      </c>
    </row>
    <row r="15" spans="2:13" ht="19.5" customHeight="1">
      <c r="B15" s="134">
        <v>2006</v>
      </c>
      <c r="C15" s="131">
        <v>2657</v>
      </c>
      <c r="D15" s="131">
        <v>1688</v>
      </c>
      <c r="E15" s="131">
        <v>4184</v>
      </c>
      <c r="F15" s="131">
        <v>1186</v>
      </c>
      <c r="G15" s="131">
        <v>9753</v>
      </c>
      <c r="H15" s="132"/>
      <c r="I15" s="133">
        <v>8.6</v>
      </c>
      <c r="J15" s="133">
        <v>6.1</v>
      </c>
      <c r="K15" s="133">
        <v>4.7</v>
      </c>
      <c r="L15" s="133">
        <v>2.5</v>
      </c>
      <c r="M15" s="133">
        <v>4.9</v>
      </c>
    </row>
    <row r="16" spans="2:13" ht="19.5" customHeight="1">
      <c r="B16" s="134">
        <v>2007</v>
      </c>
      <c r="C16" s="131">
        <v>2592</v>
      </c>
      <c r="D16" s="131">
        <v>1584</v>
      </c>
      <c r="E16" s="131">
        <v>3824</v>
      </c>
      <c r="F16" s="131">
        <v>1292</v>
      </c>
      <c r="G16" s="131">
        <v>9336</v>
      </c>
      <c r="H16" s="132"/>
      <c r="I16" s="133">
        <v>8.3</v>
      </c>
      <c r="J16" s="133">
        <v>5.7</v>
      </c>
      <c r="K16" s="133">
        <v>4.3</v>
      </c>
      <c r="L16" s="133">
        <v>2.6</v>
      </c>
      <c r="M16" s="133">
        <v>4.7</v>
      </c>
    </row>
    <row r="17" spans="2:13" ht="19.5" customHeight="1">
      <c r="B17" s="134">
        <v>2008</v>
      </c>
      <c r="C17" s="131">
        <v>2363</v>
      </c>
      <c r="D17" s="131">
        <v>1549</v>
      </c>
      <c r="E17" s="131">
        <v>3706</v>
      </c>
      <c r="F17" s="131">
        <v>1229</v>
      </c>
      <c r="G17" s="131">
        <v>8886</v>
      </c>
      <c r="H17" s="132"/>
      <c r="I17" s="133">
        <v>7.5</v>
      </c>
      <c r="J17" s="133">
        <v>5.5</v>
      </c>
      <c r="K17" s="133">
        <v>4.2</v>
      </c>
      <c r="L17" s="133">
        <v>2.4</v>
      </c>
      <c r="M17" s="133">
        <v>4.4</v>
      </c>
    </row>
    <row r="18" spans="2:13" ht="19.5" customHeight="1">
      <c r="B18" s="134">
        <v>2009</v>
      </c>
      <c r="C18" s="131">
        <v>2257</v>
      </c>
      <c r="D18" s="131">
        <v>1536</v>
      </c>
      <c r="E18" s="131">
        <v>3430</v>
      </c>
      <c r="F18" s="131">
        <v>1283</v>
      </c>
      <c r="G18" s="131">
        <v>8532</v>
      </c>
      <c r="H18" s="132"/>
      <c r="I18" s="133">
        <v>7</v>
      </c>
      <c r="J18" s="133">
        <v>5.3</v>
      </c>
      <c r="K18" s="133">
        <v>3.9</v>
      </c>
      <c r="L18" s="133">
        <v>2.4</v>
      </c>
      <c r="M18" s="133">
        <v>4.2</v>
      </c>
    </row>
    <row r="19" spans="2:13" ht="19.5" customHeight="1">
      <c r="B19" s="134">
        <v>2010</v>
      </c>
      <c r="C19" s="131">
        <v>1764</v>
      </c>
      <c r="D19" s="131">
        <v>1379</v>
      </c>
      <c r="E19" s="131">
        <v>3114</v>
      </c>
      <c r="F19" s="131">
        <v>1125</v>
      </c>
      <c r="G19" s="131">
        <v>7412</v>
      </c>
      <c r="H19" s="132"/>
      <c r="I19" s="133">
        <v>5.4</v>
      </c>
      <c r="J19" s="133">
        <v>4.7</v>
      </c>
      <c r="K19" s="133">
        <v>3.6</v>
      </c>
      <c r="L19" s="133">
        <v>2.1</v>
      </c>
      <c r="M19" s="133">
        <v>3.6</v>
      </c>
    </row>
    <row r="20" spans="2:13" s="109" customFormat="1" ht="19.5" customHeight="1">
      <c r="B20" s="125" t="s">
        <v>178</v>
      </c>
      <c r="C20" s="126">
        <v>2327</v>
      </c>
      <c r="D20" s="126">
        <v>1547</v>
      </c>
      <c r="E20" s="126">
        <v>3652</v>
      </c>
      <c r="F20" s="126">
        <v>1223</v>
      </c>
      <c r="G20" s="126">
        <v>8784</v>
      </c>
      <c r="H20" s="126"/>
      <c r="I20" s="135">
        <v>7.4</v>
      </c>
      <c r="J20" s="135">
        <v>5.4</v>
      </c>
      <c r="K20" s="135">
        <v>4.1</v>
      </c>
      <c r="L20" s="135">
        <v>2.4</v>
      </c>
      <c r="M20" s="135">
        <v>4.4</v>
      </c>
    </row>
    <row r="21" spans="3:13" ht="7.5" customHeight="1">
      <c r="C21" s="131"/>
      <c r="D21" s="131"/>
      <c r="E21" s="131"/>
      <c r="F21" s="131"/>
      <c r="G21" s="131"/>
      <c r="H21" s="132"/>
      <c r="I21" s="136"/>
      <c r="J21" s="136"/>
      <c r="K21" s="136"/>
      <c r="L21" s="136"/>
      <c r="M21" s="136"/>
    </row>
    <row r="22" spans="1:13" s="109" customFormat="1" ht="19.5" customHeight="1">
      <c r="A22" s="124" t="s">
        <v>187</v>
      </c>
      <c r="B22" s="125" t="s">
        <v>22</v>
      </c>
      <c r="C22" s="126">
        <v>1727</v>
      </c>
      <c r="D22" s="126">
        <v>1822</v>
      </c>
      <c r="E22" s="126">
        <v>2609</v>
      </c>
      <c r="F22" s="126">
        <v>417</v>
      </c>
      <c r="G22" s="126">
        <v>6643</v>
      </c>
      <c r="H22" s="127"/>
      <c r="I22" s="128">
        <v>5.762477024175</v>
      </c>
      <c r="J22" s="128">
        <v>4.972878680536</v>
      </c>
      <c r="K22" s="128">
        <v>3.11477379024</v>
      </c>
      <c r="L22" s="128">
        <v>0.680716507228</v>
      </c>
      <c r="M22" s="128">
        <v>3.107508976712</v>
      </c>
    </row>
    <row r="23" spans="2:13" ht="19.5" customHeight="1">
      <c r="B23" s="130">
        <v>2000</v>
      </c>
      <c r="C23" s="131">
        <v>1315</v>
      </c>
      <c r="D23" s="131">
        <v>1701</v>
      </c>
      <c r="E23" s="131">
        <v>2954</v>
      </c>
      <c r="F23" s="131">
        <v>510</v>
      </c>
      <c r="G23" s="131">
        <v>6503</v>
      </c>
      <c r="H23" s="137"/>
      <c r="I23" s="133">
        <v>4.7</v>
      </c>
      <c r="J23" s="133">
        <v>5</v>
      </c>
      <c r="K23" s="133">
        <v>3.3</v>
      </c>
      <c r="L23" s="133">
        <v>0.8</v>
      </c>
      <c r="M23" s="133">
        <v>3.1</v>
      </c>
    </row>
    <row r="24" spans="2:13" ht="19.5" customHeight="1">
      <c r="B24" s="130">
        <v>2001</v>
      </c>
      <c r="C24" s="131">
        <v>1344</v>
      </c>
      <c r="D24" s="131">
        <v>1669</v>
      </c>
      <c r="E24" s="131">
        <v>2903</v>
      </c>
      <c r="F24" s="131">
        <v>504</v>
      </c>
      <c r="G24" s="131">
        <v>6441</v>
      </c>
      <c r="H24" s="137"/>
      <c r="I24" s="133">
        <v>4.8</v>
      </c>
      <c r="J24" s="133">
        <v>5.1</v>
      </c>
      <c r="K24" s="133">
        <v>3.2</v>
      </c>
      <c r="L24" s="133">
        <v>0.8</v>
      </c>
      <c r="M24" s="133">
        <v>3</v>
      </c>
    </row>
    <row r="25" spans="2:13" ht="19.5" customHeight="1">
      <c r="B25" s="130">
        <v>2002</v>
      </c>
      <c r="C25" s="131">
        <v>1284</v>
      </c>
      <c r="D25" s="131">
        <v>1508</v>
      </c>
      <c r="E25" s="131">
        <v>2956</v>
      </c>
      <c r="F25" s="131">
        <v>510</v>
      </c>
      <c r="G25" s="131">
        <v>6275</v>
      </c>
      <c r="H25" s="137"/>
      <c r="I25" s="133">
        <v>4.6</v>
      </c>
      <c r="J25" s="133">
        <v>4.8</v>
      </c>
      <c r="K25" s="133">
        <v>3.2</v>
      </c>
      <c r="L25" s="133">
        <v>0.8</v>
      </c>
      <c r="M25" s="133">
        <v>2.9</v>
      </c>
    </row>
    <row r="26" spans="2:13" ht="19.5" customHeight="1">
      <c r="B26" s="130">
        <v>2003</v>
      </c>
      <c r="C26" s="131">
        <v>1293</v>
      </c>
      <c r="D26" s="131">
        <v>1389</v>
      </c>
      <c r="E26" s="131">
        <v>2961</v>
      </c>
      <c r="F26" s="131">
        <v>541</v>
      </c>
      <c r="G26" s="131">
        <v>6202</v>
      </c>
      <c r="H26" s="137"/>
      <c r="I26" s="133">
        <v>4.6</v>
      </c>
      <c r="J26" s="133">
        <v>4.6</v>
      </c>
      <c r="K26" s="133">
        <v>3.2</v>
      </c>
      <c r="L26" s="133">
        <v>0.9</v>
      </c>
      <c r="M26" s="133">
        <v>2.9</v>
      </c>
    </row>
    <row r="27" spans="2:13" ht="19.5" customHeight="1">
      <c r="B27" s="134">
        <v>2004</v>
      </c>
      <c r="C27" s="131">
        <v>1389</v>
      </c>
      <c r="D27" s="131">
        <v>1367</v>
      </c>
      <c r="E27" s="131">
        <v>2859</v>
      </c>
      <c r="F27" s="131">
        <v>524</v>
      </c>
      <c r="G27" s="131">
        <v>6151</v>
      </c>
      <c r="H27" s="137"/>
      <c r="I27" s="133">
        <v>4.8</v>
      </c>
      <c r="J27" s="133">
        <v>4.6</v>
      </c>
      <c r="K27" s="133">
        <v>3.1</v>
      </c>
      <c r="L27" s="133">
        <v>0.8</v>
      </c>
      <c r="M27" s="133">
        <v>2.9</v>
      </c>
    </row>
    <row r="28" spans="2:13" ht="19.5" customHeight="1">
      <c r="B28" s="134">
        <v>2005</v>
      </c>
      <c r="C28" s="131">
        <v>1269</v>
      </c>
      <c r="D28" s="131">
        <v>1211</v>
      </c>
      <c r="E28" s="131">
        <v>2784</v>
      </c>
      <c r="F28" s="131">
        <v>542</v>
      </c>
      <c r="G28" s="131">
        <v>5823</v>
      </c>
      <c r="H28" s="137"/>
      <c r="I28" s="133">
        <v>4.3</v>
      </c>
      <c r="J28" s="133">
        <v>4.2</v>
      </c>
      <c r="K28" s="133">
        <v>3</v>
      </c>
      <c r="L28" s="133">
        <v>0.9</v>
      </c>
      <c r="M28" s="133">
        <v>2.7</v>
      </c>
    </row>
    <row r="29" spans="2:13" ht="19.5" customHeight="1">
      <c r="B29" s="134">
        <v>2006</v>
      </c>
      <c r="C29" s="131">
        <v>1405</v>
      </c>
      <c r="D29" s="131">
        <v>1170</v>
      </c>
      <c r="E29" s="131">
        <v>2778</v>
      </c>
      <c r="F29" s="131">
        <v>549</v>
      </c>
      <c r="G29" s="131">
        <v>5913</v>
      </c>
      <c r="H29" s="137"/>
      <c r="I29" s="133">
        <v>4.7</v>
      </c>
      <c r="J29" s="133">
        <v>4.1</v>
      </c>
      <c r="K29" s="133">
        <v>2.9</v>
      </c>
      <c r="L29" s="133">
        <v>0.9</v>
      </c>
      <c r="M29" s="133">
        <v>2.7</v>
      </c>
    </row>
    <row r="30" spans="2:13" ht="19.5" customHeight="1">
      <c r="B30" s="134">
        <v>2007</v>
      </c>
      <c r="C30" s="131">
        <v>1422</v>
      </c>
      <c r="D30" s="131">
        <v>1075</v>
      </c>
      <c r="E30" s="131">
        <v>2538</v>
      </c>
      <c r="F30" s="131">
        <v>524</v>
      </c>
      <c r="G30" s="131">
        <v>5569</v>
      </c>
      <c r="H30" s="132"/>
      <c r="I30" s="133">
        <v>4.7</v>
      </c>
      <c r="J30" s="133">
        <v>3.8</v>
      </c>
      <c r="K30" s="133">
        <v>2.7</v>
      </c>
      <c r="L30" s="133">
        <v>0.8</v>
      </c>
      <c r="M30" s="133">
        <v>2.6</v>
      </c>
    </row>
    <row r="31" spans="2:13" ht="19.5" customHeight="1">
      <c r="B31" s="134">
        <v>2008</v>
      </c>
      <c r="C31" s="131">
        <v>1350</v>
      </c>
      <c r="D31" s="131">
        <v>1047</v>
      </c>
      <c r="E31" s="131">
        <v>2636</v>
      </c>
      <c r="F31" s="131">
        <v>520</v>
      </c>
      <c r="G31" s="131">
        <v>5563</v>
      </c>
      <c r="H31" s="132"/>
      <c r="I31" s="133">
        <v>4.4</v>
      </c>
      <c r="J31" s="133">
        <v>3.7</v>
      </c>
      <c r="K31" s="133">
        <v>2.8</v>
      </c>
      <c r="L31" s="133">
        <v>0.8</v>
      </c>
      <c r="M31" s="133">
        <v>2.5</v>
      </c>
    </row>
    <row r="32" spans="2:14" ht="19.5" customHeight="1">
      <c r="B32" s="134">
        <v>2009</v>
      </c>
      <c r="C32" s="131">
        <v>1299</v>
      </c>
      <c r="D32" s="131">
        <v>1078</v>
      </c>
      <c r="E32" s="131">
        <v>2497</v>
      </c>
      <c r="F32" s="131">
        <v>557</v>
      </c>
      <c r="G32" s="131">
        <v>5446</v>
      </c>
      <c r="H32" s="132"/>
      <c r="I32" s="133">
        <v>4.2</v>
      </c>
      <c r="J32" s="133">
        <v>3.8</v>
      </c>
      <c r="K32" s="133">
        <v>2.6</v>
      </c>
      <c r="L32" s="133">
        <v>0.8</v>
      </c>
      <c r="M32" s="133">
        <v>2.5</v>
      </c>
      <c r="N32" s="130" t="s">
        <v>188</v>
      </c>
    </row>
    <row r="33" spans="2:13" ht="19.5" customHeight="1">
      <c r="B33" s="134">
        <v>2010</v>
      </c>
      <c r="C33" s="131">
        <v>1142</v>
      </c>
      <c r="D33" s="131">
        <v>976</v>
      </c>
      <c r="E33" s="131">
        <v>2260</v>
      </c>
      <c r="F33" s="131">
        <v>503</v>
      </c>
      <c r="G33" s="131">
        <v>4889</v>
      </c>
      <c r="H33" s="132"/>
      <c r="I33" s="133">
        <v>3.7</v>
      </c>
      <c r="J33" s="133">
        <v>3.4</v>
      </c>
      <c r="K33" s="133">
        <v>2.4</v>
      </c>
      <c r="L33" s="133">
        <v>0.7</v>
      </c>
      <c r="M33" s="133">
        <v>2.2</v>
      </c>
    </row>
    <row r="34" spans="2:13" s="109" customFormat="1" ht="19.5" customHeight="1">
      <c r="B34" s="125" t="s">
        <v>178</v>
      </c>
      <c r="C34" s="126">
        <v>1324</v>
      </c>
      <c r="D34" s="126">
        <v>1069</v>
      </c>
      <c r="E34" s="126">
        <v>2542</v>
      </c>
      <c r="F34" s="126">
        <v>531</v>
      </c>
      <c r="G34" s="126">
        <v>5476</v>
      </c>
      <c r="H34" s="126"/>
      <c r="I34" s="135">
        <v>4.3</v>
      </c>
      <c r="J34" s="135">
        <v>3.7</v>
      </c>
      <c r="K34" s="135">
        <v>2.7</v>
      </c>
      <c r="L34" s="135">
        <v>0.8</v>
      </c>
      <c r="M34" s="135">
        <v>2.5</v>
      </c>
    </row>
    <row r="35" spans="3:13" ht="7.5" customHeight="1">
      <c r="C35" s="131"/>
      <c r="D35" s="131"/>
      <c r="E35" s="131"/>
      <c r="F35" s="131"/>
      <c r="G35" s="131"/>
      <c r="H35" s="132"/>
      <c r="I35" s="133"/>
      <c r="J35" s="133"/>
      <c r="K35" s="133"/>
      <c r="L35" s="133"/>
      <c r="M35" s="133"/>
    </row>
    <row r="36" spans="1:13" s="109" customFormat="1" ht="19.5" customHeight="1">
      <c r="A36" s="124" t="s">
        <v>189</v>
      </c>
      <c r="B36" s="125" t="s">
        <v>22</v>
      </c>
      <c r="C36" s="126">
        <v>5537</v>
      </c>
      <c r="D36" s="126">
        <v>5043</v>
      </c>
      <c r="E36" s="126">
        <v>7547</v>
      </c>
      <c r="F36" s="126">
        <v>1794</v>
      </c>
      <c r="G36" s="126">
        <v>20975</v>
      </c>
      <c r="H36" s="127"/>
      <c r="I36" s="128">
        <v>9.239598067638</v>
      </c>
      <c r="J36" s="128">
        <v>7.014732496206</v>
      </c>
      <c r="K36" s="128">
        <v>4.581155249007</v>
      </c>
      <c r="L36" s="128">
        <v>1.717173322133</v>
      </c>
      <c r="M36" s="128">
        <v>4.967371033805</v>
      </c>
    </row>
    <row r="37" spans="2:13" ht="19.5" customHeight="1">
      <c r="B37" s="130">
        <v>2000</v>
      </c>
      <c r="C37" s="131">
        <v>4280</v>
      </c>
      <c r="D37" s="131">
        <v>4506</v>
      </c>
      <c r="E37" s="131">
        <v>7742</v>
      </c>
      <c r="F37" s="131">
        <v>1902</v>
      </c>
      <c r="G37" s="131">
        <v>19285</v>
      </c>
      <c r="H37" s="132"/>
      <c r="I37" s="133">
        <v>7.6</v>
      </c>
      <c r="J37" s="133">
        <v>6.9</v>
      </c>
      <c r="K37" s="133">
        <v>4.5</v>
      </c>
      <c r="L37" s="133">
        <v>1.8</v>
      </c>
      <c r="M37" s="133">
        <v>4.6</v>
      </c>
    </row>
    <row r="38" spans="2:13" ht="19.5" customHeight="1">
      <c r="B38" s="130">
        <v>2001</v>
      </c>
      <c r="C38" s="131">
        <v>4173</v>
      </c>
      <c r="D38" s="131">
        <v>4310</v>
      </c>
      <c r="E38" s="131">
        <v>7505</v>
      </c>
      <c r="F38" s="131">
        <v>1835</v>
      </c>
      <c r="G38" s="131">
        <v>18607</v>
      </c>
      <c r="H38" s="132"/>
      <c r="I38" s="133">
        <v>7.4</v>
      </c>
      <c r="J38" s="133">
        <v>6.8</v>
      </c>
      <c r="K38" s="133">
        <v>4.3</v>
      </c>
      <c r="L38" s="133">
        <v>1.7</v>
      </c>
      <c r="M38" s="133">
        <v>4.4</v>
      </c>
    </row>
    <row r="39" spans="2:13" ht="19.5" customHeight="1">
      <c r="B39" s="130">
        <v>2002</v>
      </c>
      <c r="C39" s="131">
        <v>4072</v>
      </c>
      <c r="D39" s="131">
        <v>3941</v>
      </c>
      <c r="E39" s="131">
        <v>7624</v>
      </c>
      <c r="F39" s="131">
        <v>1882</v>
      </c>
      <c r="G39" s="131">
        <v>18194</v>
      </c>
      <c r="H39" s="132"/>
      <c r="I39" s="133">
        <v>7.2</v>
      </c>
      <c r="J39" s="133">
        <v>6.4</v>
      </c>
      <c r="K39" s="133">
        <v>4.3</v>
      </c>
      <c r="L39" s="133">
        <v>1.8</v>
      </c>
      <c r="M39" s="133">
        <v>4.3</v>
      </c>
    </row>
    <row r="40" spans="2:13" ht="19.5" customHeight="1">
      <c r="B40" s="130">
        <v>2003</v>
      </c>
      <c r="C40" s="131">
        <v>4035</v>
      </c>
      <c r="D40" s="131">
        <v>3641</v>
      </c>
      <c r="E40" s="131">
        <v>7597</v>
      </c>
      <c r="F40" s="131">
        <v>1963</v>
      </c>
      <c r="G40" s="131">
        <v>17726</v>
      </c>
      <c r="H40" s="132"/>
      <c r="I40" s="133">
        <v>7</v>
      </c>
      <c r="J40" s="133">
        <v>6.2</v>
      </c>
      <c r="K40" s="133">
        <v>4.2</v>
      </c>
      <c r="L40" s="133">
        <v>1.8</v>
      </c>
      <c r="M40" s="133">
        <v>4.3</v>
      </c>
    </row>
    <row r="41" spans="2:13" ht="19.5" customHeight="1">
      <c r="B41" s="134">
        <v>2004</v>
      </c>
      <c r="C41" s="131">
        <v>4153</v>
      </c>
      <c r="D41" s="131">
        <v>3459</v>
      </c>
      <c r="E41" s="131">
        <v>7645</v>
      </c>
      <c r="F41" s="131">
        <v>1950</v>
      </c>
      <c r="G41" s="131">
        <v>17718</v>
      </c>
      <c r="H41" s="132"/>
      <c r="I41" s="133">
        <v>7.1</v>
      </c>
      <c r="J41" s="133">
        <v>6</v>
      </c>
      <c r="K41" s="133">
        <v>4.2</v>
      </c>
      <c r="L41" s="133">
        <v>1.8</v>
      </c>
      <c r="M41" s="133">
        <v>4.2</v>
      </c>
    </row>
    <row r="42" spans="2:13" ht="19.5" customHeight="1">
      <c r="B42" s="134">
        <v>2005</v>
      </c>
      <c r="C42" s="131">
        <v>3997</v>
      </c>
      <c r="D42" s="131">
        <v>3111</v>
      </c>
      <c r="E42" s="131">
        <v>7348</v>
      </c>
      <c r="F42" s="131">
        <v>1875</v>
      </c>
      <c r="G42" s="131">
        <v>16770</v>
      </c>
      <c r="H42" s="132"/>
      <c r="I42" s="133">
        <v>6.7</v>
      </c>
      <c r="J42" s="133">
        <v>5.5</v>
      </c>
      <c r="K42" s="133">
        <v>4</v>
      </c>
      <c r="L42" s="133">
        <v>1.7</v>
      </c>
      <c r="M42" s="133">
        <v>4</v>
      </c>
    </row>
    <row r="43" spans="2:13" ht="19.5" customHeight="1">
      <c r="B43" s="134">
        <v>2006</v>
      </c>
      <c r="C43" s="131">
        <v>4097</v>
      </c>
      <c r="D43" s="131">
        <v>2916</v>
      </c>
      <c r="E43" s="131">
        <v>7213</v>
      </c>
      <c r="F43" s="131">
        <v>1741</v>
      </c>
      <c r="G43" s="131">
        <v>16398</v>
      </c>
      <c r="H43" s="132"/>
      <c r="I43" s="133">
        <v>6.8</v>
      </c>
      <c r="J43" s="133">
        <v>5.2</v>
      </c>
      <c r="K43" s="133">
        <v>3.9</v>
      </c>
      <c r="L43" s="133">
        <v>1.6</v>
      </c>
      <c r="M43" s="133">
        <v>3.9</v>
      </c>
    </row>
    <row r="44" spans="2:13" ht="19.5" customHeight="1">
      <c r="B44" s="134">
        <v>2007</v>
      </c>
      <c r="C44" s="131">
        <v>4120</v>
      </c>
      <c r="D44" s="131">
        <v>2710</v>
      </c>
      <c r="E44" s="131">
        <v>6545</v>
      </c>
      <c r="F44" s="131">
        <v>1823</v>
      </c>
      <c r="G44" s="131">
        <v>15584</v>
      </c>
      <c r="H44" s="132"/>
      <c r="I44" s="133">
        <v>6.7</v>
      </c>
      <c r="J44" s="133">
        <v>4.8</v>
      </c>
      <c r="K44" s="133">
        <v>3.6</v>
      </c>
      <c r="L44" s="133">
        <v>1.6</v>
      </c>
      <c r="M44" s="133">
        <v>3.7</v>
      </c>
    </row>
    <row r="45" spans="2:13" ht="19.5" customHeight="1">
      <c r="B45" s="134">
        <v>2008</v>
      </c>
      <c r="C45" s="131">
        <v>3792</v>
      </c>
      <c r="D45" s="131">
        <v>2658</v>
      </c>
      <c r="E45" s="131">
        <v>6510</v>
      </c>
      <c r="F45" s="131">
        <v>1752</v>
      </c>
      <c r="G45" s="131">
        <v>15058</v>
      </c>
      <c r="H45" s="132"/>
      <c r="I45" s="133">
        <v>6.1</v>
      </c>
      <c r="J45" s="133">
        <v>4.7</v>
      </c>
      <c r="K45" s="133">
        <v>3.6</v>
      </c>
      <c r="L45" s="133">
        <v>1.5</v>
      </c>
      <c r="M45" s="133">
        <v>3.5</v>
      </c>
    </row>
    <row r="46" spans="2:13" ht="19.5" customHeight="1">
      <c r="B46" s="134">
        <v>2009</v>
      </c>
      <c r="C46" s="131">
        <v>3634</v>
      </c>
      <c r="D46" s="131">
        <v>2727</v>
      </c>
      <c r="E46" s="131">
        <v>6059</v>
      </c>
      <c r="F46" s="131">
        <v>1847</v>
      </c>
      <c r="G46" s="131">
        <v>14577</v>
      </c>
      <c r="H46" s="132"/>
      <c r="I46" s="133">
        <v>5.8</v>
      </c>
      <c r="J46" s="133">
        <v>4.7</v>
      </c>
      <c r="K46" s="133">
        <v>3.3</v>
      </c>
      <c r="L46" s="133">
        <v>1.6</v>
      </c>
      <c r="M46" s="133">
        <v>3.4</v>
      </c>
    </row>
    <row r="47" spans="2:13" ht="19.5" customHeight="1">
      <c r="B47" s="134">
        <v>2010</v>
      </c>
      <c r="C47" s="131">
        <v>2946</v>
      </c>
      <c r="D47" s="131">
        <v>2414</v>
      </c>
      <c r="E47" s="131">
        <v>5537</v>
      </c>
      <c r="F47" s="131">
        <v>1638</v>
      </c>
      <c r="G47" s="131">
        <v>12805</v>
      </c>
      <c r="H47" s="132"/>
      <c r="I47" s="133">
        <v>4.6</v>
      </c>
      <c r="J47" s="133">
        <v>4.1</v>
      </c>
      <c r="K47" s="133">
        <v>3</v>
      </c>
      <c r="L47" s="133">
        <v>1.4</v>
      </c>
      <c r="M47" s="133">
        <v>3</v>
      </c>
    </row>
    <row r="48" spans="2:13" s="109" customFormat="1" ht="19.5" customHeight="1">
      <c r="B48" s="125" t="s">
        <v>178</v>
      </c>
      <c r="C48" s="126">
        <v>3718</v>
      </c>
      <c r="D48" s="126">
        <v>2685</v>
      </c>
      <c r="E48" s="126">
        <v>6373</v>
      </c>
      <c r="F48" s="126">
        <v>1760</v>
      </c>
      <c r="G48" s="126">
        <v>14884</v>
      </c>
      <c r="H48" s="126"/>
      <c r="I48" s="135">
        <v>6</v>
      </c>
      <c r="J48" s="135">
        <v>4.7</v>
      </c>
      <c r="K48" s="135">
        <v>3.5</v>
      </c>
      <c r="L48" s="135">
        <v>1.5</v>
      </c>
      <c r="M48" s="135">
        <v>3.5</v>
      </c>
    </row>
    <row r="49" spans="3:13" ht="7.5" customHeight="1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s="109" customFormat="1" ht="19.5" customHeight="1">
      <c r="A50" s="124" t="s">
        <v>186</v>
      </c>
      <c r="B50" s="125" t="s">
        <v>22</v>
      </c>
      <c r="C50" s="152">
        <f aca="true" t="shared" si="0" ref="C50:G62">C8/C22</f>
        <v>2.193977996525767</v>
      </c>
      <c r="D50" s="152">
        <f t="shared" si="0"/>
        <v>1.7480790340285401</v>
      </c>
      <c r="E50" s="152">
        <f t="shared" si="0"/>
        <v>1.87926408585665</v>
      </c>
      <c r="F50" s="152">
        <f t="shared" si="0"/>
        <v>3.2973621103117505</v>
      </c>
      <c r="G50" s="152">
        <f t="shared" si="0"/>
        <v>2.0343218425410208</v>
      </c>
      <c r="H50" s="153"/>
      <c r="I50" s="152">
        <f aca="true" t="shared" si="1" ref="I50:M62">I8/I22</f>
        <v>2.194735794709855</v>
      </c>
      <c r="J50" s="152">
        <f t="shared" si="1"/>
        <v>1.817042991005376</v>
      </c>
      <c r="K50" s="152">
        <f t="shared" si="1"/>
        <v>1.943671463307298</v>
      </c>
      <c r="L50" s="152">
        <f t="shared" si="1"/>
        <v>4.66779078535368</v>
      </c>
      <c r="M50" s="152">
        <f t="shared" si="1"/>
        <v>2.250744511445128</v>
      </c>
    </row>
    <row r="51" spans="1:13" ht="19.5" customHeight="1">
      <c r="A51" s="138" t="s">
        <v>190</v>
      </c>
      <c r="B51" s="130">
        <v>2000</v>
      </c>
      <c r="C51" s="154">
        <f t="shared" si="0"/>
        <v>2.23574144486692</v>
      </c>
      <c r="D51" s="154">
        <f t="shared" si="0"/>
        <v>1.6096413874191653</v>
      </c>
      <c r="E51" s="154">
        <f t="shared" si="0"/>
        <v>1.600880162491537</v>
      </c>
      <c r="F51" s="154">
        <f t="shared" si="0"/>
        <v>2.7176470588235295</v>
      </c>
      <c r="G51" s="154">
        <f t="shared" si="0"/>
        <v>1.8265415961863756</v>
      </c>
      <c r="H51" s="155"/>
      <c r="I51" s="154">
        <f t="shared" si="1"/>
        <v>2.234042553191489</v>
      </c>
      <c r="J51" s="154">
        <f t="shared" si="1"/>
        <v>1.72</v>
      </c>
      <c r="K51" s="154">
        <f t="shared" si="1"/>
        <v>1.696969696969697</v>
      </c>
      <c r="L51" s="154">
        <f t="shared" si="1"/>
        <v>3.875</v>
      </c>
      <c r="M51" s="154">
        <f t="shared" si="1"/>
        <v>2</v>
      </c>
    </row>
    <row r="52" spans="1:13" ht="19.5" customHeight="1">
      <c r="A52" s="138" t="s">
        <v>187</v>
      </c>
      <c r="B52" s="130">
        <v>2001</v>
      </c>
      <c r="C52" s="154">
        <f t="shared" si="0"/>
        <v>2.0863095238095237</v>
      </c>
      <c r="D52" s="154">
        <f t="shared" si="0"/>
        <v>1.541641701617735</v>
      </c>
      <c r="E52" s="154">
        <f t="shared" si="0"/>
        <v>1.5587323458491216</v>
      </c>
      <c r="F52" s="154">
        <f t="shared" si="0"/>
        <v>2.636904761904762</v>
      </c>
      <c r="G52" s="154">
        <f t="shared" si="0"/>
        <v>1.7545412203074058</v>
      </c>
      <c r="H52" s="155"/>
      <c r="I52" s="154">
        <f t="shared" si="1"/>
        <v>2.0833333333333335</v>
      </c>
      <c r="J52" s="154">
        <f t="shared" si="1"/>
        <v>1.647058823529412</v>
      </c>
      <c r="K52" s="154">
        <f t="shared" si="1"/>
        <v>1.625</v>
      </c>
      <c r="L52" s="154">
        <f t="shared" si="1"/>
        <v>3.6249999999999996</v>
      </c>
      <c r="M52" s="154">
        <f t="shared" si="1"/>
        <v>1.9666666666666668</v>
      </c>
    </row>
    <row r="53" spans="1:13" ht="19.5" customHeight="1">
      <c r="A53" s="138" t="s">
        <v>191</v>
      </c>
      <c r="B53" s="130">
        <v>2002</v>
      </c>
      <c r="C53" s="154">
        <f t="shared" si="0"/>
        <v>2.147196261682243</v>
      </c>
      <c r="D53" s="154">
        <f t="shared" si="0"/>
        <v>1.5623342175066313</v>
      </c>
      <c r="E53" s="154">
        <f t="shared" si="0"/>
        <v>1.5466847090663058</v>
      </c>
      <c r="F53" s="154">
        <f t="shared" si="0"/>
        <v>2.684313725490196</v>
      </c>
      <c r="G53" s="154">
        <f t="shared" si="0"/>
        <v>1.774980079681275</v>
      </c>
      <c r="H53" s="155"/>
      <c r="I53" s="154">
        <f t="shared" si="1"/>
        <v>2.108695652173913</v>
      </c>
      <c r="J53" s="154">
        <f t="shared" si="1"/>
        <v>1.6458333333333335</v>
      </c>
      <c r="K53" s="154">
        <f t="shared" si="1"/>
        <v>1.625</v>
      </c>
      <c r="L53" s="154">
        <f t="shared" si="1"/>
        <v>3.75</v>
      </c>
      <c r="M53" s="154">
        <f t="shared" si="1"/>
        <v>2</v>
      </c>
    </row>
    <row r="54" spans="2:13" ht="19.5" customHeight="1">
      <c r="B54" s="130">
        <v>2003</v>
      </c>
      <c r="C54" s="154">
        <f t="shared" si="0"/>
        <v>2.0819798917246715</v>
      </c>
      <c r="D54" s="154">
        <f t="shared" si="0"/>
        <v>1.5557955363570914</v>
      </c>
      <c r="E54" s="154">
        <f t="shared" si="0"/>
        <v>1.5292131036811887</v>
      </c>
      <c r="F54" s="154">
        <f t="shared" si="0"/>
        <v>2.6044362292051755</v>
      </c>
      <c r="G54" s="154">
        <f t="shared" si="0"/>
        <v>1.7513705256368912</v>
      </c>
      <c r="H54" s="155"/>
      <c r="I54" s="154">
        <f t="shared" si="1"/>
        <v>2.0217391304347827</v>
      </c>
      <c r="J54" s="154">
        <f t="shared" si="1"/>
        <v>1.6304347826086958</v>
      </c>
      <c r="K54" s="154">
        <f t="shared" si="1"/>
        <v>1.625</v>
      </c>
      <c r="L54" s="154">
        <f t="shared" si="1"/>
        <v>3.4444444444444446</v>
      </c>
      <c r="M54" s="154">
        <f t="shared" si="1"/>
        <v>1.9310344827586206</v>
      </c>
    </row>
    <row r="55" spans="2:13" ht="19.5" customHeight="1">
      <c r="B55" s="134">
        <v>2004</v>
      </c>
      <c r="C55" s="154">
        <f t="shared" si="0"/>
        <v>1.97264218862491</v>
      </c>
      <c r="D55" s="154">
        <f t="shared" si="0"/>
        <v>1.4820775420629115</v>
      </c>
      <c r="E55" s="154">
        <f t="shared" si="0"/>
        <v>1.6117523609653726</v>
      </c>
      <c r="F55" s="154">
        <f t="shared" si="0"/>
        <v>2.6259541984732824</v>
      </c>
      <c r="G55" s="154">
        <f t="shared" si="0"/>
        <v>1.7574378149894325</v>
      </c>
      <c r="H55" s="155"/>
      <c r="I55" s="154">
        <f t="shared" si="1"/>
        <v>1.9166666666666665</v>
      </c>
      <c r="J55" s="154">
        <f t="shared" si="1"/>
        <v>1.5869565217391306</v>
      </c>
      <c r="K55" s="154">
        <f t="shared" si="1"/>
        <v>1.6774193548387097</v>
      </c>
      <c r="L55" s="154">
        <f t="shared" si="1"/>
        <v>3.6249999999999996</v>
      </c>
      <c r="M55" s="154">
        <f t="shared" si="1"/>
        <v>1.9310344827586206</v>
      </c>
    </row>
    <row r="56" spans="2:13" ht="19.5" customHeight="1">
      <c r="B56" s="134">
        <v>2005</v>
      </c>
      <c r="C56" s="154">
        <f t="shared" si="0"/>
        <v>2.118991331757289</v>
      </c>
      <c r="D56" s="154">
        <f t="shared" si="0"/>
        <v>1.5194054500412881</v>
      </c>
      <c r="E56" s="154">
        <f t="shared" si="0"/>
        <v>1.555316091954023</v>
      </c>
      <c r="F56" s="154">
        <f t="shared" si="0"/>
        <v>2.4354243542435423</v>
      </c>
      <c r="G56" s="154">
        <f t="shared" si="0"/>
        <v>1.754078653614975</v>
      </c>
      <c r="H56" s="155"/>
      <c r="I56" s="154">
        <f t="shared" si="1"/>
        <v>2.0697674418604652</v>
      </c>
      <c r="J56" s="154">
        <f t="shared" si="1"/>
        <v>1.5952380952380951</v>
      </c>
      <c r="K56" s="154">
        <f t="shared" si="1"/>
        <v>1.5999999999999999</v>
      </c>
      <c r="L56" s="154">
        <f t="shared" si="1"/>
        <v>3.1111111111111107</v>
      </c>
      <c r="M56" s="154">
        <f t="shared" si="1"/>
        <v>1.9259259259259258</v>
      </c>
    </row>
    <row r="57" spans="2:13" ht="19.5" customHeight="1">
      <c r="B57" s="134">
        <v>2006</v>
      </c>
      <c r="C57" s="154">
        <f t="shared" si="0"/>
        <v>1.8911032028469752</v>
      </c>
      <c r="D57" s="154">
        <f t="shared" si="0"/>
        <v>1.4427350427350427</v>
      </c>
      <c r="E57" s="154">
        <f t="shared" si="0"/>
        <v>1.506119510439165</v>
      </c>
      <c r="F57" s="154">
        <f t="shared" si="0"/>
        <v>2.1602914389799635</v>
      </c>
      <c r="G57" s="154">
        <f t="shared" si="0"/>
        <v>1.6494165398274987</v>
      </c>
      <c r="H57" s="154"/>
      <c r="I57" s="154">
        <f t="shared" si="1"/>
        <v>1.829787234042553</v>
      </c>
      <c r="J57" s="154">
        <f t="shared" si="1"/>
        <v>1.4878048780487805</v>
      </c>
      <c r="K57" s="154">
        <f t="shared" si="1"/>
        <v>1.620689655172414</v>
      </c>
      <c r="L57" s="154">
        <f t="shared" si="1"/>
        <v>2.7777777777777777</v>
      </c>
      <c r="M57" s="154">
        <f t="shared" si="1"/>
        <v>1.8148148148148149</v>
      </c>
    </row>
    <row r="58" spans="2:13" ht="19.5" customHeight="1">
      <c r="B58" s="134">
        <v>2007</v>
      </c>
      <c r="C58" s="154">
        <f t="shared" si="0"/>
        <v>1.8227848101265822</v>
      </c>
      <c r="D58" s="154">
        <f t="shared" si="0"/>
        <v>1.4734883720930232</v>
      </c>
      <c r="E58" s="154">
        <f t="shared" si="0"/>
        <v>1.5066981875492513</v>
      </c>
      <c r="F58" s="154">
        <f t="shared" si="0"/>
        <v>2.4656488549618323</v>
      </c>
      <c r="G58" s="154">
        <f t="shared" si="0"/>
        <v>1.6764230562039864</v>
      </c>
      <c r="H58" s="154"/>
      <c r="I58" s="154">
        <f t="shared" si="1"/>
        <v>1.7659574468085106</v>
      </c>
      <c r="J58" s="154">
        <f t="shared" si="1"/>
        <v>1.5000000000000002</v>
      </c>
      <c r="K58" s="154">
        <f t="shared" si="1"/>
        <v>1.5925925925925923</v>
      </c>
      <c r="L58" s="154">
        <f t="shared" si="1"/>
        <v>3.25</v>
      </c>
      <c r="M58" s="154">
        <f t="shared" si="1"/>
        <v>1.8076923076923077</v>
      </c>
    </row>
    <row r="59" spans="2:13" ht="19.5" customHeight="1">
      <c r="B59" s="134">
        <v>2008</v>
      </c>
      <c r="C59" s="154">
        <f t="shared" si="0"/>
        <v>1.7503703703703704</v>
      </c>
      <c r="D59" s="154">
        <f t="shared" si="0"/>
        <v>1.4794651384909265</v>
      </c>
      <c r="E59" s="154">
        <f t="shared" si="0"/>
        <v>1.405918057663126</v>
      </c>
      <c r="F59" s="154">
        <f t="shared" si="0"/>
        <v>2.3634615384615385</v>
      </c>
      <c r="G59" s="154">
        <f t="shared" si="0"/>
        <v>1.597339564982923</v>
      </c>
      <c r="H59" s="154"/>
      <c r="I59" s="154">
        <f t="shared" si="1"/>
        <v>1.7045454545454544</v>
      </c>
      <c r="J59" s="154">
        <f t="shared" si="1"/>
        <v>1.4864864864864864</v>
      </c>
      <c r="K59" s="154">
        <f t="shared" si="1"/>
        <v>1.5000000000000002</v>
      </c>
      <c r="L59" s="154">
        <f t="shared" si="1"/>
        <v>2.9999999999999996</v>
      </c>
      <c r="M59" s="154">
        <f t="shared" si="1"/>
        <v>1.7600000000000002</v>
      </c>
    </row>
    <row r="60" spans="2:13" ht="19.5" customHeight="1">
      <c r="B60" s="134">
        <v>2009</v>
      </c>
      <c r="C60" s="154">
        <f t="shared" si="0"/>
        <v>1.7374903772132408</v>
      </c>
      <c r="D60" s="154">
        <f t="shared" si="0"/>
        <v>1.424860853432282</v>
      </c>
      <c r="E60" s="154">
        <f t="shared" si="0"/>
        <v>1.3736483780536644</v>
      </c>
      <c r="F60" s="154">
        <f t="shared" si="0"/>
        <v>2.3034111310592458</v>
      </c>
      <c r="G60" s="154">
        <f t="shared" si="0"/>
        <v>1.5666544252662504</v>
      </c>
      <c r="H60" s="154"/>
      <c r="I60" s="154">
        <f t="shared" si="1"/>
        <v>1.6666666666666665</v>
      </c>
      <c r="J60" s="154">
        <f t="shared" si="1"/>
        <v>1.3947368421052633</v>
      </c>
      <c r="K60" s="154">
        <f t="shared" si="1"/>
        <v>1.5</v>
      </c>
      <c r="L60" s="154">
        <f t="shared" si="1"/>
        <v>2.9999999999999996</v>
      </c>
      <c r="M60" s="154">
        <f t="shared" si="1"/>
        <v>1.6800000000000002</v>
      </c>
    </row>
    <row r="61" spans="2:13" ht="19.5" customHeight="1">
      <c r="B61" s="134">
        <v>2010</v>
      </c>
      <c r="C61" s="154">
        <f t="shared" si="0"/>
        <v>1.5446584938704029</v>
      </c>
      <c r="D61" s="154">
        <f t="shared" si="0"/>
        <v>1.4129098360655739</v>
      </c>
      <c r="E61" s="154">
        <f t="shared" si="0"/>
        <v>1.3778761061946903</v>
      </c>
      <c r="F61" s="154">
        <f t="shared" si="0"/>
        <v>2.2365805168986084</v>
      </c>
      <c r="G61" s="154">
        <f t="shared" si="0"/>
        <v>1.5160564532624259</v>
      </c>
      <c r="H61" s="154"/>
      <c r="I61" s="154">
        <f t="shared" si="1"/>
        <v>1.4594594594594594</v>
      </c>
      <c r="J61" s="154">
        <f t="shared" si="1"/>
        <v>1.3823529411764708</v>
      </c>
      <c r="K61" s="154">
        <f t="shared" si="1"/>
        <v>1.5</v>
      </c>
      <c r="L61" s="154">
        <f t="shared" si="1"/>
        <v>3.0000000000000004</v>
      </c>
      <c r="M61" s="154">
        <f t="shared" si="1"/>
        <v>1.6363636363636362</v>
      </c>
    </row>
    <row r="62" spans="1:13" s="109" customFormat="1" ht="19.5" customHeight="1" thickBot="1">
      <c r="A62" s="139"/>
      <c r="B62" s="140" t="s">
        <v>178</v>
      </c>
      <c r="C62" s="156">
        <f t="shared" si="0"/>
        <v>1.7575528700906344</v>
      </c>
      <c r="D62" s="156">
        <f t="shared" si="0"/>
        <v>1.4471468662301217</v>
      </c>
      <c r="E62" s="156">
        <f t="shared" si="0"/>
        <v>1.4366640440597955</v>
      </c>
      <c r="F62" s="156">
        <f t="shared" si="0"/>
        <v>2.303201506591337</v>
      </c>
      <c r="G62" s="156">
        <f t="shared" si="0"/>
        <v>1.60409057706355</v>
      </c>
      <c r="H62" s="157"/>
      <c r="I62" s="156">
        <f t="shared" si="1"/>
        <v>1.7209302325581397</v>
      </c>
      <c r="J62" s="156">
        <f t="shared" si="1"/>
        <v>1.4594594594594594</v>
      </c>
      <c r="K62" s="156">
        <f t="shared" si="1"/>
        <v>1.5185185185185184</v>
      </c>
      <c r="L62" s="156">
        <f t="shared" si="1"/>
        <v>2.9999999999999996</v>
      </c>
      <c r="M62" s="156">
        <f t="shared" si="1"/>
        <v>1.7600000000000002</v>
      </c>
    </row>
    <row r="64" spans="1:18" ht="32.25" customHeight="1">
      <c r="A64" s="234" t="s">
        <v>192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151"/>
      <c r="O64" s="151"/>
      <c r="P64" s="151"/>
      <c r="Q64" s="151"/>
      <c r="R64" s="151"/>
    </row>
    <row r="65" spans="1:18" ht="1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151"/>
      <c r="O65" s="151"/>
      <c r="P65" s="151"/>
      <c r="Q65" s="151"/>
      <c r="R65" s="151"/>
    </row>
    <row r="66" spans="1:18" ht="1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151"/>
      <c r="O66" s="151"/>
      <c r="P66" s="151"/>
      <c r="Q66" s="151"/>
      <c r="R66" s="151"/>
    </row>
    <row r="67" spans="1:18" ht="15">
      <c r="A67" s="158" t="s">
        <v>193</v>
      </c>
      <c r="C67" s="147"/>
      <c r="D67" s="147"/>
      <c r="E67" s="147"/>
      <c r="F67" s="147"/>
      <c r="G67" s="147"/>
      <c r="H67" s="147"/>
      <c r="I67" s="148"/>
      <c r="J67" s="148"/>
      <c r="K67" s="148"/>
      <c r="L67" s="148"/>
      <c r="M67" s="148"/>
      <c r="N67" s="151"/>
      <c r="O67" s="151"/>
      <c r="P67" s="151"/>
      <c r="Q67" s="151"/>
      <c r="R67" s="151"/>
    </row>
    <row r="68" spans="1:18" ht="15">
      <c r="A68" s="158" t="s">
        <v>194</v>
      </c>
      <c r="C68" s="147"/>
      <c r="D68" s="147"/>
      <c r="E68" s="147"/>
      <c r="F68" s="147"/>
      <c r="G68" s="147"/>
      <c r="H68" s="147"/>
      <c r="I68" s="148"/>
      <c r="J68" s="148"/>
      <c r="K68" s="148"/>
      <c r="L68" s="148"/>
      <c r="M68" s="148"/>
      <c r="N68" s="151"/>
      <c r="O68" s="151"/>
      <c r="P68" s="151"/>
      <c r="Q68" s="151"/>
      <c r="R68" s="151"/>
    </row>
    <row r="69" spans="1:18" ht="15">
      <c r="A69" s="158" t="s">
        <v>195</v>
      </c>
      <c r="C69" s="147"/>
      <c r="D69" s="147"/>
      <c r="E69" s="147"/>
      <c r="F69" s="147"/>
      <c r="G69" s="147"/>
      <c r="H69" s="147"/>
      <c r="I69" s="148"/>
      <c r="J69" s="148"/>
      <c r="K69" s="147"/>
      <c r="L69" s="148"/>
      <c r="M69" s="148"/>
      <c r="N69" s="151"/>
      <c r="O69" s="151"/>
      <c r="P69" s="151"/>
      <c r="Q69" s="151"/>
      <c r="R69" s="151"/>
    </row>
    <row r="70" spans="3:18" ht="15">
      <c r="C70" s="147"/>
      <c r="D70" s="147"/>
      <c r="E70" s="147"/>
      <c r="F70" s="147"/>
      <c r="G70" s="147"/>
      <c r="H70" s="147"/>
      <c r="I70" s="148"/>
      <c r="J70" s="148"/>
      <c r="K70" s="147"/>
      <c r="L70" s="148"/>
      <c r="M70" s="148"/>
      <c r="N70" s="151"/>
      <c r="O70" s="151"/>
      <c r="P70" s="151"/>
      <c r="Q70" s="151"/>
      <c r="R70" s="151"/>
    </row>
    <row r="71" spans="1:18" ht="15">
      <c r="A71" s="145"/>
      <c r="C71" s="147"/>
      <c r="D71" s="147"/>
      <c r="E71" s="147"/>
      <c r="F71" s="147"/>
      <c r="G71" s="147"/>
      <c r="H71" s="147"/>
      <c r="I71" s="148"/>
      <c r="J71" s="148"/>
      <c r="K71" s="147"/>
      <c r="L71" s="148"/>
      <c r="M71" s="148"/>
      <c r="N71" s="151"/>
      <c r="O71" s="151"/>
      <c r="P71" s="151"/>
      <c r="Q71" s="151"/>
      <c r="R71" s="151"/>
    </row>
    <row r="72" spans="1:18" ht="15">
      <c r="A72" s="145"/>
      <c r="C72" s="147"/>
      <c r="D72" s="147"/>
      <c r="E72" s="147"/>
      <c r="F72" s="147"/>
      <c r="G72" s="147"/>
      <c r="H72" s="147"/>
      <c r="I72" s="148"/>
      <c r="J72" s="148"/>
      <c r="K72" s="147"/>
      <c r="L72" s="148"/>
      <c r="M72" s="148"/>
      <c r="N72" s="151"/>
      <c r="O72" s="151"/>
      <c r="P72" s="151"/>
      <c r="Q72" s="151"/>
      <c r="R72" s="151"/>
    </row>
    <row r="73" spans="1:18" ht="15">
      <c r="A73" s="145"/>
      <c r="C73" s="147"/>
      <c r="D73" s="147"/>
      <c r="E73" s="147"/>
      <c r="F73" s="147"/>
      <c r="G73" s="147"/>
      <c r="H73" s="147"/>
      <c r="I73" s="148"/>
      <c r="J73" s="148"/>
      <c r="K73" s="147"/>
      <c r="L73" s="148"/>
      <c r="M73" s="148"/>
      <c r="N73" s="151"/>
      <c r="O73" s="151"/>
      <c r="P73" s="151"/>
      <c r="Q73" s="151"/>
      <c r="R73" s="151"/>
    </row>
    <row r="74" spans="1:18" ht="15">
      <c r="A74" s="145"/>
      <c r="C74" s="147"/>
      <c r="D74" s="147"/>
      <c r="E74" s="147"/>
      <c r="F74" s="147"/>
      <c r="G74" s="147"/>
      <c r="H74" s="147"/>
      <c r="I74" s="148"/>
      <c r="J74" s="148"/>
      <c r="K74" s="147"/>
      <c r="L74" s="148"/>
      <c r="M74" s="148"/>
      <c r="N74" s="151"/>
      <c r="O74" s="151"/>
      <c r="P74" s="151"/>
      <c r="Q74" s="151"/>
      <c r="R74" s="151"/>
    </row>
    <row r="75" spans="1:18" ht="15">
      <c r="A75" s="145"/>
      <c r="C75" s="147"/>
      <c r="D75" s="147"/>
      <c r="E75" s="147"/>
      <c r="F75" s="147"/>
      <c r="G75" s="147"/>
      <c r="H75" s="147"/>
      <c r="I75" s="148"/>
      <c r="J75" s="148"/>
      <c r="K75" s="147"/>
      <c r="L75" s="148"/>
      <c r="M75" s="148"/>
      <c r="N75" s="151"/>
      <c r="O75" s="151"/>
      <c r="P75" s="151"/>
      <c r="Q75" s="151"/>
      <c r="R75" s="151"/>
    </row>
    <row r="76" spans="1:18" ht="15">
      <c r="A76" s="145"/>
      <c r="C76" s="147"/>
      <c r="D76" s="147"/>
      <c r="E76" s="147"/>
      <c r="F76" s="147"/>
      <c r="G76" s="147"/>
      <c r="H76" s="147"/>
      <c r="I76" s="148"/>
      <c r="J76" s="148"/>
      <c r="K76" s="147"/>
      <c r="L76" s="148"/>
      <c r="M76" s="148"/>
      <c r="N76" s="151"/>
      <c r="O76" s="151"/>
      <c r="P76" s="151"/>
      <c r="Q76" s="151"/>
      <c r="R76" s="151"/>
    </row>
    <row r="77" spans="1:18" ht="15">
      <c r="A77" s="145"/>
      <c r="C77" s="147"/>
      <c r="D77" s="147"/>
      <c r="E77" s="147"/>
      <c r="F77" s="147"/>
      <c r="G77" s="147"/>
      <c r="H77" s="147"/>
      <c r="I77" s="148"/>
      <c r="J77" s="148"/>
      <c r="K77" s="147"/>
      <c r="L77" s="148"/>
      <c r="M77" s="148"/>
      <c r="N77" s="151"/>
      <c r="O77" s="151"/>
      <c r="P77" s="151"/>
      <c r="Q77" s="151"/>
      <c r="R77" s="151"/>
    </row>
    <row r="78" spans="1:18" ht="15">
      <c r="A78" s="145"/>
      <c r="C78" s="147"/>
      <c r="D78" s="147"/>
      <c r="E78" s="147"/>
      <c r="F78" s="147"/>
      <c r="G78" s="147"/>
      <c r="H78" s="147"/>
      <c r="I78" s="148"/>
      <c r="J78" s="148"/>
      <c r="K78" s="147"/>
      <c r="L78" s="148"/>
      <c r="M78" s="148"/>
      <c r="N78" s="151"/>
      <c r="O78" s="151"/>
      <c r="P78" s="151"/>
      <c r="Q78" s="151"/>
      <c r="R78" s="151"/>
    </row>
    <row r="79" spans="1:13" s="151" customFormat="1" ht="15">
      <c r="A79" s="145"/>
      <c r="C79" s="147"/>
      <c r="D79" s="147"/>
      <c r="E79" s="147"/>
      <c r="F79" s="147"/>
      <c r="G79" s="147"/>
      <c r="H79" s="147"/>
      <c r="I79" s="148"/>
      <c r="J79" s="148"/>
      <c r="K79" s="147"/>
      <c r="L79" s="148"/>
      <c r="M79" s="148"/>
    </row>
    <row r="80" s="151" customFormat="1" ht="15"/>
  </sheetData>
  <mergeCells count="1">
    <mergeCell ref="A64:M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130" customWidth="1"/>
  </cols>
  <sheetData>
    <row r="1" spans="1:14" ht="18">
      <c r="A1" s="159" t="s">
        <v>196</v>
      </c>
      <c r="B1" s="160"/>
      <c r="C1" s="160"/>
      <c r="D1" s="160"/>
      <c r="E1" s="160"/>
      <c r="F1" s="160"/>
      <c r="G1" s="160"/>
      <c r="N1" s="149" t="s">
        <v>160</v>
      </c>
    </row>
    <row r="2" spans="1:10" ht="11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">
      <c r="A3" s="159" t="s">
        <v>197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8">
      <c r="A4" s="159" t="s">
        <v>198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2:10" ht="15">
      <c r="B5" s="161"/>
      <c r="C5" s="161"/>
      <c r="D5" s="161"/>
      <c r="E5" s="161"/>
      <c r="F5" s="161"/>
      <c r="G5" s="161"/>
      <c r="H5" s="161"/>
      <c r="I5" s="161"/>
      <c r="J5" s="161"/>
    </row>
    <row r="34" ht="18" customHeight="1"/>
  </sheetData>
  <printOptions/>
  <pageMargins left="0.3937007874015748" right="0.35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1"/>
  <sheetViews>
    <sheetView zoomScale="75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19.140625" style="5" customWidth="1"/>
    <col min="2" max="2" width="23.421875" style="5" customWidth="1"/>
    <col min="3" max="3" width="12.28125" style="5" customWidth="1"/>
    <col min="4" max="4" width="14.421875" style="5" customWidth="1"/>
    <col min="5" max="5" width="11.421875" style="5" customWidth="1"/>
    <col min="6" max="6" width="10.421875" style="5" bestFit="1" customWidth="1"/>
    <col min="7" max="7" width="15.7109375" style="5" customWidth="1"/>
    <col min="8" max="8" width="11.140625" style="5" customWidth="1"/>
    <col min="9" max="9" width="13.8515625" style="5" customWidth="1"/>
    <col min="10" max="10" width="11.7109375" style="5" customWidth="1"/>
    <col min="11" max="11" width="14.28125" style="5" customWidth="1"/>
    <col min="12" max="16384" width="9.140625" style="5" customWidth="1"/>
  </cols>
  <sheetData>
    <row r="1" spans="1:11" s="23" customFormat="1" ht="18">
      <c r="A1" s="23" t="s">
        <v>199</v>
      </c>
      <c r="K1" s="28" t="s">
        <v>200</v>
      </c>
    </row>
    <row r="2" s="23" customFormat="1" ht="18"/>
    <row r="3" s="23" customFormat="1" ht="18">
      <c r="A3" s="23" t="s">
        <v>201</v>
      </c>
    </row>
    <row r="4" s="23" customFormat="1" ht="18">
      <c r="A4" s="23" t="s">
        <v>202</v>
      </c>
    </row>
    <row r="5" spans="1:11" ht="4.5" customHeight="1" thickBot="1">
      <c r="A5" s="162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1" customFormat="1" ht="15.75">
      <c r="A6" s="85"/>
      <c r="B6" s="85"/>
      <c r="C6" s="85"/>
      <c r="D6" s="85"/>
      <c r="E6" s="85"/>
      <c r="F6" s="85"/>
      <c r="G6" s="163" t="s">
        <v>203</v>
      </c>
      <c r="H6" s="85"/>
      <c r="I6" s="85"/>
      <c r="J6" s="163" t="s">
        <v>204</v>
      </c>
      <c r="K6" s="85"/>
    </row>
    <row r="7" spans="1:11" s="11" customFormat="1" ht="15.75">
      <c r="A7" s="33"/>
      <c r="B7" s="93" t="s">
        <v>4</v>
      </c>
      <c r="C7" s="93" t="s">
        <v>109</v>
      </c>
      <c r="D7" s="93" t="s">
        <v>110</v>
      </c>
      <c r="E7" s="93" t="s">
        <v>111</v>
      </c>
      <c r="F7" s="93" t="s">
        <v>112</v>
      </c>
      <c r="G7" s="34" t="s">
        <v>205</v>
      </c>
      <c r="H7" s="93" t="s">
        <v>114</v>
      </c>
      <c r="I7" s="93" t="s">
        <v>115</v>
      </c>
      <c r="J7" s="34" t="s">
        <v>206</v>
      </c>
      <c r="K7" s="93" t="s">
        <v>207</v>
      </c>
    </row>
    <row r="8" spans="1:11" s="11" customFormat="1" ht="16.5" thickBot="1">
      <c r="A8" s="87"/>
      <c r="B8" s="164"/>
      <c r="C8" s="164"/>
      <c r="D8" s="164"/>
      <c r="E8" s="164"/>
      <c r="F8" s="164"/>
      <c r="G8" s="164" t="s">
        <v>208</v>
      </c>
      <c r="H8" s="164"/>
      <c r="I8" s="164"/>
      <c r="J8" s="164" t="s">
        <v>209</v>
      </c>
      <c r="K8" s="87"/>
    </row>
    <row r="9" spans="1:11" s="23" customFormat="1" ht="18" customHeight="1" thickTop="1">
      <c r="A9" s="165" t="s">
        <v>210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1" customFormat="1" ht="18" customHeight="1">
      <c r="A11" s="5" t="s">
        <v>211</v>
      </c>
      <c r="B11" s="39" t="s">
        <v>22</v>
      </c>
      <c r="C11" s="166">
        <v>1328.2</v>
      </c>
      <c r="D11" s="166">
        <v>2329.4</v>
      </c>
      <c r="E11" s="166">
        <v>2085</v>
      </c>
      <c r="F11" s="166">
        <v>1272.8</v>
      </c>
      <c r="G11" s="166">
        <v>5343.6</v>
      </c>
      <c r="H11" s="166">
        <v>1238.2</v>
      </c>
      <c r="I11" s="166">
        <v>11893.8</v>
      </c>
      <c r="J11" s="166">
        <v>685.4</v>
      </c>
      <c r="K11" s="166">
        <v>26176.4</v>
      </c>
    </row>
    <row r="12" spans="2:11" ht="18" customHeight="1">
      <c r="B12" s="41">
        <v>2006</v>
      </c>
      <c r="C12" s="167">
        <v>1144</v>
      </c>
      <c r="D12" s="167">
        <v>1740</v>
      </c>
      <c r="E12" s="167">
        <v>1661</v>
      </c>
      <c r="F12" s="167">
        <v>1107</v>
      </c>
      <c r="G12" s="167">
        <v>4359</v>
      </c>
      <c r="H12" s="167">
        <v>1171</v>
      </c>
      <c r="I12" s="167">
        <v>9252</v>
      </c>
      <c r="J12" s="167">
        <v>713</v>
      </c>
      <c r="K12" s="167">
        <v>21147</v>
      </c>
    </row>
    <row r="13" spans="2:11" ht="18" customHeight="1">
      <c r="B13" s="41">
        <v>2007</v>
      </c>
      <c r="C13" s="167">
        <v>1098</v>
      </c>
      <c r="D13" s="167">
        <v>1866</v>
      </c>
      <c r="E13" s="167">
        <v>1494</v>
      </c>
      <c r="F13" s="167">
        <v>1038</v>
      </c>
      <c r="G13" s="167">
        <v>3965</v>
      </c>
      <c r="H13" s="167">
        <v>1081</v>
      </c>
      <c r="I13" s="167">
        <v>8771</v>
      </c>
      <c r="J13" s="167">
        <v>734</v>
      </c>
      <c r="K13" s="167">
        <v>20047</v>
      </c>
    </row>
    <row r="14" spans="2:11" ht="18" customHeight="1">
      <c r="B14" s="41">
        <v>2008</v>
      </c>
      <c r="C14" s="167">
        <v>1053</v>
      </c>
      <c r="D14" s="167">
        <v>2104</v>
      </c>
      <c r="E14" s="167">
        <v>1494</v>
      </c>
      <c r="F14" s="167">
        <v>956</v>
      </c>
      <c r="G14" s="167">
        <v>4064</v>
      </c>
      <c r="H14" s="167">
        <v>1085</v>
      </c>
      <c r="I14" s="167">
        <v>8033</v>
      </c>
      <c r="J14" s="167">
        <v>642</v>
      </c>
      <c r="K14" s="167">
        <v>19431</v>
      </c>
    </row>
    <row r="15" spans="2:11" ht="18" customHeight="1">
      <c r="B15" s="41">
        <v>2009</v>
      </c>
      <c r="C15" s="167">
        <v>1086</v>
      </c>
      <c r="D15" s="167">
        <v>2026</v>
      </c>
      <c r="E15" s="167">
        <v>1474</v>
      </c>
      <c r="F15" s="167">
        <v>994</v>
      </c>
      <c r="G15" s="167">
        <v>3693</v>
      </c>
      <c r="H15" s="167">
        <v>1028</v>
      </c>
      <c r="I15" s="167">
        <v>7653</v>
      </c>
      <c r="J15" s="167">
        <v>600</v>
      </c>
      <c r="K15" s="167">
        <v>18554</v>
      </c>
    </row>
    <row r="16" spans="2:11" ht="18" customHeight="1">
      <c r="B16" s="41">
        <v>2010</v>
      </c>
      <c r="C16" s="167">
        <v>853</v>
      </c>
      <c r="D16" s="167">
        <v>1663</v>
      </c>
      <c r="E16" s="167">
        <v>1152</v>
      </c>
      <c r="F16" s="167">
        <v>912</v>
      </c>
      <c r="G16" s="167">
        <v>3525</v>
      </c>
      <c r="H16" s="167">
        <v>868</v>
      </c>
      <c r="I16" s="167">
        <v>6851</v>
      </c>
      <c r="J16" s="167">
        <v>587</v>
      </c>
      <c r="K16" s="167">
        <v>16411</v>
      </c>
    </row>
    <row r="17" spans="2:11" s="11" customFormat="1" ht="18" customHeight="1">
      <c r="B17" s="93" t="s">
        <v>178</v>
      </c>
      <c r="C17" s="166">
        <v>1046.8</v>
      </c>
      <c r="D17" s="166">
        <v>1879.8</v>
      </c>
      <c r="E17" s="166">
        <v>1455</v>
      </c>
      <c r="F17" s="166">
        <v>1001.4</v>
      </c>
      <c r="G17" s="166">
        <v>3921.2</v>
      </c>
      <c r="H17" s="166">
        <v>1046.6</v>
      </c>
      <c r="I17" s="166">
        <v>8112</v>
      </c>
      <c r="J17" s="166">
        <v>655.2</v>
      </c>
      <c r="K17" s="166">
        <v>19118</v>
      </c>
    </row>
    <row r="18" spans="2:11" ht="18" customHeight="1">
      <c r="B18" s="41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11" customFormat="1" ht="18" customHeight="1">
      <c r="A19" s="5" t="s">
        <v>212</v>
      </c>
      <c r="B19" s="39" t="s">
        <v>22</v>
      </c>
      <c r="C19" s="25">
        <v>1016.6</v>
      </c>
      <c r="D19" s="25">
        <v>1749</v>
      </c>
      <c r="E19" s="25">
        <v>1689</v>
      </c>
      <c r="F19" s="25">
        <v>967</v>
      </c>
      <c r="G19" s="25">
        <v>3249.2</v>
      </c>
      <c r="H19" s="25">
        <v>756.4</v>
      </c>
      <c r="I19" s="25">
        <v>7858.8</v>
      </c>
      <c r="J19" s="25">
        <v>516.4</v>
      </c>
      <c r="K19" s="25">
        <v>17802.4</v>
      </c>
    </row>
    <row r="20" spans="1:11" ht="18" customHeight="1">
      <c r="A20" s="5" t="s">
        <v>213</v>
      </c>
      <c r="B20" s="41">
        <v>2006</v>
      </c>
      <c r="C20" s="167">
        <v>851</v>
      </c>
      <c r="D20" s="167">
        <v>1067</v>
      </c>
      <c r="E20" s="167">
        <v>1366</v>
      </c>
      <c r="F20" s="167">
        <v>772</v>
      </c>
      <c r="G20" s="167">
        <v>2634</v>
      </c>
      <c r="H20" s="167">
        <v>712</v>
      </c>
      <c r="I20" s="167">
        <v>4633</v>
      </c>
      <c r="J20" s="167">
        <v>518</v>
      </c>
      <c r="K20" s="167">
        <v>12553</v>
      </c>
    </row>
    <row r="21" spans="2:11" ht="18" customHeight="1">
      <c r="B21" s="41">
        <v>2007</v>
      </c>
      <c r="C21" s="167">
        <v>785</v>
      </c>
      <c r="D21" s="167">
        <v>1161</v>
      </c>
      <c r="E21" s="167">
        <v>1252</v>
      </c>
      <c r="F21" s="167">
        <v>681</v>
      </c>
      <c r="G21" s="167">
        <v>2279</v>
      </c>
      <c r="H21" s="167">
        <v>655</v>
      </c>
      <c r="I21" s="167">
        <v>4809</v>
      </c>
      <c r="J21" s="167">
        <v>530</v>
      </c>
      <c r="K21" s="167">
        <v>12152</v>
      </c>
    </row>
    <row r="22" spans="2:11" ht="18" customHeight="1">
      <c r="B22" s="41">
        <v>2008</v>
      </c>
      <c r="C22" s="167">
        <v>745</v>
      </c>
      <c r="D22" s="167">
        <v>1309</v>
      </c>
      <c r="E22" s="167">
        <v>1204</v>
      </c>
      <c r="F22" s="167">
        <v>645</v>
      </c>
      <c r="G22" s="167">
        <v>2212</v>
      </c>
      <c r="H22" s="167">
        <v>685</v>
      </c>
      <c r="I22" s="167">
        <v>4592</v>
      </c>
      <c r="J22" s="167">
        <v>473</v>
      </c>
      <c r="K22" s="167">
        <v>11865</v>
      </c>
    </row>
    <row r="23" spans="2:11" ht="18" customHeight="1">
      <c r="B23" s="41">
        <v>2009</v>
      </c>
      <c r="C23" s="167">
        <v>733</v>
      </c>
      <c r="D23" s="167">
        <v>1230</v>
      </c>
      <c r="E23" s="167">
        <v>1205</v>
      </c>
      <c r="F23" s="167">
        <v>597</v>
      </c>
      <c r="G23" s="167">
        <v>1836</v>
      </c>
      <c r="H23" s="167">
        <v>617</v>
      </c>
      <c r="I23" s="167">
        <v>4259</v>
      </c>
      <c r="J23" s="167">
        <v>454</v>
      </c>
      <c r="K23" s="167">
        <v>10931</v>
      </c>
    </row>
    <row r="24" spans="2:11" ht="18" customHeight="1">
      <c r="B24" s="41">
        <v>2010</v>
      </c>
      <c r="C24" s="167">
        <v>580</v>
      </c>
      <c r="D24" s="167">
        <v>960</v>
      </c>
      <c r="E24" s="167">
        <v>938</v>
      </c>
      <c r="F24" s="167">
        <v>575</v>
      </c>
      <c r="G24" s="167">
        <v>1864</v>
      </c>
      <c r="H24" s="167">
        <v>546</v>
      </c>
      <c r="I24" s="167">
        <v>3750</v>
      </c>
      <c r="J24" s="167">
        <v>449</v>
      </c>
      <c r="K24" s="167">
        <v>9662</v>
      </c>
    </row>
    <row r="25" spans="2:11" s="11" customFormat="1" ht="18" customHeight="1">
      <c r="B25" s="93" t="s">
        <v>178</v>
      </c>
      <c r="C25" s="166">
        <v>738.8</v>
      </c>
      <c r="D25" s="166">
        <v>1145.4</v>
      </c>
      <c r="E25" s="166">
        <v>1193</v>
      </c>
      <c r="F25" s="166">
        <v>654</v>
      </c>
      <c r="G25" s="166">
        <v>2165</v>
      </c>
      <c r="H25" s="166">
        <v>643</v>
      </c>
      <c r="I25" s="166">
        <v>4408.6</v>
      </c>
      <c r="J25" s="166">
        <v>484.8</v>
      </c>
      <c r="K25" s="166">
        <v>11432.6</v>
      </c>
    </row>
    <row r="26" spans="2:11" ht="18" customHeight="1">
      <c r="B26" s="41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s="11" customFormat="1" ht="18" customHeight="1">
      <c r="A27" s="5" t="s">
        <v>214</v>
      </c>
      <c r="B27" s="39" t="s">
        <v>22</v>
      </c>
      <c r="C27" s="25">
        <v>61.6</v>
      </c>
      <c r="D27" s="25">
        <v>64.6</v>
      </c>
      <c r="E27" s="25">
        <v>44.8</v>
      </c>
      <c r="F27" s="25">
        <v>26.2</v>
      </c>
      <c r="G27" s="25">
        <v>81.2</v>
      </c>
      <c r="H27" s="25">
        <v>28.6</v>
      </c>
      <c r="I27" s="25">
        <v>238.2</v>
      </c>
      <c r="J27" s="25">
        <v>21.2</v>
      </c>
      <c r="K27" s="25">
        <v>566.4</v>
      </c>
    </row>
    <row r="28" spans="2:11" ht="18" customHeight="1">
      <c r="B28" s="41">
        <v>2006</v>
      </c>
      <c r="C28" s="167">
        <v>31</v>
      </c>
      <c r="D28" s="167">
        <v>52</v>
      </c>
      <c r="E28" s="167">
        <v>53</v>
      </c>
      <c r="F28" s="167">
        <v>31</v>
      </c>
      <c r="G28" s="167">
        <v>68</v>
      </c>
      <c r="H28" s="167">
        <v>22</v>
      </c>
      <c r="I28" s="167">
        <v>235</v>
      </c>
      <c r="J28" s="167">
        <v>16</v>
      </c>
      <c r="K28" s="167">
        <v>508</v>
      </c>
    </row>
    <row r="29" spans="2:11" ht="18" customHeight="1">
      <c r="B29" s="41">
        <v>2007</v>
      </c>
      <c r="C29" s="167">
        <v>32</v>
      </c>
      <c r="D29" s="167">
        <v>55</v>
      </c>
      <c r="E29" s="167">
        <v>27</v>
      </c>
      <c r="F29" s="167">
        <v>30</v>
      </c>
      <c r="G29" s="167">
        <v>69</v>
      </c>
      <c r="H29" s="167">
        <v>34</v>
      </c>
      <c r="I29" s="167">
        <v>204</v>
      </c>
      <c r="J29" s="167">
        <v>18</v>
      </c>
      <c r="K29" s="167">
        <v>469</v>
      </c>
    </row>
    <row r="30" spans="2:11" ht="18" customHeight="1">
      <c r="B30" s="41">
        <v>2008</v>
      </c>
      <c r="C30" s="167">
        <v>39</v>
      </c>
      <c r="D30" s="167">
        <v>69</v>
      </c>
      <c r="E30" s="167">
        <v>29</v>
      </c>
      <c r="F30" s="167">
        <v>29</v>
      </c>
      <c r="G30" s="167">
        <v>63</v>
      </c>
      <c r="H30" s="167">
        <v>26</v>
      </c>
      <c r="I30" s="167">
        <v>157</v>
      </c>
      <c r="J30" s="167">
        <v>22</v>
      </c>
      <c r="K30" s="167">
        <v>434</v>
      </c>
    </row>
    <row r="31" spans="2:11" ht="18" customHeight="1">
      <c r="B31" s="41">
        <v>2009</v>
      </c>
      <c r="C31" s="167">
        <v>25</v>
      </c>
      <c r="D31" s="167">
        <v>67</v>
      </c>
      <c r="E31" s="167">
        <v>20</v>
      </c>
      <c r="F31" s="167">
        <v>30</v>
      </c>
      <c r="G31" s="167">
        <v>61</v>
      </c>
      <c r="H31" s="167">
        <v>19</v>
      </c>
      <c r="I31" s="167">
        <v>203</v>
      </c>
      <c r="J31" s="167">
        <v>5</v>
      </c>
      <c r="K31" s="167">
        <v>430</v>
      </c>
    </row>
    <row r="32" spans="2:11" ht="18" customHeight="1">
      <c r="B32" s="41">
        <v>2010</v>
      </c>
      <c r="C32" s="167">
        <v>30</v>
      </c>
      <c r="D32" s="167">
        <v>46</v>
      </c>
      <c r="E32" s="167">
        <v>24</v>
      </c>
      <c r="F32" s="167">
        <v>32</v>
      </c>
      <c r="G32" s="167">
        <v>43</v>
      </c>
      <c r="H32" s="167">
        <v>18</v>
      </c>
      <c r="I32" s="167">
        <v>139</v>
      </c>
      <c r="J32" s="167">
        <v>15</v>
      </c>
      <c r="K32" s="167">
        <v>347</v>
      </c>
    </row>
    <row r="33" spans="2:11" s="11" customFormat="1" ht="18" customHeight="1">
      <c r="B33" s="93" t="s">
        <v>178</v>
      </c>
      <c r="C33" s="166">
        <v>31.4</v>
      </c>
      <c r="D33" s="166">
        <v>57.8</v>
      </c>
      <c r="E33" s="166">
        <v>30.6</v>
      </c>
      <c r="F33" s="166">
        <v>30.4</v>
      </c>
      <c r="G33" s="166">
        <v>60.8</v>
      </c>
      <c r="H33" s="166">
        <v>23.8</v>
      </c>
      <c r="I33" s="166">
        <v>187.6</v>
      </c>
      <c r="J33" s="166">
        <v>15.2</v>
      </c>
      <c r="K33" s="166">
        <v>437.6</v>
      </c>
    </row>
    <row r="34" ht="18" customHeight="1">
      <c r="B34" s="41"/>
    </row>
    <row r="35" spans="1:2" s="23" customFormat="1" ht="18" customHeight="1">
      <c r="A35" s="23" t="s">
        <v>215</v>
      </c>
      <c r="B35" s="168"/>
    </row>
    <row r="36" s="23" customFormat="1" ht="18" customHeight="1">
      <c r="B36" s="168"/>
    </row>
    <row r="37" spans="1:11" s="11" customFormat="1" ht="18" customHeight="1">
      <c r="A37" s="5" t="s">
        <v>212</v>
      </c>
      <c r="B37" s="39" t="s">
        <v>22</v>
      </c>
      <c r="C37" s="169">
        <f aca="true" t="shared" si="0" ref="C37:K37">C19/C11*100</f>
        <v>76.53967775937359</v>
      </c>
      <c r="D37" s="169">
        <f t="shared" si="0"/>
        <v>75.08371254400275</v>
      </c>
      <c r="E37" s="169">
        <f t="shared" si="0"/>
        <v>81.00719424460432</v>
      </c>
      <c r="F37" s="169">
        <f t="shared" si="0"/>
        <v>75.9742300439975</v>
      </c>
      <c r="G37" s="169">
        <f t="shared" si="0"/>
        <v>60.80544950969383</v>
      </c>
      <c r="H37" s="169">
        <f t="shared" si="0"/>
        <v>61.088677111936676</v>
      </c>
      <c r="I37" s="169">
        <f t="shared" si="0"/>
        <v>66.0747616405186</v>
      </c>
      <c r="J37" s="169">
        <f t="shared" si="0"/>
        <v>75.34286548001167</v>
      </c>
      <c r="K37" s="169">
        <f t="shared" si="0"/>
        <v>68.00935193533107</v>
      </c>
    </row>
    <row r="38" spans="1:11" ht="18" customHeight="1">
      <c r="A38" s="5" t="s">
        <v>216</v>
      </c>
      <c r="B38" s="41">
        <v>2006</v>
      </c>
      <c r="C38" s="170">
        <f aca="true" t="shared" si="1" ref="C38:K38">C20/C12*100</f>
        <v>74.38811188811188</v>
      </c>
      <c r="D38" s="170">
        <f t="shared" si="1"/>
        <v>61.321839080459775</v>
      </c>
      <c r="E38" s="170">
        <f t="shared" si="1"/>
        <v>82.23961468994581</v>
      </c>
      <c r="F38" s="170">
        <f t="shared" si="1"/>
        <v>69.73803071364047</v>
      </c>
      <c r="G38" s="170">
        <f t="shared" si="1"/>
        <v>60.4267033723331</v>
      </c>
      <c r="H38" s="170">
        <f t="shared" si="1"/>
        <v>60.802732707087955</v>
      </c>
      <c r="I38" s="170">
        <f t="shared" si="1"/>
        <v>50.07565931690445</v>
      </c>
      <c r="J38" s="170">
        <f t="shared" si="1"/>
        <v>72.65077138849931</v>
      </c>
      <c r="K38" s="170">
        <f t="shared" si="1"/>
        <v>59.36066581548211</v>
      </c>
    </row>
    <row r="39" spans="1:11" ht="18" customHeight="1">
      <c r="A39" s="5" t="s">
        <v>217</v>
      </c>
      <c r="B39" s="41">
        <v>2007</v>
      </c>
      <c r="C39" s="170">
        <f aca="true" t="shared" si="2" ref="C39:K39">C21/C13*100</f>
        <v>71.4936247723133</v>
      </c>
      <c r="D39" s="170">
        <f t="shared" si="2"/>
        <v>62.21864951768489</v>
      </c>
      <c r="E39" s="170">
        <f t="shared" si="2"/>
        <v>83.80187416331995</v>
      </c>
      <c r="F39" s="170">
        <f t="shared" si="2"/>
        <v>65.60693641618496</v>
      </c>
      <c r="G39" s="170">
        <f t="shared" si="2"/>
        <v>57.477931904161416</v>
      </c>
      <c r="H39" s="170">
        <f t="shared" si="2"/>
        <v>60.59204440333025</v>
      </c>
      <c r="I39" s="170">
        <f t="shared" si="2"/>
        <v>54.82841181165203</v>
      </c>
      <c r="J39" s="170">
        <f t="shared" si="2"/>
        <v>72.20708446866485</v>
      </c>
      <c r="K39" s="170">
        <f t="shared" si="2"/>
        <v>60.61754876041303</v>
      </c>
    </row>
    <row r="40" spans="1:11" ht="18" customHeight="1">
      <c r="A40" s="5" t="s">
        <v>218</v>
      </c>
      <c r="B40" s="41">
        <v>2008</v>
      </c>
      <c r="C40" s="170">
        <f aca="true" t="shared" si="3" ref="C40:K40">C22/C14*100</f>
        <v>70.75023741690408</v>
      </c>
      <c r="D40" s="170">
        <f t="shared" si="3"/>
        <v>62.21482889733841</v>
      </c>
      <c r="E40" s="170">
        <f t="shared" si="3"/>
        <v>80.58902275769746</v>
      </c>
      <c r="F40" s="170">
        <f t="shared" si="3"/>
        <v>67.46861924686193</v>
      </c>
      <c r="G40" s="170">
        <f t="shared" si="3"/>
        <v>54.42913385826772</v>
      </c>
      <c r="H40" s="170">
        <f t="shared" si="3"/>
        <v>63.133640552995395</v>
      </c>
      <c r="I40" s="170">
        <f t="shared" si="3"/>
        <v>57.16419768455122</v>
      </c>
      <c r="J40" s="170">
        <f t="shared" si="3"/>
        <v>73.67601246105919</v>
      </c>
      <c r="K40" s="170">
        <f t="shared" si="3"/>
        <v>61.06222016365601</v>
      </c>
    </row>
    <row r="41" spans="2:11" ht="18" customHeight="1">
      <c r="B41" s="41">
        <v>2009</v>
      </c>
      <c r="C41" s="170">
        <f aca="true" t="shared" si="4" ref="C41:K41">C23/C15*100</f>
        <v>67.49539594843462</v>
      </c>
      <c r="D41" s="170">
        <f t="shared" si="4"/>
        <v>60.710760118460016</v>
      </c>
      <c r="E41" s="170">
        <f t="shared" si="4"/>
        <v>81.75033921302578</v>
      </c>
      <c r="F41" s="170">
        <f t="shared" si="4"/>
        <v>60.06036217303823</v>
      </c>
      <c r="G41" s="170">
        <f t="shared" si="4"/>
        <v>49.71567831031681</v>
      </c>
      <c r="H41" s="170">
        <f t="shared" si="4"/>
        <v>60.019455252918284</v>
      </c>
      <c r="I41" s="170">
        <f t="shared" si="4"/>
        <v>55.651378544361684</v>
      </c>
      <c r="J41" s="170">
        <f t="shared" si="4"/>
        <v>75.66666666666667</v>
      </c>
      <c r="K41" s="170">
        <f t="shared" si="4"/>
        <v>58.91451978010133</v>
      </c>
    </row>
    <row r="42" spans="2:11" ht="18" customHeight="1">
      <c r="B42" s="41">
        <v>2010</v>
      </c>
      <c r="C42" s="170">
        <f aca="true" t="shared" si="5" ref="C42:K42">C24/C16*100</f>
        <v>67.99531066822978</v>
      </c>
      <c r="D42" s="170">
        <f t="shared" si="5"/>
        <v>57.726999398677094</v>
      </c>
      <c r="E42" s="170">
        <f t="shared" si="5"/>
        <v>81.42361111111111</v>
      </c>
      <c r="F42" s="170">
        <f t="shared" si="5"/>
        <v>63.04824561403509</v>
      </c>
      <c r="G42" s="170">
        <f t="shared" si="5"/>
        <v>52.87943262411348</v>
      </c>
      <c r="H42" s="170">
        <f t="shared" si="5"/>
        <v>62.903225806451616</v>
      </c>
      <c r="I42" s="170">
        <f t="shared" si="5"/>
        <v>54.73653481243615</v>
      </c>
      <c r="J42" s="170">
        <f t="shared" si="5"/>
        <v>76.49063032367974</v>
      </c>
      <c r="K42" s="170">
        <f t="shared" si="5"/>
        <v>58.87514472000488</v>
      </c>
    </row>
    <row r="43" spans="2:11" s="11" customFormat="1" ht="18" customHeight="1">
      <c r="B43" s="93" t="s">
        <v>178</v>
      </c>
      <c r="C43" s="169">
        <f aca="true" t="shared" si="6" ref="C43:K43">C25/C17*100</f>
        <v>70.57699656094765</v>
      </c>
      <c r="D43" s="169">
        <f t="shared" si="6"/>
        <v>60.93201404404724</v>
      </c>
      <c r="E43" s="169">
        <f t="shared" si="6"/>
        <v>81.99312714776632</v>
      </c>
      <c r="F43" s="169">
        <f t="shared" si="6"/>
        <v>65.30856800479329</v>
      </c>
      <c r="G43" s="169">
        <f t="shared" si="6"/>
        <v>55.21268999285933</v>
      </c>
      <c r="H43" s="169">
        <f t="shared" si="6"/>
        <v>61.437034206000384</v>
      </c>
      <c r="I43" s="169">
        <f t="shared" si="6"/>
        <v>54.34664694280079</v>
      </c>
      <c r="J43" s="169">
        <f t="shared" si="6"/>
        <v>73.99267399267399</v>
      </c>
      <c r="K43" s="169">
        <f t="shared" si="6"/>
        <v>59.80018830421593</v>
      </c>
    </row>
    <row r="44" spans="2:11" ht="18" customHeight="1">
      <c r="B44" s="4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s="11" customFormat="1" ht="18" customHeight="1">
      <c r="A45" s="5" t="s">
        <v>219</v>
      </c>
      <c r="B45" s="39" t="s">
        <v>22</v>
      </c>
      <c r="C45" s="169">
        <f aca="true" t="shared" si="7" ref="C45:K45">C27/C11*100</f>
        <v>4.6378557446167745</v>
      </c>
      <c r="D45" s="169">
        <f t="shared" si="7"/>
        <v>2.7732463295269167</v>
      </c>
      <c r="E45" s="169">
        <f t="shared" si="7"/>
        <v>2.1486810551558753</v>
      </c>
      <c r="F45" s="169">
        <f t="shared" si="7"/>
        <v>2.058453802639849</v>
      </c>
      <c r="G45" s="169">
        <f t="shared" si="7"/>
        <v>1.5195748184744367</v>
      </c>
      <c r="H45" s="169">
        <f t="shared" si="7"/>
        <v>2.3098045549991926</v>
      </c>
      <c r="I45" s="169">
        <f t="shared" si="7"/>
        <v>2.0027241083589766</v>
      </c>
      <c r="J45" s="169">
        <f t="shared" si="7"/>
        <v>3.0930843303180624</v>
      </c>
      <c r="K45" s="169">
        <f t="shared" si="7"/>
        <v>2.1637811158142446</v>
      </c>
    </row>
    <row r="46" spans="1:11" ht="18" customHeight="1">
      <c r="A46" s="5" t="s">
        <v>220</v>
      </c>
      <c r="B46" s="41">
        <v>2006</v>
      </c>
      <c r="C46" s="170">
        <f aca="true" t="shared" si="8" ref="C46:K46">C28/C12*100</f>
        <v>2.7097902097902096</v>
      </c>
      <c r="D46" s="170">
        <f t="shared" si="8"/>
        <v>2.9885057471264367</v>
      </c>
      <c r="E46" s="170">
        <f t="shared" si="8"/>
        <v>3.1908488862131246</v>
      </c>
      <c r="F46" s="170">
        <f t="shared" si="8"/>
        <v>2.8003613369467026</v>
      </c>
      <c r="G46" s="170">
        <f t="shared" si="8"/>
        <v>1.5599908235833908</v>
      </c>
      <c r="H46" s="170">
        <f t="shared" si="8"/>
        <v>1.8787361229718187</v>
      </c>
      <c r="I46" s="170">
        <f t="shared" si="8"/>
        <v>2.539991353220925</v>
      </c>
      <c r="J46" s="170">
        <f t="shared" si="8"/>
        <v>2.244039270687237</v>
      </c>
      <c r="K46" s="170">
        <f t="shared" si="8"/>
        <v>2.4022319950820448</v>
      </c>
    </row>
    <row r="47" spans="1:11" ht="18" customHeight="1">
      <c r="A47" s="5" t="s">
        <v>218</v>
      </c>
      <c r="B47" s="41">
        <v>2007</v>
      </c>
      <c r="C47" s="170">
        <f aca="true" t="shared" si="9" ref="C47:K47">C29/C13*100</f>
        <v>2.914389799635701</v>
      </c>
      <c r="D47" s="170">
        <f t="shared" si="9"/>
        <v>2.947481243301179</v>
      </c>
      <c r="E47" s="170">
        <f t="shared" si="9"/>
        <v>1.8072289156626504</v>
      </c>
      <c r="F47" s="170">
        <f t="shared" si="9"/>
        <v>2.8901734104046244</v>
      </c>
      <c r="G47" s="170">
        <f t="shared" si="9"/>
        <v>1.7402269861286255</v>
      </c>
      <c r="H47" s="170">
        <f t="shared" si="9"/>
        <v>3.145235892691952</v>
      </c>
      <c r="I47" s="170">
        <f t="shared" si="9"/>
        <v>2.3258465397332118</v>
      </c>
      <c r="J47" s="170">
        <f t="shared" si="9"/>
        <v>2.452316076294278</v>
      </c>
      <c r="K47" s="170">
        <f t="shared" si="9"/>
        <v>2.3395021699007335</v>
      </c>
    </row>
    <row r="48" spans="2:11" ht="18" customHeight="1">
      <c r="B48" s="41">
        <v>2008</v>
      </c>
      <c r="C48" s="170">
        <f aca="true" t="shared" si="10" ref="C48:K48">C30/C14*100</f>
        <v>3.7037037037037033</v>
      </c>
      <c r="D48" s="170">
        <f t="shared" si="10"/>
        <v>3.279467680608365</v>
      </c>
      <c r="E48" s="170">
        <f t="shared" si="10"/>
        <v>1.9410977242302543</v>
      </c>
      <c r="F48" s="170">
        <f t="shared" si="10"/>
        <v>3.0334728033472804</v>
      </c>
      <c r="G48" s="170">
        <f t="shared" si="10"/>
        <v>1.550196850393701</v>
      </c>
      <c r="H48" s="170">
        <f t="shared" si="10"/>
        <v>2.3963133640553</v>
      </c>
      <c r="I48" s="170">
        <f t="shared" si="10"/>
        <v>1.954437943483132</v>
      </c>
      <c r="J48" s="170">
        <f t="shared" si="10"/>
        <v>3.4267912772585665</v>
      </c>
      <c r="K48" s="170">
        <f t="shared" si="10"/>
        <v>2.2335443363697185</v>
      </c>
    </row>
    <row r="49" spans="2:11" ht="18" customHeight="1">
      <c r="B49" s="41">
        <v>2009</v>
      </c>
      <c r="C49" s="170">
        <f aca="true" t="shared" si="11" ref="C49:K49">C31/C15*100</f>
        <v>2.3020257826887662</v>
      </c>
      <c r="D49" s="170">
        <f t="shared" si="11"/>
        <v>3.3070088845014807</v>
      </c>
      <c r="E49" s="170">
        <f t="shared" si="11"/>
        <v>1.3568521031207599</v>
      </c>
      <c r="F49" s="170">
        <f t="shared" si="11"/>
        <v>3.0181086519114686</v>
      </c>
      <c r="G49" s="170">
        <f t="shared" si="11"/>
        <v>1.6517736257785</v>
      </c>
      <c r="H49" s="170">
        <f t="shared" si="11"/>
        <v>1.8482490272373542</v>
      </c>
      <c r="I49" s="170">
        <f t="shared" si="11"/>
        <v>2.6525545537697632</v>
      </c>
      <c r="J49" s="170">
        <f t="shared" si="11"/>
        <v>0.8333333333333334</v>
      </c>
      <c r="K49" s="170">
        <f t="shared" si="11"/>
        <v>2.317559555890913</v>
      </c>
    </row>
    <row r="50" spans="2:11" ht="18" customHeight="1">
      <c r="B50" s="41">
        <v>2010</v>
      </c>
      <c r="C50" s="170">
        <f aca="true" t="shared" si="12" ref="C50:K50">C32/C16*100</f>
        <v>3.5169988276670576</v>
      </c>
      <c r="D50" s="170">
        <f t="shared" si="12"/>
        <v>2.7660853878532774</v>
      </c>
      <c r="E50" s="170">
        <f t="shared" si="12"/>
        <v>2.083333333333333</v>
      </c>
      <c r="F50" s="170">
        <f t="shared" si="12"/>
        <v>3.508771929824561</v>
      </c>
      <c r="G50" s="170">
        <f t="shared" si="12"/>
        <v>1.2198581560283688</v>
      </c>
      <c r="H50" s="170">
        <f t="shared" si="12"/>
        <v>2.0737327188940093</v>
      </c>
      <c r="I50" s="170">
        <f t="shared" si="12"/>
        <v>2.0289008903809664</v>
      </c>
      <c r="J50" s="170">
        <f t="shared" si="12"/>
        <v>2.555366269165247</v>
      </c>
      <c r="K50" s="170">
        <f t="shared" si="12"/>
        <v>2.114435439644141</v>
      </c>
    </row>
    <row r="51" spans="2:11" s="11" customFormat="1" ht="18" customHeight="1">
      <c r="B51" s="93" t="s">
        <v>178</v>
      </c>
      <c r="C51" s="169">
        <f aca="true" t="shared" si="13" ref="C51:K51">C33/C17*100</f>
        <v>2.99961788307222</v>
      </c>
      <c r="D51" s="169">
        <f t="shared" si="13"/>
        <v>3.0747951909777633</v>
      </c>
      <c r="E51" s="169">
        <f t="shared" si="13"/>
        <v>2.1030927835051547</v>
      </c>
      <c r="F51" s="169">
        <f t="shared" si="13"/>
        <v>3.035749950069902</v>
      </c>
      <c r="G51" s="169">
        <f t="shared" si="13"/>
        <v>1.5505457513006222</v>
      </c>
      <c r="H51" s="169">
        <f t="shared" si="13"/>
        <v>2.2740301930059243</v>
      </c>
      <c r="I51" s="169">
        <f t="shared" si="13"/>
        <v>2.312623274161736</v>
      </c>
      <c r="J51" s="169">
        <f t="shared" si="13"/>
        <v>2.3199023199023197</v>
      </c>
      <c r="K51" s="169">
        <f t="shared" si="13"/>
        <v>2.288942357987237</v>
      </c>
    </row>
    <row r="52" ht="18" customHeight="1">
      <c r="B52" s="41"/>
    </row>
    <row r="53" spans="1:11" s="11" customFormat="1" ht="18" customHeight="1">
      <c r="A53" s="5" t="s">
        <v>219</v>
      </c>
      <c r="B53" s="39" t="s">
        <v>22</v>
      </c>
      <c r="C53" s="169">
        <f aca="true" t="shared" si="14" ref="C53:K53">C27/C19*100</f>
        <v>6.059413732048003</v>
      </c>
      <c r="D53" s="169">
        <f t="shared" si="14"/>
        <v>3.693539165237278</v>
      </c>
      <c r="E53" s="169">
        <f t="shared" si="14"/>
        <v>2.6524570751924212</v>
      </c>
      <c r="F53" s="169">
        <f t="shared" si="14"/>
        <v>2.7094105480868667</v>
      </c>
      <c r="G53" s="169">
        <f t="shared" si="14"/>
        <v>2.499076695802044</v>
      </c>
      <c r="H53" s="169">
        <f t="shared" si="14"/>
        <v>3.781068217874141</v>
      </c>
      <c r="I53" s="169">
        <f t="shared" si="14"/>
        <v>3.030997098793709</v>
      </c>
      <c r="J53" s="169">
        <f t="shared" si="14"/>
        <v>4.105344694035631</v>
      </c>
      <c r="K53" s="169">
        <f t="shared" si="14"/>
        <v>3.1815934930121776</v>
      </c>
    </row>
    <row r="54" spans="1:11" ht="18" customHeight="1">
      <c r="A54" s="5" t="s">
        <v>220</v>
      </c>
      <c r="B54" s="41">
        <v>2006</v>
      </c>
      <c r="C54" s="172">
        <f aca="true" t="shared" si="15" ref="C54:K54">C28/C20*100</f>
        <v>3.6427732079905994</v>
      </c>
      <c r="D54" s="172">
        <f t="shared" si="15"/>
        <v>4.873477038425492</v>
      </c>
      <c r="E54" s="172">
        <f t="shared" si="15"/>
        <v>3.8799414348462666</v>
      </c>
      <c r="F54" s="172">
        <f t="shared" si="15"/>
        <v>4.015544041450777</v>
      </c>
      <c r="G54" s="172">
        <f t="shared" si="15"/>
        <v>2.58162490508732</v>
      </c>
      <c r="H54" s="172">
        <f t="shared" si="15"/>
        <v>3.089887640449438</v>
      </c>
      <c r="I54" s="172">
        <f t="shared" si="15"/>
        <v>5.072307360241744</v>
      </c>
      <c r="J54" s="172">
        <f t="shared" si="15"/>
        <v>3.088803088803089</v>
      </c>
      <c r="K54" s="172">
        <f t="shared" si="15"/>
        <v>4.046841392495818</v>
      </c>
    </row>
    <row r="55" spans="1:11" ht="18" customHeight="1">
      <c r="A55" s="5" t="s">
        <v>221</v>
      </c>
      <c r="B55" s="41">
        <v>2007</v>
      </c>
      <c r="C55" s="172">
        <f aca="true" t="shared" si="16" ref="C55:K55">C29/C21*100</f>
        <v>4.076433121019108</v>
      </c>
      <c r="D55" s="172">
        <f t="shared" si="16"/>
        <v>4.7372954349698535</v>
      </c>
      <c r="E55" s="172">
        <f t="shared" si="16"/>
        <v>2.156549520766773</v>
      </c>
      <c r="F55" s="172">
        <f t="shared" si="16"/>
        <v>4.405286343612335</v>
      </c>
      <c r="G55" s="172">
        <f t="shared" si="16"/>
        <v>3.0276437033786747</v>
      </c>
      <c r="H55" s="172">
        <f t="shared" si="16"/>
        <v>5.190839694656488</v>
      </c>
      <c r="I55" s="172">
        <f t="shared" si="16"/>
        <v>4.242046163443543</v>
      </c>
      <c r="J55" s="172">
        <f t="shared" si="16"/>
        <v>3.3962264150943398</v>
      </c>
      <c r="K55" s="172">
        <f t="shared" si="16"/>
        <v>3.859447004608295</v>
      </c>
    </row>
    <row r="56" spans="1:11" s="21" customFormat="1" ht="18" customHeight="1">
      <c r="A56" s="5" t="s">
        <v>222</v>
      </c>
      <c r="B56" s="41">
        <v>2008</v>
      </c>
      <c r="C56" s="172">
        <f aca="true" t="shared" si="17" ref="C56:K56">C30/C22*100</f>
        <v>5.23489932885906</v>
      </c>
      <c r="D56" s="172">
        <f t="shared" si="17"/>
        <v>5.271199388846448</v>
      </c>
      <c r="E56" s="172">
        <f t="shared" si="17"/>
        <v>2.408637873754153</v>
      </c>
      <c r="F56" s="172">
        <f t="shared" si="17"/>
        <v>4.496124031007752</v>
      </c>
      <c r="G56" s="172">
        <f t="shared" si="17"/>
        <v>2.848101265822785</v>
      </c>
      <c r="H56" s="172">
        <f t="shared" si="17"/>
        <v>3.795620437956204</v>
      </c>
      <c r="I56" s="172">
        <f t="shared" si="17"/>
        <v>3.4189895470383274</v>
      </c>
      <c r="J56" s="172">
        <f t="shared" si="17"/>
        <v>4.651162790697675</v>
      </c>
      <c r="K56" s="172">
        <f t="shared" si="17"/>
        <v>3.657817109144543</v>
      </c>
    </row>
    <row r="57" spans="1:11" ht="18" customHeight="1">
      <c r="A57" s="21" t="s">
        <v>223</v>
      </c>
      <c r="B57" s="41">
        <v>2009</v>
      </c>
      <c r="C57" s="172">
        <f aca="true" t="shared" si="18" ref="C57:K57">C31/C23*100</f>
        <v>3.4106412005457027</v>
      </c>
      <c r="D57" s="172">
        <f t="shared" si="18"/>
        <v>5.4471544715447155</v>
      </c>
      <c r="E57" s="172">
        <f t="shared" si="18"/>
        <v>1.6597510373443984</v>
      </c>
      <c r="F57" s="172">
        <f t="shared" si="18"/>
        <v>5.025125628140704</v>
      </c>
      <c r="G57" s="172">
        <f t="shared" si="18"/>
        <v>3.32244008714597</v>
      </c>
      <c r="H57" s="172">
        <f t="shared" si="18"/>
        <v>3.079416531604538</v>
      </c>
      <c r="I57" s="172">
        <f t="shared" si="18"/>
        <v>4.766377083822493</v>
      </c>
      <c r="J57" s="172">
        <f t="shared" si="18"/>
        <v>1.1013215859030838</v>
      </c>
      <c r="K57" s="172">
        <f t="shared" si="18"/>
        <v>3.933766352575245</v>
      </c>
    </row>
    <row r="58" spans="2:11" ht="18" customHeight="1">
      <c r="B58" s="41">
        <v>2010</v>
      </c>
      <c r="C58" s="172">
        <f aca="true" t="shared" si="19" ref="C58:K58">C32/C24*100</f>
        <v>5.172413793103448</v>
      </c>
      <c r="D58" s="172">
        <f t="shared" si="19"/>
        <v>4.791666666666667</v>
      </c>
      <c r="E58" s="172">
        <f t="shared" si="19"/>
        <v>2.55863539445629</v>
      </c>
      <c r="F58" s="172">
        <f t="shared" si="19"/>
        <v>5.565217391304348</v>
      </c>
      <c r="G58" s="172">
        <f t="shared" si="19"/>
        <v>2.3068669527897</v>
      </c>
      <c r="H58" s="172">
        <f t="shared" si="19"/>
        <v>3.296703296703297</v>
      </c>
      <c r="I58" s="172">
        <f t="shared" si="19"/>
        <v>3.7066666666666666</v>
      </c>
      <c r="J58" s="172">
        <f t="shared" si="19"/>
        <v>3.34075723830735</v>
      </c>
      <c r="K58" s="172">
        <f t="shared" si="19"/>
        <v>3.5913889463879114</v>
      </c>
    </row>
    <row r="59" spans="1:11" s="11" customFormat="1" ht="18" customHeight="1" thickBot="1">
      <c r="A59" s="82"/>
      <c r="B59" s="50" t="s">
        <v>178</v>
      </c>
      <c r="C59" s="173">
        <f aca="true" t="shared" si="20" ref="C59:K59">C33/C25*100</f>
        <v>4.250135354629128</v>
      </c>
      <c r="D59" s="173">
        <f t="shared" si="20"/>
        <v>5.046272044700541</v>
      </c>
      <c r="E59" s="173">
        <f t="shared" si="20"/>
        <v>2.5649622799664713</v>
      </c>
      <c r="F59" s="173">
        <f t="shared" si="20"/>
        <v>4.648318042813456</v>
      </c>
      <c r="G59" s="173">
        <f t="shared" si="20"/>
        <v>2.808314087759815</v>
      </c>
      <c r="H59" s="173">
        <f t="shared" si="20"/>
        <v>3.7013996889580096</v>
      </c>
      <c r="I59" s="173">
        <f t="shared" si="20"/>
        <v>4.255319148936169</v>
      </c>
      <c r="J59" s="173">
        <f t="shared" si="20"/>
        <v>3.1353135313531353</v>
      </c>
      <c r="K59" s="173">
        <f t="shared" si="20"/>
        <v>3.8276507531095287</v>
      </c>
    </row>
    <row r="60" ht="7.5" customHeight="1"/>
    <row r="61" ht="15">
      <c r="A61" s="17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73"/>
  <sheetViews>
    <sheetView zoomScale="85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37.8515625" style="5" customWidth="1"/>
    <col min="2" max="2" width="8.140625" style="5" customWidth="1"/>
    <col min="3" max="3" width="18.8515625" style="5" customWidth="1"/>
    <col min="4" max="4" width="17.8515625" style="5" customWidth="1"/>
    <col min="5" max="5" width="16.57421875" style="5" customWidth="1"/>
    <col min="6" max="6" width="17.421875" style="5" customWidth="1"/>
    <col min="7" max="7" width="18.28125" style="5" customWidth="1"/>
    <col min="8" max="8" width="9.140625" style="5" customWidth="1"/>
    <col min="9" max="9" width="10.57421875" style="5" customWidth="1"/>
    <col min="10" max="16384" width="9.140625" style="5" customWidth="1"/>
  </cols>
  <sheetData>
    <row r="1" spans="1:7" s="23" customFormat="1" ht="18">
      <c r="A1" s="11" t="s">
        <v>224</v>
      </c>
      <c r="B1" s="5"/>
      <c r="C1" s="11"/>
      <c r="D1" s="11"/>
      <c r="E1" s="11"/>
      <c r="F1" s="11"/>
      <c r="G1" s="54" t="s">
        <v>200</v>
      </c>
    </row>
    <row r="2" spans="1:7" s="23" customFormat="1" ht="18">
      <c r="A2" s="11"/>
      <c r="B2" s="11"/>
      <c r="C2" s="5"/>
      <c r="D2" s="11"/>
      <c r="E2" s="11"/>
      <c r="F2" s="11"/>
      <c r="G2" s="11"/>
    </row>
    <row r="3" spans="1:7" s="23" customFormat="1" ht="18">
      <c r="A3" s="11" t="s">
        <v>225</v>
      </c>
      <c r="B3" s="5"/>
      <c r="C3" s="11"/>
      <c r="D3" s="11"/>
      <c r="E3" s="11"/>
      <c r="F3" s="11"/>
      <c r="G3" s="11"/>
    </row>
    <row r="4" spans="1:7" s="23" customFormat="1" ht="18.75" thickBot="1">
      <c r="A4" s="82" t="s">
        <v>226</v>
      </c>
      <c r="B4" s="19"/>
      <c r="C4" s="82"/>
      <c r="D4" s="82"/>
      <c r="E4" s="82"/>
      <c r="F4" s="82"/>
      <c r="G4" s="82"/>
    </row>
    <row r="5" spans="1:11" s="11" customFormat="1" ht="54.75" customHeight="1" thickBot="1">
      <c r="A5" s="30"/>
      <c r="B5" s="8" t="s">
        <v>227</v>
      </c>
      <c r="C5" s="8" t="s">
        <v>228</v>
      </c>
      <c r="D5" s="8" t="s">
        <v>229</v>
      </c>
      <c r="E5" s="8" t="s">
        <v>230</v>
      </c>
      <c r="F5" s="8" t="s">
        <v>231</v>
      </c>
      <c r="G5" s="8" t="s">
        <v>176</v>
      </c>
      <c r="K5" s="175" t="s">
        <v>14</v>
      </c>
    </row>
    <row r="6" spans="1:11" s="23" customFormat="1" ht="18.75" thickTop="1">
      <c r="A6" s="11" t="s">
        <v>210</v>
      </c>
      <c r="B6" s="33"/>
      <c r="C6" s="34"/>
      <c r="D6" s="34"/>
      <c r="E6" s="34"/>
      <c r="F6" s="34"/>
      <c r="G6" s="34"/>
      <c r="K6" s="176"/>
    </row>
    <row r="7" spans="1:15" ht="15">
      <c r="A7" s="5" t="s">
        <v>211</v>
      </c>
      <c r="B7" s="167" t="s">
        <v>232</v>
      </c>
      <c r="C7" s="177">
        <f aca="true" t="shared" si="0" ref="C7:C15">K7/4</f>
        <v>56</v>
      </c>
      <c r="D7" s="178">
        <v>87</v>
      </c>
      <c r="E7" s="178">
        <v>177.4</v>
      </c>
      <c r="F7" s="178">
        <v>199.6</v>
      </c>
      <c r="G7" s="178">
        <v>688</v>
      </c>
      <c r="K7" s="179">
        <v>224</v>
      </c>
      <c r="L7" s="27"/>
      <c r="M7" s="27"/>
      <c r="N7" s="27"/>
      <c r="O7" s="27"/>
    </row>
    <row r="8" spans="2:15" ht="15">
      <c r="B8" s="180" t="s">
        <v>233</v>
      </c>
      <c r="C8" s="177">
        <f t="shared" si="0"/>
        <v>33.7</v>
      </c>
      <c r="D8" s="178">
        <v>38.4</v>
      </c>
      <c r="E8" s="178">
        <v>82</v>
      </c>
      <c r="F8" s="178">
        <v>99.4</v>
      </c>
      <c r="G8" s="178">
        <v>354.6</v>
      </c>
      <c r="K8" s="179">
        <v>134.8</v>
      </c>
      <c r="L8" s="27"/>
      <c r="M8" s="27"/>
      <c r="N8" s="27"/>
      <c r="O8" s="27"/>
    </row>
    <row r="9" spans="2:15" ht="15">
      <c r="B9" s="180" t="s">
        <v>234</v>
      </c>
      <c r="C9" s="177">
        <f t="shared" si="0"/>
        <v>420.25</v>
      </c>
      <c r="D9" s="178">
        <v>367.2</v>
      </c>
      <c r="E9" s="178">
        <v>156.8</v>
      </c>
      <c r="F9" s="178">
        <v>93.4</v>
      </c>
      <c r="G9" s="178">
        <v>2298.4</v>
      </c>
      <c r="K9" s="179">
        <v>1681</v>
      </c>
      <c r="L9" s="27"/>
      <c r="M9" s="27"/>
      <c r="N9" s="27"/>
      <c r="O9" s="181"/>
    </row>
    <row r="10" spans="2:15" ht="15">
      <c r="B10" s="180" t="s">
        <v>235</v>
      </c>
      <c r="C10" s="177">
        <f t="shared" si="0"/>
        <v>429.45</v>
      </c>
      <c r="D10" s="178">
        <v>432.4</v>
      </c>
      <c r="E10" s="178">
        <v>401.8</v>
      </c>
      <c r="F10" s="178">
        <v>259.4</v>
      </c>
      <c r="G10" s="178">
        <v>2811.4</v>
      </c>
      <c r="K10" s="179">
        <v>1717.8</v>
      </c>
      <c r="L10" s="27"/>
      <c r="M10" s="27"/>
      <c r="N10" s="27"/>
      <c r="O10" s="181"/>
    </row>
    <row r="11" spans="2:15" ht="15">
      <c r="B11" s="180" t="s">
        <v>236</v>
      </c>
      <c r="C11" s="177">
        <f t="shared" si="0"/>
        <v>501.9</v>
      </c>
      <c r="D11" s="178">
        <v>629.6</v>
      </c>
      <c r="E11" s="178">
        <v>632.6</v>
      </c>
      <c r="F11" s="178">
        <v>521</v>
      </c>
      <c r="G11" s="178">
        <v>3790.8</v>
      </c>
      <c r="K11" s="179">
        <v>2007.6</v>
      </c>
      <c r="L11" s="27"/>
      <c r="M11" s="27"/>
      <c r="N11" s="27"/>
      <c r="O11" s="181"/>
    </row>
    <row r="12" spans="2:15" ht="15">
      <c r="B12" s="167" t="s">
        <v>237</v>
      </c>
      <c r="C12" s="177">
        <f t="shared" si="0"/>
        <v>754.55</v>
      </c>
      <c r="D12" s="178">
        <v>829.2</v>
      </c>
      <c r="E12" s="178">
        <v>560.6</v>
      </c>
      <c r="F12" s="178">
        <v>465</v>
      </c>
      <c r="G12" s="178">
        <v>4873</v>
      </c>
      <c r="K12" s="179">
        <v>3018.2</v>
      </c>
      <c r="L12" s="181"/>
      <c r="M12" s="27"/>
      <c r="N12" s="27"/>
      <c r="O12" s="181"/>
    </row>
    <row r="13" spans="2:15" ht="15">
      <c r="B13" s="167" t="s">
        <v>238</v>
      </c>
      <c r="C13" s="177">
        <f t="shared" si="0"/>
        <v>415.4</v>
      </c>
      <c r="D13" s="178">
        <v>507.8</v>
      </c>
      <c r="E13" s="178">
        <v>394</v>
      </c>
      <c r="F13" s="178">
        <v>330.8</v>
      </c>
      <c r="G13" s="178">
        <v>2894.2</v>
      </c>
      <c r="K13" s="179">
        <v>1661.6</v>
      </c>
      <c r="L13" s="27"/>
      <c r="M13" s="27"/>
      <c r="N13" s="27"/>
      <c r="O13" s="181"/>
    </row>
    <row r="14" spans="2:15" ht="15">
      <c r="B14" s="167" t="s">
        <v>239</v>
      </c>
      <c r="C14" s="177">
        <f t="shared" si="0"/>
        <v>178.4</v>
      </c>
      <c r="D14" s="178">
        <v>272</v>
      </c>
      <c r="E14" s="178">
        <v>252.4</v>
      </c>
      <c r="F14" s="178">
        <v>169.6</v>
      </c>
      <c r="G14" s="178">
        <v>1407.6</v>
      </c>
      <c r="K14" s="179">
        <v>713.6</v>
      </c>
      <c r="L14" s="27"/>
      <c r="M14" s="27"/>
      <c r="N14" s="27"/>
      <c r="O14" s="181"/>
    </row>
    <row r="15" spans="2:15" s="11" customFormat="1" ht="15.75">
      <c r="B15" s="166" t="s">
        <v>14</v>
      </c>
      <c r="C15" s="182">
        <f t="shared" si="0"/>
        <v>2789.65</v>
      </c>
      <c r="D15" s="183">
        <v>3163.6</v>
      </c>
      <c r="E15" s="183">
        <v>2657.6</v>
      </c>
      <c r="F15" s="183">
        <v>2138.2</v>
      </c>
      <c r="G15" s="183">
        <v>19118</v>
      </c>
      <c r="H15" s="184"/>
      <c r="K15" s="185">
        <v>11158.6</v>
      </c>
      <c r="L15" s="186"/>
      <c r="M15" s="186"/>
      <c r="N15" s="186"/>
      <c r="O15" s="186"/>
    </row>
    <row r="16" spans="2:11" ht="15">
      <c r="B16" s="167"/>
      <c r="C16" s="187"/>
      <c r="D16" s="188"/>
      <c r="E16" s="188"/>
      <c r="F16" s="188"/>
      <c r="G16" s="188"/>
      <c r="K16" s="189"/>
    </row>
    <row r="17" spans="1:15" ht="15">
      <c r="A17" s="5" t="s">
        <v>240</v>
      </c>
      <c r="B17" s="167" t="s">
        <v>232</v>
      </c>
      <c r="C17" s="177">
        <f aca="true" t="shared" si="1" ref="C17:C25">K17/4</f>
        <v>37.35</v>
      </c>
      <c r="D17" s="178">
        <v>57.8</v>
      </c>
      <c r="E17" s="178">
        <v>112.2</v>
      </c>
      <c r="F17" s="178">
        <v>129.8</v>
      </c>
      <c r="G17" s="178">
        <v>449.2</v>
      </c>
      <c r="K17" s="179">
        <v>149.4</v>
      </c>
      <c r="L17" s="27"/>
      <c r="M17" s="27"/>
      <c r="N17" s="27"/>
      <c r="O17" s="27"/>
    </row>
    <row r="18" spans="2:15" ht="15">
      <c r="B18" s="180" t="s">
        <v>233</v>
      </c>
      <c r="C18" s="177">
        <f t="shared" si="1"/>
        <v>21.8</v>
      </c>
      <c r="D18" s="178">
        <v>25</v>
      </c>
      <c r="E18" s="178">
        <v>51</v>
      </c>
      <c r="F18" s="178">
        <v>61.8</v>
      </c>
      <c r="G18" s="178">
        <v>225</v>
      </c>
      <c r="K18" s="179">
        <v>87.2</v>
      </c>
      <c r="L18" s="27"/>
      <c r="M18" s="27"/>
      <c r="N18" s="27"/>
      <c r="O18" s="27"/>
    </row>
    <row r="19" spans="2:15" ht="15">
      <c r="B19" s="180" t="s">
        <v>234</v>
      </c>
      <c r="C19" s="177">
        <f t="shared" si="1"/>
        <v>246.55</v>
      </c>
      <c r="D19" s="178">
        <v>224.2</v>
      </c>
      <c r="E19" s="178">
        <v>100.4</v>
      </c>
      <c r="F19" s="178">
        <v>60</v>
      </c>
      <c r="G19" s="178">
        <v>1370.8</v>
      </c>
      <c r="K19" s="179">
        <v>986.2</v>
      </c>
      <c r="L19" s="27"/>
      <c r="M19" s="27"/>
      <c r="N19" s="27"/>
      <c r="O19" s="181"/>
    </row>
    <row r="20" spans="2:15" ht="15">
      <c r="B20" s="180" t="s">
        <v>235</v>
      </c>
      <c r="C20" s="177">
        <f t="shared" si="1"/>
        <v>245.85</v>
      </c>
      <c r="D20" s="178">
        <v>250.2</v>
      </c>
      <c r="E20" s="178">
        <v>255.6</v>
      </c>
      <c r="F20" s="178">
        <v>162.8</v>
      </c>
      <c r="G20" s="178">
        <v>1652</v>
      </c>
      <c r="K20" s="179">
        <v>983.4</v>
      </c>
      <c r="L20" s="27"/>
      <c r="M20" s="27"/>
      <c r="N20" s="27"/>
      <c r="O20" s="181"/>
    </row>
    <row r="21" spans="2:15" ht="15">
      <c r="B21" s="180" t="s">
        <v>236</v>
      </c>
      <c r="C21" s="177">
        <f t="shared" si="1"/>
        <v>286.9</v>
      </c>
      <c r="D21" s="178">
        <v>346.6</v>
      </c>
      <c r="E21" s="178">
        <v>382.4</v>
      </c>
      <c r="F21" s="178">
        <v>312.8</v>
      </c>
      <c r="G21" s="178">
        <v>2189.4</v>
      </c>
      <c r="K21" s="179">
        <v>1147.6</v>
      </c>
      <c r="L21" s="27"/>
      <c r="M21" s="27"/>
      <c r="N21" s="27"/>
      <c r="O21" s="181"/>
    </row>
    <row r="22" spans="2:15" ht="15">
      <c r="B22" s="167" t="s">
        <v>237</v>
      </c>
      <c r="C22" s="177">
        <f t="shared" si="1"/>
        <v>438.35</v>
      </c>
      <c r="D22" s="178">
        <v>486</v>
      </c>
      <c r="E22" s="178">
        <v>336.6</v>
      </c>
      <c r="F22" s="178">
        <v>299.4</v>
      </c>
      <c r="G22" s="178">
        <v>2875.4</v>
      </c>
      <c r="K22" s="179">
        <v>1753.4</v>
      </c>
      <c r="L22" s="27"/>
      <c r="M22" s="27"/>
      <c r="N22" s="27"/>
      <c r="O22" s="181"/>
    </row>
    <row r="23" spans="2:15" ht="15">
      <c r="B23" s="167" t="s">
        <v>238</v>
      </c>
      <c r="C23" s="177">
        <f t="shared" si="1"/>
        <v>247.75</v>
      </c>
      <c r="D23" s="178">
        <v>305.8</v>
      </c>
      <c r="E23" s="178">
        <v>254</v>
      </c>
      <c r="F23" s="178">
        <v>209</v>
      </c>
      <c r="G23" s="178">
        <v>1759.8</v>
      </c>
      <c r="K23" s="179">
        <v>991</v>
      </c>
      <c r="L23" s="27"/>
      <c r="M23" s="27"/>
      <c r="N23" s="27"/>
      <c r="O23" s="181"/>
    </row>
    <row r="24" spans="2:15" ht="15">
      <c r="B24" s="167" t="s">
        <v>239</v>
      </c>
      <c r="C24" s="177">
        <f t="shared" si="1"/>
        <v>116.8</v>
      </c>
      <c r="D24" s="178">
        <v>175.4</v>
      </c>
      <c r="E24" s="178">
        <v>162.8</v>
      </c>
      <c r="F24" s="178">
        <v>105.6</v>
      </c>
      <c r="G24" s="178">
        <v>911</v>
      </c>
      <c r="K24" s="179">
        <v>467.2</v>
      </c>
      <c r="L24" s="27"/>
      <c r="M24" s="27"/>
      <c r="N24" s="27"/>
      <c r="O24" s="181"/>
    </row>
    <row r="25" spans="2:15" s="11" customFormat="1" ht="15.75">
      <c r="B25" s="166" t="s">
        <v>14</v>
      </c>
      <c r="C25" s="182">
        <f t="shared" si="1"/>
        <v>1641.35</v>
      </c>
      <c r="D25" s="183">
        <v>1871</v>
      </c>
      <c r="E25" s="183">
        <v>1655</v>
      </c>
      <c r="F25" s="183">
        <v>1341.2</v>
      </c>
      <c r="G25" s="183">
        <v>11432.6</v>
      </c>
      <c r="K25" s="185">
        <v>6565.4</v>
      </c>
      <c r="L25" s="186"/>
      <c r="M25" s="186"/>
      <c r="N25" s="186"/>
      <c r="O25" s="186"/>
    </row>
    <row r="26" spans="2:11" ht="15">
      <c r="B26" s="167"/>
      <c r="C26" s="187"/>
      <c r="D26" s="188"/>
      <c r="E26" s="188"/>
      <c r="F26" s="188"/>
      <c r="G26" s="188"/>
      <c r="K26" s="189"/>
    </row>
    <row r="27" spans="1:15" ht="15">
      <c r="A27" s="5" t="s">
        <v>219</v>
      </c>
      <c r="B27" s="167" t="s">
        <v>232</v>
      </c>
      <c r="C27" s="190">
        <f aca="true" t="shared" si="2" ref="C27:C35">K27/4</f>
        <v>7.95</v>
      </c>
      <c r="D27" s="188">
        <v>11.8</v>
      </c>
      <c r="E27" s="188">
        <v>30.4</v>
      </c>
      <c r="F27" s="188">
        <v>36.6</v>
      </c>
      <c r="G27" s="188">
        <v>110.6</v>
      </c>
      <c r="K27" s="179">
        <v>31.8</v>
      </c>
      <c r="L27" s="27"/>
      <c r="M27" s="27"/>
      <c r="N27" s="27"/>
      <c r="O27" s="27"/>
    </row>
    <row r="28" spans="2:15" ht="15">
      <c r="B28" s="180" t="s">
        <v>233</v>
      </c>
      <c r="C28" s="190">
        <f t="shared" si="2"/>
        <v>3.8</v>
      </c>
      <c r="D28" s="188">
        <v>4.4</v>
      </c>
      <c r="E28" s="188">
        <v>18</v>
      </c>
      <c r="F28" s="188">
        <v>20.8</v>
      </c>
      <c r="G28" s="188">
        <v>58.4</v>
      </c>
      <c r="K28" s="179">
        <v>15.2</v>
      </c>
      <c r="L28" s="27"/>
      <c r="M28" s="27"/>
      <c r="N28" s="27"/>
      <c r="O28" s="27"/>
    </row>
    <row r="29" spans="2:15" ht="15">
      <c r="B29" s="180" t="s">
        <v>234</v>
      </c>
      <c r="C29" s="190">
        <f t="shared" si="2"/>
        <v>1.95</v>
      </c>
      <c r="D29" s="188">
        <v>5</v>
      </c>
      <c r="E29" s="188">
        <v>9</v>
      </c>
      <c r="F29" s="188">
        <v>7.6</v>
      </c>
      <c r="G29" s="188">
        <v>29.4</v>
      </c>
      <c r="K29" s="179">
        <v>7.8</v>
      </c>
      <c r="L29" s="27"/>
      <c r="M29" s="27"/>
      <c r="N29" s="27"/>
      <c r="O29" s="27"/>
    </row>
    <row r="30" spans="2:15" ht="15">
      <c r="B30" s="180" t="s">
        <v>235</v>
      </c>
      <c r="C30" s="190">
        <f t="shared" si="2"/>
        <v>2</v>
      </c>
      <c r="D30" s="188">
        <v>2</v>
      </c>
      <c r="E30" s="188">
        <v>8.2</v>
      </c>
      <c r="F30" s="188">
        <v>6.6</v>
      </c>
      <c r="G30" s="188">
        <v>24.8</v>
      </c>
      <c r="K30" s="179">
        <v>8</v>
      </c>
      <c r="L30" s="27"/>
      <c r="M30" s="27"/>
      <c r="N30" s="27"/>
      <c r="O30" s="27"/>
    </row>
    <row r="31" spans="2:15" ht="15">
      <c r="B31" s="180" t="s">
        <v>236</v>
      </c>
      <c r="C31" s="190">
        <f t="shared" si="2"/>
        <v>2.9</v>
      </c>
      <c r="D31" s="188">
        <v>2.8</v>
      </c>
      <c r="E31" s="188">
        <v>6.6</v>
      </c>
      <c r="F31" s="188">
        <v>6.6</v>
      </c>
      <c r="G31" s="188">
        <v>27.6</v>
      </c>
      <c r="K31" s="179">
        <v>11.6</v>
      </c>
      <c r="L31" s="27"/>
      <c r="M31" s="27"/>
      <c r="N31" s="27"/>
      <c r="O31" s="27"/>
    </row>
    <row r="32" spans="2:15" ht="15">
      <c r="B32" s="167" t="s">
        <v>237</v>
      </c>
      <c r="C32" s="190">
        <f t="shared" si="2"/>
        <v>5.55</v>
      </c>
      <c r="D32" s="188">
        <v>5.4</v>
      </c>
      <c r="E32" s="188">
        <v>9.4</v>
      </c>
      <c r="F32" s="188">
        <v>9</v>
      </c>
      <c r="G32" s="188">
        <v>46</v>
      </c>
      <c r="K32" s="179">
        <v>22.2</v>
      </c>
      <c r="L32" s="27"/>
      <c r="M32" s="27"/>
      <c r="N32" s="27"/>
      <c r="O32" s="27"/>
    </row>
    <row r="33" spans="2:15" ht="15">
      <c r="B33" s="167" t="s">
        <v>238</v>
      </c>
      <c r="C33" s="190">
        <f t="shared" si="2"/>
        <v>5.9</v>
      </c>
      <c r="D33" s="188">
        <v>10.4</v>
      </c>
      <c r="E33" s="188">
        <v>14.8</v>
      </c>
      <c r="F33" s="188">
        <v>11.4</v>
      </c>
      <c r="G33" s="188">
        <v>60.2</v>
      </c>
      <c r="K33" s="179">
        <v>23.6</v>
      </c>
      <c r="L33" s="27"/>
      <c r="M33" s="27"/>
      <c r="N33" s="27"/>
      <c r="O33" s="27"/>
    </row>
    <row r="34" spans="2:15" ht="15">
      <c r="B34" s="167" t="s">
        <v>239</v>
      </c>
      <c r="C34" s="190">
        <f t="shared" si="2"/>
        <v>8.4</v>
      </c>
      <c r="D34" s="188">
        <v>16.2</v>
      </c>
      <c r="E34" s="188">
        <v>18.4</v>
      </c>
      <c r="F34" s="188">
        <v>12.4</v>
      </c>
      <c r="G34" s="188">
        <v>80.6</v>
      </c>
      <c r="K34" s="179">
        <v>33.6</v>
      </c>
      <c r="L34" s="27"/>
      <c r="M34" s="27"/>
      <c r="N34" s="27"/>
      <c r="O34" s="27"/>
    </row>
    <row r="35" spans="2:15" s="11" customFormat="1" ht="15.75">
      <c r="B35" s="166" t="s">
        <v>14</v>
      </c>
      <c r="C35" s="191">
        <f t="shared" si="2"/>
        <v>38.45</v>
      </c>
      <c r="D35" s="192">
        <v>58</v>
      </c>
      <c r="E35" s="192">
        <v>114.8</v>
      </c>
      <c r="F35" s="192">
        <v>111</v>
      </c>
      <c r="G35" s="192">
        <v>437.6</v>
      </c>
      <c r="K35" s="193">
        <v>153.8</v>
      </c>
      <c r="L35" s="56"/>
      <c r="M35" s="56"/>
      <c r="N35" s="56"/>
      <c r="O35" s="56"/>
    </row>
    <row r="36" spans="2:7" ht="15">
      <c r="B36" s="167"/>
      <c r="C36" s="187"/>
      <c r="D36" s="194"/>
      <c r="E36" s="194"/>
      <c r="F36" s="194"/>
      <c r="G36" s="194"/>
    </row>
    <row r="37" spans="1:7" s="4" customFormat="1" ht="18">
      <c r="A37" s="11" t="s">
        <v>215</v>
      </c>
      <c r="B37" s="195"/>
      <c r="C37" s="187"/>
      <c r="D37" s="194"/>
      <c r="E37" s="194"/>
      <c r="F37" s="194"/>
      <c r="G37" s="194"/>
    </row>
    <row r="38" spans="1:7" ht="15">
      <c r="A38" s="5" t="s">
        <v>240</v>
      </c>
      <c r="B38" s="167" t="s">
        <v>232</v>
      </c>
      <c r="C38" s="196">
        <f aca="true" t="shared" si="3" ref="C38:G46">C17/C7*100</f>
        <v>66.69642857142858</v>
      </c>
      <c r="D38" s="196">
        <f t="shared" si="3"/>
        <v>66.43678160919539</v>
      </c>
      <c r="E38" s="196">
        <f t="shared" si="3"/>
        <v>63.246899661781285</v>
      </c>
      <c r="F38" s="196">
        <f t="shared" si="3"/>
        <v>65.03006012024048</v>
      </c>
      <c r="G38" s="196">
        <f t="shared" si="3"/>
        <v>65.29069767441861</v>
      </c>
    </row>
    <row r="39" spans="1:7" ht="15">
      <c r="A39" s="5" t="s">
        <v>241</v>
      </c>
      <c r="B39" s="180" t="s">
        <v>233</v>
      </c>
      <c r="C39" s="196">
        <f t="shared" si="3"/>
        <v>64.68842729970326</v>
      </c>
      <c r="D39" s="196">
        <f t="shared" si="3"/>
        <v>65.10416666666667</v>
      </c>
      <c r="E39" s="196">
        <f t="shared" si="3"/>
        <v>62.19512195121951</v>
      </c>
      <c r="F39" s="196">
        <f t="shared" si="3"/>
        <v>62.17303822937625</v>
      </c>
      <c r="G39" s="196">
        <f t="shared" si="3"/>
        <v>63.45177664974619</v>
      </c>
    </row>
    <row r="40" spans="1:7" ht="15">
      <c r="A40" s="5" t="s">
        <v>218</v>
      </c>
      <c r="B40" s="180" t="s">
        <v>234</v>
      </c>
      <c r="C40" s="196">
        <f t="shared" si="3"/>
        <v>58.667459845330164</v>
      </c>
      <c r="D40" s="196">
        <f t="shared" si="3"/>
        <v>61.0566448801743</v>
      </c>
      <c r="E40" s="196">
        <f t="shared" si="3"/>
        <v>64.03061224489795</v>
      </c>
      <c r="F40" s="196">
        <f t="shared" si="3"/>
        <v>64.23982869379014</v>
      </c>
      <c r="G40" s="196">
        <f t="shared" si="3"/>
        <v>59.64148973198746</v>
      </c>
    </row>
    <row r="41" spans="2:7" ht="15">
      <c r="B41" s="180" t="s">
        <v>235</v>
      </c>
      <c r="C41" s="196">
        <f t="shared" si="3"/>
        <v>57.24764233321691</v>
      </c>
      <c r="D41" s="196">
        <f t="shared" si="3"/>
        <v>57.86308973172988</v>
      </c>
      <c r="E41" s="196">
        <f t="shared" si="3"/>
        <v>63.61373817819811</v>
      </c>
      <c r="F41" s="196">
        <f t="shared" si="3"/>
        <v>62.76021588280649</v>
      </c>
      <c r="G41" s="196">
        <f t="shared" si="3"/>
        <v>58.76075976381874</v>
      </c>
    </row>
    <row r="42" spans="2:7" ht="15">
      <c r="B42" s="180" t="s">
        <v>236</v>
      </c>
      <c r="C42" s="196">
        <f t="shared" si="3"/>
        <v>57.16278143056386</v>
      </c>
      <c r="D42" s="196">
        <f t="shared" si="3"/>
        <v>55.050825921219825</v>
      </c>
      <c r="E42" s="196">
        <f t="shared" si="3"/>
        <v>60.44894087891242</v>
      </c>
      <c r="F42" s="196">
        <f t="shared" si="3"/>
        <v>60.03838771593091</v>
      </c>
      <c r="G42" s="196">
        <f t="shared" si="3"/>
        <v>57.755618866729975</v>
      </c>
    </row>
    <row r="43" spans="2:7" ht="15">
      <c r="B43" s="167" t="s">
        <v>237</v>
      </c>
      <c r="C43" s="196">
        <f t="shared" si="3"/>
        <v>58.094228348022</v>
      </c>
      <c r="D43" s="196">
        <f t="shared" si="3"/>
        <v>58.61070911722142</v>
      </c>
      <c r="E43" s="196">
        <f t="shared" si="3"/>
        <v>60.04281127363539</v>
      </c>
      <c r="F43" s="196">
        <f t="shared" si="3"/>
        <v>64.38709677419354</v>
      </c>
      <c r="G43" s="196">
        <f t="shared" si="3"/>
        <v>59.00677200902935</v>
      </c>
    </row>
    <row r="44" spans="2:7" ht="15">
      <c r="B44" s="167" t="s">
        <v>238</v>
      </c>
      <c r="C44" s="196">
        <f t="shared" si="3"/>
        <v>59.641309581126634</v>
      </c>
      <c r="D44" s="196">
        <f t="shared" si="3"/>
        <v>60.22055927530524</v>
      </c>
      <c r="E44" s="196">
        <f t="shared" si="3"/>
        <v>64.46700507614213</v>
      </c>
      <c r="F44" s="196">
        <f t="shared" si="3"/>
        <v>63.18016928657799</v>
      </c>
      <c r="G44" s="196">
        <f t="shared" si="3"/>
        <v>60.80436735540046</v>
      </c>
    </row>
    <row r="45" spans="2:7" ht="15">
      <c r="B45" s="167" t="s">
        <v>239</v>
      </c>
      <c r="C45" s="196">
        <f t="shared" si="3"/>
        <v>65.47085201793722</v>
      </c>
      <c r="D45" s="196">
        <f t="shared" si="3"/>
        <v>64.48529411764706</v>
      </c>
      <c r="E45" s="196">
        <f t="shared" si="3"/>
        <v>64.50079239302694</v>
      </c>
      <c r="F45" s="196">
        <f t="shared" si="3"/>
        <v>62.264150943396224</v>
      </c>
      <c r="G45" s="196">
        <f t="shared" si="3"/>
        <v>64.7200909349247</v>
      </c>
    </row>
    <row r="46" spans="2:7" s="11" customFormat="1" ht="15.75">
      <c r="B46" s="166" t="s">
        <v>14</v>
      </c>
      <c r="C46" s="197">
        <f t="shared" si="3"/>
        <v>58.83713010592726</v>
      </c>
      <c r="D46" s="197">
        <f t="shared" si="3"/>
        <v>59.141484384877984</v>
      </c>
      <c r="E46" s="197">
        <f t="shared" si="3"/>
        <v>62.27423239012643</v>
      </c>
      <c r="F46" s="197">
        <f t="shared" si="3"/>
        <v>62.725657094752606</v>
      </c>
      <c r="G46" s="197">
        <f t="shared" si="3"/>
        <v>59.80018830421593</v>
      </c>
    </row>
    <row r="47" spans="2:7" ht="15">
      <c r="B47" s="167"/>
      <c r="C47" s="194"/>
      <c r="D47" s="194"/>
      <c r="E47" s="194"/>
      <c r="F47" s="194"/>
      <c r="G47" s="194"/>
    </row>
    <row r="48" spans="1:7" ht="15">
      <c r="A48" s="5" t="s">
        <v>219</v>
      </c>
      <c r="B48" s="167" t="s">
        <v>232</v>
      </c>
      <c r="C48" s="196">
        <f aca="true" t="shared" si="4" ref="C48:G56">C27/C7*100</f>
        <v>14.196428571428571</v>
      </c>
      <c r="D48" s="196">
        <f t="shared" si="4"/>
        <v>13.563218390804598</v>
      </c>
      <c r="E48" s="196">
        <f t="shared" si="4"/>
        <v>17.13641488162345</v>
      </c>
      <c r="F48" s="196">
        <f t="shared" si="4"/>
        <v>18.336673346693388</v>
      </c>
      <c r="G48" s="196">
        <f t="shared" si="4"/>
        <v>16.075581395348838</v>
      </c>
    </row>
    <row r="49" spans="1:7" ht="15">
      <c r="A49" s="5" t="s">
        <v>241</v>
      </c>
      <c r="B49" s="180" t="s">
        <v>233</v>
      </c>
      <c r="C49" s="196">
        <f t="shared" si="4"/>
        <v>11.275964391691392</v>
      </c>
      <c r="D49" s="196">
        <f t="shared" si="4"/>
        <v>11.458333333333334</v>
      </c>
      <c r="E49" s="196">
        <f t="shared" si="4"/>
        <v>21.951219512195124</v>
      </c>
      <c r="F49" s="196">
        <f t="shared" si="4"/>
        <v>20.925553319919516</v>
      </c>
      <c r="G49" s="196">
        <f t="shared" si="4"/>
        <v>16.4692611393119</v>
      </c>
    </row>
    <row r="50" spans="1:7" ht="15">
      <c r="A50" s="5" t="s">
        <v>218</v>
      </c>
      <c r="B50" s="180" t="s">
        <v>234</v>
      </c>
      <c r="C50" s="196">
        <f t="shared" si="4"/>
        <v>0.4640095181439619</v>
      </c>
      <c r="D50" s="196">
        <f t="shared" si="4"/>
        <v>1.3616557734204793</v>
      </c>
      <c r="E50" s="196">
        <f t="shared" si="4"/>
        <v>5.739795918367347</v>
      </c>
      <c r="F50" s="196">
        <f t="shared" si="4"/>
        <v>8.137044967880085</v>
      </c>
      <c r="G50" s="196">
        <f t="shared" si="4"/>
        <v>1.2791507135398537</v>
      </c>
    </row>
    <row r="51" spans="2:7" ht="15">
      <c r="B51" s="180" t="s">
        <v>235</v>
      </c>
      <c r="C51" s="196">
        <f t="shared" si="4"/>
        <v>0.4657119571544999</v>
      </c>
      <c r="D51" s="196">
        <f t="shared" si="4"/>
        <v>0.46253469010175763</v>
      </c>
      <c r="E51" s="196">
        <f t="shared" si="4"/>
        <v>2.0408163265306123</v>
      </c>
      <c r="F51" s="196">
        <f t="shared" si="4"/>
        <v>2.5443330763299925</v>
      </c>
      <c r="G51" s="196">
        <f t="shared" si="4"/>
        <v>0.8821227858006687</v>
      </c>
    </row>
    <row r="52" spans="2:7" ht="15">
      <c r="B52" s="180" t="s">
        <v>236</v>
      </c>
      <c r="C52" s="196">
        <f t="shared" si="4"/>
        <v>0.5778043434947201</v>
      </c>
      <c r="D52" s="196">
        <f t="shared" si="4"/>
        <v>0.44472681067344344</v>
      </c>
      <c r="E52" s="196">
        <f t="shared" si="4"/>
        <v>1.043313310148593</v>
      </c>
      <c r="F52" s="196">
        <f t="shared" si="4"/>
        <v>1.2667946257197698</v>
      </c>
      <c r="G52" s="196">
        <f t="shared" si="4"/>
        <v>0.7280785058562836</v>
      </c>
    </row>
    <row r="53" spans="2:7" ht="15">
      <c r="B53" s="167" t="s">
        <v>237</v>
      </c>
      <c r="C53" s="196">
        <f t="shared" si="4"/>
        <v>0.7355377377244715</v>
      </c>
      <c r="D53" s="196">
        <f t="shared" si="4"/>
        <v>0.6512301013024602</v>
      </c>
      <c r="E53" s="196">
        <f t="shared" si="4"/>
        <v>1.6767748840528007</v>
      </c>
      <c r="F53" s="196">
        <f t="shared" si="4"/>
        <v>1.935483870967742</v>
      </c>
      <c r="G53" s="196">
        <f t="shared" si="4"/>
        <v>0.9439770162117791</v>
      </c>
    </row>
    <row r="54" spans="2:7" ht="15">
      <c r="B54" s="167" t="s">
        <v>238</v>
      </c>
      <c r="C54" s="196">
        <f t="shared" si="4"/>
        <v>1.4203177660086665</v>
      </c>
      <c r="D54" s="196">
        <f t="shared" si="4"/>
        <v>2.0480504135486415</v>
      </c>
      <c r="E54" s="196">
        <f t="shared" si="4"/>
        <v>3.7563451776649748</v>
      </c>
      <c r="F54" s="196">
        <f t="shared" si="4"/>
        <v>3.4461910519951635</v>
      </c>
      <c r="G54" s="196">
        <f t="shared" si="4"/>
        <v>2.0800221131919012</v>
      </c>
    </row>
    <row r="55" spans="2:7" ht="15">
      <c r="B55" s="167" t="s">
        <v>239</v>
      </c>
      <c r="C55" s="196">
        <f t="shared" si="4"/>
        <v>4.708520179372197</v>
      </c>
      <c r="D55" s="196">
        <f t="shared" si="4"/>
        <v>5.955882352941176</v>
      </c>
      <c r="E55" s="196">
        <f t="shared" si="4"/>
        <v>7.290015847860539</v>
      </c>
      <c r="F55" s="196">
        <f t="shared" si="4"/>
        <v>7.311320754716981</v>
      </c>
      <c r="G55" s="196">
        <f t="shared" si="4"/>
        <v>5.726058539357772</v>
      </c>
    </row>
    <row r="56" spans="2:7" s="11" customFormat="1" ht="15.75">
      <c r="B56" s="166" t="s">
        <v>14</v>
      </c>
      <c r="C56" s="197">
        <f t="shared" si="4"/>
        <v>1.3783091068772069</v>
      </c>
      <c r="D56" s="197">
        <f t="shared" si="4"/>
        <v>1.833354406372487</v>
      </c>
      <c r="E56" s="197">
        <f t="shared" si="4"/>
        <v>4.319686935580975</v>
      </c>
      <c r="F56" s="197">
        <f t="shared" si="4"/>
        <v>5.191282387054532</v>
      </c>
      <c r="G56" s="197">
        <f t="shared" si="4"/>
        <v>2.288942357987237</v>
      </c>
    </row>
    <row r="57" spans="2:7" ht="15">
      <c r="B57" s="167"/>
      <c r="C57" s="194"/>
      <c r="D57" s="194"/>
      <c r="E57" s="194"/>
      <c r="F57" s="194"/>
      <c r="G57" s="194"/>
    </row>
    <row r="58" spans="1:7" ht="15">
      <c r="A58" s="5" t="s">
        <v>242</v>
      </c>
      <c r="B58" s="167" t="s">
        <v>232</v>
      </c>
      <c r="C58" s="196">
        <f aca="true" t="shared" si="5" ref="C58:G66">C27/C17*100</f>
        <v>21.285140562248998</v>
      </c>
      <c r="D58" s="196">
        <f t="shared" si="5"/>
        <v>20.41522491349481</v>
      </c>
      <c r="E58" s="196">
        <f t="shared" si="5"/>
        <v>27.094474153297682</v>
      </c>
      <c r="F58" s="196">
        <f t="shared" si="5"/>
        <v>28.197226502311246</v>
      </c>
      <c r="G58" s="196">
        <f t="shared" si="5"/>
        <v>24.62154942119323</v>
      </c>
    </row>
    <row r="59" spans="1:7" ht="15">
      <c r="A59" s="5" t="s">
        <v>243</v>
      </c>
      <c r="B59" s="180" t="s">
        <v>233</v>
      </c>
      <c r="C59" s="196">
        <f t="shared" si="5"/>
        <v>17.431192660550458</v>
      </c>
      <c r="D59" s="196">
        <f t="shared" si="5"/>
        <v>17.6</v>
      </c>
      <c r="E59" s="196">
        <f t="shared" si="5"/>
        <v>35.294117647058826</v>
      </c>
      <c r="F59" s="196">
        <f t="shared" si="5"/>
        <v>33.6569579288026</v>
      </c>
      <c r="G59" s="196">
        <f t="shared" si="5"/>
        <v>25.955555555555556</v>
      </c>
    </row>
    <row r="60" spans="1:7" ht="15">
      <c r="A60" s="5" t="s">
        <v>244</v>
      </c>
      <c r="B60" s="180" t="s">
        <v>234</v>
      </c>
      <c r="C60" s="196">
        <f t="shared" si="5"/>
        <v>0.7909146217805718</v>
      </c>
      <c r="D60" s="196">
        <f t="shared" si="5"/>
        <v>2.2301516503122216</v>
      </c>
      <c r="E60" s="196">
        <f t="shared" si="5"/>
        <v>8.96414342629482</v>
      </c>
      <c r="F60" s="196">
        <f t="shared" si="5"/>
        <v>12.666666666666664</v>
      </c>
      <c r="G60" s="196">
        <f t="shared" si="5"/>
        <v>2.1447330026262037</v>
      </c>
    </row>
    <row r="61" spans="2:7" ht="15">
      <c r="B61" s="180" t="s">
        <v>235</v>
      </c>
      <c r="C61" s="196">
        <f t="shared" si="5"/>
        <v>0.8135041692088671</v>
      </c>
      <c r="D61" s="196">
        <f t="shared" si="5"/>
        <v>0.7993605115907274</v>
      </c>
      <c r="E61" s="196">
        <f t="shared" si="5"/>
        <v>3.2081377151799684</v>
      </c>
      <c r="F61" s="196">
        <f t="shared" si="5"/>
        <v>4.0540540540540535</v>
      </c>
      <c r="G61" s="196">
        <f t="shared" si="5"/>
        <v>1.5012106537530268</v>
      </c>
    </row>
    <row r="62" spans="2:7" ht="15">
      <c r="B62" s="180" t="s">
        <v>236</v>
      </c>
      <c r="C62" s="196">
        <f t="shared" si="5"/>
        <v>1.0108051585918438</v>
      </c>
      <c r="D62" s="196">
        <f t="shared" si="5"/>
        <v>0.8078476630121176</v>
      </c>
      <c r="E62" s="196">
        <f t="shared" si="5"/>
        <v>1.7259414225941423</v>
      </c>
      <c r="F62" s="196">
        <f t="shared" si="5"/>
        <v>2.1099744245524295</v>
      </c>
      <c r="G62" s="196">
        <f t="shared" si="5"/>
        <v>1.2606193477665113</v>
      </c>
    </row>
    <row r="63" spans="2:7" ht="15">
      <c r="B63" s="167" t="s">
        <v>237</v>
      </c>
      <c r="C63" s="196">
        <f t="shared" si="5"/>
        <v>1.2661115546937378</v>
      </c>
      <c r="D63" s="196">
        <f t="shared" si="5"/>
        <v>1.1111111111111112</v>
      </c>
      <c r="E63" s="196">
        <f t="shared" si="5"/>
        <v>2.7926322043969103</v>
      </c>
      <c r="F63" s="196">
        <f t="shared" si="5"/>
        <v>3.0060120240480965</v>
      </c>
      <c r="G63" s="196">
        <f t="shared" si="5"/>
        <v>1.5997774222716838</v>
      </c>
    </row>
    <row r="64" spans="2:7" ht="15">
      <c r="B64" s="167" t="s">
        <v>238</v>
      </c>
      <c r="C64" s="196">
        <f t="shared" si="5"/>
        <v>2.3814328960645814</v>
      </c>
      <c r="D64" s="196">
        <f t="shared" si="5"/>
        <v>3.4009156311314586</v>
      </c>
      <c r="E64" s="196">
        <f t="shared" si="5"/>
        <v>5.826771653543307</v>
      </c>
      <c r="F64" s="196">
        <f t="shared" si="5"/>
        <v>5.454545454545455</v>
      </c>
      <c r="G64" s="196">
        <f t="shared" si="5"/>
        <v>3.4208432776451874</v>
      </c>
    </row>
    <row r="65" spans="2:7" ht="15">
      <c r="B65" s="167" t="s">
        <v>239</v>
      </c>
      <c r="C65" s="196">
        <f t="shared" si="5"/>
        <v>7.191780821917809</v>
      </c>
      <c r="D65" s="196">
        <f t="shared" si="5"/>
        <v>9.236031927023944</v>
      </c>
      <c r="E65" s="196">
        <f t="shared" si="5"/>
        <v>11.3022113022113</v>
      </c>
      <c r="F65" s="196">
        <f t="shared" si="5"/>
        <v>11.742424242424242</v>
      </c>
      <c r="G65" s="196">
        <f t="shared" si="5"/>
        <v>8.847420417124038</v>
      </c>
    </row>
    <row r="66" spans="1:7" s="11" customFormat="1" ht="16.5" thickBot="1">
      <c r="A66" s="82"/>
      <c r="B66" s="198" t="s">
        <v>14</v>
      </c>
      <c r="C66" s="199">
        <f t="shared" si="5"/>
        <v>2.3425838486611634</v>
      </c>
      <c r="D66" s="199">
        <f t="shared" si="5"/>
        <v>3.099946552645644</v>
      </c>
      <c r="E66" s="199">
        <f t="shared" si="5"/>
        <v>6.93655589123867</v>
      </c>
      <c r="F66" s="199">
        <f t="shared" si="5"/>
        <v>8.27617059349836</v>
      </c>
      <c r="G66" s="199">
        <f t="shared" si="5"/>
        <v>3.8276507531095287</v>
      </c>
    </row>
    <row r="67" spans="1:2" ht="21.75" customHeight="1">
      <c r="A67" s="200" t="s">
        <v>245</v>
      </c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7109375" style="5" customWidth="1"/>
    <col min="2" max="2" width="22.8515625" style="5" customWidth="1"/>
    <col min="3" max="11" width="11.7109375" style="5" customWidth="1"/>
    <col min="12" max="16384" width="9.140625" style="5" customWidth="1"/>
  </cols>
  <sheetData>
    <row r="1" spans="1:11" ht="18">
      <c r="A1" s="23" t="s">
        <v>246</v>
      </c>
      <c r="B1" s="4"/>
      <c r="K1" s="28" t="s">
        <v>200</v>
      </c>
    </row>
    <row r="3" ht="18">
      <c r="A3" s="23" t="s">
        <v>247</v>
      </c>
    </row>
    <row r="4" ht="18">
      <c r="A4" s="23" t="s">
        <v>202</v>
      </c>
    </row>
    <row r="5" spans="1:12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</row>
    <row r="6" spans="1:12" ht="16.5" thickBot="1">
      <c r="A6" s="201"/>
      <c r="B6" s="201"/>
      <c r="C6" s="202"/>
      <c r="D6" s="202"/>
      <c r="E6" s="202"/>
      <c r="F6" s="203" t="s">
        <v>248</v>
      </c>
      <c r="G6" s="202"/>
      <c r="H6" s="202"/>
      <c r="I6" s="202"/>
      <c r="J6" s="202"/>
      <c r="K6" s="202"/>
      <c r="L6" s="21"/>
    </row>
    <row r="7" spans="1:11" s="205" customFormat="1" ht="53.25" customHeight="1" thickBot="1">
      <c r="A7" s="104"/>
      <c r="B7" s="106" t="s">
        <v>4</v>
      </c>
      <c r="C7" s="204" t="s">
        <v>249</v>
      </c>
      <c r="D7" s="204" t="s">
        <v>250</v>
      </c>
      <c r="E7" s="204" t="s">
        <v>251</v>
      </c>
      <c r="F7" s="204" t="s">
        <v>252</v>
      </c>
      <c r="G7" s="204" t="s">
        <v>253</v>
      </c>
      <c r="H7" s="204" t="s">
        <v>254</v>
      </c>
      <c r="I7" s="204" t="s">
        <v>255</v>
      </c>
      <c r="J7" s="204" t="s">
        <v>256</v>
      </c>
      <c r="K7" s="106" t="s">
        <v>14</v>
      </c>
    </row>
    <row r="8" ht="21.75" customHeight="1" thickTop="1">
      <c r="A8" s="23" t="s">
        <v>210</v>
      </c>
    </row>
    <row r="9" spans="1:11" s="11" customFormat="1" ht="21.75" customHeight="1">
      <c r="A9" s="5" t="s">
        <v>211</v>
      </c>
      <c r="B9" s="39" t="s">
        <v>22</v>
      </c>
      <c r="C9" s="206">
        <v>960.8</v>
      </c>
      <c r="D9" s="206">
        <v>398.4</v>
      </c>
      <c r="E9" s="207">
        <v>2942.8</v>
      </c>
      <c r="F9" s="207">
        <v>3619.4</v>
      </c>
      <c r="G9" s="207">
        <v>5096.4</v>
      </c>
      <c r="H9" s="207">
        <v>6794.4</v>
      </c>
      <c r="I9" s="207">
        <v>4296</v>
      </c>
      <c r="J9" s="207">
        <v>2068.2</v>
      </c>
      <c r="K9" s="208">
        <v>26176.4</v>
      </c>
    </row>
    <row r="10" spans="2:11" ht="21.75" customHeight="1">
      <c r="B10" s="5">
        <v>2006</v>
      </c>
      <c r="C10" s="209">
        <v>849</v>
      </c>
      <c r="D10" s="209">
        <v>409</v>
      </c>
      <c r="E10" s="209">
        <v>2572</v>
      </c>
      <c r="F10" s="209">
        <v>2885</v>
      </c>
      <c r="G10" s="209">
        <v>4197</v>
      </c>
      <c r="H10" s="209">
        <v>5328</v>
      </c>
      <c r="I10" s="209">
        <v>3270</v>
      </c>
      <c r="J10" s="209">
        <v>1637</v>
      </c>
      <c r="K10" s="210">
        <v>21147</v>
      </c>
    </row>
    <row r="11" spans="2:11" ht="21.75" customHeight="1">
      <c r="B11" s="5">
        <v>2007</v>
      </c>
      <c r="C11" s="209">
        <v>776</v>
      </c>
      <c r="D11" s="209">
        <v>321</v>
      </c>
      <c r="E11" s="209">
        <v>2318</v>
      </c>
      <c r="F11" s="209">
        <v>2925</v>
      </c>
      <c r="G11" s="209">
        <v>3839</v>
      </c>
      <c r="H11" s="209">
        <v>5252</v>
      </c>
      <c r="I11" s="209">
        <v>3073</v>
      </c>
      <c r="J11" s="209">
        <v>1543</v>
      </c>
      <c r="K11" s="210">
        <v>20047</v>
      </c>
    </row>
    <row r="12" spans="2:11" ht="21.75" customHeight="1">
      <c r="B12" s="5">
        <v>2008</v>
      </c>
      <c r="C12" s="209">
        <v>657</v>
      </c>
      <c r="D12" s="209">
        <v>381</v>
      </c>
      <c r="E12" s="209">
        <v>2492</v>
      </c>
      <c r="F12" s="209">
        <v>2942</v>
      </c>
      <c r="G12" s="209">
        <v>3779</v>
      </c>
      <c r="H12" s="209">
        <v>4919</v>
      </c>
      <c r="I12" s="209">
        <v>2942</v>
      </c>
      <c r="J12" s="209">
        <v>1319</v>
      </c>
      <c r="K12" s="210">
        <v>19431</v>
      </c>
    </row>
    <row r="13" spans="2:11" ht="21.75" customHeight="1">
      <c r="B13" s="5">
        <v>2009</v>
      </c>
      <c r="C13" s="209">
        <v>600</v>
      </c>
      <c r="D13" s="209">
        <v>324</v>
      </c>
      <c r="E13" s="209">
        <v>2165</v>
      </c>
      <c r="F13" s="209">
        <v>2752</v>
      </c>
      <c r="G13" s="209">
        <v>3738</v>
      </c>
      <c r="H13" s="209">
        <v>4664</v>
      </c>
      <c r="I13" s="209">
        <v>2834</v>
      </c>
      <c r="J13" s="209">
        <v>1477</v>
      </c>
      <c r="K13" s="210">
        <v>18554</v>
      </c>
    </row>
    <row r="14" spans="2:11" ht="21.75" customHeight="1">
      <c r="B14" s="5">
        <v>2010</v>
      </c>
      <c r="C14" s="209">
        <v>558</v>
      </c>
      <c r="D14" s="209">
        <v>338</v>
      </c>
      <c r="E14" s="209">
        <v>1945</v>
      </c>
      <c r="F14" s="209">
        <v>2553</v>
      </c>
      <c r="G14" s="209">
        <v>3401</v>
      </c>
      <c r="H14" s="209">
        <v>4202</v>
      </c>
      <c r="I14" s="209">
        <v>2352</v>
      </c>
      <c r="J14" s="209">
        <v>1062</v>
      </c>
      <c r="K14" s="210">
        <v>16411</v>
      </c>
    </row>
    <row r="15" spans="2:11" s="11" customFormat="1" ht="21.75" customHeight="1">
      <c r="B15" s="11" t="s">
        <v>178</v>
      </c>
      <c r="C15" s="206">
        <v>688</v>
      </c>
      <c r="D15" s="206">
        <v>354.6</v>
      </c>
      <c r="E15" s="207">
        <v>2298.4</v>
      </c>
      <c r="F15" s="207">
        <v>2811.4</v>
      </c>
      <c r="G15" s="207">
        <v>3790.8</v>
      </c>
      <c r="H15" s="207">
        <v>4873</v>
      </c>
      <c r="I15" s="207">
        <v>2894.2</v>
      </c>
      <c r="J15" s="207">
        <v>1407.6</v>
      </c>
      <c r="K15" s="208">
        <v>19118</v>
      </c>
    </row>
    <row r="16" spans="1:11" s="11" customFormat="1" ht="21.75" customHeight="1">
      <c r="A16" s="14" t="s">
        <v>257</v>
      </c>
      <c r="B16" s="39" t="s">
        <v>22</v>
      </c>
      <c r="C16" s="206">
        <v>679.6</v>
      </c>
      <c r="D16" s="206">
        <v>264.2</v>
      </c>
      <c r="E16" s="207">
        <v>1901.4</v>
      </c>
      <c r="F16" s="207">
        <v>2417</v>
      </c>
      <c r="G16" s="207">
        <v>3406.2</v>
      </c>
      <c r="H16" s="207">
        <v>4600.8</v>
      </c>
      <c r="I16" s="207">
        <v>3055.6</v>
      </c>
      <c r="J16" s="207">
        <v>1477.6</v>
      </c>
      <c r="K16" s="208">
        <v>17802.4</v>
      </c>
    </row>
    <row r="17" spans="2:11" ht="21.75" customHeight="1">
      <c r="B17" s="5">
        <v>2006</v>
      </c>
      <c r="C17" s="209">
        <v>545</v>
      </c>
      <c r="D17" s="209">
        <v>249</v>
      </c>
      <c r="E17" s="209">
        <v>1495</v>
      </c>
      <c r="F17" s="209">
        <v>1719</v>
      </c>
      <c r="G17" s="209">
        <v>2409</v>
      </c>
      <c r="H17" s="209">
        <v>3061</v>
      </c>
      <c r="I17" s="209">
        <v>2020</v>
      </c>
      <c r="J17" s="209">
        <v>1055</v>
      </c>
      <c r="K17" s="210">
        <v>12553</v>
      </c>
    </row>
    <row r="18" spans="2:11" ht="21.75" customHeight="1">
      <c r="B18" s="5">
        <v>2007</v>
      </c>
      <c r="C18" s="209">
        <v>503</v>
      </c>
      <c r="D18" s="209">
        <v>211</v>
      </c>
      <c r="E18" s="209">
        <v>1403</v>
      </c>
      <c r="F18" s="209">
        <v>1716</v>
      </c>
      <c r="G18" s="209">
        <v>2239</v>
      </c>
      <c r="H18" s="209">
        <v>3175</v>
      </c>
      <c r="I18" s="209">
        <v>1908</v>
      </c>
      <c r="J18" s="209">
        <v>997</v>
      </c>
      <c r="K18" s="210">
        <v>12152</v>
      </c>
    </row>
    <row r="19" spans="2:11" ht="21.75" customHeight="1">
      <c r="B19" s="5">
        <v>2008</v>
      </c>
      <c r="C19" s="209">
        <v>443</v>
      </c>
      <c r="D19" s="209">
        <v>249</v>
      </c>
      <c r="E19" s="209">
        <v>1537</v>
      </c>
      <c r="F19" s="209">
        <v>1796</v>
      </c>
      <c r="G19" s="209">
        <v>2292</v>
      </c>
      <c r="H19" s="209">
        <v>2955</v>
      </c>
      <c r="I19" s="209">
        <v>1737</v>
      </c>
      <c r="J19" s="209">
        <v>856</v>
      </c>
      <c r="K19" s="210">
        <v>11865</v>
      </c>
    </row>
    <row r="20" spans="2:11" ht="21.75" customHeight="1">
      <c r="B20" s="5">
        <v>2009</v>
      </c>
      <c r="C20" s="209">
        <v>383</v>
      </c>
      <c r="D20" s="209">
        <v>206</v>
      </c>
      <c r="E20" s="209">
        <v>1239</v>
      </c>
      <c r="F20" s="209">
        <v>1569</v>
      </c>
      <c r="G20" s="209">
        <v>2154</v>
      </c>
      <c r="H20" s="209">
        <v>2755</v>
      </c>
      <c r="I20" s="209">
        <v>1684</v>
      </c>
      <c r="J20" s="209">
        <v>941</v>
      </c>
      <c r="K20" s="210">
        <v>10931</v>
      </c>
    </row>
    <row r="21" spans="2:11" ht="21.75" customHeight="1">
      <c r="B21" s="5">
        <v>2010</v>
      </c>
      <c r="C21" s="209">
        <v>372</v>
      </c>
      <c r="D21" s="209">
        <v>210</v>
      </c>
      <c r="E21" s="209">
        <v>1180</v>
      </c>
      <c r="F21" s="209">
        <v>1460</v>
      </c>
      <c r="G21" s="209">
        <v>1853</v>
      </c>
      <c r="H21" s="209">
        <v>2431</v>
      </c>
      <c r="I21" s="209">
        <v>1450</v>
      </c>
      <c r="J21" s="209">
        <v>706</v>
      </c>
      <c r="K21" s="210">
        <v>9662</v>
      </c>
    </row>
    <row r="22" spans="2:11" s="11" customFormat="1" ht="21.75" customHeight="1">
      <c r="B22" s="11" t="s">
        <v>178</v>
      </c>
      <c r="C22" s="206">
        <v>449.2</v>
      </c>
      <c r="D22" s="206">
        <v>225</v>
      </c>
      <c r="E22" s="207">
        <v>1370.8</v>
      </c>
      <c r="F22" s="207">
        <v>1652</v>
      </c>
      <c r="G22" s="207">
        <v>2189.4</v>
      </c>
      <c r="H22" s="207">
        <v>2875.4</v>
      </c>
      <c r="I22" s="207">
        <v>1759.8</v>
      </c>
      <c r="J22" s="207">
        <v>911</v>
      </c>
      <c r="K22" s="208">
        <v>11432.6</v>
      </c>
    </row>
    <row r="23" spans="1:11" s="11" customFormat="1" ht="21.75" customHeight="1">
      <c r="A23" s="5" t="s">
        <v>219</v>
      </c>
      <c r="B23" s="39" t="s">
        <v>22</v>
      </c>
      <c r="C23" s="206">
        <v>149.2</v>
      </c>
      <c r="D23" s="206">
        <v>54</v>
      </c>
      <c r="E23" s="207">
        <v>31.8</v>
      </c>
      <c r="F23" s="207">
        <v>20.4</v>
      </c>
      <c r="G23" s="207">
        <v>26.8</v>
      </c>
      <c r="H23" s="207">
        <v>63.2</v>
      </c>
      <c r="I23" s="207">
        <v>99.2</v>
      </c>
      <c r="J23" s="207">
        <v>121.8</v>
      </c>
      <c r="K23" s="208">
        <v>566.4</v>
      </c>
    </row>
    <row r="24" spans="2:11" ht="21.75" customHeight="1">
      <c r="B24" s="5">
        <v>1999</v>
      </c>
      <c r="C24" s="209">
        <v>128</v>
      </c>
      <c r="D24" s="209">
        <v>68</v>
      </c>
      <c r="E24" s="209">
        <v>24</v>
      </c>
      <c r="F24" s="209">
        <v>32</v>
      </c>
      <c r="G24" s="209">
        <v>28</v>
      </c>
      <c r="H24" s="209">
        <v>50</v>
      </c>
      <c r="I24" s="209">
        <v>82</v>
      </c>
      <c r="J24" s="209">
        <v>100</v>
      </c>
      <c r="K24" s="210">
        <v>512</v>
      </c>
    </row>
    <row r="25" spans="2:11" ht="21.75" customHeight="1">
      <c r="B25" s="5">
        <v>2000</v>
      </c>
      <c r="C25" s="209">
        <v>135</v>
      </c>
      <c r="D25" s="209">
        <v>66</v>
      </c>
      <c r="E25" s="209">
        <v>27</v>
      </c>
      <c r="F25" s="209">
        <v>17</v>
      </c>
      <c r="G25" s="209">
        <v>26</v>
      </c>
      <c r="H25" s="209">
        <v>62</v>
      </c>
      <c r="I25" s="209">
        <v>88</v>
      </c>
      <c r="J25" s="209">
        <v>107</v>
      </c>
      <c r="K25" s="210">
        <v>528</v>
      </c>
    </row>
    <row r="26" spans="2:11" ht="21.75" customHeight="1">
      <c r="B26" s="5">
        <v>2001</v>
      </c>
      <c r="C26" s="209">
        <v>133</v>
      </c>
      <c r="D26" s="209">
        <v>67</v>
      </c>
      <c r="E26" s="209">
        <v>33</v>
      </c>
      <c r="F26" s="209">
        <v>22</v>
      </c>
      <c r="G26" s="209">
        <v>18</v>
      </c>
      <c r="H26" s="209">
        <v>64</v>
      </c>
      <c r="I26" s="209">
        <v>71</v>
      </c>
      <c r="J26" s="209">
        <v>99</v>
      </c>
      <c r="K26" s="210">
        <v>507</v>
      </c>
    </row>
    <row r="27" spans="2:11" ht="21.75" customHeight="1">
      <c r="B27" s="5">
        <v>2002</v>
      </c>
      <c r="C27" s="209">
        <v>131</v>
      </c>
      <c r="D27" s="209">
        <v>75</v>
      </c>
      <c r="E27" s="209">
        <v>21</v>
      </c>
      <c r="F27" s="209">
        <v>23</v>
      </c>
      <c r="G27" s="209">
        <v>30</v>
      </c>
      <c r="H27" s="209">
        <v>54</v>
      </c>
      <c r="I27" s="209">
        <v>92</v>
      </c>
      <c r="J27" s="209">
        <v>83</v>
      </c>
      <c r="K27" s="210">
        <v>509</v>
      </c>
    </row>
    <row r="28" spans="2:11" ht="21.75" customHeight="1">
      <c r="B28" s="5">
        <v>2003</v>
      </c>
      <c r="C28" s="209">
        <v>128</v>
      </c>
      <c r="D28" s="209">
        <v>81</v>
      </c>
      <c r="E28" s="209">
        <v>29</v>
      </c>
      <c r="F28" s="209">
        <v>26</v>
      </c>
      <c r="G28" s="209">
        <v>20</v>
      </c>
      <c r="H28" s="209">
        <v>45</v>
      </c>
      <c r="I28" s="209">
        <v>78</v>
      </c>
      <c r="J28" s="209">
        <v>96</v>
      </c>
      <c r="K28" s="210">
        <v>503</v>
      </c>
    </row>
    <row r="29" spans="2:11" ht="21.75" customHeight="1">
      <c r="B29" s="5">
        <v>2004</v>
      </c>
      <c r="C29" s="209">
        <v>106</v>
      </c>
      <c r="D29" s="209">
        <v>67</v>
      </c>
      <c r="E29" s="209">
        <v>34</v>
      </c>
      <c r="F29" s="209">
        <v>27</v>
      </c>
      <c r="G29" s="209">
        <v>25</v>
      </c>
      <c r="H29" s="209">
        <v>48</v>
      </c>
      <c r="I29" s="209">
        <v>76</v>
      </c>
      <c r="J29" s="209">
        <v>102</v>
      </c>
      <c r="K29" s="210">
        <v>485</v>
      </c>
    </row>
    <row r="30" spans="2:11" ht="21.75" customHeight="1">
      <c r="B30" s="5">
        <v>2005</v>
      </c>
      <c r="C30" s="209">
        <v>115</v>
      </c>
      <c r="D30" s="209">
        <v>67</v>
      </c>
      <c r="E30" s="209">
        <v>33</v>
      </c>
      <c r="F30" s="209">
        <v>22</v>
      </c>
      <c r="G30" s="209">
        <v>27</v>
      </c>
      <c r="H30" s="209">
        <v>42</v>
      </c>
      <c r="I30" s="209">
        <v>60</v>
      </c>
      <c r="J30" s="209">
        <v>106</v>
      </c>
      <c r="K30" s="210">
        <v>472</v>
      </c>
    </row>
    <row r="31" spans="2:11" ht="21.75" customHeight="1">
      <c r="B31" s="5">
        <v>2006</v>
      </c>
      <c r="C31" s="209">
        <v>144</v>
      </c>
      <c r="D31" s="209">
        <v>72</v>
      </c>
      <c r="E31" s="209">
        <v>30</v>
      </c>
      <c r="F31" s="209">
        <v>20</v>
      </c>
      <c r="G31" s="209">
        <v>24</v>
      </c>
      <c r="H31" s="209">
        <v>59</v>
      </c>
      <c r="I31" s="209">
        <v>83</v>
      </c>
      <c r="J31" s="209">
        <v>76</v>
      </c>
      <c r="K31" s="210">
        <v>508</v>
      </c>
    </row>
    <row r="32" spans="2:11" ht="21.75" customHeight="1">
      <c r="B32" s="5">
        <v>2007</v>
      </c>
      <c r="C32" s="209">
        <v>115</v>
      </c>
      <c r="D32" s="209">
        <v>54</v>
      </c>
      <c r="E32" s="209">
        <v>28</v>
      </c>
      <c r="F32" s="209">
        <v>27</v>
      </c>
      <c r="G32" s="209">
        <v>43</v>
      </c>
      <c r="H32" s="209">
        <v>55</v>
      </c>
      <c r="I32" s="209">
        <v>57</v>
      </c>
      <c r="J32" s="209">
        <v>90</v>
      </c>
      <c r="K32" s="210">
        <v>469</v>
      </c>
    </row>
    <row r="33" spans="2:11" ht="21.75" customHeight="1">
      <c r="B33" s="5">
        <v>2008</v>
      </c>
      <c r="C33" s="209">
        <v>108</v>
      </c>
      <c r="D33" s="209">
        <v>57</v>
      </c>
      <c r="E33" s="209">
        <v>38</v>
      </c>
      <c r="F33" s="209">
        <v>36</v>
      </c>
      <c r="G33" s="209">
        <v>29</v>
      </c>
      <c r="H33" s="209">
        <v>32</v>
      </c>
      <c r="I33" s="209">
        <v>54</v>
      </c>
      <c r="J33" s="209">
        <v>80</v>
      </c>
      <c r="K33" s="210">
        <v>434</v>
      </c>
    </row>
    <row r="34" spans="2:11" ht="21.75" customHeight="1">
      <c r="B34" s="5">
        <v>2009</v>
      </c>
      <c r="C34" s="209">
        <v>97</v>
      </c>
      <c r="D34" s="209">
        <v>55</v>
      </c>
      <c r="E34" s="209">
        <v>27</v>
      </c>
      <c r="F34" s="209">
        <v>23</v>
      </c>
      <c r="G34" s="209">
        <v>27</v>
      </c>
      <c r="H34" s="209">
        <v>41</v>
      </c>
      <c r="I34" s="209">
        <v>69</v>
      </c>
      <c r="J34" s="209">
        <v>91</v>
      </c>
      <c r="K34" s="210">
        <v>430</v>
      </c>
    </row>
    <row r="35" spans="2:11" ht="21.75" customHeight="1">
      <c r="B35" s="5">
        <v>2010</v>
      </c>
      <c r="C35" s="209">
        <v>89</v>
      </c>
      <c r="D35" s="209">
        <v>54</v>
      </c>
      <c r="E35" s="209">
        <v>24</v>
      </c>
      <c r="F35" s="209">
        <v>18</v>
      </c>
      <c r="G35" s="209">
        <v>15</v>
      </c>
      <c r="H35" s="209">
        <v>43</v>
      </c>
      <c r="I35" s="209">
        <v>38</v>
      </c>
      <c r="J35" s="209">
        <v>66</v>
      </c>
      <c r="K35" s="210">
        <v>347</v>
      </c>
    </row>
    <row r="36" spans="2:11" s="11" customFormat="1" ht="21.75" customHeight="1">
      <c r="B36" s="11" t="s">
        <v>178</v>
      </c>
      <c r="C36" s="206">
        <v>110.6</v>
      </c>
      <c r="D36" s="206">
        <v>58.4</v>
      </c>
      <c r="E36" s="207">
        <v>29.4</v>
      </c>
      <c r="F36" s="207">
        <v>24.8</v>
      </c>
      <c r="G36" s="207">
        <v>27.6</v>
      </c>
      <c r="H36" s="207">
        <v>46</v>
      </c>
      <c r="I36" s="207">
        <v>60.2</v>
      </c>
      <c r="J36" s="207">
        <v>80.6</v>
      </c>
      <c r="K36" s="208">
        <v>437.6</v>
      </c>
    </row>
    <row r="37" spans="1:11" ht="21.75" customHeight="1">
      <c r="A37" s="23" t="s">
        <v>215</v>
      </c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s="11" customFormat="1" ht="21.75" customHeight="1">
      <c r="A38" s="5" t="s">
        <v>240</v>
      </c>
      <c r="B38" s="39" t="s">
        <v>22</v>
      </c>
      <c r="C38" s="213">
        <f aca="true" t="shared" si="0" ref="C38:K38">C16/C9*100</f>
        <v>70.73272273105746</v>
      </c>
      <c r="D38" s="213">
        <f t="shared" si="0"/>
        <v>66.31526104417671</v>
      </c>
      <c r="E38" s="213">
        <f t="shared" si="0"/>
        <v>64.61193421231481</v>
      </c>
      <c r="F38" s="213">
        <f t="shared" si="0"/>
        <v>66.77902414764878</v>
      </c>
      <c r="G38" s="213">
        <f t="shared" si="0"/>
        <v>66.83541323287027</v>
      </c>
      <c r="H38" s="213">
        <f t="shared" si="0"/>
        <v>67.7145884846344</v>
      </c>
      <c r="I38" s="213">
        <f t="shared" si="0"/>
        <v>71.1266294227188</v>
      </c>
      <c r="J38" s="213">
        <f t="shared" si="0"/>
        <v>71.44376752731844</v>
      </c>
      <c r="K38" s="214">
        <f t="shared" si="0"/>
        <v>68.00935193533107</v>
      </c>
    </row>
    <row r="39" spans="1:11" ht="21.75" customHeight="1">
      <c r="A39" s="5" t="s">
        <v>258</v>
      </c>
      <c r="B39" s="5">
        <v>2006</v>
      </c>
      <c r="C39" s="215">
        <f aca="true" t="shared" si="1" ref="C39:K39">C17/C10*100</f>
        <v>64.19316843345112</v>
      </c>
      <c r="D39" s="215">
        <f t="shared" si="1"/>
        <v>60.880195599022</v>
      </c>
      <c r="E39" s="215">
        <f t="shared" si="1"/>
        <v>58.12597200622084</v>
      </c>
      <c r="F39" s="215">
        <f t="shared" si="1"/>
        <v>59.5840554592721</v>
      </c>
      <c r="G39" s="215">
        <f t="shared" si="1"/>
        <v>57.398141529664045</v>
      </c>
      <c r="H39" s="215">
        <f t="shared" si="1"/>
        <v>57.451201201201194</v>
      </c>
      <c r="I39" s="215">
        <f t="shared" si="1"/>
        <v>61.773700305810394</v>
      </c>
      <c r="J39" s="215">
        <f t="shared" si="1"/>
        <v>64.44715943799633</v>
      </c>
      <c r="K39" s="216">
        <f t="shared" si="1"/>
        <v>59.36066581548211</v>
      </c>
    </row>
    <row r="40" spans="1:11" ht="21.75" customHeight="1">
      <c r="A40" s="5" t="s">
        <v>259</v>
      </c>
      <c r="B40" s="5">
        <v>2007</v>
      </c>
      <c r="C40" s="215">
        <f aca="true" t="shared" si="2" ref="C40:K40">C18/C11*100</f>
        <v>64.81958762886599</v>
      </c>
      <c r="D40" s="215">
        <f t="shared" si="2"/>
        <v>65.73208722741433</v>
      </c>
      <c r="E40" s="215">
        <f t="shared" si="2"/>
        <v>60.526315789473685</v>
      </c>
      <c r="F40" s="215">
        <f t="shared" si="2"/>
        <v>58.666666666666664</v>
      </c>
      <c r="G40" s="215">
        <f t="shared" si="2"/>
        <v>58.32247981245116</v>
      </c>
      <c r="H40" s="215">
        <f t="shared" si="2"/>
        <v>60.45316070068545</v>
      </c>
      <c r="I40" s="215">
        <f t="shared" si="2"/>
        <v>62.08916368369671</v>
      </c>
      <c r="J40" s="215">
        <f t="shared" si="2"/>
        <v>64.61438755670771</v>
      </c>
      <c r="K40" s="216">
        <f t="shared" si="2"/>
        <v>60.61754876041303</v>
      </c>
    </row>
    <row r="41" spans="2:11" ht="21.75" customHeight="1">
      <c r="B41" s="5">
        <v>2008</v>
      </c>
      <c r="C41" s="215">
        <f aca="true" t="shared" si="3" ref="C41:K41">C19/C12*100</f>
        <v>67.42770167427702</v>
      </c>
      <c r="D41" s="215">
        <f t="shared" si="3"/>
        <v>65.35433070866141</v>
      </c>
      <c r="E41" s="215">
        <f t="shared" si="3"/>
        <v>61.67736757624398</v>
      </c>
      <c r="F41" s="215">
        <f t="shared" si="3"/>
        <v>61.0469068660775</v>
      </c>
      <c r="G41" s="215">
        <f t="shared" si="3"/>
        <v>60.650965863985185</v>
      </c>
      <c r="H41" s="215">
        <f t="shared" si="3"/>
        <v>60.07318560683066</v>
      </c>
      <c r="I41" s="215">
        <f t="shared" si="3"/>
        <v>59.04146838885113</v>
      </c>
      <c r="J41" s="215">
        <f t="shared" si="3"/>
        <v>64.89764973464746</v>
      </c>
      <c r="K41" s="216">
        <f t="shared" si="3"/>
        <v>61.06222016365601</v>
      </c>
    </row>
    <row r="42" spans="2:11" ht="21.75" customHeight="1">
      <c r="B42" s="5">
        <v>2009</v>
      </c>
      <c r="C42" s="215">
        <f aca="true" t="shared" si="4" ref="C42:K42">C20/C13*100</f>
        <v>63.83333333333333</v>
      </c>
      <c r="D42" s="215">
        <f t="shared" si="4"/>
        <v>63.580246913580254</v>
      </c>
      <c r="E42" s="215">
        <f t="shared" si="4"/>
        <v>57.22863741339492</v>
      </c>
      <c r="F42" s="215">
        <f t="shared" si="4"/>
        <v>57.01308139534884</v>
      </c>
      <c r="G42" s="215">
        <f t="shared" si="4"/>
        <v>57.62439807383628</v>
      </c>
      <c r="H42" s="215">
        <f t="shared" si="4"/>
        <v>59.06946826758147</v>
      </c>
      <c r="I42" s="215">
        <f t="shared" si="4"/>
        <v>59.42131263232181</v>
      </c>
      <c r="J42" s="215">
        <f t="shared" si="4"/>
        <v>63.710223425863234</v>
      </c>
      <c r="K42" s="216">
        <f t="shared" si="4"/>
        <v>58.91451978010133</v>
      </c>
    </row>
    <row r="43" spans="2:11" ht="21.75" customHeight="1">
      <c r="B43" s="5">
        <v>2010</v>
      </c>
      <c r="C43" s="215">
        <f aca="true" t="shared" si="5" ref="C43:K43">C21/C14*100</f>
        <v>66.66666666666666</v>
      </c>
      <c r="D43" s="215">
        <f t="shared" si="5"/>
        <v>62.1301775147929</v>
      </c>
      <c r="E43" s="215">
        <f t="shared" si="5"/>
        <v>60.66838046272493</v>
      </c>
      <c r="F43" s="215">
        <f t="shared" si="5"/>
        <v>57.187622405013705</v>
      </c>
      <c r="G43" s="215">
        <f t="shared" si="5"/>
        <v>54.483975301381946</v>
      </c>
      <c r="H43" s="215">
        <f t="shared" si="5"/>
        <v>57.85340314136126</v>
      </c>
      <c r="I43" s="215">
        <f t="shared" si="5"/>
        <v>61.64965986394558</v>
      </c>
      <c r="J43" s="215">
        <f t="shared" si="5"/>
        <v>66.47834274952919</v>
      </c>
      <c r="K43" s="216">
        <f t="shared" si="5"/>
        <v>58.87514472000488</v>
      </c>
    </row>
    <row r="44" spans="2:11" s="11" customFormat="1" ht="21.75" customHeight="1">
      <c r="B44" s="11" t="s">
        <v>178</v>
      </c>
      <c r="C44" s="213">
        <f aca="true" t="shared" si="6" ref="C44:K44">C22/C15*100</f>
        <v>65.29069767441861</v>
      </c>
      <c r="D44" s="213">
        <f t="shared" si="6"/>
        <v>63.45177664974619</v>
      </c>
      <c r="E44" s="213">
        <f t="shared" si="6"/>
        <v>59.64148973198746</v>
      </c>
      <c r="F44" s="213">
        <f t="shared" si="6"/>
        <v>58.76075976381874</v>
      </c>
      <c r="G44" s="213">
        <f t="shared" si="6"/>
        <v>57.755618866729975</v>
      </c>
      <c r="H44" s="213">
        <f t="shared" si="6"/>
        <v>59.00677200902935</v>
      </c>
      <c r="I44" s="213">
        <f t="shared" si="6"/>
        <v>60.80436735540046</v>
      </c>
      <c r="J44" s="213">
        <f t="shared" si="6"/>
        <v>64.7200909349247</v>
      </c>
      <c r="K44" s="214">
        <f t="shared" si="6"/>
        <v>59.80018830421593</v>
      </c>
    </row>
    <row r="45" spans="1:11" s="11" customFormat="1" ht="21.75" customHeight="1">
      <c r="A45" s="5" t="s">
        <v>260</v>
      </c>
      <c r="B45" s="39" t="s">
        <v>22</v>
      </c>
      <c r="C45" s="213">
        <f aca="true" t="shared" si="7" ref="C45:K45">C23/C9*100</f>
        <v>15.52872606161532</v>
      </c>
      <c r="D45" s="213">
        <f t="shared" si="7"/>
        <v>13.554216867469881</v>
      </c>
      <c r="E45" s="213">
        <f t="shared" si="7"/>
        <v>1.080603506864211</v>
      </c>
      <c r="F45" s="213">
        <f t="shared" si="7"/>
        <v>0.563629330828314</v>
      </c>
      <c r="G45" s="213">
        <f t="shared" si="7"/>
        <v>0.5258613923553881</v>
      </c>
      <c r="H45" s="213">
        <f t="shared" si="7"/>
        <v>0.930177793476981</v>
      </c>
      <c r="I45" s="213">
        <f t="shared" si="7"/>
        <v>2.3091247672253257</v>
      </c>
      <c r="J45" s="213">
        <f t="shared" si="7"/>
        <v>5.889178996228605</v>
      </c>
      <c r="K45" s="214">
        <f t="shared" si="7"/>
        <v>2.1637811158142446</v>
      </c>
    </row>
    <row r="46" spans="1:11" ht="21.75" customHeight="1">
      <c r="A46" s="5" t="s">
        <v>261</v>
      </c>
      <c r="B46" s="5">
        <v>2006</v>
      </c>
      <c r="C46" s="215">
        <f aca="true" t="shared" si="8" ref="C46:K46">C31/C10*100</f>
        <v>16.96113074204947</v>
      </c>
      <c r="D46" s="215">
        <f t="shared" si="8"/>
        <v>17.6039119804401</v>
      </c>
      <c r="E46" s="215">
        <f t="shared" si="8"/>
        <v>1.166407465007776</v>
      </c>
      <c r="F46" s="215">
        <f t="shared" si="8"/>
        <v>0.6932409012131715</v>
      </c>
      <c r="G46" s="215">
        <f t="shared" si="8"/>
        <v>0.5718370264474625</v>
      </c>
      <c r="H46" s="215">
        <f t="shared" si="8"/>
        <v>1.1073573573573574</v>
      </c>
      <c r="I46" s="215">
        <f t="shared" si="8"/>
        <v>2.53822629969419</v>
      </c>
      <c r="J46" s="215">
        <f t="shared" si="8"/>
        <v>4.642638973732438</v>
      </c>
      <c r="K46" s="216">
        <f t="shared" si="8"/>
        <v>2.4022319950820448</v>
      </c>
    </row>
    <row r="47" spans="1:11" ht="21.75" customHeight="1">
      <c r="A47" s="5" t="s">
        <v>259</v>
      </c>
      <c r="B47" s="5">
        <v>2007</v>
      </c>
      <c r="C47" s="215">
        <f aca="true" t="shared" si="9" ref="C47:K47">C32/C11*100</f>
        <v>14.81958762886598</v>
      </c>
      <c r="D47" s="215">
        <f t="shared" si="9"/>
        <v>16.822429906542055</v>
      </c>
      <c r="E47" s="215">
        <f t="shared" si="9"/>
        <v>1.2079378774805867</v>
      </c>
      <c r="F47" s="215">
        <f t="shared" si="9"/>
        <v>0.9230769230769231</v>
      </c>
      <c r="G47" s="215">
        <f t="shared" si="9"/>
        <v>1.120083355040375</v>
      </c>
      <c r="H47" s="215">
        <f t="shared" si="9"/>
        <v>1.0472201066260471</v>
      </c>
      <c r="I47" s="215">
        <f t="shared" si="9"/>
        <v>1.854864952814839</v>
      </c>
      <c r="J47" s="215">
        <f t="shared" si="9"/>
        <v>5.832793259883344</v>
      </c>
      <c r="K47" s="216">
        <f t="shared" si="9"/>
        <v>2.3395021699007335</v>
      </c>
    </row>
    <row r="48" spans="2:11" ht="21.75" customHeight="1">
      <c r="B48" s="5">
        <v>2008</v>
      </c>
      <c r="C48" s="215">
        <f aca="true" t="shared" si="10" ref="C48:K48">C33/C12*100</f>
        <v>16.43835616438356</v>
      </c>
      <c r="D48" s="215">
        <f t="shared" si="10"/>
        <v>14.960629921259844</v>
      </c>
      <c r="E48" s="215">
        <f t="shared" si="10"/>
        <v>1.5248796147672552</v>
      </c>
      <c r="F48" s="215">
        <f t="shared" si="10"/>
        <v>1.2236573759347382</v>
      </c>
      <c r="G48" s="215">
        <f t="shared" si="10"/>
        <v>0.7673987827467584</v>
      </c>
      <c r="H48" s="215">
        <f t="shared" si="10"/>
        <v>0.6505387273836145</v>
      </c>
      <c r="I48" s="215">
        <f t="shared" si="10"/>
        <v>1.8354860639021073</v>
      </c>
      <c r="J48" s="215">
        <f t="shared" si="10"/>
        <v>6.0652009097801365</v>
      </c>
      <c r="K48" s="216">
        <f t="shared" si="10"/>
        <v>2.2335443363697185</v>
      </c>
    </row>
    <row r="49" spans="2:11" ht="21.75" customHeight="1">
      <c r="B49" s="5">
        <v>2009</v>
      </c>
      <c r="C49" s="215">
        <f aca="true" t="shared" si="11" ref="C49:K49">C34/C13*100</f>
        <v>16.166666666666664</v>
      </c>
      <c r="D49" s="215">
        <f t="shared" si="11"/>
        <v>16.97530864197531</v>
      </c>
      <c r="E49" s="215">
        <f t="shared" si="11"/>
        <v>1.2471131639722863</v>
      </c>
      <c r="F49" s="215">
        <f t="shared" si="11"/>
        <v>0.8357558139534883</v>
      </c>
      <c r="G49" s="215">
        <f t="shared" si="11"/>
        <v>0.7223113964686998</v>
      </c>
      <c r="H49" s="215">
        <f t="shared" si="11"/>
        <v>0.879073756432247</v>
      </c>
      <c r="I49" s="215">
        <f t="shared" si="11"/>
        <v>2.4347212420606916</v>
      </c>
      <c r="J49" s="215">
        <f t="shared" si="11"/>
        <v>6.161137440758294</v>
      </c>
      <c r="K49" s="216">
        <f t="shared" si="11"/>
        <v>2.317559555890913</v>
      </c>
    </row>
    <row r="50" spans="2:11" ht="21.75" customHeight="1">
      <c r="B50" s="5">
        <v>2010</v>
      </c>
      <c r="C50" s="215">
        <f aca="true" t="shared" si="12" ref="C50:K50">C35/C14*100</f>
        <v>15.949820788530467</v>
      </c>
      <c r="D50" s="215">
        <f t="shared" si="12"/>
        <v>15.976331360946746</v>
      </c>
      <c r="E50" s="215">
        <f t="shared" si="12"/>
        <v>1.2339331619537275</v>
      </c>
      <c r="F50" s="215">
        <f t="shared" si="12"/>
        <v>0.7050528789659225</v>
      </c>
      <c r="G50" s="215">
        <f t="shared" si="12"/>
        <v>0.4410467509556013</v>
      </c>
      <c r="H50" s="215">
        <f t="shared" si="12"/>
        <v>1.0233222275107092</v>
      </c>
      <c r="I50" s="215">
        <f t="shared" si="12"/>
        <v>1.6156462585034015</v>
      </c>
      <c r="J50" s="215">
        <f t="shared" si="12"/>
        <v>6.214689265536723</v>
      </c>
      <c r="K50" s="216">
        <f t="shared" si="12"/>
        <v>2.114435439644141</v>
      </c>
    </row>
    <row r="51" spans="2:11" s="11" customFormat="1" ht="21.75" customHeight="1">
      <c r="B51" s="11" t="s">
        <v>178</v>
      </c>
      <c r="C51" s="213">
        <f aca="true" t="shared" si="13" ref="C51:K51">C36/C15*100</f>
        <v>16.075581395348838</v>
      </c>
      <c r="D51" s="213">
        <f t="shared" si="13"/>
        <v>16.4692611393119</v>
      </c>
      <c r="E51" s="213">
        <f t="shared" si="13"/>
        <v>1.2791507135398537</v>
      </c>
      <c r="F51" s="213">
        <f t="shared" si="13"/>
        <v>0.8821227858006687</v>
      </c>
      <c r="G51" s="213">
        <f t="shared" si="13"/>
        <v>0.7280785058562836</v>
      </c>
      <c r="H51" s="213">
        <f t="shared" si="13"/>
        <v>0.9439770162117791</v>
      </c>
      <c r="I51" s="213">
        <f t="shared" si="13"/>
        <v>2.0800221131919012</v>
      </c>
      <c r="J51" s="213">
        <f t="shared" si="13"/>
        <v>5.726058539357772</v>
      </c>
      <c r="K51" s="214">
        <f t="shared" si="13"/>
        <v>2.288942357987237</v>
      </c>
    </row>
    <row r="52" spans="1:11" s="11" customFormat="1" ht="21.75" customHeight="1">
      <c r="A52" s="5" t="s">
        <v>260</v>
      </c>
      <c r="B52" s="39" t="s">
        <v>22</v>
      </c>
      <c r="C52" s="213">
        <f aca="true" t="shared" si="14" ref="C52:K52">C23/C16*100</f>
        <v>21.954090641553854</v>
      </c>
      <c r="D52" s="213">
        <f t="shared" si="14"/>
        <v>20.439061317183953</v>
      </c>
      <c r="E52" s="213">
        <f t="shared" si="14"/>
        <v>1.6724518775639001</v>
      </c>
      <c r="F52" s="213">
        <f t="shared" si="14"/>
        <v>0.8440215142738933</v>
      </c>
      <c r="G52" s="213">
        <f t="shared" si="14"/>
        <v>0.7868005401914158</v>
      </c>
      <c r="H52" s="213">
        <f t="shared" si="14"/>
        <v>1.3736741436271953</v>
      </c>
      <c r="I52" s="213">
        <f t="shared" si="14"/>
        <v>3.2464982327529786</v>
      </c>
      <c r="J52" s="213">
        <f t="shared" si="14"/>
        <v>8.243096913914457</v>
      </c>
      <c r="K52" s="214">
        <f t="shared" si="14"/>
        <v>3.1815934930121776</v>
      </c>
    </row>
    <row r="53" spans="1:11" ht="21.75" customHeight="1">
      <c r="A53" s="5" t="s">
        <v>262</v>
      </c>
      <c r="B53" s="5">
        <v>2006</v>
      </c>
      <c r="C53" s="215">
        <f aca="true" t="shared" si="15" ref="C53:K53">C31/C17*100</f>
        <v>26.422018348623855</v>
      </c>
      <c r="D53" s="215">
        <f t="shared" si="15"/>
        <v>28.915662650602407</v>
      </c>
      <c r="E53" s="215">
        <f t="shared" si="15"/>
        <v>2.0066889632107023</v>
      </c>
      <c r="F53" s="215">
        <f t="shared" si="15"/>
        <v>1.1634671320535195</v>
      </c>
      <c r="G53" s="215">
        <f t="shared" si="15"/>
        <v>0.9962640099626401</v>
      </c>
      <c r="H53" s="215">
        <f t="shared" si="15"/>
        <v>1.9274746814766417</v>
      </c>
      <c r="I53" s="215">
        <f t="shared" si="15"/>
        <v>4.108910891089109</v>
      </c>
      <c r="J53" s="215">
        <f t="shared" si="15"/>
        <v>7.203791469194313</v>
      </c>
      <c r="K53" s="216">
        <f t="shared" si="15"/>
        <v>4.046841392495818</v>
      </c>
    </row>
    <row r="54" spans="1:11" ht="21.75" customHeight="1">
      <c r="A54" s="5" t="s">
        <v>244</v>
      </c>
      <c r="B54" s="5">
        <v>2007</v>
      </c>
      <c r="C54" s="215">
        <f aca="true" t="shared" si="16" ref="C54:K54">C32/C18*100</f>
        <v>22.86282306163022</v>
      </c>
      <c r="D54" s="215">
        <f t="shared" si="16"/>
        <v>25.59241706161137</v>
      </c>
      <c r="E54" s="215">
        <f t="shared" si="16"/>
        <v>1.9957234497505347</v>
      </c>
      <c r="F54" s="215">
        <f t="shared" si="16"/>
        <v>1.5734265734265735</v>
      </c>
      <c r="G54" s="215">
        <f t="shared" si="16"/>
        <v>1.9205002233139794</v>
      </c>
      <c r="H54" s="215">
        <f t="shared" si="16"/>
        <v>1.7322834645669292</v>
      </c>
      <c r="I54" s="215">
        <f t="shared" si="16"/>
        <v>2.9874213836477987</v>
      </c>
      <c r="J54" s="215">
        <f t="shared" si="16"/>
        <v>9.027081243731194</v>
      </c>
      <c r="K54" s="216">
        <f t="shared" si="16"/>
        <v>3.859447004608295</v>
      </c>
    </row>
    <row r="55" spans="2:11" ht="21.75" customHeight="1">
      <c r="B55" s="5">
        <v>2008</v>
      </c>
      <c r="C55" s="215">
        <f aca="true" t="shared" si="17" ref="C55:K55">C33/C19*100</f>
        <v>24.37923250564334</v>
      </c>
      <c r="D55" s="215">
        <f t="shared" si="17"/>
        <v>22.89156626506024</v>
      </c>
      <c r="E55" s="215">
        <f t="shared" si="17"/>
        <v>2.47234873129473</v>
      </c>
      <c r="F55" s="215">
        <f t="shared" si="17"/>
        <v>2.0044543429844097</v>
      </c>
      <c r="G55" s="215">
        <f t="shared" si="17"/>
        <v>1.2652705061082026</v>
      </c>
      <c r="H55" s="215">
        <f t="shared" si="17"/>
        <v>1.0829103214890017</v>
      </c>
      <c r="I55" s="215">
        <f t="shared" si="17"/>
        <v>3.1088082901554404</v>
      </c>
      <c r="J55" s="215">
        <f t="shared" si="17"/>
        <v>9.345794392523365</v>
      </c>
      <c r="K55" s="216">
        <f t="shared" si="17"/>
        <v>3.657817109144543</v>
      </c>
    </row>
    <row r="56" spans="2:11" ht="21.75" customHeight="1">
      <c r="B56" s="5">
        <v>2009</v>
      </c>
      <c r="C56" s="215">
        <f aca="true" t="shared" si="18" ref="C56:K56">C34/C20*100</f>
        <v>25.326370757180154</v>
      </c>
      <c r="D56" s="215">
        <f t="shared" si="18"/>
        <v>26.699029126213592</v>
      </c>
      <c r="E56" s="215">
        <f t="shared" si="18"/>
        <v>2.1791767554479415</v>
      </c>
      <c r="F56" s="215">
        <f t="shared" si="18"/>
        <v>1.4659018483110262</v>
      </c>
      <c r="G56" s="215">
        <f t="shared" si="18"/>
        <v>1.2534818941504178</v>
      </c>
      <c r="H56" s="215">
        <f t="shared" si="18"/>
        <v>1.4882032667876588</v>
      </c>
      <c r="I56" s="215">
        <f t="shared" si="18"/>
        <v>4.097387173396674</v>
      </c>
      <c r="J56" s="215">
        <f t="shared" si="18"/>
        <v>9.670563230605739</v>
      </c>
      <c r="K56" s="216">
        <f t="shared" si="18"/>
        <v>3.933766352575245</v>
      </c>
    </row>
    <row r="57" spans="2:11" ht="21.75" customHeight="1">
      <c r="B57" s="5">
        <v>2010</v>
      </c>
      <c r="C57" s="215">
        <f aca="true" t="shared" si="19" ref="C57:K57">C35/C21*100</f>
        <v>23.9247311827957</v>
      </c>
      <c r="D57" s="215">
        <f t="shared" si="19"/>
        <v>25.71428571428571</v>
      </c>
      <c r="E57" s="215">
        <f t="shared" si="19"/>
        <v>2.0338983050847457</v>
      </c>
      <c r="F57" s="215">
        <f t="shared" si="19"/>
        <v>1.2328767123287672</v>
      </c>
      <c r="G57" s="215">
        <f t="shared" si="19"/>
        <v>0.809498111171074</v>
      </c>
      <c r="H57" s="215">
        <f t="shared" si="19"/>
        <v>1.7688194158782395</v>
      </c>
      <c r="I57" s="215">
        <f t="shared" si="19"/>
        <v>2.6206896551724137</v>
      </c>
      <c r="J57" s="215">
        <f t="shared" si="19"/>
        <v>9.34844192634561</v>
      </c>
      <c r="K57" s="216">
        <f t="shared" si="19"/>
        <v>3.5913889463879114</v>
      </c>
    </row>
    <row r="58" spans="1:11" s="11" customFormat="1" ht="21.75" customHeight="1" thickBot="1">
      <c r="A58" s="82"/>
      <c r="B58" s="82" t="s">
        <v>178</v>
      </c>
      <c r="C58" s="217">
        <f aca="true" t="shared" si="20" ref="C58:K58">C36/C22*100</f>
        <v>24.62154942119323</v>
      </c>
      <c r="D58" s="217">
        <f t="shared" si="20"/>
        <v>25.955555555555556</v>
      </c>
      <c r="E58" s="217">
        <f t="shared" si="20"/>
        <v>2.1447330026262037</v>
      </c>
      <c r="F58" s="217">
        <f t="shared" si="20"/>
        <v>1.5012106537530268</v>
      </c>
      <c r="G58" s="217">
        <f t="shared" si="20"/>
        <v>1.2606193477665113</v>
      </c>
      <c r="H58" s="217">
        <f t="shared" si="20"/>
        <v>1.5997774222716838</v>
      </c>
      <c r="I58" s="217">
        <f t="shared" si="20"/>
        <v>3.4208432776451874</v>
      </c>
      <c r="J58" s="217">
        <f t="shared" si="20"/>
        <v>8.847420417124038</v>
      </c>
      <c r="K58" s="218">
        <f t="shared" si="20"/>
        <v>3.8276507531095287</v>
      </c>
    </row>
    <row r="59" ht="24" customHeight="1">
      <c r="A59" s="20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61" customWidth="1"/>
  </cols>
  <sheetData>
    <row r="1" spans="1:20" s="160" customFormat="1" ht="18">
      <c r="A1" s="219" t="s">
        <v>246</v>
      </c>
      <c r="B1" s="161"/>
      <c r="C1" s="161"/>
      <c r="D1" s="161"/>
      <c r="E1" s="161"/>
      <c r="F1" s="161"/>
      <c r="G1" s="161"/>
      <c r="H1" s="161"/>
      <c r="I1" s="161"/>
      <c r="J1" s="220" t="s">
        <v>200</v>
      </c>
      <c r="Q1" s="27"/>
      <c r="R1" s="27"/>
      <c r="S1" s="27"/>
      <c r="T1" s="27"/>
    </row>
    <row r="2" spans="1:20" s="160" customFormat="1" ht="18">
      <c r="A2" s="219"/>
      <c r="B2" s="161"/>
      <c r="C2" s="161"/>
      <c r="D2" s="161"/>
      <c r="E2" s="161"/>
      <c r="F2" s="161"/>
      <c r="G2" s="161"/>
      <c r="H2" s="161"/>
      <c r="I2" s="161"/>
      <c r="J2" s="161"/>
      <c r="Q2" s="27"/>
      <c r="R2" s="27"/>
      <c r="S2" s="27"/>
      <c r="T2" s="27"/>
    </row>
    <row r="3" spans="1:20" s="160" customFormat="1" ht="18">
      <c r="A3" s="219" t="s">
        <v>263</v>
      </c>
      <c r="B3" s="161"/>
      <c r="C3" s="161"/>
      <c r="D3" s="161"/>
      <c r="E3" s="161"/>
      <c r="F3" s="161"/>
      <c r="G3" s="161"/>
      <c r="H3" s="161"/>
      <c r="I3" s="161"/>
      <c r="J3" s="161"/>
      <c r="Q3" s="27"/>
      <c r="R3" s="27"/>
      <c r="S3" s="27"/>
      <c r="T3" s="27"/>
    </row>
    <row r="4" ht="15.75">
      <c r="A4" s="219" t="s">
        <v>264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13" width="9.7109375" style="27" customWidth="1"/>
    <col min="14" max="16384" width="9.140625" style="27" customWidth="1"/>
  </cols>
  <sheetData>
    <row r="1" spans="1:15" ht="18">
      <c r="A1" s="11" t="s">
        <v>265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4" t="s">
        <v>200</v>
      </c>
      <c r="O1" s="23"/>
    </row>
    <row r="2" spans="1:13" ht="35.25" customHeight="1">
      <c r="A2" s="235" t="s">
        <v>266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8.5" customHeight="1">
      <c r="A3" s="11" t="s">
        <v>267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>
      <c r="A4" s="23"/>
    </row>
    <row r="5" ht="18">
      <c r="A5" s="23"/>
    </row>
    <row r="6" spans="1:8" ht="18">
      <c r="A6" s="23"/>
      <c r="H6" s="23"/>
    </row>
    <row r="31" ht="12.75">
      <c r="O31" s="56"/>
    </row>
    <row r="32" ht="12.75">
      <c r="O32" s="56"/>
    </row>
    <row r="33" ht="12.75">
      <c r="O33" s="56"/>
    </row>
    <row r="34" ht="12.75">
      <c r="O34" s="56"/>
    </row>
    <row r="35" ht="12.75">
      <c r="O35" s="56"/>
    </row>
    <row r="36" ht="12.75">
      <c r="O36" s="56"/>
    </row>
    <row r="37" ht="12.75">
      <c r="O37" s="56"/>
    </row>
    <row r="38" ht="12.75">
      <c r="O38" s="56"/>
    </row>
    <row r="41" ht="15.75">
      <c r="A41" s="11" t="s">
        <v>268</v>
      </c>
    </row>
    <row r="42" ht="27" customHeight="1">
      <c r="A42" s="11" t="s">
        <v>267</v>
      </c>
    </row>
    <row r="84" spans="1:12" ht="18">
      <c r="A84" s="221" t="s">
        <v>269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</row>
    <row r="86" ht="12.75">
      <c r="A86" s="56" t="s">
        <v>270</v>
      </c>
    </row>
    <row r="87" ht="12.75">
      <c r="A87" s="56" t="s">
        <v>271</v>
      </c>
    </row>
    <row r="88" spans="1:2" ht="12.75">
      <c r="A88" s="222" t="s">
        <v>272</v>
      </c>
      <c r="B88" s="223"/>
    </row>
    <row r="90" spans="1:10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</row>
    <row r="91" spans="1:10" ht="12.75">
      <c r="A91" s="225"/>
      <c r="B91" s="226"/>
      <c r="C91" s="227" t="s">
        <v>273</v>
      </c>
      <c r="D91" s="226"/>
      <c r="E91" s="225"/>
      <c r="F91" s="225"/>
      <c r="G91" s="227"/>
      <c r="H91" s="227" t="s">
        <v>274</v>
      </c>
      <c r="I91" s="227"/>
      <c r="J91" s="225"/>
    </row>
    <row r="92" spans="1:10" ht="12.75">
      <c r="A92" s="228"/>
      <c r="B92" s="228" t="s">
        <v>177</v>
      </c>
      <c r="C92" s="228" t="s">
        <v>179</v>
      </c>
      <c r="D92" s="228" t="s">
        <v>180</v>
      </c>
      <c r="E92" s="228" t="s">
        <v>14</v>
      </c>
      <c r="F92" s="228"/>
      <c r="G92" s="228" t="s">
        <v>177</v>
      </c>
      <c r="H92" s="228" t="s">
        <v>179</v>
      </c>
      <c r="I92" s="228" t="s">
        <v>180</v>
      </c>
      <c r="J92" s="228" t="s">
        <v>14</v>
      </c>
    </row>
    <row r="93" spans="1:10" ht="15">
      <c r="A93" s="229">
        <v>1994</v>
      </c>
      <c r="B93" s="230">
        <v>60</v>
      </c>
      <c r="C93" s="230">
        <v>260</v>
      </c>
      <c r="D93" s="230">
        <v>470</v>
      </c>
      <c r="E93" s="230">
        <v>790</v>
      </c>
      <c r="F93" s="231"/>
      <c r="G93" s="230">
        <v>80</v>
      </c>
      <c r="H93" s="230">
        <v>340</v>
      </c>
      <c r="I93" s="230">
        <v>760</v>
      </c>
      <c r="J93" s="230">
        <v>1170</v>
      </c>
    </row>
    <row r="94" spans="1:10" ht="15">
      <c r="A94" s="229">
        <v>1995</v>
      </c>
      <c r="B94" s="230">
        <v>40</v>
      </c>
      <c r="C94" s="230">
        <v>210</v>
      </c>
      <c r="D94" s="230">
        <v>530</v>
      </c>
      <c r="E94" s="230">
        <v>790</v>
      </c>
      <c r="F94" s="231"/>
      <c r="G94" s="230">
        <v>50</v>
      </c>
      <c r="H94" s="230">
        <v>310</v>
      </c>
      <c r="I94" s="230">
        <v>850</v>
      </c>
      <c r="J94" s="230">
        <v>1210</v>
      </c>
    </row>
    <row r="95" spans="1:10" ht="15">
      <c r="A95" s="229">
        <v>1996</v>
      </c>
      <c r="B95" s="230">
        <v>30</v>
      </c>
      <c r="C95" s="230">
        <v>200</v>
      </c>
      <c r="D95" s="230">
        <v>520</v>
      </c>
      <c r="E95" s="230">
        <v>750</v>
      </c>
      <c r="F95" s="231"/>
      <c r="G95" s="230">
        <v>50</v>
      </c>
      <c r="H95" s="230">
        <v>280</v>
      </c>
      <c r="I95" s="230">
        <v>840</v>
      </c>
      <c r="J95" s="230">
        <v>1170</v>
      </c>
    </row>
    <row r="96" spans="1:10" ht="15">
      <c r="A96" s="229">
        <v>1997</v>
      </c>
      <c r="B96" s="230">
        <v>40</v>
      </c>
      <c r="C96" s="230">
        <v>200</v>
      </c>
      <c r="D96" s="230">
        <v>550</v>
      </c>
      <c r="E96" s="230">
        <v>790</v>
      </c>
      <c r="F96" s="231"/>
      <c r="G96" s="230">
        <v>40</v>
      </c>
      <c r="H96" s="230">
        <v>290</v>
      </c>
      <c r="I96" s="230">
        <v>890</v>
      </c>
      <c r="J96" s="230">
        <v>1220</v>
      </c>
    </row>
    <row r="97" spans="1:10" ht="15">
      <c r="A97" s="229">
        <v>1998</v>
      </c>
      <c r="B97" s="230">
        <v>50</v>
      </c>
      <c r="C97" s="230">
        <v>170</v>
      </c>
      <c r="D97" s="230">
        <v>520</v>
      </c>
      <c r="E97" s="230">
        <v>740</v>
      </c>
      <c r="F97" s="231"/>
      <c r="G97" s="230">
        <v>50</v>
      </c>
      <c r="H97" s="230">
        <v>250</v>
      </c>
      <c r="I97" s="230">
        <v>790</v>
      </c>
      <c r="J97" s="230">
        <v>1090</v>
      </c>
    </row>
    <row r="98" spans="1:10" ht="15">
      <c r="A98" s="229">
        <v>1999</v>
      </c>
      <c r="B98" s="230">
        <v>50</v>
      </c>
      <c r="C98" s="230">
        <v>190</v>
      </c>
      <c r="D98" s="230">
        <v>520</v>
      </c>
      <c r="E98" s="230">
        <v>750</v>
      </c>
      <c r="F98" s="231"/>
      <c r="G98" s="230">
        <v>60</v>
      </c>
      <c r="H98" s="230">
        <v>250</v>
      </c>
      <c r="I98" s="230">
        <v>800</v>
      </c>
      <c r="J98" s="230">
        <v>1110</v>
      </c>
    </row>
    <row r="99" spans="1:10" ht="15">
      <c r="A99" s="229">
        <v>2000</v>
      </c>
      <c r="B99" s="230">
        <v>40</v>
      </c>
      <c r="C99" s="230">
        <v>190</v>
      </c>
      <c r="D99" s="230">
        <v>550</v>
      </c>
      <c r="E99" s="230">
        <v>780</v>
      </c>
      <c r="F99" s="231"/>
      <c r="G99" s="230">
        <v>40</v>
      </c>
      <c r="H99" s="230">
        <v>240</v>
      </c>
      <c r="I99" s="230">
        <v>860</v>
      </c>
      <c r="J99" s="230">
        <v>1150</v>
      </c>
    </row>
    <row r="100" spans="1:10" ht="15">
      <c r="A100" s="229">
        <v>2001</v>
      </c>
      <c r="B100" s="230">
        <v>60</v>
      </c>
      <c r="C100" s="230">
        <v>180</v>
      </c>
      <c r="D100" s="230">
        <v>560</v>
      </c>
      <c r="E100" s="230">
        <v>800</v>
      </c>
      <c r="F100" s="231"/>
      <c r="G100" s="230">
        <v>70</v>
      </c>
      <c r="H100" s="230">
        <v>250</v>
      </c>
      <c r="I100" s="230">
        <v>870</v>
      </c>
      <c r="J100" s="230">
        <v>1190</v>
      </c>
    </row>
    <row r="101" spans="1:10" ht="15">
      <c r="A101" s="229">
        <v>2002</v>
      </c>
      <c r="B101" s="230">
        <v>40</v>
      </c>
      <c r="C101" s="230">
        <v>160</v>
      </c>
      <c r="D101" s="230">
        <v>620</v>
      </c>
      <c r="E101" s="230">
        <v>820</v>
      </c>
      <c r="F101" s="231"/>
      <c r="G101" s="230">
        <v>50</v>
      </c>
      <c r="H101" s="230">
        <v>240</v>
      </c>
      <c r="I101" s="230">
        <v>970</v>
      </c>
      <c r="J101" s="230">
        <v>1270</v>
      </c>
    </row>
    <row r="102" spans="1:10" ht="15">
      <c r="A102" s="229">
        <v>2003</v>
      </c>
      <c r="B102" s="230">
        <v>40</v>
      </c>
      <c r="C102" s="230">
        <v>180</v>
      </c>
      <c r="D102" s="230">
        <v>530</v>
      </c>
      <c r="E102" s="230">
        <v>750</v>
      </c>
      <c r="F102" s="231"/>
      <c r="G102" s="230">
        <v>50</v>
      </c>
      <c r="H102" s="230">
        <v>230</v>
      </c>
      <c r="I102" s="230">
        <v>850</v>
      </c>
      <c r="J102" s="230">
        <v>1130</v>
      </c>
    </row>
    <row r="103" spans="1:10" ht="15">
      <c r="A103" s="229">
        <v>2004</v>
      </c>
      <c r="B103" s="230">
        <v>30</v>
      </c>
      <c r="C103" s="230">
        <v>140</v>
      </c>
      <c r="D103" s="230">
        <v>540</v>
      </c>
      <c r="E103" s="230">
        <v>710</v>
      </c>
      <c r="F103" s="231"/>
      <c r="G103" s="230">
        <v>40</v>
      </c>
      <c r="H103" s="230">
        <v>170</v>
      </c>
      <c r="I103" s="230">
        <v>850</v>
      </c>
      <c r="J103" s="230">
        <v>1060</v>
      </c>
    </row>
    <row r="104" spans="1:10" ht="15">
      <c r="A104" s="229">
        <v>2005</v>
      </c>
      <c r="B104" s="230">
        <v>30</v>
      </c>
      <c r="C104" s="230">
        <v>130</v>
      </c>
      <c r="D104" s="230">
        <v>500</v>
      </c>
      <c r="E104" s="230">
        <v>660</v>
      </c>
      <c r="F104" s="231"/>
      <c r="G104" s="230">
        <v>30</v>
      </c>
      <c r="H104" s="230">
        <v>170</v>
      </c>
      <c r="I104" s="230">
        <v>790</v>
      </c>
      <c r="J104" s="230">
        <v>990</v>
      </c>
    </row>
    <row r="105" spans="1:10" ht="15">
      <c r="A105" s="229">
        <v>2006</v>
      </c>
      <c r="B105" s="230">
        <v>30</v>
      </c>
      <c r="C105" s="230">
        <v>130</v>
      </c>
      <c r="D105" s="230">
        <v>550</v>
      </c>
      <c r="E105" s="230">
        <v>720</v>
      </c>
      <c r="F105" s="230"/>
      <c r="G105" s="230">
        <v>30</v>
      </c>
      <c r="H105" s="230">
        <v>160</v>
      </c>
      <c r="I105" s="230">
        <v>780</v>
      </c>
      <c r="J105" s="230">
        <v>980</v>
      </c>
    </row>
    <row r="106" spans="1:10" ht="15">
      <c r="A106" s="229">
        <v>2007</v>
      </c>
      <c r="B106" s="230">
        <v>20</v>
      </c>
      <c r="C106" s="230">
        <v>120</v>
      </c>
      <c r="D106" s="230">
        <v>530</v>
      </c>
      <c r="E106" s="230">
        <v>670</v>
      </c>
      <c r="F106" s="230"/>
      <c r="G106" s="230">
        <v>30</v>
      </c>
      <c r="H106" s="230">
        <v>150</v>
      </c>
      <c r="I106" s="230">
        <v>760</v>
      </c>
      <c r="J106" s="230">
        <v>940</v>
      </c>
    </row>
    <row r="107" spans="1:10" ht="15">
      <c r="A107" s="229">
        <v>2008</v>
      </c>
      <c r="B107" s="230">
        <v>30</v>
      </c>
      <c r="C107" s="230">
        <v>140</v>
      </c>
      <c r="D107" s="230">
        <v>490</v>
      </c>
      <c r="E107" s="230">
        <v>660</v>
      </c>
      <c r="F107" s="230"/>
      <c r="G107" s="230">
        <v>40</v>
      </c>
      <c r="H107" s="230">
        <v>170</v>
      </c>
      <c r="I107" s="230">
        <v>760</v>
      </c>
      <c r="J107" s="230">
        <v>960</v>
      </c>
    </row>
    <row r="108" spans="1:10" ht="15">
      <c r="A108" s="229">
        <v>2009</v>
      </c>
      <c r="B108" s="230">
        <v>20</v>
      </c>
      <c r="C108" s="230">
        <v>120</v>
      </c>
      <c r="D108" s="230">
        <v>520</v>
      </c>
      <c r="E108" s="230">
        <v>660</v>
      </c>
      <c r="F108" s="230"/>
      <c r="G108" s="230">
        <v>30</v>
      </c>
      <c r="H108" s="230">
        <v>160</v>
      </c>
      <c r="I108" s="230">
        <v>730</v>
      </c>
      <c r="J108" s="230">
        <v>920</v>
      </c>
    </row>
  </sheetData>
  <mergeCells count="1">
    <mergeCell ref="A2:M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96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421875" style="27" customWidth="1"/>
    <col min="2" max="2" width="21.140625" style="27" customWidth="1"/>
    <col min="3" max="3" width="18.28125" style="27" customWidth="1"/>
    <col min="4" max="4" width="19.8515625" style="27" customWidth="1"/>
    <col min="5" max="5" width="18.140625" style="27" customWidth="1"/>
    <col min="6" max="6" width="16.00390625" style="27" customWidth="1"/>
    <col min="7" max="7" width="17.140625" style="27" customWidth="1"/>
    <col min="8" max="8" width="19.421875" style="27" customWidth="1"/>
    <col min="9" max="9" width="16.421875" style="27" customWidth="1"/>
    <col min="10" max="10" width="13.57421875" style="27" customWidth="1"/>
    <col min="11" max="11" width="16.7109375" style="27" customWidth="1"/>
    <col min="12" max="16384" width="9.140625" style="27" customWidth="1"/>
  </cols>
  <sheetData>
    <row r="1" spans="1:11" ht="18">
      <c r="A1" s="23" t="s">
        <v>24</v>
      </c>
      <c r="B1" s="4"/>
      <c r="C1" s="4"/>
      <c r="D1" s="4"/>
      <c r="E1" s="4"/>
      <c r="F1" s="4"/>
      <c r="G1" s="4"/>
      <c r="I1" s="28" t="s">
        <v>1</v>
      </c>
      <c r="K1" s="4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8">
      <c r="A3" s="23" t="s">
        <v>25</v>
      </c>
      <c r="B3" s="4"/>
      <c r="C3" s="4"/>
      <c r="D3" s="4"/>
      <c r="E3" s="4"/>
      <c r="F3" s="4"/>
      <c r="G3" s="4"/>
      <c r="H3" s="23"/>
      <c r="I3" s="4"/>
    </row>
    <row r="4" spans="1:9" ht="18">
      <c r="A4" s="23" t="s">
        <v>26</v>
      </c>
      <c r="B4" s="4"/>
      <c r="C4" s="4"/>
      <c r="D4" s="4"/>
      <c r="E4" s="4"/>
      <c r="F4" s="4"/>
      <c r="G4" s="4"/>
      <c r="H4" s="23"/>
      <c r="I4" s="4"/>
    </row>
    <row r="5" spans="1:9" ht="18">
      <c r="A5" s="23" t="s">
        <v>27</v>
      </c>
      <c r="B5" s="4"/>
      <c r="C5" s="4"/>
      <c r="D5" s="4"/>
      <c r="E5" s="4"/>
      <c r="F5" s="4"/>
      <c r="G5" s="4"/>
      <c r="H5" s="4"/>
      <c r="I5" s="4"/>
    </row>
    <row r="6" spans="1:9" ht="6" customHeight="1" thickBot="1">
      <c r="A6" s="29"/>
      <c r="B6" s="29"/>
      <c r="C6" s="29"/>
      <c r="D6" s="29"/>
      <c r="E6" s="29"/>
      <c r="F6" s="29"/>
      <c r="G6" s="29"/>
      <c r="H6" s="29"/>
      <c r="I6" s="29"/>
    </row>
    <row r="7" spans="1:9" s="32" customFormat="1" ht="50.25" customHeight="1" thickBot="1">
      <c r="A7" s="30"/>
      <c r="B7" s="31"/>
      <c r="C7" s="8" t="s">
        <v>5</v>
      </c>
      <c r="D7" s="8" t="s">
        <v>28</v>
      </c>
      <c r="E7" s="8" t="s">
        <v>29</v>
      </c>
      <c r="F7" s="8" t="s">
        <v>30</v>
      </c>
      <c r="G7" s="8" t="s">
        <v>11</v>
      </c>
      <c r="H7" s="8" t="s">
        <v>12</v>
      </c>
      <c r="I7" s="8" t="s">
        <v>31</v>
      </c>
    </row>
    <row r="8" spans="1:9" ht="6" customHeight="1" thickTop="1">
      <c r="A8" s="33"/>
      <c r="B8" s="5"/>
      <c r="C8" s="34"/>
      <c r="D8" s="34"/>
      <c r="E8" s="34"/>
      <c r="F8" s="34"/>
      <c r="G8" s="34"/>
      <c r="H8" s="5"/>
      <c r="I8" s="35"/>
    </row>
    <row r="9" spans="1:9" ht="19.5" customHeight="1">
      <c r="A9" s="11" t="s">
        <v>32</v>
      </c>
      <c r="B9" s="36" t="s">
        <v>33</v>
      </c>
      <c r="C9" s="34"/>
      <c r="D9" s="34"/>
      <c r="E9" s="34"/>
      <c r="F9" s="34"/>
      <c r="G9" s="37"/>
      <c r="H9" s="5"/>
      <c r="I9" s="38" t="s">
        <v>34</v>
      </c>
    </row>
    <row r="10" spans="1:9" ht="9.75" customHeight="1">
      <c r="A10" s="33"/>
      <c r="B10" s="5"/>
      <c r="C10" s="34"/>
      <c r="D10" s="34"/>
      <c r="E10" s="34"/>
      <c r="F10" s="34"/>
      <c r="G10" s="34"/>
      <c r="H10" s="5"/>
      <c r="I10" s="35"/>
    </row>
    <row r="11" spans="1:9" ht="19.5" customHeight="1">
      <c r="A11" s="5"/>
      <c r="B11" s="39" t="s">
        <v>35</v>
      </c>
      <c r="C11" s="40">
        <v>266</v>
      </c>
      <c r="D11" s="40">
        <v>360</v>
      </c>
      <c r="E11" s="40">
        <v>4639</v>
      </c>
      <c r="F11" s="40">
        <v>247</v>
      </c>
      <c r="G11" s="40">
        <v>291</v>
      </c>
      <c r="H11" s="40">
        <v>284</v>
      </c>
      <c r="I11" s="40">
        <v>6184</v>
      </c>
    </row>
    <row r="12" spans="1:9" ht="19.5" customHeight="1">
      <c r="A12" s="5"/>
      <c r="B12" s="41">
        <v>1999</v>
      </c>
      <c r="C12" s="42">
        <v>206</v>
      </c>
      <c r="D12" s="42">
        <v>438</v>
      </c>
      <c r="E12" s="42">
        <v>3981</v>
      </c>
      <c r="F12" s="42">
        <v>223</v>
      </c>
      <c r="G12" s="42">
        <v>234</v>
      </c>
      <c r="H12" s="42">
        <v>249</v>
      </c>
      <c r="I12" s="42">
        <v>5423</v>
      </c>
    </row>
    <row r="13" spans="1:9" ht="19.5" customHeight="1">
      <c r="A13" s="5"/>
      <c r="B13" s="41">
        <v>2000</v>
      </c>
      <c r="C13" s="42">
        <v>180</v>
      </c>
      <c r="D13" s="42">
        <v>503</v>
      </c>
      <c r="E13" s="42">
        <v>3724</v>
      </c>
      <c r="F13" s="42">
        <v>200</v>
      </c>
      <c r="G13" s="42">
        <v>206</v>
      </c>
      <c r="H13" s="42">
        <v>242</v>
      </c>
      <c r="I13" s="42">
        <v>5162</v>
      </c>
    </row>
    <row r="14" spans="1:9" ht="19.5" customHeight="1">
      <c r="A14" s="5"/>
      <c r="B14" s="41">
        <v>2001</v>
      </c>
      <c r="C14" s="42">
        <v>178</v>
      </c>
      <c r="D14" s="42">
        <v>473</v>
      </c>
      <c r="E14" s="42">
        <v>3558</v>
      </c>
      <c r="F14" s="42">
        <v>206</v>
      </c>
      <c r="G14" s="42">
        <v>182</v>
      </c>
      <c r="H14" s="42">
        <v>272</v>
      </c>
      <c r="I14" s="42">
        <v>4966</v>
      </c>
    </row>
    <row r="15" spans="1:9" ht="19.5" customHeight="1">
      <c r="A15" s="5"/>
      <c r="B15" s="41">
        <v>2002</v>
      </c>
      <c r="C15" s="42">
        <v>161</v>
      </c>
      <c r="D15" s="42">
        <v>479</v>
      </c>
      <c r="E15" s="42">
        <v>3423</v>
      </c>
      <c r="F15" s="42">
        <v>185</v>
      </c>
      <c r="G15" s="42">
        <v>196</v>
      </c>
      <c r="H15" s="42">
        <v>230</v>
      </c>
      <c r="I15" s="42">
        <v>4747</v>
      </c>
    </row>
    <row r="16" spans="1:9" ht="19.5" customHeight="1">
      <c r="A16" s="5"/>
      <c r="B16" s="41">
        <v>2003</v>
      </c>
      <c r="C16" s="42">
        <v>149</v>
      </c>
      <c r="D16" s="42">
        <v>438</v>
      </c>
      <c r="E16" s="42">
        <v>3179</v>
      </c>
      <c r="F16" s="42">
        <v>193</v>
      </c>
      <c r="G16" s="42">
        <v>167</v>
      </c>
      <c r="H16" s="42">
        <v>246</v>
      </c>
      <c r="I16" s="42">
        <v>4449</v>
      </c>
    </row>
    <row r="17" spans="1:9" ht="19.5" customHeight="1">
      <c r="A17" s="5"/>
      <c r="B17" s="41">
        <v>2004</v>
      </c>
      <c r="C17" s="43">
        <v>132</v>
      </c>
      <c r="D17" s="43">
        <v>410</v>
      </c>
      <c r="E17" s="43">
        <v>2975</v>
      </c>
      <c r="F17" s="43">
        <v>167</v>
      </c>
      <c r="G17" s="43">
        <v>171</v>
      </c>
      <c r="H17" s="43">
        <v>193</v>
      </c>
      <c r="I17" s="43">
        <v>4134</v>
      </c>
    </row>
    <row r="18" spans="1:9" ht="19.5" customHeight="1">
      <c r="A18" s="5"/>
      <c r="B18" s="41">
        <v>2005</v>
      </c>
      <c r="C18" s="43">
        <v>138</v>
      </c>
      <c r="D18" s="43">
        <v>411</v>
      </c>
      <c r="E18" s="43">
        <v>2772</v>
      </c>
      <c r="F18" s="43">
        <v>173</v>
      </c>
      <c r="G18" s="43">
        <v>167</v>
      </c>
      <c r="H18" s="43">
        <v>194</v>
      </c>
      <c r="I18" s="43">
        <v>3960</v>
      </c>
    </row>
    <row r="19" spans="1:9" ht="19.5" customHeight="1">
      <c r="A19" s="5"/>
      <c r="B19" s="41">
        <v>2006</v>
      </c>
      <c r="C19" s="43">
        <v>148</v>
      </c>
      <c r="D19" s="43">
        <v>431</v>
      </c>
      <c r="E19" s="43">
        <v>2850</v>
      </c>
      <c r="F19" s="43">
        <v>168</v>
      </c>
      <c r="G19" s="43">
        <v>162</v>
      </c>
      <c r="H19" s="43">
        <v>173</v>
      </c>
      <c r="I19" s="43">
        <v>4029</v>
      </c>
    </row>
    <row r="20" spans="1:9" ht="19.5" customHeight="1">
      <c r="A20" s="5"/>
      <c r="B20" s="41">
        <v>2007</v>
      </c>
      <c r="C20" s="43">
        <v>159</v>
      </c>
      <c r="D20" s="43">
        <v>440</v>
      </c>
      <c r="E20" s="43">
        <v>2492</v>
      </c>
      <c r="F20" s="43">
        <v>119</v>
      </c>
      <c r="G20" s="43">
        <v>164</v>
      </c>
      <c r="H20" s="43">
        <v>157</v>
      </c>
      <c r="I20" s="43">
        <v>3618</v>
      </c>
    </row>
    <row r="21" spans="1:9" ht="19.5" customHeight="1">
      <c r="A21" s="5"/>
      <c r="B21" s="41">
        <v>2008</v>
      </c>
      <c r="C21" s="43">
        <v>179</v>
      </c>
      <c r="D21" s="43">
        <v>451</v>
      </c>
      <c r="E21" s="43">
        <v>2668</v>
      </c>
      <c r="F21" s="43">
        <v>164</v>
      </c>
      <c r="G21" s="43">
        <v>161</v>
      </c>
      <c r="H21" s="43">
        <v>149</v>
      </c>
      <c r="I21" s="43">
        <v>3883</v>
      </c>
    </row>
    <row r="22" spans="1:9" ht="19.5" customHeight="1">
      <c r="A22" s="5"/>
      <c r="B22" s="41">
        <v>2009</v>
      </c>
      <c r="C22" s="43">
        <v>165</v>
      </c>
      <c r="D22" s="43">
        <v>381</v>
      </c>
      <c r="E22" s="43">
        <v>2440</v>
      </c>
      <c r="F22" s="43">
        <v>121</v>
      </c>
      <c r="G22" s="43">
        <v>131</v>
      </c>
      <c r="H22" s="43">
        <v>134</v>
      </c>
      <c r="I22" s="43">
        <v>3457</v>
      </c>
    </row>
    <row r="23" spans="1:9" ht="19.5" customHeight="1">
      <c r="A23" s="5"/>
      <c r="B23" s="41">
        <v>2010</v>
      </c>
      <c r="C23" s="43">
        <v>152</v>
      </c>
      <c r="D23" s="43">
        <v>358</v>
      </c>
      <c r="E23" s="43">
        <v>1975</v>
      </c>
      <c r="F23" s="43">
        <v>108</v>
      </c>
      <c r="G23" s="43">
        <v>134</v>
      </c>
      <c r="H23" s="43">
        <v>150</v>
      </c>
      <c r="I23" s="43">
        <v>2961</v>
      </c>
    </row>
    <row r="24" spans="1:9" ht="19.5" customHeight="1">
      <c r="A24" s="5"/>
      <c r="B24" s="39" t="s">
        <v>36</v>
      </c>
      <c r="C24" s="44">
        <v>161</v>
      </c>
      <c r="D24" s="44">
        <v>412</v>
      </c>
      <c r="E24" s="44">
        <v>2485</v>
      </c>
      <c r="F24" s="44">
        <v>136</v>
      </c>
      <c r="G24" s="44">
        <v>150</v>
      </c>
      <c r="H24" s="44">
        <v>153</v>
      </c>
      <c r="I24" s="44">
        <v>3590</v>
      </c>
    </row>
    <row r="25" spans="1:9" ht="10.5" customHeight="1">
      <c r="A25" s="5"/>
      <c r="B25" s="39"/>
      <c r="C25" s="43"/>
      <c r="D25" s="43"/>
      <c r="E25" s="43"/>
      <c r="F25" s="43"/>
      <c r="G25" s="43"/>
      <c r="H25" s="43"/>
      <c r="I25" s="43"/>
    </row>
    <row r="26" spans="1:9" ht="19.5" customHeight="1">
      <c r="A26" s="11" t="s">
        <v>37</v>
      </c>
      <c r="B26" s="36" t="s">
        <v>38</v>
      </c>
      <c r="C26" s="34"/>
      <c r="D26" s="34"/>
      <c r="E26" s="34"/>
      <c r="F26" s="34"/>
      <c r="G26" s="43"/>
      <c r="H26" s="43"/>
      <c r="I26" s="43"/>
    </row>
    <row r="27" spans="1:9" ht="9.75" customHeight="1">
      <c r="A27" s="33"/>
      <c r="B27" s="5"/>
      <c r="C27" s="34"/>
      <c r="D27" s="34"/>
      <c r="E27" s="34"/>
      <c r="F27" s="34"/>
      <c r="G27" s="43"/>
      <c r="H27" s="43"/>
      <c r="I27" s="43"/>
    </row>
    <row r="28" spans="1:9" ht="19.5" customHeight="1">
      <c r="A28" s="5"/>
      <c r="B28" s="39" t="s">
        <v>35</v>
      </c>
      <c r="C28" s="40">
        <v>1320</v>
      </c>
      <c r="D28" s="40">
        <v>940</v>
      </c>
      <c r="E28" s="40">
        <v>21502</v>
      </c>
      <c r="F28" s="40">
        <v>1309</v>
      </c>
      <c r="G28" s="45">
        <v>1201</v>
      </c>
      <c r="H28" s="45">
        <v>891</v>
      </c>
      <c r="I28" s="40">
        <v>27518</v>
      </c>
    </row>
    <row r="29" spans="1:9" ht="19.5" customHeight="1">
      <c r="A29" s="5"/>
      <c r="B29" s="41">
        <v>1999</v>
      </c>
      <c r="C29" s="42">
        <v>1062</v>
      </c>
      <c r="D29" s="42">
        <v>1032</v>
      </c>
      <c r="E29" s="42">
        <v>20174</v>
      </c>
      <c r="F29" s="42">
        <v>1165</v>
      </c>
      <c r="G29" s="42">
        <v>1073</v>
      </c>
      <c r="H29" s="42">
        <v>944</v>
      </c>
      <c r="I29" s="42">
        <v>25834</v>
      </c>
    </row>
    <row r="30" spans="1:9" ht="19.5" customHeight="1">
      <c r="A30" s="5"/>
      <c r="B30" s="41">
        <v>2000</v>
      </c>
      <c r="C30" s="42">
        <v>900</v>
      </c>
      <c r="D30" s="42">
        <v>1155</v>
      </c>
      <c r="E30" s="42">
        <v>19874</v>
      </c>
      <c r="F30" s="42">
        <v>1243</v>
      </c>
      <c r="G30" s="42">
        <v>985</v>
      </c>
      <c r="H30" s="42">
        <v>924</v>
      </c>
      <c r="I30" s="42">
        <v>25555</v>
      </c>
    </row>
    <row r="31" spans="1:9" ht="19.5" customHeight="1">
      <c r="A31" s="5"/>
      <c r="B31" s="41">
        <v>2001</v>
      </c>
      <c r="C31" s="42">
        <v>942</v>
      </c>
      <c r="D31" s="42">
        <v>1207</v>
      </c>
      <c r="E31" s="42">
        <v>19155</v>
      </c>
      <c r="F31" s="42">
        <v>1187</v>
      </c>
      <c r="G31" s="42">
        <v>934</v>
      </c>
      <c r="H31" s="42">
        <v>1013</v>
      </c>
      <c r="I31" s="42">
        <v>24872</v>
      </c>
    </row>
    <row r="32" spans="1:13" ht="19.5" customHeight="1">
      <c r="A32" s="5"/>
      <c r="B32" s="41">
        <v>2002</v>
      </c>
      <c r="C32" s="42">
        <v>852</v>
      </c>
      <c r="D32" s="42">
        <v>1200</v>
      </c>
      <c r="E32" s="42">
        <v>18698</v>
      </c>
      <c r="F32" s="42">
        <v>1173</v>
      </c>
      <c r="G32" s="42">
        <v>858</v>
      </c>
      <c r="H32" s="42">
        <v>999</v>
      </c>
      <c r="I32" s="42">
        <v>24154</v>
      </c>
      <c r="L32" s="46"/>
      <c r="M32" s="47"/>
    </row>
    <row r="33" spans="1:9" ht="19.5" customHeight="1">
      <c r="A33" s="5"/>
      <c r="B33" s="41">
        <v>2003</v>
      </c>
      <c r="C33" s="42">
        <v>840</v>
      </c>
      <c r="D33" s="42">
        <v>1153</v>
      </c>
      <c r="E33" s="42">
        <v>18213</v>
      </c>
      <c r="F33" s="42">
        <v>1180</v>
      </c>
      <c r="G33" s="42">
        <v>795</v>
      </c>
      <c r="H33" s="42">
        <v>929</v>
      </c>
      <c r="I33" s="42">
        <v>23458</v>
      </c>
    </row>
    <row r="34" spans="1:9" ht="19.5" customHeight="1">
      <c r="A34" s="5"/>
      <c r="B34" s="41">
        <v>2004</v>
      </c>
      <c r="C34" s="43">
        <v>794</v>
      </c>
      <c r="D34" s="43">
        <v>1033</v>
      </c>
      <c r="E34" s="43">
        <v>18195</v>
      </c>
      <c r="F34" s="43">
        <v>1240</v>
      </c>
      <c r="G34" s="42">
        <v>976</v>
      </c>
      <c r="H34" s="42">
        <v>800</v>
      </c>
      <c r="I34" s="42">
        <v>23403</v>
      </c>
    </row>
    <row r="35" spans="1:9" ht="19.5" customHeight="1">
      <c r="A35" s="5"/>
      <c r="B35" s="41">
        <v>2005</v>
      </c>
      <c r="C35" s="43">
        <v>808</v>
      </c>
      <c r="D35" s="43">
        <v>1098</v>
      </c>
      <c r="E35" s="43">
        <v>17239</v>
      </c>
      <c r="F35" s="43">
        <v>1124</v>
      </c>
      <c r="G35" s="42">
        <v>912</v>
      </c>
      <c r="H35" s="42">
        <v>739</v>
      </c>
      <c r="I35" s="42">
        <v>22476</v>
      </c>
    </row>
    <row r="36" spans="1:9" ht="19.5" customHeight="1">
      <c r="A36" s="5"/>
      <c r="B36" s="41">
        <v>2006</v>
      </c>
      <c r="C36" s="43">
        <v>801</v>
      </c>
      <c r="D36" s="43">
        <v>1091</v>
      </c>
      <c r="E36" s="43">
        <v>16872</v>
      </c>
      <c r="F36" s="43">
        <v>1066</v>
      </c>
      <c r="G36" s="42">
        <v>923</v>
      </c>
      <c r="H36" s="42">
        <v>697</v>
      </c>
      <c r="I36" s="42">
        <v>21959</v>
      </c>
    </row>
    <row r="37" spans="1:9" ht="19.5" customHeight="1">
      <c r="A37" s="5"/>
      <c r="B37" s="41">
        <v>2007</v>
      </c>
      <c r="C37" s="43">
        <v>740</v>
      </c>
      <c r="D37" s="43">
        <v>1109</v>
      </c>
      <c r="E37" s="43">
        <v>15997</v>
      </c>
      <c r="F37" s="43">
        <v>910</v>
      </c>
      <c r="G37" s="43">
        <v>924</v>
      </c>
      <c r="H37" s="43">
        <v>643</v>
      </c>
      <c r="I37" s="43">
        <v>20803</v>
      </c>
    </row>
    <row r="38" spans="1:9" ht="19.5" customHeight="1">
      <c r="A38" s="5"/>
      <c r="B38" s="41">
        <v>2008</v>
      </c>
      <c r="C38" s="43">
        <v>768</v>
      </c>
      <c r="D38" s="43">
        <v>1050</v>
      </c>
      <c r="E38" s="43">
        <v>15425</v>
      </c>
      <c r="F38" s="43">
        <v>861</v>
      </c>
      <c r="G38" s="43">
        <v>918</v>
      </c>
      <c r="H38" s="43">
        <v>654</v>
      </c>
      <c r="I38" s="43">
        <v>20217</v>
      </c>
    </row>
    <row r="39" spans="1:9" ht="19.5" customHeight="1">
      <c r="A39" s="5"/>
      <c r="B39" s="41">
        <v>2009</v>
      </c>
      <c r="C39" s="43">
        <v>821</v>
      </c>
      <c r="D39" s="43">
        <v>1037</v>
      </c>
      <c r="E39" s="43">
        <v>14968</v>
      </c>
      <c r="F39" s="43">
        <v>776</v>
      </c>
      <c r="G39" s="43">
        <v>760</v>
      </c>
      <c r="H39" s="43">
        <v>554</v>
      </c>
      <c r="I39" s="43">
        <v>19385</v>
      </c>
    </row>
    <row r="40" spans="1:9" ht="19.5" customHeight="1">
      <c r="A40" s="5"/>
      <c r="B40" s="41">
        <v>2010</v>
      </c>
      <c r="C40" s="43">
        <v>808</v>
      </c>
      <c r="D40" s="43">
        <v>859</v>
      </c>
      <c r="E40" s="43">
        <v>13160</v>
      </c>
      <c r="F40" s="43">
        <v>668</v>
      </c>
      <c r="G40" s="43">
        <v>751</v>
      </c>
      <c r="H40" s="43">
        <v>546</v>
      </c>
      <c r="I40" s="43">
        <v>17239</v>
      </c>
    </row>
    <row r="41" spans="1:9" ht="19.5" customHeight="1">
      <c r="A41" s="5"/>
      <c r="B41" s="39" t="s">
        <v>36</v>
      </c>
      <c r="C41" s="44">
        <v>788</v>
      </c>
      <c r="D41" s="44">
        <v>1029</v>
      </c>
      <c r="E41" s="44">
        <v>15284</v>
      </c>
      <c r="F41" s="44">
        <v>856</v>
      </c>
      <c r="G41" s="44">
        <v>855</v>
      </c>
      <c r="H41" s="44">
        <v>619</v>
      </c>
      <c r="I41" s="44">
        <v>19921</v>
      </c>
    </row>
    <row r="42" spans="1:9" ht="6.75" customHeight="1">
      <c r="A42" s="5"/>
      <c r="B42" s="39"/>
      <c r="C42" s="43"/>
      <c r="D42" s="43"/>
      <c r="E42" s="43"/>
      <c r="F42" s="43"/>
      <c r="G42" s="43"/>
      <c r="H42" s="43"/>
      <c r="I42" s="43"/>
    </row>
    <row r="43" spans="1:9" ht="19.5" customHeight="1">
      <c r="A43" s="11" t="s">
        <v>39</v>
      </c>
      <c r="B43" s="36" t="s">
        <v>40</v>
      </c>
      <c r="C43" s="34"/>
      <c r="D43" s="34"/>
      <c r="E43" s="34"/>
      <c r="F43" s="34"/>
      <c r="G43" s="37"/>
      <c r="H43" s="5"/>
      <c r="I43" s="48" t="s">
        <v>41</v>
      </c>
    </row>
    <row r="44" spans="1:9" ht="10.5" customHeight="1">
      <c r="A44" s="33"/>
      <c r="B44" s="5"/>
      <c r="C44" s="34"/>
      <c r="D44" s="34"/>
      <c r="E44" s="34"/>
      <c r="F44" s="34"/>
      <c r="G44" s="34"/>
      <c r="H44" s="5"/>
      <c r="I44" s="35"/>
    </row>
    <row r="45" spans="1:11" ht="19.5" customHeight="1">
      <c r="A45" s="5"/>
      <c r="B45" s="39" t="s">
        <v>35</v>
      </c>
      <c r="C45" s="40">
        <v>234.72</v>
      </c>
      <c r="D45" s="40">
        <v>207.234</v>
      </c>
      <c r="E45" s="40">
        <v>30242.19</v>
      </c>
      <c r="F45" s="40">
        <v>575.746</v>
      </c>
      <c r="G45" s="40">
        <v>4088.03</v>
      </c>
      <c r="H45" s="40">
        <v>2304.88</v>
      </c>
      <c r="I45" s="40">
        <v>37652.79</v>
      </c>
      <c r="K45" s="49"/>
    </row>
    <row r="46" spans="1:9" ht="19.5" customHeight="1">
      <c r="A46" s="5"/>
      <c r="B46" s="41">
        <v>1999</v>
      </c>
      <c r="C46" s="42">
        <v>237.93</v>
      </c>
      <c r="D46" s="42">
        <v>241.51</v>
      </c>
      <c r="E46" s="42">
        <v>31589.07</v>
      </c>
      <c r="F46" s="42">
        <v>612.9</v>
      </c>
      <c r="G46" s="42">
        <v>4657.2</v>
      </c>
      <c r="H46" s="42">
        <v>2431.44</v>
      </c>
      <c r="I46" s="42">
        <v>39770.02</v>
      </c>
    </row>
    <row r="47" spans="1:9" ht="19.5" customHeight="1">
      <c r="A47" s="5"/>
      <c r="B47" s="41">
        <v>2000</v>
      </c>
      <c r="C47" s="42">
        <v>241.85</v>
      </c>
      <c r="D47" s="42">
        <v>249.61</v>
      </c>
      <c r="E47" s="42">
        <v>31442.59</v>
      </c>
      <c r="F47" s="42">
        <v>599.04</v>
      </c>
      <c r="G47" s="42">
        <v>4591.48</v>
      </c>
      <c r="H47" s="42">
        <v>2436.39</v>
      </c>
      <c r="I47" s="42">
        <v>39560.97</v>
      </c>
    </row>
    <row r="48" spans="1:9" ht="19.5" customHeight="1">
      <c r="A48" s="5"/>
      <c r="B48" s="41">
        <v>2001</v>
      </c>
      <c r="C48" s="42">
        <v>235.58</v>
      </c>
      <c r="D48" s="42">
        <v>261.38</v>
      </c>
      <c r="E48" s="42">
        <v>31904.26</v>
      </c>
      <c r="F48" s="42">
        <v>603.63</v>
      </c>
      <c r="G48" s="42">
        <v>4662.21</v>
      </c>
      <c r="H48" s="42">
        <v>2397.54</v>
      </c>
      <c r="I48" s="42">
        <v>40064.6</v>
      </c>
    </row>
    <row r="49" spans="1:9" ht="19.5" customHeight="1">
      <c r="A49" s="5"/>
      <c r="B49" s="41">
        <v>2002</v>
      </c>
      <c r="C49" s="42">
        <v>249.94</v>
      </c>
      <c r="D49" s="42">
        <v>292.02</v>
      </c>
      <c r="E49" s="42">
        <v>33126.79</v>
      </c>
      <c r="F49" s="42">
        <v>629.6</v>
      </c>
      <c r="G49" s="42">
        <v>4828.23</v>
      </c>
      <c r="H49" s="42">
        <v>2408.15</v>
      </c>
      <c r="I49" s="42">
        <v>41534.73</v>
      </c>
    </row>
    <row r="50" spans="1:9" ht="19.5" customHeight="1">
      <c r="A50" s="5"/>
      <c r="B50" s="41">
        <v>2003</v>
      </c>
      <c r="C50" s="42">
        <v>249.04</v>
      </c>
      <c r="D50" s="42">
        <v>327.46</v>
      </c>
      <c r="E50" s="42">
        <v>33228.29</v>
      </c>
      <c r="F50" s="42">
        <v>646.27</v>
      </c>
      <c r="G50" s="42">
        <v>5075.8</v>
      </c>
      <c r="H50" s="42">
        <v>2510.79</v>
      </c>
      <c r="I50" s="42">
        <v>42037.65</v>
      </c>
    </row>
    <row r="51" spans="1:9" ht="19.5" customHeight="1">
      <c r="A51" s="5"/>
      <c r="B51" s="41">
        <v>2004</v>
      </c>
      <c r="C51" s="43">
        <v>231.68</v>
      </c>
      <c r="D51" s="43">
        <v>309.24</v>
      </c>
      <c r="E51" s="43">
        <v>33673.5</v>
      </c>
      <c r="F51" s="43">
        <v>592.59</v>
      </c>
      <c r="G51" s="43">
        <v>5282.93</v>
      </c>
      <c r="H51" s="43">
        <v>2615.37</v>
      </c>
      <c r="I51" s="43">
        <v>42705.29</v>
      </c>
    </row>
    <row r="52" spans="1:9" ht="19.5" customHeight="1">
      <c r="A52" s="5"/>
      <c r="B52" s="41">
        <v>2005</v>
      </c>
      <c r="C52" s="43">
        <v>243.13</v>
      </c>
      <c r="D52" s="43">
        <v>312.68</v>
      </c>
      <c r="E52" s="43">
        <v>33478.39</v>
      </c>
      <c r="F52" s="43">
        <v>585.89</v>
      </c>
      <c r="G52" s="43">
        <v>5460.4</v>
      </c>
      <c r="H52" s="43">
        <v>2637.38</v>
      </c>
      <c r="I52" s="43">
        <v>42717.85</v>
      </c>
    </row>
    <row r="53" spans="1:9" ht="19.5" customHeight="1">
      <c r="A53" s="5"/>
      <c r="B53" s="41">
        <v>2006</v>
      </c>
      <c r="C53" s="43">
        <v>260.19</v>
      </c>
      <c r="D53" s="43">
        <v>301.93</v>
      </c>
      <c r="E53" s="43">
        <v>34466.49</v>
      </c>
      <c r="F53" s="43">
        <v>608.75</v>
      </c>
      <c r="G53" s="43">
        <v>5761.34</v>
      </c>
      <c r="H53" s="43">
        <v>2720.69</v>
      </c>
      <c r="I53" s="43">
        <v>44119.38</v>
      </c>
    </row>
    <row r="54" spans="1:18" ht="19.5" customHeight="1">
      <c r="A54" s="5"/>
      <c r="B54" s="41">
        <v>2007</v>
      </c>
      <c r="C54" s="43">
        <v>239.8</v>
      </c>
      <c r="D54" s="43">
        <v>325.57</v>
      </c>
      <c r="E54" s="43">
        <v>34544.66</v>
      </c>
      <c r="F54" s="43">
        <v>650.26</v>
      </c>
      <c r="G54" s="43">
        <v>6124.54</v>
      </c>
      <c r="H54" s="43">
        <v>2780.99</v>
      </c>
      <c r="I54" s="43">
        <v>44665.82</v>
      </c>
      <c r="K54"/>
      <c r="L54"/>
      <c r="M54"/>
      <c r="N54"/>
      <c r="O54"/>
      <c r="P54"/>
      <c r="Q54"/>
      <c r="R54"/>
    </row>
    <row r="55" spans="1:18" ht="19.5" customHeight="1">
      <c r="A55" s="5"/>
      <c r="B55" s="41">
        <v>2008</v>
      </c>
      <c r="C55" s="43">
        <v>272.63</v>
      </c>
      <c r="D55" s="43">
        <v>314.58</v>
      </c>
      <c r="E55" s="43">
        <v>34357.05</v>
      </c>
      <c r="F55" s="43">
        <v>630.2</v>
      </c>
      <c r="G55" s="43">
        <v>6144.62</v>
      </c>
      <c r="H55" s="43">
        <v>2750.74</v>
      </c>
      <c r="I55" s="43">
        <v>44469.81</v>
      </c>
      <c r="K55"/>
      <c r="L55"/>
      <c r="M55"/>
      <c r="N55"/>
      <c r="O55"/>
      <c r="P55"/>
      <c r="Q55"/>
      <c r="R55"/>
    </row>
    <row r="56" spans="1:18" ht="19.5" customHeight="1">
      <c r="A56" s="5"/>
      <c r="B56" s="41">
        <v>2009</v>
      </c>
      <c r="C56" s="43">
        <v>287.23</v>
      </c>
      <c r="D56" s="43">
        <v>321.79</v>
      </c>
      <c r="E56" s="43">
        <v>34391.43</v>
      </c>
      <c r="F56" s="43">
        <v>634.95</v>
      </c>
      <c r="G56" s="43">
        <v>6026.99</v>
      </c>
      <c r="H56" s="43">
        <v>2556.88</v>
      </c>
      <c r="I56" s="43">
        <v>44219.27</v>
      </c>
      <c r="K56"/>
      <c r="L56"/>
      <c r="M56"/>
      <c r="N56"/>
      <c r="O56"/>
      <c r="P56"/>
      <c r="Q56"/>
      <c r="R56"/>
    </row>
    <row r="57" spans="1:9" ht="19.5" customHeight="1">
      <c r="A57" s="5"/>
      <c r="B57" s="41">
        <v>2010</v>
      </c>
      <c r="C57" s="43">
        <v>298.46</v>
      </c>
      <c r="D57" s="43">
        <v>290.02</v>
      </c>
      <c r="E57" s="43">
        <v>33591.37</v>
      </c>
      <c r="F57" s="43">
        <v>650.35</v>
      </c>
      <c r="G57" s="43">
        <v>6107.45</v>
      </c>
      <c r="H57" s="43">
        <v>2550.03</v>
      </c>
      <c r="I57" s="43">
        <v>43487.68</v>
      </c>
    </row>
    <row r="58" spans="1:9" ht="19.5" customHeight="1" thickBot="1">
      <c r="A58" s="19"/>
      <c r="B58" s="50" t="s">
        <v>36</v>
      </c>
      <c r="C58" s="51">
        <f aca="true" t="shared" si="0" ref="C58:I58">AVERAGE(C53:C57)</f>
        <v>271.662</v>
      </c>
      <c r="D58" s="51">
        <f t="shared" si="0"/>
        <v>310.77799999999996</v>
      </c>
      <c r="E58" s="51">
        <f t="shared" si="0"/>
        <v>34270.2</v>
      </c>
      <c r="F58" s="51">
        <f t="shared" si="0"/>
        <v>634.9019999999999</v>
      </c>
      <c r="G58" s="51">
        <f t="shared" si="0"/>
        <v>6032.987999999999</v>
      </c>
      <c r="H58" s="51">
        <f t="shared" si="0"/>
        <v>2671.866</v>
      </c>
      <c r="I58" s="51">
        <f t="shared" si="0"/>
        <v>44192.392</v>
      </c>
    </row>
    <row r="59" spans="1:9" ht="6" customHeight="1">
      <c r="A59" s="5"/>
      <c r="B59" s="39"/>
      <c r="C59" s="43"/>
      <c r="D59" s="43"/>
      <c r="E59" s="43"/>
      <c r="F59" s="43"/>
      <c r="G59" s="43"/>
      <c r="H59" s="43"/>
      <c r="I59" s="43"/>
    </row>
    <row r="60" spans="1:8" ht="15">
      <c r="A60" s="5" t="s">
        <v>42</v>
      </c>
      <c r="C60" s="5"/>
      <c r="D60" s="5"/>
      <c r="E60" s="5"/>
      <c r="F60" s="5"/>
      <c r="G60" s="5"/>
      <c r="H60" s="5"/>
    </row>
    <row r="61" spans="1:8" ht="15">
      <c r="A61" s="5" t="s">
        <v>43</v>
      </c>
      <c r="C61" s="5"/>
      <c r="D61" s="5"/>
      <c r="E61" s="5"/>
      <c r="F61" s="5"/>
      <c r="G61" s="5"/>
      <c r="H61" s="5"/>
    </row>
    <row r="62" ht="15">
      <c r="A62" s="5" t="s">
        <v>44</v>
      </c>
    </row>
    <row r="84" spans="2:16" ht="12.75">
      <c r="B84" s="232">
        <v>234.72</v>
      </c>
      <c r="C84" s="232">
        <v>207.24</v>
      </c>
      <c r="D84" s="232">
        <v>30242.19</v>
      </c>
      <c r="E84" s="232">
        <v>575.74</v>
      </c>
      <c r="F84" s="232">
        <v>4088.03</v>
      </c>
      <c r="G84" s="232">
        <v>2304.88</v>
      </c>
      <c r="H84" s="232">
        <v>37652.79</v>
      </c>
      <c r="J84" s="232">
        <v>234.72</v>
      </c>
      <c r="K84" s="232">
        <v>207.24</v>
      </c>
      <c r="L84" s="232">
        <v>30242.19</v>
      </c>
      <c r="M84" s="232">
        <v>575.74</v>
      </c>
      <c r="N84" s="232">
        <v>4088.03</v>
      </c>
      <c r="O84" s="232">
        <v>2304.88</v>
      </c>
      <c r="P84" s="232">
        <v>37652.79</v>
      </c>
    </row>
    <row r="85" spans="2:16" ht="12.75">
      <c r="B85" s="232"/>
      <c r="C85" s="232"/>
      <c r="D85" s="232"/>
      <c r="E85" s="232"/>
      <c r="F85" s="232"/>
      <c r="G85" s="232"/>
      <c r="H85" s="232"/>
      <c r="J85" s="232"/>
      <c r="K85" s="232"/>
      <c r="L85" s="232"/>
      <c r="M85" s="232"/>
      <c r="N85" s="232"/>
      <c r="O85" s="232"/>
      <c r="P85" s="232"/>
    </row>
    <row r="86" spans="2:16" ht="12.75">
      <c r="B86" s="46">
        <v>235.66</v>
      </c>
      <c r="C86" s="46">
        <v>202.07</v>
      </c>
      <c r="D86" s="46">
        <v>30428.8</v>
      </c>
      <c r="E86" s="46">
        <v>580.92</v>
      </c>
      <c r="F86" s="46">
        <v>4021.74</v>
      </c>
      <c r="G86" s="46">
        <v>2307.99</v>
      </c>
      <c r="H86" s="46">
        <v>37777.17</v>
      </c>
      <c r="J86" s="46">
        <v>235.66</v>
      </c>
      <c r="K86" s="46">
        <v>202.07</v>
      </c>
      <c r="L86" s="46">
        <v>30428.8</v>
      </c>
      <c r="M86" s="46">
        <v>580.92</v>
      </c>
      <c r="N86" s="46">
        <v>4021.74</v>
      </c>
      <c r="O86" s="46">
        <v>2307.99</v>
      </c>
      <c r="P86" s="46">
        <v>37777.17</v>
      </c>
    </row>
    <row r="87" spans="2:16" ht="12.75">
      <c r="B87" s="46">
        <v>234.85</v>
      </c>
      <c r="C87" s="46">
        <v>209.61</v>
      </c>
      <c r="D87" s="46">
        <v>30900.07</v>
      </c>
      <c r="E87" s="46">
        <v>596.61</v>
      </c>
      <c r="F87" s="46">
        <v>4283.99</v>
      </c>
      <c r="G87" s="46">
        <v>2356.57</v>
      </c>
      <c r="H87" s="46">
        <v>38581.69</v>
      </c>
      <c r="J87" s="46">
        <v>234.85</v>
      </c>
      <c r="K87" s="46">
        <v>209.61</v>
      </c>
      <c r="L87" s="46">
        <v>30900.07</v>
      </c>
      <c r="M87" s="46">
        <v>596.61</v>
      </c>
      <c r="N87" s="46">
        <v>4283.99</v>
      </c>
      <c r="O87" s="46">
        <v>2356.57</v>
      </c>
      <c r="P87" s="46">
        <v>38581.69</v>
      </c>
    </row>
    <row r="88" spans="2:16" ht="12.75">
      <c r="B88" s="46">
        <v>227.83</v>
      </c>
      <c r="C88" s="46">
        <v>217.17</v>
      </c>
      <c r="D88" s="46">
        <v>31154.29</v>
      </c>
      <c r="E88" s="46">
        <v>601.39</v>
      </c>
      <c r="F88" s="46">
        <v>4556.79</v>
      </c>
      <c r="G88" s="46">
        <v>2411.8</v>
      </c>
      <c r="H88" s="46">
        <v>39169.25</v>
      </c>
      <c r="J88" s="46">
        <v>227.83</v>
      </c>
      <c r="K88" s="46">
        <v>217.17</v>
      </c>
      <c r="L88" s="46">
        <v>31154.29</v>
      </c>
      <c r="M88" s="46">
        <v>601.39</v>
      </c>
      <c r="N88" s="46">
        <v>4556.79</v>
      </c>
      <c r="O88" s="46">
        <v>2411.8</v>
      </c>
      <c r="P88" s="46">
        <v>39169.25</v>
      </c>
    </row>
    <row r="89" spans="2:16" ht="12.75">
      <c r="B89" s="46">
        <v>237.93</v>
      </c>
      <c r="C89" s="46">
        <v>241.51</v>
      </c>
      <c r="D89" s="46">
        <v>31589.07</v>
      </c>
      <c r="E89" s="46">
        <v>612.9</v>
      </c>
      <c r="F89" s="46">
        <v>4657.2</v>
      </c>
      <c r="G89" s="46">
        <v>2431.44</v>
      </c>
      <c r="H89" s="46">
        <v>39770.02</v>
      </c>
      <c r="J89" s="46">
        <v>237.93</v>
      </c>
      <c r="K89" s="46">
        <v>241.51</v>
      </c>
      <c r="L89" s="46">
        <v>31589.07</v>
      </c>
      <c r="M89" s="46">
        <v>612.9</v>
      </c>
      <c r="N89" s="46">
        <v>4657.2</v>
      </c>
      <c r="O89" s="46">
        <v>2431.44</v>
      </c>
      <c r="P89" s="46">
        <v>39770.02</v>
      </c>
    </row>
    <row r="90" spans="2:16" ht="12.75">
      <c r="B90" s="46">
        <v>241.85</v>
      </c>
      <c r="C90" s="46">
        <v>249.61</v>
      </c>
      <c r="D90" s="46">
        <v>31442.59</v>
      </c>
      <c r="E90" s="46">
        <v>599.04</v>
      </c>
      <c r="F90" s="46">
        <v>4591.48</v>
      </c>
      <c r="G90" s="46">
        <v>2436.39</v>
      </c>
      <c r="H90" s="46">
        <v>39560.97</v>
      </c>
      <c r="J90" s="46">
        <v>241.85</v>
      </c>
      <c r="K90" s="46">
        <v>249.61</v>
      </c>
      <c r="L90" s="46">
        <v>31442.59</v>
      </c>
      <c r="M90" s="46">
        <v>599.04</v>
      </c>
      <c r="N90" s="46">
        <v>4591.48</v>
      </c>
      <c r="O90" s="46">
        <v>2436.39</v>
      </c>
      <c r="P90" s="46">
        <v>39560.97</v>
      </c>
    </row>
    <row r="91" spans="2:16" ht="12.75">
      <c r="B91" s="46">
        <v>235.58</v>
      </c>
      <c r="C91" s="46">
        <v>261.38</v>
      </c>
      <c r="D91" s="46">
        <v>31904.26</v>
      </c>
      <c r="E91" s="46">
        <v>603.63</v>
      </c>
      <c r="F91" s="46">
        <v>4662.21</v>
      </c>
      <c r="G91" s="46">
        <v>2397.54</v>
      </c>
      <c r="H91" s="46">
        <v>40064.6</v>
      </c>
      <c r="J91" s="46">
        <v>235.58</v>
      </c>
      <c r="K91" s="46">
        <v>261.38</v>
      </c>
      <c r="L91" s="46">
        <v>31904.26</v>
      </c>
      <c r="M91" s="46">
        <v>603.63</v>
      </c>
      <c r="N91" s="46">
        <v>4662.21</v>
      </c>
      <c r="O91" s="46">
        <v>2397.54</v>
      </c>
      <c r="P91" s="46">
        <v>40064.6</v>
      </c>
    </row>
    <row r="92" spans="2:16" ht="12.75">
      <c r="B92" s="46">
        <v>249.94</v>
      </c>
      <c r="C92" s="46">
        <v>292.02</v>
      </c>
      <c r="D92" s="46">
        <v>33126.79</v>
      </c>
      <c r="E92" s="46">
        <v>629.6</v>
      </c>
      <c r="F92" s="46">
        <v>4828.23</v>
      </c>
      <c r="G92" s="46">
        <v>2408.15</v>
      </c>
      <c r="H92" s="46">
        <v>41534.73</v>
      </c>
      <c r="J92" s="46">
        <v>249.94</v>
      </c>
      <c r="K92" s="46">
        <v>292.02</v>
      </c>
      <c r="L92" s="46">
        <v>33126.79</v>
      </c>
      <c r="M92" s="46">
        <v>629.6</v>
      </c>
      <c r="N92" s="46">
        <v>4828.23</v>
      </c>
      <c r="O92" s="46">
        <v>2408.15</v>
      </c>
      <c r="P92" s="46">
        <v>41534.73</v>
      </c>
    </row>
    <row r="93" spans="2:16" ht="12.75">
      <c r="B93" s="46">
        <v>249.04</v>
      </c>
      <c r="C93" s="46">
        <v>327.46</v>
      </c>
      <c r="D93" s="46">
        <v>33228.29</v>
      </c>
      <c r="E93" s="46">
        <v>646.27</v>
      </c>
      <c r="F93" s="46">
        <v>5075.8</v>
      </c>
      <c r="G93" s="46">
        <v>2510.79</v>
      </c>
      <c r="H93" s="46">
        <v>42037.65</v>
      </c>
      <c r="J93" s="46">
        <v>249.04</v>
      </c>
      <c r="K93" s="46">
        <v>327.46</v>
      </c>
      <c r="L93" s="46">
        <v>33228.29</v>
      </c>
      <c r="M93" s="46">
        <v>646.27</v>
      </c>
      <c r="N93" s="46">
        <v>5075.8</v>
      </c>
      <c r="O93" s="46">
        <v>2510.79</v>
      </c>
      <c r="P93" s="46">
        <v>42037.65</v>
      </c>
    </row>
    <row r="94" spans="2:16" ht="12.75">
      <c r="B94" s="46">
        <v>231.68</v>
      </c>
      <c r="C94" s="46">
        <v>309.24</v>
      </c>
      <c r="D94" s="46">
        <v>33673.5</v>
      </c>
      <c r="E94" s="46">
        <v>592.59</v>
      </c>
      <c r="F94" s="46">
        <v>5282.93</v>
      </c>
      <c r="G94" s="46">
        <v>2615.37</v>
      </c>
      <c r="H94" s="46">
        <v>42705.29</v>
      </c>
      <c r="J94" s="46">
        <v>231.68</v>
      </c>
      <c r="K94" s="46">
        <v>309.24</v>
      </c>
      <c r="L94" s="46">
        <v>33673.5</v>
      </c>
      <c r="M94" s="46">
        <v>592.59</v>
      </c>
      <c r="N94" s="46">
        <v>5282.93</v>
      </c>
      <c r="O94" s="46">
        <v>2615.37</v>
      </c>
      <c r="P94" s="46">
        <v>42705.29</v>
      </c>
    </row>
    <row r="95" spans="2:16" ht="12.75">
      <c r="B95" s="46">
        <v>243.13</v>
      </c>
      <c r="C95" s="46">
        <v>312.68</v>
      </c>
      <c r="D95" s="46">
        <v>33478.39</v>
      </c>
      <c r="E95" s="46">
        <v>585.89</v>
      </c>
      <c r="F95" s="46">
        <v>5460.4</v>
      </c>
      <c r="G95" s="46">
        <v>2637.38</v>
      </c>
      <c r="H95" s="46">
        <v>42717.85</v>
      </c>
      <c r="J95" s="46">
        <v>243.13</v>
      </c>
      <c r="K95" s="46">
        <v>312.68</v>
      </c>
      <c r="L95" s="46">
        <v>33478.39</v>
      </c>
      <c r="M95" s="46">
        <v>585.89</v>
      </c>
      <c r="N95" s="46">
        <v>5460.4</v>
      </c>
      <c r="O95" s="46">
        <v>2637.38</v>
      </c>
      <c r="P95" s="46">
        <v>42717.85</v>
      </c>
    </row>
    <row r="96" spans="2:16" ht="12.75">
      <c r="B96" s="46">
        <v>250.74</v>
      </c>
      <c r="C96" s="46">
        <v>300.13</v>
      </c>
      <c r="D96" s="46">
        <v>34302.27</v>
      </c>
      <c r="E96" s="46">
        <v>596.38</v>
      </c>
      <c r="F96" s="46">
        <v>5705.12</v>
      </c>
      <c r="G96" s="46">
        <v>2725.59</v>
      </c>
      <c r="H96" s="46">
        <v>43880.22</v>
      </c>
      <c r="J96" s="46">
        <v>250.74</v>
      </c>
      <c r="K96" s="46">
        <v>300.13</v>
      </c>
      <c r="L96" s="46">
        <v>34302.27</v>
      </c>
      <c r="M96" s="46">
        <v>596.38</v>
      </c>
      <c r="N96" s="46">
        <v>5705.12</v>
      </c>
      <c r="O96" s="46">
        <v>2725.59</v>
      </c>
      <c r="P96" s="46">
        <v>43880.22</v>
      </c>
    </row>
  </sheetData>
  <mergeCells count="14">
    <mergeCell ref="O84:O85"/>
    <mergeCell ref="P84:P85"/>
    <mergeCell ref="K84:K85"/>
    <mergeCell ref="L84:L85"/>
    <mergeCell ref="M84:M85"/>
    <mergeCell ref="N84:N85"/>
    <mergeCell ref="F84:F85"/>
    <mergeCell ref="G84:G85"/>
    <mergeCell ref="H84:H85"/>
    <mergeCell ref="J84:J85"/>
    <mergeCell ref="B84:B85"/>
    <mergeCell ref="C84:C85"/>
    <mergeCell ref="D84:D85"/>
    <mergeCell ref="E84:E8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27" customWidth="1"/>
    <col min="2" max="2" width="12.421875" style="27" customWidth="1"/>
    <col min="3" max="3" width="13.00390625" style="27" customWidth="1"/>
    <col min="4" max="5" width="11.421875" style="27" customWidth="1"/>
    <col min="6" max="6" width="12.28125" style="27" customWidth="1"/>
    <col min="7" max="7" width="10.7109375" style="27" customWidth="1"/>
    <col min="8" max="8" width="11.140625" style="27" customWidth="1"/>
    <col min="9" max="9" width="10.7109375" style="27" customWidth="1"/>
    <col min="10" max="10" width="13.57421875" style="27" customWidth="1"/>
    <col min="11" max="11" width="16.7109375" style="27" customWidth="1"/>
    <col min="12" max="16384" width="9.140625" style="27" customWidth="1"/>
  </cols>
  <sheetData>
    <row r="1" spans="1:11" ht="18">
      <c r="A1" s="52" t="s">
        <v>45</v>
      </c>
      <c r="I1" s="53" t="s">
        <v>1</v>
      </c>
      <c r="J1" s="54"/>
      <c r="K1" s="4"/>
    </row>
    <row r="2" spans="1:2" ht="12.75">
      <c r="A2" s="55"/>
      <c r="B2" s="27" t="s">
        <v>46</v>
      </c>
    </row>
    <row r="3" spans="1:8" ht="12.75">
      <c r="A3" s="52" t="s">
        <v>47</v>
      </c>
      <c r="H3" s="56"/>
    </row>
    <row r="4" spans="1:8" ht="12.75">
      <c r="A4" s="52" t="s">
        <v>48</v>
      </c>
      <c r="H4" s="56"/>
    </row>
    <row r="5" ht="12.75">
      <c r="A5" s="52" t="s">
        <v>27</v>
      </c>
    </row>
    <row r="6" spans="1:9" ht="6" customHeight="1" thickBot="1">
      <c r="A6" s="29"/>
      <c r="B6" s="29"/>
      <c r="C6" s="29"/>
      <c r="D6" s="29"/>
      <c r="E6" s="29"/>
      <c r="F6" s="29"/>
      <c r="G6" s="29"/>
      <c r="H6" s="29"/>
      <c r="I6" s="29"/>
    </row>
    <row r="7" spans="1:9" s="32" customFormat="1" ht="34.5" customHeight="1" thickBot="1">
      <c r="A7" s="57"/>
      <c r="B7" s="58"/>
      <c r="C7" s="59" t="s">
        <v>5</v>
      </c>
      <c r="D7" s="59" t="s">
        <v>28</v>
      </c>
      <c r="E7" s="59" t="s">
        <v>29</v>
      </c>
      <c r="F7" s="59" t="s">
        <v>30</v>
      </c>
      <c r="G7" s="59" t="s">
        <v>11</v>
      </c>
      <c r="H7" s="59" t="s">
        <v>12</v>
      </c>
      <c r="I7" s="59" t="s">
        <v>49</v>
      </c>
    </row>
    <row r="8" spans="1:9" ht="13.5" thickTop="1">
      <c r="A8" s="60"/>
      <c r="B8" s="55"/>
      <c r="C8" s="61"/>
      <c r="D8" s="61"/>
      <c r="E8" s="61"/>
      <c r="F8" s="61"/>
      <c r="G8" s="61"/>
      <c r="H8" s="55"/>
      <c r="I8" s="62"/>
    </row>
    <row r="9" spans="1:9" ht="16.5" customHeight="1">
      <c r="A9" s="52" t="s">
        <v>50</v>
      </c>
      <c r="B9" s="63" t="s">
        <v>51</v>
      </c>
      <c r="C9" s="61"/>
      <c r="D9" s="61"/>
      <c r="E9" s="61"/>
      <c r="F9" s="61"/>
      <c r="G9" s="64"/>
      <c r="H9" s="55"/>
      <c r="I9" s="65" t="s">
        <v>52</v>
      </c>
    </row>
    <row r="10" spans="1:9" ht="16.5" customHeight="1">
      <c r="A10" s="60"/>
      <c r="B10" s="55"/>
      <c r="C10" s="61"/>
      <c r="D10" s="61"/>
      <c r="E10" s="61"/>
      <c r="F10" s="61"/>
      <c r="G10" s="61"/>
      <c r="H10" s="55"/>
      <c r="I10" s="62"/>
    </row>
    <row r="11" spans="1:9" ht="18" customHeight="1">
      <c r="A11" s="55"/>
      <c r="B11" s="66" t="s">
        <v>35</v>
      </c>
      <c r="C11" s="67">
        <f>'13a-c'!C11/'13a-c'!C45</f>
        <v>1.1332651670074982</v>
      </c>
      <c r="D11" s="67">
        <f>'13a-c'!D11/'13a-c'!D45</f>
        <v>1.7371666811430555</v>
      </c>
      <c r="E11" s="67">
        <f>'13a-c'!E11/'13a-c'!E45</f>
        <v>0.15339497569455124</v>
      </c>
      <c r="F11" s="67">
        <f>'13a-c'!F11/'13a-c'!F45</f>
        <v>0.4290086253313093</v>
      </c>
      <c r="G11" s="67">
        <f>'13a-c'!G11/'13a-c'!G45</f>
        <v>0.07118343064997076</v>
      </c>
      <c r="H11" s="67">
        <f>'13a-c'!H11/'13a-c'!H45</f>
        <v>0.12321682690638991</v>
      </c>
      <c r="I11" s="67">
        <f>'13a-c'!I11/'13a-c'!I45</f>
        <v>0.16423749740723065</v>
      </c>
    </row>
    <row r="12" spans="1:9" ht="18" customHeight="1">
      <c r="A12" s="55"/>
      <c r="B12" s="68">
        <v>1999</v>
      </c>
      <c r="C12" s="69">
        <f>'13a-c'!C12/'13a-c'!C46</f>
        <v>0.8658008658008658</v>
      </c>
      <c r="D12" s="69">
        <f>'13a-c'!D12/'13a-c'!D46</f>
        <v>1.813589499399611</v>
      </c>
      <c r="E12" s="69">
        <f>'13a-c'!E12/'13a-c'!E46</f>
        <v>0.12602460281356812</v>
      </c>
      <c r="F12" s="69">
        <f>'13a-c'!F12/'13a-c'!F46</f>
        <v>0.36384402023168544</v>
      </c>
      <c r="G12" s="69">
        <f>'13a-c'!G12/'13a-c'!G46</f>
        <v>0.05024478227261015</v>
      </c>
      <c r="H12" s="69">
        <f>'13a-c'!H12/'13a-c'!H46</f>
        <v>0.10240844931398677</v>
      </c>
      <c r="I12" s="69">
        <f>'13a-c'!I12/'13a-c'!I46</f>
        <v>0.1363589960477767</v>
      </c>
    </row>
    <row r="13" spans="1:9" ht="18" customHeight="1">
      <c r="A13" s="55"/>
      <c r="B13" s="68">
        <v>2000</v>
      </c>
      <c r="C13" s="69">
        <f>'13a-c'!C13/'13a-c'!C47</f>
        <v>0.7442629729170974</v>
      </c>
      <c r="D13" s="69">
        <f>'13a-c'!D13/'13a-c'!D47</f>
        <v>2.015143624053523</v>
      </c>
      <c r="E13" s="69">
        <f>'13a-c'!E13/'13a-c'!E47</f>
        <v>0.11843808032353569</v>
      </c>
      <c r="F13" s="69">
        <f>'13a-c'!F13/'13a-c'!F47</f>
        <v>0.3338675213675214</v>
      </c>
      <c r="G13" s="69">
        <f>'13a-c'!G13/'13a-c'!G47</f>
        <v>0.044865707789209584</v>
      </c>
      <c r="H13" s="69">
        <f>'13a-c'!H13/'13a-c'!H47</f>
        <v>0.09932728339879905</v>
      </c>
      <c r="I13" s="69">
        <f>'13a-c'!I13/'13a-c'!I47</f>
        <v>0.13048213934087055</v>
      </c>
    </row>
    <row r="14" spans="1:9" ht="18" customHeight="1">
      <c r="A14" s="55"/>
      <c r="B14" s="68">
        <v>2001</v>
      </c>
      <c r="C14" s="69">
        <f>'13a-c'!C14/'13a-c'!C48</f>
        <v>0.7555819679089906</v>
      </c>
      <c r="D14" s="69">
        <f>'13a-c'!D14/'13a-c'!D48</f>
        <v>1.809625832121815</v>
      </c>
      <c r="E14" s="69">
        <f>'13a-c'!E14/'13a-c'!E48</f>
        <v>0.11152115736268449</v>
      </c>
      <c r="F14" s="69">
        <f>'13a-c'!F14/'13a-c'!F48</f>
        <v>0.3412686579527194</v>
      </c>
      <c r="G14" s="69">
        <f>'13a-c'!G14/'13a-c'!G48</f>
        <v>0.03903728060297584</v>
      </c>
      <c r="H14" s="69">
        <f>'13a-c'!H14/'13a-c'!H48</f>
        <v>0.11344961919300617</v>
      </c>
      <c r="I14" s="69">
        <f>'13a-c'!I14/'13a-c'!I48</f>
        <v>0.12394982103902198</v>
      </c>
    </row>
    <row r="15" spans="1:9" ht="18" customHeight="1">
      <c r="A15" s="55"/>
      <c r="B15" s="68">
        <v>2002</v>
      </c>
      <c r="C15" s="69">
        <f>'13a-c'!C15/'13a-c'!C49</f>
        <v>0.6441545971033048</v>
      </c>
      <c r="D15" s="69">
        <f>'13a-c'!D15/'13a-c'!D49</f>
        <v>1.6402986096842682</v>
      </c>
      <c r="E15" s="69">
        <f>'13a-c'!E15/'13a-c'!E49</f>
        <v>0.10333026532302103</v>
      </c>
      <c r="F15" s="69">
        <f>'13a-c'!F15/'13a-c'!F49</f>
        <v>0.29383735705209657</v>
      </c>
      <c r="G15" s="69">
        <f>'13a-c'!G15/'13a-c'!G49</f>
        <v>0.040594586421939305</v>
      </c>
      <c r="H15" s="69">
        <f>'13a-c'!H15/'13a-c'!H49</f>
        <v>0.09550900068517326</v>
      </c>
      <c r="I15" s="69">
        <f>'13a-c'!I15/'13a-c'!I49</f>
        <v>0.11428989667201399</v>
      </c>
    </row>
    <row r="16" spans="1:9" ht="18" customHeight="1">
      <c r="A16" s="55"/>
      <c r="B16" s="68">
        <v>2003</v>
      </c>
      <c r="C16" s="69">
        <f>'13a-c'!C16/'13a-c'!C50</f>
        <v>0.5982974622550594</v>
      </c>
      <c r="D16" s="69">
        <f>'13a-c'!D16/'13a-c'!D50</f>
        <v>1.3375679472301962</v>
      </c>
      <c r="E16" s="69">
        <f>'13a-c'!E16/'13a-c'!E50</f>
        <v>0.0956714895650664</v>
      </c>
      <c r="F16" s="69">
        <f>'13a-c'!F16/'13a-c'!F50</f>
        <v>0.29863679267179355</v>
      </c>
      <c r="G16" s="69">
        <f>'13a-c'!G16/'13a-c'!G50</f>
        <v>0.032901217542062336</v>
      </c>
      <c r="H16" s="69">
        <f>'13a-c'!H16/'13a-c'!H50</f>
        <v>0.09797713070388205</v>
      </c>
      <c r="I16" s="69">
        <f>'13a-c'!I16/'13a-c'!I50</f>
        <v>0.10583369907689892</v>
      </c>
    </row>
    <row r="17" spans="1:9" ht="18" customHeight="1">
      <c r="A17" s="55"/>
      <c r="B17" s="68">
        <v>2004</v>
      </c>
      <c r="C17" s="69">
        <f>'13a-c'!C17/'13a-c'!C51</f>
        <v>0.5697513812154696</v>
      </c>
      <c r="D17" s="69">
        <f>'13a-c'!D17/'13a-c'!D51</f>
        <v>1.3258310697193119</v>
      </c>
      <c r="E17" s="69">
        <f>'13a-c'!E17/'13a-c'!E51</f>
        <v>0.08834840453175345</v>
      </c>
      <c r="F17" s="69">
        <f>'13a-c'!F17/'13a-c'!F51</f>
        <v>0.28181373293508155</v>
      </c>
      <c r="G17" s="69">
        <f>'13a-c'!G17/'13a-c'!G51</f>
        <v>0.03236840162561306</v>
      </c>
      <c r="H17" s="69">
        <f>'13a-c'!H17/'13a-c'!H51</f>
        <v>0.07379453002825605</v>
      </c>
      <c r="I17" s="69">
        <f>'13a-c'!I17/'13a-c'!I51</f>
        <v>0.0968029956007792</v>
      </c>
    </row>
    <row r="18" spans="1:9" ht="18" customHeight="1">
      <c r="A18" s="55"/>
      <c r="B18" s="68">
        <v>2005</v>
      </c>
      <c r="C18" s="69">
        <f>'13a-c'!C18/'13a-c'!C52</f>
        <v>0.5675975815407396</v>
      </c>
      <c r="D18" s="69">
        <f>'13a-c'!D18/'13a-c'!D52</f>
        <v>1.3144428809006012</v>
      </c>
      <c r="E18" s="69">
        <f>'13a-c'!E18/'13a-c'!E52</f>
        <v>0.0827996806298033</v>
      </c>
      <c r="F18" s="69">
        <f>'13a-c'!F18/'13a-c'!F52</f>
        <v>0.2952772704773934</v>
      </c>
      <c r="G18" s="69">
        <f>'13a-c'!G18/'13a-c'!G52</f>
        <v>0.030583840011720754</v>
      </c>
      <c r="H18" s="69">
        <f>'13a-c'!H18/'13a-c'!H52</f>
        <v>0.07355784907749358</v>
      </c>
      <c r="I18" s="69">
        <f>'13a-c'!I18/'13a-c'!I52</f>
        <v>0.0927012946578538</v>
      </c>
    </row>
    <row r="19" spans="1:9" ht="18" customHeight="1">
      <c r="A19" s="55"/>
      <c r="B19" s="68">
        <v>2006</v>
      </c>
      <c r="C19" s="69">
        <f>'13a-c'!C19/'13a-c'!C53</f>
        <v>0.568815096660133</v>
      </c>
      <c r="D19" s="69">
        <f>'13a-c'!D19/'13a-c'!D53</f>
        <v>1.4274831914682211</v>
      </c>
      <c r="E19" s="69">
        <f>'13a-c'!E19/'13a-c'!E53</f>
        <v>0.08268901184890019</v>
      </c>
      <c r="F19" s="69">
        <f>'13a-c'!F19/'13a-c'!F53</f>
        <v>0.27597535934291584</v>
      </c>
      <c r="G19" s="69">
        <f>'13a-c'!G19/'13a-c'!G53</f>
        <v>0.02811845855304495</v>
      </c>
      <c r="H19" s="69">
        <f>'13a-c'!H19/'13a-c'!H53</f>
        <v>0.06358681069875656</v>
      </c>
      <c r="I19" s="69">
        <f>'13a-c'!I19/'13a-c'!I53</f>
        <v>0.09132041293417995</v>
      </c>
    </row>
    <row r="20" spans="1:9" ht="18" customHeight="1">
      <c r="A20" s="55"/>
      <c r="B20" s="68">
        <v>2007</v>
      </c>
      <c r="C20" s="69">
        <f>'13a-c'!C20/'13a-c'!C54</f>
        <v>0.6630525437864887</v>
      </c>
      <c r="D20" s="69">
        <f>'13a-c'!D20/'13a-c'!D54</f>
        <v>1.3514758730841294</v>
      </c>
      <c r="E20" s="69">
        <f>'13a-c'!E20/'13a-c'!E54</f>
        <v>0.07213850129079284</v>
      </c>
      <c r="F20" s="69">
        <f>'13a-c'!F20/'13a-c'!F54</f>
        <v>0.18300372158828776</v>
      </c>
      <c r="G20" s="69">
        <f>'13a-c'!G20/'13a-c'!G54</f>
        <v>0.026777521250575552</v>
      </c>
      <c r="H20" s="69">
        <f>'13a-c'!H20/'13a-c'!H54</f>
        <v>0.05645471576668741</v>
      </c>
      <c r="I20" s="69">
        <f>'13a-c'!I20/'13a-c'!I54</f>
        <v>0.08100153540223823</v>
      </c>
    </row>
    <row r="21" spans="1:9" ht="18" customHeight="1">
      <c r="A21" s="55"/>
      <c r="B21" s="68">
        <v>2008</v>
      </c>
      <c r="C21" s="69">
        <f>'13a-c'!C21/'13a-c'!C55</f>
        <v>0.6565675090782379</v>
      </c>
      <c r="D21" s="69">
        <f>'13a-c'!D21/'13a-c'!D55</f>
        <v>1.4336575751796046</v>
      </c>
      <c r="E21" s="69">
        <f>'13a-c'!E21/'13a-c'!E55</f>
        <v>0.07765509553352222</v>
      </c>
      <c r="F21" s="69">
        <f>'13a-c'!F21/'13a-c'!F55</f>
        <v>0.2602348460806093</v>
      </c>
      <c r="G21" s="69">
        <f>'13a-c'!G21/'13a-c'!G55</f>
        <v>0.02620178302319753</v>
      </c>
      <c r="H21" s="69">
        <f>'13a-c'!H21/'13a-c'!H55</f>
        <v>0.05416724226935298</v>
      </c>
      <c r="I21" s="69">
        <f>'13a-c'!I21/'13a-c'!I55</f>
        <v>0.08731766562528602</v>
      </c>
    </row>
    <row r="22" spans="1:9" ht="18" customHeight="1">
      <c r="A22" s="55"/>
      <c r="B22" s="68">
        <v>2009</v>
      </c>
      <c r="C22" s="69">
        <f>'13a-c'!C22/'13a-c'!C56</f>
        <v>0.5744525293318943</v>
      </c>
      <c r="D22" s="69">
        <f>'13a-c'!D22/'13a-c'!D56</f>
        <v>1.184001988874732</v>
      </c>
      <c r="E22" s="69">
        <f>'13a-c'!E22/'13a-c'!E56</f>
        <v>0.07094790766187972</v>
      </c>
      <c r="F22" s="69">
        <f>'13a-c'!F22/'13a-c'!F56</f>
        <v>0.19056618631388297</v>
      </c>
      <c r="G22" s="69">
        <f>'13a-c'!G22/'13a-c'!G56</f>
        <v>0.02173555954132992</v>
      </c>
      <c r="H22" s="69">
        <f>'13a-c'!H22/'13a-c'!H56</f>
        <v>0.052407621789055406</v>
      </c>
      <c r="I22" s="69">
        <f>'13a-c'!I22/'13a-c'!I56</f>
        <v>0.07817858594228264</v>
      </c>
    </row>
    <row r="23" spans="1:9" ht="18" customHeight="1">
      <c r="A23" s="55"/>
      <c r="B23" s="68">
        <v>2010</v>
      </c>
      <c r="C23" s="69">
        <f>'13a-c'!C23/'13a-c'!C57</f>
        <v>0.5092809756751324</v>
      </c>
      <c r="D23" s="69">
        <f>'13a-c'!D23/'13a-c'!D57</f>
        <v>1.2343976277498105</v>
      </c>
      <c r="E23" s="69">
        <f>'13a-c'!E23/'13a-c'!E57</f>
        <v>0.05879486308536984</v>
      </c>
      <c r="F23" s="69">
        <f>'13a-c'!F23/'13a-c'!F57</f>
        <v>0.16606442684708234</v>
      </c>
      <c r="G23" s="69">
        <f>'13a-c'!G23/'13a-c'!G57</f>
        <v>0.02194041703165806</v>
      </c>
      <c r="H23" s="69">
        <f>'13a-c'!H23/'13a-c'!H57</f>
        <v>0.05882283737838378</v>
      </c>
      <c r="I23" s="69">
        <f>'13a-c'!I23/'13a-c'!I57</f>
        <v>0.06808824936165829</v>
      </c>
    </row>
    <row r="24" spans="1:9" ht="18" customHeight="1">
      <c r="A24" s="55"/>
      <c r="B24" s="66" t="s">
        <v>36</v>
      </c>
      <c r="C24" s="67">
        <f>'13a-c'!C24/'13a-c'!C58</f>
        <v>0.59264821726999</v>
      </c>
      <c r="D24" s="67">
        <f>'13a-c'!D24/'13a-c'!D58</f>
        <v>1.3257051657453232</v>
      </c>
      <c r="E24" s="67">
        <f>'13a-c'!E24/'13a-c'!E58</f>
        <v>0.07251197833686411</v>
      </c>
      <c r="F24" s="67">
        <f>'13a-c'!F24/'13a-c'!F58</f>
        <v>0.21420628695452215</v>
      </c>
      <c r="G24" s="67">
        <f>'13a-c'!G24/'13a-c'!G58</f>
        <v>0.02486330156797925</v>
      </c>
      <c r="H24" s="67">
        <f>'13a-c'!H24/'13a-c'!H58</f>
        <v>0.05726335078181316</v>
      </c>
      <c r="I24" s="67">
        <f>'13a-c'!I24/'13a-c'!I58</f>
        <v>0.08123570229011365</v>
      </c>
    </row>
    <row r="25" spans="1:9" ht="6" customHeight="1">
      <c r="A25" s="55"/>
      <c r="B25" s="66"/>
      <c r="C25" s="70"/>
      <c r="D25" s="70"/>
      <c r="E25" s="70"/>
      <c r="F25" s="70"/>
      <c r="G25" s="70"/>
      <c r="H25" s="70"/>
      <c r="I25" s="70"/>
    </row>
    <row r="26" spans="1:9" ht="12.75">
      <c r="A26" s="52" t="s">
        <v>53</v>
      </c>
      <c r="B26" s="63" t="s">
        <v>54</v>
      </c>
      <c r="C26" s="71"/>
      <c r="D26" s="71"/>
      <c r="E26" s="71"/>
      <c r="F26" s="71"/>
      <c r="G26" s="72"/>
      <c r="H26" s="73"/>
      <c r="I26" s="74" t="s">
        <v>52</v>
      </c>
    </row>
    <row r="27" spans="1:9" ht="3" customHeight="1">
      <c r="A27" s="60"/>
      <c r="B27" s="55"/>
      <c r="C27" s="71"/>
      <c r="D27" s="71"/>
      <c r="E27" s="71"/>
      <c r="F27" s="71"/>
      <c r="G27" s="71"/>
      <c r="H27" s="73"/>
      <c r="I27" s="75"/>
    </row>
    <row r="28" spans="1:9" ht="18" customHeight="1">
      <c r="A28" s="55"/>
      <c r="B28" s="66" t="s">
        <v>35</v>
      </c>
      <c r="C28" s="67">
        <f>'13a-c'!C28/'13a-c'!C45</f>
        <v>5.623721881390593</v>
      </c>
      <c r="D28" s="67">
        <f>'13a-c'!D28/'13a-c'!D45</f>
        <v>4.535935222984645</v>
      </c>
      <c r="E28" s="67">
        <f>'13a-c'!E28/'13a-c'!E45</f>
        <v>0.7109934829455142</v>
      </c>
      <c r="F28" s="67">
        <f>'13a-c'!F28/'13a-c'!F45</f>
        <v>2.273572026553376</v>
      </c>
      <c r="G28" s="67">
        <f>'13a-c'!G28/'13a-c'!G45</f>
        <v>0.29378453680623673</v>
      </c>
      <c r="H28" s="67">
        <f>'13a-c'!H28/'13a-c'!H45</f>
        <v>0.3865711013154698</v>
      </c>
      <c r="I28" s="67">
        <f>'13a-c'!I28/'13a-c'!I45</f>
        <v>0.7308356166966644</v>
      </c>
    </row>
    <row r="29" spans="1:9" ht="18" customHeight="1">
      <c r="A29" s="55"/>
      <c r="B29" s="68">
        <v>1999</v>
      </c>
      <c r="C29" s="69">
        <f>'13a-c'!C29/'13a-c'!C46</f>
        <v>4.463497667381162</v>
      </c>
      <c r="D29" s="69">
        <f>'13a-c'!D29/'13a-c'!D46</f>
        <v>4.273114984886754</v>
      </c>
      <c r="E29" s="69">
        <f>'13a-c'!E29/'13a-c'!E46</f>
        <v>0.6386386177244218</v>
      </c>
      <c r="F29" s="69">
        <f>'13a-c'!F29/'13a-c'!F46</f>
        <v>1.900799477891989</v>
      </c>
      <c r="G29" s="69">
        <f>'13a-c'!G29/'13a-c'!G46</f>
        <v>0.23039594606201153</v>
      </c>
      <c r="H29" s="69">
        <f>'13a-c'!H29/'13a-c'!H46</f>
        <v>0.38824729378475303</v>
      </c>
      <c r="I29" s="69">
        <f>'13a-c'!I29/'13a-c'!I46</f>
        <v>0.6495847877370945</v>
      </c>
    </row>
    <row r="30" spans="1:9" ht="18" customHeight="1">
      <c r="A30" s="55"/>
      <c r="B30" s="68">
        <v>2000</v>
      </c>
      <c r="C30" s="69">
        <f>'13a-c'!C30/'13a-c'!C47</f>
        <v>3.7213148645854868</v>
      </c>
      <c r="D30" s="69">
        <f>'13a-c'!D30/'13a-c'!D47</f>
        <v>4.627218460798846</v>
      </c>
      <c r="E30" s="69">
        <f>'13a-c'!E30/'13a-c'!E47</f>
        <v>0.632072612338869</v>
      </c>
      <c r="F30" s="69">
        <f>'13a-c'!F30/'13a-c'!F47</f>
        <v>2.0749866452991452</v>
      </c>
      <c r="G30" s="69">
        <f>'13a-c'!G30/'13a-c'!G47</f>
        <v>0.2145277775357837</v>
      </c>
      <c r="H30" s="69">
        <f>'13a-c'!H30/'13a-c'!H47</f>
        <v>0.37924962752268726</v>
      </c>
      <c r="I30" s="69">
        <f>'13a-c'!I30/'13a-c'!I47</f>
        <v>0.6459649497977425</v>
      </c>
    </row>
    <row r="31" spans="1:9" ht="18" customHeight="1">
      <c r="A31" s="55"/>
      <c r="B31" s="68">
        <v>2001</v>
      </c>
      <c r="C31" s="69">
        <f>'13a-c'!C31/'13a-c'!C48</f>
        <v>3.99864165039477</v>
      </c>
      <c r="D31" s="69">
        <f>'13a-c'!D31/'13a-c'!D48</f>
        <v>4.6177978422220525</v>
      </c>
      <c r="E31" s="69">
        <f>'13a-c'!E31/'13a-c'!E48</f>
        <v>0.6003900419567795</v>
      </c>
      <c r="F31" s="69">
        <f>'13a-c'!F31/'13a-c'!F48</f>
        <v>1.966436393154747</v>
      </c>
      <c r="G31" s="69">
        <f>'13a-c'!G31/'13a-c'!G48</f>
        <v>0.2003341762812057</v>
      </c>
      <c r="H31" s="69">
        <f>'13a-c'!H31/'13a-c'!H48</f>
        <v>0.4225164126563061</v>
      </c>
      <c r="I31" s="69">
        <f>'13a-c'!I31/'13a-c'!I48</f>
        <v>0.6207974121793304</v>
      </c>
    </row>
    <row r="32" spans="1:9" ht="18" customHeight="1">
      <c r="A32" s="55"/>
      <c r="B32" s="68">
        <v>2002</v>
      </c>
      <c r="C32" s="69">
        <f>'13a-c'!C32/'13a-c'!C49</f>
        <v>3.4088181163479234</v>
      </c>
      <c r="D32" s="69">
        <f>'13a-c'!D32/'13a-c'!D49</f>
        <v>4.109307581672488</v>
      </c>
      <c r="E32" s="69">
        <f>'13a-c'!E32/'13a-c'!E49</f>
        <v>0.5644374236079016</v>
      </c>
      <c r="F32" s="69">
        <f>'13a-c'!F32/'13a-c'!F49</f>
        <v>1.863087674714104</v>
      </c>
      <c r="G32" s="69">
        <f>'13a-c'!G32/'13a-c'!G49</f>
        <v>0.17770487321440778</v>
      </c>
      <c r="H32" s="69">
        <f>'13a-c'!H32/'13a-c'!H49</f>
        <v>0.4148412681934265</v>
      </c>
      <c r="I32" s="69">
        <f>'13a-c'!I32/'13a-c'!I49</f>
        <v>0.5815374266306774</v>
      </c>
    </row>
    <row r="33" spans="1:9" ht="18" customHeight="1">
      <c r="A33" s="55"/>
      <c r="B33" s="68">
        <v>2003</v>
      </c>
      <c r="C33" s="69">
        <f>'13a-c'!C33/'13a-c'!C50</f>
        <v>3.3729521362030197</v>
      </c>
      <c r="D33" s="69">
        <f>'13a-c'!D33/'13a-c'!D50</f>
        <v>3.521040737800037</v>
      </c>
      <c r="E33" s="69">
        <f>'13a-c'!E33/'13a-c'!E50</f>
        <v>0.5481172819907374</v>
      </c>
      <c r="F33" s="69">
        <f>'13a-c'!F33/'13a-c'!F50</f>
        <v>1.8258622557135562</v>
      </c>
      <c r="G33" s="69">
        <f>'13a-c'!G33/'13a-c'!G50</f>
        <v>0.1566255565625123</v>
      </c>
      <c r="H33" s="69">
        <f>'13a-c'!H33/'13a-c'!H50</f>
        <v>0.37000306676384725</v>
      </c>
      <c r="I33" s="69">
        <f>'13a-c'!I33/'13a-c'!I50</f>
        <v>0.5580235812420532</v>
      </c>
    </row>
    <row r="34" spans="1:9" ht="18" customHeight="1">
      <c r="A34" s="55"/>
      <c r="B34" s="68">
        <v>2004</v>
      </c>
      <c r="C34" s="69">
        <f>'13a-c'!C34/'13a-c'!C51</f>
        <v>3.4271408839779003</v>
      </c>
      <c r="D34" s="69">
        <f>'13a-c'!D34/'13a-c'!D51</f>
        <v>3.340447548829388</v>
      </c>
      <c r="E34" s="69">
        <f>'13a-c'!E34/'13a-c'!E51</f>
        <v>0.5403358724219341</v>
      </c>
      <c r="F34" s="69">
        <f>'13a-c'!F34/'13a-c'!F51</f>
        <v>2.092509154727552</v>
      </c>
      <c r="G34" s="69">
        <f>'13a-c'!G34/'13a-c'!G51</f>
        <v>0.18474596483390845</v>
      </c>
      <c r="H34" s="69">
        <f>'13a-c'!H34/'13a-c'!H51</f>
        <v>0.3058840622932893</v>
      </c>
      <c r="I34" s="69">
        <f>'13a-c'!I34/'13a-c'!I51</f>
        <v>0.5480117334409859</v>
      </c>
    </row>
    <row r="35" spans="1:9" ht="18" customHeight="1">
      <c r="A35" s="55"/>
      <c r="B35" s="68">
        <v>2005</v>
      </c>
      <c r="C35" s="69">
        <f>'13a-c'!C35/'13a-c'!C52</f>
        <v>3.323324970180562</v>
      </c>
      <c r="D35" s="69">
        <f>'13a-c'!D35/'13a-c'!D52</f>
        <v>3.511577331457081</v>
      </c>
      <c r="E35" s="69">
        <f>'13a-c'!E35/'13a-c'!E52</f>
        <v>0.5149291826757499</v>
      </c>
      <c r="F35" s="69">
        <f>'13a-c'!F35/'13a-c'!F52</f>
        <v>1.9184488555872263</v>
      </c>
      <c r="G35" s="69">
        <f>'13a-c'!G35/'13a-c'!G52</f>
        <v>0.16702073108197202</v>
      </c>
      <c r="H35" s="69">
        <f>'13a-c'!H35/'13a-c'!H52</f>
        <v>0.2802023220013801</v>
      </c>
      <c r="I35" s="69">
        <f>'13a-c'!I35/'13a-c'!I52</f>
        <v>0.526150075436849</v>
      </c>
    </row>
    <row r="36" spans="1:9" ht="18" customHeight="1">
      <c r="A36" s="55"/>
      <c r="B36" s="68">
        <v>2006</v>
      </c>
      <c r="C36" s="69">
        <f>'13a-c'!C36/'13a-c'!C53</f>
        <v>3.0785195434105845</v>
      </c>
      <c r="D36" s="69">
        <f>'13a-c'!D36/'13a-c'!D53</f>
        <v>3.613420329215381</v>
      </c>
      <c r="E36" s="69">
        <f>'13a-c'!E36/'13a-c'!E53</f>
        <v>0.4895189501454892</v>
      </c>
      <c r="F36" s="69">
        <f>'13a-c'!F36/'13a-c'!F53</f>
        <v>1.751129363449692</v>
      </c>
      <c r="G36" s="69">
        <f>'13a-c'!G36/'13a-c'!G53</f>
        <v>0.16020578545963265</v>
      </c>
      <c r="H36" s="69">
        <f>'13a-c'!H36/'13a-c'!H53</f>
        <v>0.256185011890366</v>
      </c>
      <c r="I36" s="69">
        <f>'13a-c'!I36/'13a-c'!I53</f>
        <v>0.49771778297881797</v>
      </c>
    </row>
    <row r="37" spans="1:9" ht="18" customHeight="1">
      <c r="A37" s="55"/>
      <c r="B37" s="68">
        <v>2007</v>
      </c>
      <c r="C37" s="69">
        <f>'13a-c'!C37/'13a-c'!C54</f>
        <v>3.085904920767306</v>
      </c>
      <c r="D37" s="69">
        <f>'13a-c'!D37/'13a-c'!D54</f>
        <v>3.4063335073870444</v>
      </c>
      <c r="E37" s="69">
        <f>'13a-c'!E37/'13a-c'!E54</f>
        <v>0.46308170351075967</v>
      </c>
      <c r="F37" s="69">
        <f>'13a-c'!F37/'13a-c'!F54</f>
        <v>1.3994402239104358</v>
      </c>
      <c r="G37" s="69">
        <f>'13a-c'!G37/'13a-c'!G54</f>
        <v>0.1508684733873891</v>
      </c>
      <c r="H37" s="69">
        <f>'13a-c'!H37/'13a-c'!H54</f>
        <v>0.23121262571961784</v>
      </c>
      <c r="I37" s="69">
        <f>'13a-c'!I37/'13a-c'!I54</f>
        <v>0.46574763432082966</v>
      </c>
    </row>
    <row r="38" spans="1:9" ht="18" customHeight="1">
      <c r="A38" s="55"/>
      <c r="B38" s="68">
        <v>2008</v>
      </c>
      <c r="C38" s="69">
        <f>'13a-c'!C38/'13a-c'!C55</f>
        <v>2.817004731687635</v>
      </c>
      <c r="D38" s="69">
        <f>'13a-c'!D38/'13a-c'!D55</f>
        <v>3.3377837116154874</v>
      </c>
      <c r="E38" s="69">
        <f>'13a-c'!E38/'13a-c'!E55</f>
        <v>0.44896171237053234</v>
      </c>
      <c r="F38" s="69">
        <f>'13a-c'!F38/'13a-c'!F55</f>
        <v>1.3662329419231989</v>
      </c>
      <c r="G38" s="69">
        <f>'13a-c'!G38/'13a-c'!G55</f>
        <v>0.14939898643040578</v>
      </c>
      <c r="H38" s="69">
        <f>'13a-c'!H38/'13a-c'!H55</f>
        <v>0.23775420432320032</v>
      </c>
      <c r="I38" s="69">
        <f>'13a-c'!I38/'13a-c'!I55</f>
        <v>0.4546230352681966</v>
      </c>
    </row>
    <row r="39" spans="1:9" ht="18" customHeight="1">
      <c r="A39" s="55"/>
      <c r="B39" s="68">
        <v>2009</v>
      </c>
      <c r="C39" s="69">
        <f>'13a-c'!C39/'13a-c'!C56</f>
        <v>2.858336524736274</v>
      </c>
      <c r="D39" s="69">
        <f>'13a-c'!D39/'13a-c'!D56</f>
        <v>3.222598589141987</v>
      </c>
      <c r="E39" s="69">
        <f>'13a-c'!E39/'13a-c'!E56</f>
        <v>0.4352247056897605</v>
      </c>
      <c r="F39" s="69">
        <f>'13a-c'!F39/'13a-c'!F56</f>
        <v>1.222143475864241</v>
      </c>
      <c r="G39" s="69">
        <f>'13a-c'!G39/'13a-c'!G56</f>
        <v>0.12609942940008198</v>
      </c>
      <c r="H39" s="69">
        <f>'13a-c'!H39/'13a-c'!H56</f>
        <v>0.2166703169487813</v>
      </c>
      <c r="I39" s="69">
        <f>'13a-c'!I39/'13a-c'!I56</f>
        <v>0.4383835373130312</v>
      </c>
    </row>
    <row r="40" spans="1:9" ht="18" customHeight="1">
      <c r="A40" s="55"/>
      <c r="B40" s="68">
        <v>2010</v>
      </c>
      <c r="C40" s="69">
        <f>'13a-c'!C40/'13a-c'!C57</f>
        <v>2.7072304496414934</v>
      </c>
      <c r="D40" s="69">
        <f>'13a-c'!D40/'13a-c'!D57</f>
        <v>2.961864698986277</v>
      </c>
      <c r="E40" s="69">
        <f>'13a-c'!E40/'13a-c'!E57</f>
        <v>0.3917672902296036</v>
      </c>
      <c r="F40" s="69">
        <f>'13a-c'!F40/'13a-c'!F57</f>
        <v>1.0271392327208426</v>
      </c>
      <c r="G40" s="69">
        <f>'13a-c'!G40/'13a-c'!G57</f>
        <v>0.1229645760505612</v>
      </c>
      <c r="H40" s="69">
        <f>'13a-c'!H40/'13a-c'!H57</f>
        <v>0.21411512805731694</v>
      </c>
      <c r="I40" s="69">
        <f>'13a-c'!I40/'13a-c'!I57</f>
        <v>0.3964111214946394</v>
      </c>
    </row>
    <row r="41" spans="1:9" ht="18" customHeight="1">
      <c r="A41" s="55"/>
      <c r="B41" s="66" t="s">
        <v>36</v>
      </c>
      <c r="C41" s="67">
        <f>'13a-c'!C41/'13a-c'!C58</f>
        <v>2.9006633242779634</v>
      </c>
      <c r="D41" s="67">
        <f>'13a-c'!D41/'13a-c'!D58</f>
        <v>3.3110451833784893</v>
      </c>
      <c r="E41" s="67">
        <f>'13a-c'!E41/'13a-c'!E58</f>
        <v>0.4459851416099119</v>
      </c>
      <c r="F41" s="67">
        <f>'13a-c'!F41/'13a-c'!F58</f>
        <v>1.348239570831404</v>
      </c>
      <c r="G41" s="67">
        <f>'13a-c'!G41/'13a-c'!G58</f>
        <v>0.14172081893748173</v>
      </c>
      <c r="H41" s="67">
        <f>'13a-c'!H41/'13a-c'!H58</f>
        <v>0.23167329499308723</v>
      </c>
      <c r="I41" s="67">
        <f>'13a-c'!I41/'13a-c'!I58</f>
        <v>0.4507789485574802</v>
      </c>
    </row>
    <row r="42" spans="1:9" ht="6" customHeight="1" thickBot="1">
      <c r="A42" s="29"/>
      <c r="B42" s="76"/>
      <c r="C42" s="77"/>
      <c r="D42" s="77"/>
      <c r="E42" s="77"/>
      <c r="F42" s="77"/>
      <c r="G42" s="77"/>
      <c r="H42" s="77"/>
      <c r="I42" s="77"/>
    </row>
    <row r="43" ht="6" customHeight="1"/>
    <row r="44" ht="12.75">
      <c r="A44" s="55" t="s">
        <v>42</v>
      </c>
    </row>
    <row r="45" ht="18" customHeight="1">
      <c r="A45" s="55" t="s">
        <v>43</v>
      </c>
    </row>
    <row r="46" spans="1:9" ht="18" customHeight="1">
      <c r="A46" s="55" t="s">
        <v>44</v>
      </c>
      <c r="I46" s="47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28125" style="5" customWidth="1"/>
    <col min="2" max="2" width="9.28125" style="5" customWidth="1"/>
    <col min="3" max="3" width="9.421875" style="5" customWidth="1"/>
    <col min="4" max="4" width="9.7109375" style="5" customWidth="1"/>
    <col min="5" max="5" width="9.28125" style="5" customWidth="1"/>
    <col min="6" max="6" width="12.421875" style="5" customWidth="1"/>
    <col min="7" max="7" width="9.28125" style="5" customWidth="1"/>
    <col min="8" max="9" width="9.140625" style="5" customWidth="1"/>
    <col min="10" max="10" width="9.00390625" style="5" customWidth="1"/>
    <col min="11" max="11" width="9.7109375" style="5" customWidth="1"/>
    <col min="12" max="16384" width="9.140625" style="5" customWidth="1"/>
  </cols>
  <sheetData>
    <row r="1" spans="1:11" s="4" customFormat="1" ht="18">
      <c r="A1" s="11" t="s">
        <v>55</v>
      </c>
      <c r="B1" s="5"/>
      <c r="C1" s="5"/>
      <c r="D1" s="5"/>
      <c r="E1" s="5"/>
      <c r="F1" s="5"/>
      <c r="G1" s="5"/>
      <c r="H1" s="5"/>
      <c r="I1" s="5"/>
      <c r="J1" s="5"/>
      <c r="K1" s="54" t="s">
        <v>1</v>
      </c>
    </row>
    <row r="2" spans="1:11" s="4" customFormat="1" ht="18">
      <c r="A2" s="1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8">
      <c r="A3" s="11" t="s">
        <v>56</v>
      </c>
      <c r="B3" s="11"/>
      <c r="C3" s="11"/>
      <c r="D3" s="5"/>
      <c r="E3" s="5"/>
      <c r="F3" s="5"/>
      <c r="G3" s="5"/>
      <c r="H3" s="5"/>
      <c r="I3" s="5"/>
      <c r="J3" s="5"/>
      <c r="K3" s="5"/>
    </row>
    <row r="4" spans="1:11" s="4" customFormat="1" ht="18">
      <c r="A4" s="11" t="s">
        <v>57</v>
      </c>
      <c r="B4" s="11"/>
      <c r="C4" s="11"/>
      <c r="D4" s="5"/>
      <c r="E4" s="5"/>
      <c r="F4" s="5"/>
      <c r="G4" s="5"/>
      <c r="H4" s="5"/>
      <c r="I4" s="5"/>
      <c r="J4" s="5"/>
      <c r="K4" s="5"/>
    </row>
    <row r="5" spans="1:11" s="4" customFormat="1" ht="18">
      <c r="A5" s="11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s="11" customFormat="1" ht="44.25" customHeight="1" thickBot="1">
      <c r="A7" s="30"/>
      <c r="B7" s="8" t="s">
        <v>5</v>
      </c>
      <c r="C7" s="8" t="s">
        <v>28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59</v>
      </c>
      <c r="L7" s="78"/>
    </row>
    <row r="8" ht="15.75" thickTop="1"/>
    <row r="9" ht="15.75">
      <c r="A9" s="11" t="s">
        <v>60</v>
      </c>
    </row>
    <row r="10" ht="9" customHeight="1">
      <c r="A10" s="23"/>
    </row>
    <row r="11" spans="1:11" ht="15">
      <c r="A11" s="5" t="s">
        <v>61</v>
      </c>
      <c r="B11" s="79">
        <v>1</v>
      </c>
      <c r="C11" s="79">
        <v>1</v>
      </c>
      <c r="D11" s="79">
        <v>216</v>
      </c>
      <c r="E11" s="79">
        <v>10</v>
      </c>
      <c r="F11" s="79">
        <v>1</v>
      </c>
      <c r="G11" s="79">
        <v>2</v>
      </c>
      <c r="H11" s="79">
        <v>24</v>
      </c>
      <c r="I11" s="79">
        <v>8</v>
      </c>
      <c r="J11" s="79">
        <v>12</v>
      </c>
      <c r="K11" s="79">
        <v>274</v>
      </c>
    </row>
    <row r="12" spans="1:11" ht="15">
      <c r="A12" s="5" t="s">
        <v>62</v>
      </c>
      <c r="B12" s="79">
        <v>2</v>
      </c>
      <c r="C12" s="79">
        <v>2</v>
      </c>
      <c r="D12" s="79">
        <v>494</v>
      </c>
      <c r="E12" s="79">
        <v>11</v>
      </c>
      <c r="F12" s="79">
        <v>3</v>
      </c>
      <c r="G12" s="79">
        <v>38</v>
      </c>
      <c r="H12" s="79">
        <v>31</v>
      </c>
      <c r="I12" s="79">
        <v>13</v>
      </c>
      <c r="J12" s="79">
        <v>19</v>
      </c>
      <c r="K12" s="79">
        <v>613</v>
      </c>
    </row>
    <row r="13" spans="1:11" ht="15">
      <c r="A13" s="5" t="s">
        <v>63</v>
      </c>
      <c r="B13" s="79">
        <v>13</v>
      </c>
      <c r="C13" s="79">
        <v>27</v>
      </c>
      <c r="D13" s="79">
        <v>635</v>
      </c>
      <c r="E13" s="79">
        <v>24</v>
      </c>
      <c r="F13" s="79">
        <v>4</v>
      </c>
      <c r="G13" s="79">
        <v>112</v>
      </c>
      <c r="H13" s="79">
        <v>33</v>
      </c>
      <c r="I13" s="79">
        <v>13</v>
      </c>
      <c r="J13" s="79">
        <v>17</v>
      </c>
      <c r="K13" s="79">
        <v>878</v>
      </c>
    </row>
    <row r="14" spans="1:11" ht="15">
      <c r="A14" s="5" t="s">
        <v>64</v>
      </c>
      <c r="B14" s="79">
        <v>23</v>
      </c>
      <c r="C14" s="79">
        <v>15</v>
      </c>
      <c r="D14" s="79">
        <v>431</v>
      </c>
      <c r="E14" s="79">
        <v>25</v>
      </c>
      <c r="F14" s="79">
        <v>2</v>
      </c>
      <c r="G14" s="79">
        <v>107</v>
      </c>
      <c r="H14" s="79">
        <v>23</v>
      </c>
      <c r="I14" s="79">
        <v>13</v>
      </c>
      <c r="J14" s="79">
        <v>15</v>
      </c>
      <c r="K14" s="79">
        <v>654</v>
      </c>
    </row>
    <row r="15" spans="1:11" ht="15">
      <c r="A15" s="5" t="s">
        <v>65</v>
      </c>
      <c r="B15" s="79">
        <v>1</v>
      </c>
      <c r="C15" s="79">
        <v>2</v>
      </c>
      <c r="D15" s="79">
        <v>88</v>
      </c>
      <c r="E15" s="79">
        <v>10</v>
      </c>
      <c r="F15" s="79">
        <v>0</v>
      </c>
      <c r="G15" s="79">
        <v>1</v>
      </c>
      <c r="H15" s="79">
        <v>8</v>
      </c>
      <c r="I15" s="79">
        <v>1</v>
      </c>
      <c r="J15" s="79">
        <v>3</v>
      </c>
      <c r="K15" s="79">
        <v>114</v>
      </c>
    </row>
    <row r="16" spans="1:11" ht="15">
      <c r="A16" s="5" t="s">
        <v>66</v>
      </c>
      <c r="B16" s="79">
        <v>18</v>
      </c>
      <c r="C16" s="79">
        <v>15</v>
      </c>
      <c r="D16" s="79">
        <v>343</v>
      </c>
      <c r="E16" s="79">
        <v>12</v>
      </c>
      <c r="F16" s="79">
        <v>1</v>
      </c>
      <c r="G16" s="79">
        <v>21</v>
      </c>
      <c r="H16" s="79">
        <v>22</v>
      </c>
      <c r="I16" s="79">
        <v>14</v>
      </c>
      <c r="J16" s="79">
        <v>10</v>
      </c>
      <c r="K16" s="79">
        <v>456</v>
      </c>
    </row>
    <row r="17" spans="1:11" ht="15">
      <c r="A17" s="5" t="s">
        <v>67</v>
      </c>
      <c r="B17" s="79">
        <v>37</v>
      </c>
      <c r="C17" s="79">
        <v>24</v>
      </c>
      <c r="D17" s="79">
        <v>1071</v>
      </c>
      <c r="E17" s="79">
        <v>32</v>
      </c>
      <c r="F17" s="79">
        <v>4</v>
      </c>
      <c r="G17" s="79">
        <v>37</v>
      </c>
      <c r="H17" s="79">
        <v>46</v>
      </c>
      <c r="I17" s="79">
        <v>20</v>
      </c>
      <c r="J17" s="79">
        <v>22</v>
      </c>
      <c r="K17" s="79">
        <v>1293</v>
      </c>
    </row>
    <row r="18" spans="1:11" ht="15">
      <c r="A18" s="5" t="s">
        <v>68</v>
      </c>
      <c r="B18" s="79">
        <v>7</v>
      </c>
      <c r="C18" s="79">
        <v>5</v>
      </c>
      <c r="D18" s="79">
        <v>100</v>
      </c>
      <c r="E18" s="79">
        <v>3</v>
      </c>
      <c r="F18" s="79">
        <v>0</v>
      </c>
      <c r="G18" s="79">
        <v>6</v>
      </c>
      <c r="H18" s="79">
        <v>7</v>
      </c>
      <c r="I18" s="79">
        <v>8</v>
      </c>
      <c r="J18" s="79">
        <v>5</v>
      </c>
      <c r="K18" s="79">
        <v>141</v>
      </c>
    </row>
    <row r="19" spans="1:11" ht="15">
      <c r="A19" s="5" t="s">
        <v>69</v>
      </c>
      <c r="B19" s="79">
        <v>26</v>
      </c>
      <c r="C19" s="79">
        <v>52</v>
      </c>
      <c r="D19" s="79">
        <v>218</v>
      </c>
      <c r="E19" s="79">
        <v>8</v>
      </c>
      <c r="F19" s="79">
        <v>1</v>
      </c>
      <c r="G19" s="79">
        <v>14</v>
      </c>
      <c r="H19" s="79">
        <v>13</v>
      </c>
      <c r="I19" s="79">
        <v>7</v>
      </c>
      <c r="J19" s="79">
        <v>11</v>
      </c>
      <c r="K19" s="79">
        <v>350</v>
      </c>
    </row>
    <row r="20" spans="1:11" ht="15">
      <c r="A20" s="5" t="s">
        <v>70</v>
      </c>
      <c r="B20" s="79">
        <v>21</v>
      </c>
      <c r="C20" s="79">
        <v>44</v>
      </c>
      <c r="D20" s="79">
        <v>455</v>
      </c>
      <c r="E20" s="79">
        <v>12</v>
      </c>
      <c r="F20" s="79">
        <v>1</v>
      </c>
      <c r="G20" s="79">
        <v>21</v>
      </c>
      <c r="H20" s="79">
        <v>19</v>
      </c>
      <c r="I20" s="79">
        <v>16</v>
      </c>
      <c r="J20" s="79">
        <v>11</v>
      </c>
      <c r="K20" s="79">
        <v>600</v>
      </c>
    </row>
    <row r="21" spans="1:11" ht="15">
      <c r="A21" s="5" t="s">
        <v>71</v>
      </c>
      <c r="B21" s="79">
        <v>543</v>
      </c>
      <c r="C21" s="79">
        <v>361</v>
      </c>
      <c r="D21" s="79">
        <v>4886</v>
      </c>
      <c r="E21" s="79">
        <v>210</v>
      </c>
      <c r="F21" s="79">
        <v>25</v>
      </c>
      <c r="G21" s="79">
        <v>351</v>
      </c>
      <c r="H21" s="79">
        <v>226</v>
      </c>
      <c r="I21" s="79">
        <v>110</v>
      </c>
      <c r="J21" s="79">
        <v>154</v>
      </c>
      <c r="K21" s="79">
        <v>6866</v>
      </c>
    </row>
    <row r="22" spans="1:12" s="11" customFormat="1" ht="18.75">
      <c r="A22" s="11" t="s">
        <v>72</v>
      </c>
      <c r="B22" s="80">
        <v>693</v>
      </c>
      <c r="C22" s="80">
        <v>547</v>
      </c>
      <c r="D22" s="80">
        <v>8942</v>
      </c>
      <c r="E22" s="80">
        <v>357</v>
      </c>
      <c r="F22" s="80">
        <v>43</v>
      </c>
      <c r="G22" s="80">
        <v>710</v>
      </c>
      <c r="H22" s="80">
        <v>452</v>
      </c>
      <c r="I22" s="80">
        <v>222</v>
      </c>
      <c r="J22" s="80">
        <v>281</v>
      </c>
      <c r="K22" s="80">
        <v>12247</v>
      </c>
      <c r="L22" s="81"/>
    </row>
    <row r="23" spans="2:11" ht="1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5.75">
      <c r="A24" s="11" t="s">
        <v>73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9" customHeight="1">
      <c r="A25" s="23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">
      <c r="A26" s="5" t="s">
        <v>61</v>
      </c>
      <c r="B26" s="79">
        <v>0</v>
      </c>
      <c r="C26" s="79">
        <v>1</v>
      </c>
      <c r="D26" s="79">
        <v>13</v>
      </c>
      <c r="E26" s="79">
        <v>0</v>
      </c>
      <c r="F26" s="79">
        <v>0</v>
      </c>
      <c r="G26" s="79">
        <v>0</v>
      </c>
      <c r="H26" s="79">
        <v>2</v>
      </c>
      <c r="I26" s="79">
        <v>3</v>
      </c>
      <c r="J26" s="79">
        <v>2</v>
      </c>
      <c r="K26" s="79">
        <v>20</v>
      </c>
    </row>
    <row r="27" spans="1:11" ht="15">
      <c r="A27" s="5" t="s">
        <v>62</v>
      </c>
      <c r="B27" s="79">
        <v>0</v>
      </c>
      <c r="C27" s="79">
        <v>1</v>
      </c>
      <c r="D27" s="79">
        <v>56</v>
      </c>
      <c r="E27" s="79">
        <v>0</v>
      </c>
      <c r="F27" s="79">
        <v>1</v>
      </c>
      <c r="G27" s="79">
        <v>2</v>
      </c>
      <c r="H27" s="79">
        <v>8</v>
      </c>
      <c r="I27" s="79">
        <v>11</v>
      </c>
      <c r="J27" s="79">
        <v>5</v>
      </c>
      <c r="K27" s="79">
        <v>85</v>
      </c>
    </row>
    <row r="28" spans="1:11" ht="15">
      <c r="A28" s="5" t="s">
        <v>63</v>
      </c>
      <c r="B28" s="79">
        <v>1</v>
      </c>
      <c r="C28" s="79">
        <v>14</v>
      </c>
      <c r="D28" s="79">
        <v>369</v>
      </c>
      <c r="E28" s="79">
        <v>3</v>
      </c>
      <c r="F28" s="79">
        <v>2</v>
      </c>
      <c r="G28" s="79">
        <v>3</v>
      </c>
      <c r="H28" s="79">
        <v>29</v>
      </c>
      <c r="I28" s="79">
        <v>18</v>
      </c>
      <c r="J28" s="79">
        <v>12</v>
      </c>
      <c r="K28" s="79">
        <v>450</v>
      </c>
    </row>
    <row r="29" spans="1:11" ht="15">
      <c r="A29" s="5" t="s">
        <v>64</v>
      </c>
      <c r="B29" s="79">
        <v>1</v>
      </c>
      <c r="C29" s="79">
        <v>4</v>
      </c>
      <c r="D29" s="79">
        <v>73</v>
      </c>
      <c r="E29" s="79">
        <v>2</v>
      </c>
      <c r="F29" s="79">
        <v>0</v>
      </c>
      <c r="G29" s="79">
        <v>1</v>
      </c>
      <c r="H29" s="79">
        <v>6</v>
      </c>
      <c r="I29" s="79">
        <v>5</v>
      </c>
      <c r="J29" s="79">
        <v>4</v>
      </c>
      <c r="K29" s="79">
        <v>96</v>
      </c>
    </row>
    <row r="30" spans="1:11" ht="15">
      <c r="A30" s="5" t="s">
        <v>65</v>
      </c>
      <c r="B30" s="79">
        <v>0</v>
      </c>
      <c r="C30" s="79">
        <v>1</v>
      </c>
      <c r="D30" s="79">
        <v>17</v>
      </c>
      <c r="E30" s="79">
        <v>0</v>
      </c>
      <c r="F30" s="79">
        <v>0</v>
      </c>
      <c r="G30" s="79">
        <v>0</v>
      </c>
      <c r="H30" s="79">
        <v>2</v>
      </c>
      <c r="I30" s="79">
        <v>1</v>
      </c>
      <c r="J30" s="79">
        <v>2</v>
      </c>
      <c r="K30" s="79">
        <v>23</v>
      </c>
    </row>
    <row r="31" spans="1:11" ht="15">
      <c r="A31" s="5" t="s">
        <v>66</v>
      </c>
      <c r="B31" s="79">
        <v>1</v>
      </c>
      <c r="C31" s="79">
        <v>6</v>
      </c>
      <c r="D31" s="79">
        <v>71</v>
      </c>
      <c r="E31" s="79">
        <v>1</v>
      </c>
      <c r="F31" s="79">
        <v>0</v>
      </c>
      <c r="G31" s="79">
        <v>1</v>
      </c>
      <c r="H31" s="79">
        <v>4</v>
      </c>
      <c r="I31" s="79">
        <v>7</v>
      </c>
      <c r="J31" s="79">
        <v>4</v>
      </c>
      <c r="K31" s="79">
        <v>95</v>
      </c>
    </row>
    <row r="32" spans="1:11" ht="15">
      <c r="A32" s="5" t="s">
        <v>67</v>
      </c>
      <c r="B32" s="79">
        <v>7</v>
      </c>
      <c r="C32" s="79">
        <v>11</v>
      </c>
      <c r="D32" s="79">
        <v>348</v>
      </c>
      <c r="E32" s="79">
        <v>3</v>
      </c>
      <c r="F32" s="79">
        <v>2</v>
      </c>
      <c r="G32" s="79">
        <v>4</v>
      </c>
      <c r="H32" s="79">
        <v>23</v>
      </c>
      <c r="I32" s="79">
        <v>17</v>
      </c>
      <c r="J32" s="79">
        <v>26</v>
      </c>
      <c r="K32" s="79">
        <v>440</v>
      </c>
    </row>
    <row r="33" spans="1:11" ht="15">
      <c r="A33" s="5" t="s">
        <v>68</v>
      </c>
      <c r="B33" s="79">
        <v>1</v>
      </c>
      <c r="C33" s="79">
        <v>6</v>
      </c>
      <c r="D33" s="79">
        <v>99</v>
      </c>
      <c r="E33" s="79">
        <v>1</v>
      </c>
      <c r="F33" s="79">
        <v>1</v>
      </c>
      <c r="G33" s="79">
        <v>1</v>
      </c>
      <c r="H33" s="79">
        <v>8</v>
      </c>
      <c r="I33" s="79">
        <v>23</v>
      </c>
      <c r="J33" s="79">
        <v>6</v>
      </c>
      <c r="K33" s="79">
        <v>145</v>
      </c>
    </row>
    <row r="34" spans="1:11" ht="15">
      <c r="A34" s="5" t="s">
        <v>69</v>
      </c>
      <c r="B34" s="79">
        <v>1</v>
      </c>
      <c r="C34" s="79">
        <v>50</v>
      </c>
      <c r="D34" s="79">
        <v>247</v>
      </c>
      <c r="E34" s="79">
        <v>1</v>
      </c>
      <c r="F34" s="79">
        <v>2</v>
      </c>
      <c r="G34" s="79">
        <v>2</v>
      </c>
      <c r="H34" s="79">
        <v>18</v>
      </c>
      <c r="I34" s="79">
        <v>9</v>
      </c>
      <c r="J34" s="79">
        <v>9</v>
      </c>
      <c r="K34" s="79">
        <v>340</v>
      </c>
    </row>
    <row r="35" spans="1:11" ht="15">
      <c r="A35" s="5" t="s">
        <v>70</v>
      </c>
      <c r="B35" s="79">
        <v>12</v>
      </c>
      <c r="C35" s="79">
        <v>192</v>
      </c>
      <c r="D35" s="79">
        <v>1544</v>
      </c>
      <c r="E35" s="79">
        <v>10</v>
      </c>
      <c r="F35" s="79">
        <v>7</v>
      </c>
      <c r="G35" s="79">
        <v>16</v>
      </c>
      <c r="H35" s="79">
        <v>77</v>
      </c>
      <c r="I35" s="79">
        <v>78</v>
      </c>
      <c r="J35" s="79">
        <v>38</v>
      </c>
      <c r="K35" s="79">
        <v>1975</v>
      </c>
    </row>
    <row r="36" spans="1:11" ht="15">
      <c r="A36" s="5" t="s">
        <v>71</v>
      </c>
      <c r="B36" s="79">
        <v>69</v>
      </c>
      <c r="C36" s="79">
        <v>197</v>
      </c>
      <c r="D36" s="79">
        <v>3103</v>
      </c>
      <c r="E36" s="79">
        <v>23</v>
      </c>
      <c r="F36" s="79">
        <v>15</v>
      </c>
      <c r="G36" s="79">
        <v>41</v>
      </c>
      <c r="H36" s="79">
        <v>226</v>
      </c>
      <c r="I36" s="79">
        <v>225</v>
      </c>
      <c r="J36" s="79">
        <v>100</v>
      </c>
      <c r="K36" s="79">
        <v>4000</v>
      </c>
    </row>
    <row r="37" spans="1:11" s="11" customFormat="1" ht="18.75">
      <c r="A37" s="11" t="s">
        <v>72</v>
      </c>
      <c r="B37" s="80">
        <v>94</v>
      </c>
      <c r="C37" s="80">
        <v>482</v>
      </c>
      <c r="D37" s="80">
        <v>5943</v>
      </c>
      <c r="E37" s="80">
        <v>43</v>
      </c>
      <c r="F37" s="80">
        <v>29</v>
      </c>
      <c r="G37" s="80">
        <v>74</v>
      </c>
      <c r="H37" s="80">
        <v>403</v>
      </c>
      <c r="I37" s="80">
        <v>397</v>
      </c>
      <c r="J37" s="80">
        <v>209</v>
      </c>
      <c r="K37" s="80">
        <v>7674</v>
      </c>
    </row>
    <row r="38" spans="2:11" ht="15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5.75">
      <c r="A39" s="11" t="s">
        <v>14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9" customHeight="1">
      <c r="A40" s="23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">
      <c r="A41" s="5" t="s">
        <v>61</v>
      </c>
      <c r="B41" s="79">
        <v>1</v>
      </c>
      <c r="C41" s="79">
        <v>2</v>
      </c>
      <c r="D41" s="79">
        <v>229</v>
      </c>
      <c r="E41" s="79">
        <v>10</v>
      </c>
      <c r="F41" s="79">
        <v>1</v>
      </c>
      <c r="G41" s="79">
        <v>2</v>
      </c>
      <c r="H41" s="79">
        <v>26</v>
      </c>
      <c r="I41" s="79">
        <v>10</v>
      </c>
      <c r="J41" s="79">
        <v>14</v>
      </c>
      <c r="K41" s="79">
        <v>294</v>
      </c>
    </row>
    <row r="42" spans="1:11" ht="15">
      <c r="A42" s="5" t="s">
        <v>62</v>
      </c>
      <c r="B42" s="79">
        <v>2</v>
      </c>
      <c r="C42" s="79">
        <v>3</v>
      </c>
      <c r="D42" s="79">
        <v>550</v>
      </c>
      <c r="E42" s="79">
        <v>11</v>
      </c>
      <c r="F42" s="79">
        <v>3</v>
      </c>
      <c r="G42" s="79">
        <v>40</v>
      </c>
      <c r="H42" s="79">
        <v>39</v>
      </c>
      <c r="I42" s="79">
        <v>25</v>
      </c>
      <c r="J42" s="79">
        <v>24</v>
      </c>
      <c r="K42" s="79">
        <v>698</v>
      </c>
    </row>
    <row r="43" spans="1:11" ht="15">
      <c r="A43" s="5" t="s">
        <v>63</v>
      </c>
      <c r="B43" s="79">
        <v>14</v>
      </c>
      <c r="C43" s="79">
        <v>40</v>
      </c>
      <c r="D43" s="79">
        <v>1004</v>
      </c>
      <c r="E43" s="79">
        <v>27</v>
      </c>
      <c r="F43" s="79">
        <v>5</v>
      </c>
      <c r="G43" s="79">
        <v>115</v>
      </c>
      <c r="H43" s="79">
        <v>62</v>
      </c>
      <c r="I43" s="79">
        <v>31</v>
      </c>
      <c r="J43" s="79">
        <v>30</v>
      </c>
      <c r="K43" s="79">
        <v>1329</v>
      </c>
    </row>
    <row r="44" spans="1:11" ht="15">
      <c r="A44" s="5" t="s">
        <v>64</v>
      </c>
      <c r="B44" s="79">
        <v>24</v>
      </c>
      <c r="C44" s="79">
        <v>19</v>
      </c>
      <c r="D44" s="79">
        <v>504</v>
      </c>
      <c r="E44" s="79">
        <v>27</v>
      </c>
      <c r="F44" s="79">
        <v>3</v>
      </c>
      <c r="G44" s="79">
        <v>109</v>
      </c>
      <c r="H44" s="79">
        <v>29</v>
      </c>
      <c r="I44" s="79">
        <v>18</v>
      </c>
      <c r="J44" s="79">
        <v>19</v>
      </c>
      <c r="K44" s="79">
        <v>751</v>
      </c>
    </row>
    <row r="45" spans="1:11" ht="15">
      <c r="A45" s="5" t="s">
        <v>65</v>
      </c>
      <c r="B45" s="79">
        <v>1</v>
      </c>
      <c r="C45" s="79">
        <v>2</v>
      </c>
      <c r="D45" s="79">
        <v>105</v>
      </c>
      <c r="E45" s="79">
        <v>10</v>
      </c>
      <c r="F45" s="79">
        <v>1</v>
      </c>
      <c r="G45" s="79">
        <v>1</v>
      </c>
      <c r="H45" s="79">
        <v>10</v>
      </c>
      <c r="I45" s="79">
        <v>2</v>
      </c>
      <c r="J45" s="79">
        <v>5</v>
      </c>
      <c r="K45" s="79">
        <v>137</v>
      </c>
    </row>
    <row r="46" spans="1:11" ht="15">
      <c r="A46" s="5" t="s">
        <v>66</v>
      </c>
      <c r="B46" s="79">
        <v>18</v>
      </c>
      <c r="C46" s="79">
        <v>21</v>
      </c>
      <c r="D46" s="79">
        <v>414</v>
      </c>
      <c r="E46" s="79">
        <v>13</v>
      </c>
      <c r="F46" s="79">
        <v>2</v>
      </c>
      <c r="G46" s="79">
        <v>22</v>
      </c>
      <c r="H46" s="79">
        <v>26</v>
      </c>
      <c r="I46" s="79">
        <v>20</v>
      </c>
      <c r="J46" s="79">
        <v>14</v>
      </c>
      <c r="K46" s="79">
        <v>551</v>
      </c>
    </row>
    <row r="47" spans="1:11" ht="15">
      <c r="A47" s="5" t="s">
        <v>67</v>
      </c>
      <c r="B47" s="79">
        <v>44</v>
      </c>
      <c r="C47" s="79">
        <v>35</v>
      </c>
      <c r="D47" s="79">
        <v>1419</v>
      </c>
      <c r="E47" s="79">
        <v>35</v>
      </c>
      <c r="F47" s="79">
        <v>6</v>
      </c>
      <c r="G47" s="79">
        <v>41</v>
      </c>
      <c r="H47" s="79">
        <v>69</v>
      </c>
      <c r="I47" s="79">
        <v>37</v>
      </c>
      <c r="J47" s="79">
        <v>48</v>
      </c>
      <c r="K47" s="79">
        <v>1732</v>
      </c>
    </row>
    <row r="48" spans="1:11" ht="15">
      <c r="A48" s="5" t="s">
        <v>68</v>
      </c>
      <c r="B48" s="79">
        <v>9</v>
      </c>
      <c r="C48" s="79">
        <v>11</v>
      </c>
      <c r="D48" s="79">
        <v>199</v>
      </c>
      <c r="E48" s="79">
        <v>4</v>
      </c>
      <c r="F48" s="79">
        <v>1</v>
      </c>
      <c r="G48" s="79">
        <v>7</v>
      </c>
      <c r="H48" s="79">
        <v>14</v>
      </c>
      <c r="I48" s="79">
        <v>30</v>
      </c>
      <c r="J48" s="79">
        <v>10</v>
      </c>
      <c r="K48" s="79">
        <v>285</v>
      </c>
    </row>
    <row r="49" spans="1:11" ht="15">
      <c r="A49" s="5" t="s">
        <v>69</v>
      </c>
      <c r="B49" s="79">
        <v>28</v>
      </c>
      <c r="C49" s="79">
        <v>102</v>
      </c>
      <c r="D49" s="79">
        <v>465</v>
      </c>
      <c r="E49" s="79">
        <v>10</v>
      </c>
      <c r="F49" s="79">
        <v>3</v>
      </c>
      <c r="G49" s="79">
        <v>17</v>
      </c>
      <c r="H49" s="79">
        <v>31</v>
      </c>
      <c r="I49" s="79">
        <v>16</v>
      </c>
      <c r="J49" s="79">
        <v>20</v>
      </c>
      <c r="K49" s="79">
        <v>690</v>
      </c>
    </row>
    <row r="50" spans="1:11" ht="15">
      <c r="A50" s="5" t="s">
        <v>70</v>
      </c>
      <c r="B50" s="79">
        <v>34</v>
      </c>
      <c r="C50" s="79">
        <v>235</v>
      </c>
      <c r="D50" s="79">
        <v>1999</v>
      </c>
      <c r="E50" s="79">
        <v>21</v>
      </c>
      <c r="F50" s="79">
        <v>8</v>
      </c>
      <c r="G50" s="79">
        <v>38</v>
      </c>
      <c r="H50" s="79">
        <v>96</v>
      </c>
      <c r="I50" s="79">
        <v>94</v>
      </c>
      <c r="J50" s="79">
        <v>50</v>
      </c>
      <c r="K50" s="79">
        <v>2575</v>
      </c>
    </row>
    <row r="51" spans="1:11" ht="15">
      <c r="A51" s="5" t="s">
        <v>71</v>
      </c>
      <c r="B51" s="79">
        <v>612</v>
      </c>
      <c r="C51" s="79">
        <v>558</v>
      </c>
      <c r="D51" s="79">
        <v>7989</v>
      </c>
      <c r="E51" s="79">
        <v>233</v>
      </c>
      <c r="F51" s="79">
        <v>39</v>
      </c>
      <c r="G51" s="79">
        <v>392</v>
      </c>
      <c r="H51" s="79">
        <v>453</v>
      </c>
      <c r="I51" s="79">
        <v>336</v>
      </c>
      <c r="J51" s="79">
        <v>254</v>
      </c>
      <c r="K51" s="79">
        <v>10866</v>
      </c>
    </row>
    <row r="52" spans="1:12" s="11" customFormat="1" ht="19.5" thickBot="1">
      <c r="A52" s="82" t="s">
        <v>72</v>
      </c>
      <c r="B52" s="83">
        <v>788</v>
      </c>
      <c r="C52" s="83">
        <v>1029</v>
      </c>
      <c r="D52" s="83">
        <v>14884</v>
      </c>
      <c r="E52" s="83">
        <v>400</v>
      </c>
      <c r="F52" s="83">
        <v>72</v>
      </c>
      <c r="G52" s="83">
        <v>784</v>
      </c>
      <c r="H52" s="83">
        <v>855</v>
      </c>
      <c r="I52" s="83">
        <v>619</v>
      </c>
      <c r="J52" s="83">
        <v>489</v>
      </c>
      <c r="K52" s="83">
        <v>19921</v>
      </c>
      <c r="L52" s="81"/>
    </row>
    <row r="54" ht="15">
      <c r="A54" s="5" t="s">
        <v>74</v>
      </c>
    </row>
    <row r="55" ht="15">
      <c r="A55" s="5" t="s">
        <v>75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28125" style="5" customWidth="1"/>
    <col min="2" max="2" width="9.140625" style="5" customWidth="1"/>
    <col min="3" max="3" width="10.140625" style="5" customWidth="1"/>
    <col min="4" max="4" width="10.00390625" style="5" customWidth="1"/>
    <col min="5" max="5" width="9.140625" style="5" customWidth="1"/>
    <col min="6" max="6" width="12.140625" style="5" customWidth="1"/>
    <col min="7" max="7" width="9.140625" style="5" customWidth="1"/>
    <col min="8" max="8" width="9.8515625" style="5" customWidth="1"/>
    <col min="9" max="9" width="9.421875" style="5" customWidth="1"/>
    <col min="10" max="10" width="8.140625" style="5" customWidth="1"/>
    <col min="11" max="11" width="10.00390625" style="5" customWidth="1"/>
    <col min="12" max="16384" width="9.140625" style="5" customWidth="1"/>
  </cols>
  <sheetData>
    <row r="1" spans="1:11" s="23" customFormat="1" ht="18">
      <c r="A1" s="11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54" t="s">
        <v>1</v>
      </c>
    </row>
    <row r="2" spans="1:11" s="23" customFormat="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3" customFormat="1" ht="18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3" customFormat="1" ht="18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3" customFormat="1" ht="18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11" customFormat="1" ht="16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11" customFormat="1" ht="51.75" customHeight="1" thickBot="1">
      <c r="A7" s="30"/>
      <c r="B7" s="8" t="s">
        <v>5</v>
      </c>
      <c r="C7" s="8" t="s">
        <v>28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</row>
    <row r="8" s="11" customFormat="1" ht="16.5" thickTop="1"/>
    <row r="9" s="23" customFormat="1" ht="18">
      <c r="A9" s="11" t="s">
        <v>60</v>
      </c>
    </row>
    <row r="10" s="23" customFormat="1" ht="9" customHeight="1">
      <c r="A10" s="11"/>
    </row>
    <row r="11" spans="1:12" ht="15">
      <c r="A11" s="26" t="s">
        <v>77</v>
      </c>
      <c r="B11" s="79">
        <v>191</v>
      </c>
      <c r="C11" s="79">
        <v>191</v>
      </c>
      <c r="D11" s="79">
        <v>3302</v>
      </c>
      <c r="E11" s="79">
        <v>132</v>
      </c>
      <c r="F11" s="79">
        <v>16</v>
      </c>
      <c r="G11" s="79">
        <v>318</v>
      </c>
      <c r="H11" s="79">
        <v>173</v>
      </c>
      <c r="I11" s="79">
        <v>94</v>
      </c>
      <c r="J11" s="79">
        <v>117</v>
      </c>
      <c r="K11" s="79">
        <v>4533</v>
      </c>
      <c r="L11" s="41"/>
    </row>
    <row r="12" spans="1:12" ht="15">
      <c r="A12" s="26" t="s">
        <v>78</v>
      </c>
      <c r="B12" s="79">
        <v>79</v>
      </c>
      <c r="C12" s="79">
        <v>56</v>
      </c>
      <c r="D12" s="79">
        <v>757</v>
      </c>
      <c r="E12" s="79">
        <v>20</v>
      </c>
      <c r="F12" s="79">
        <v>4</v>
      </c>
      <c r="G12" s="79">
        <v>42</v>
      </c>
      <c r="H12" s="79">
        <v>34</v>
      </c>
      <c r="I12" s="79">
        <v>24</v>
      </c>
      <c r="J12" s="79">
        <v>18</v>
      </c>
      <c r="K12" s="79">
        <v>1033</v>
      </c>
      <c r="L12" s="41"/>
    </row>
    <row r="13" spans="1:12" ht="15">
      <c r="A13" s="26" t="s">
        <v>79</v>
      </c>
      <c r="B13" s="79">
        <v>10</v>
      </c>
      <c r="C13" s="79">
        <v>5</v>
      </c>
      <c r="D13" s="79">
        <v>79</v>
      </c>
      <c r="E13" s="79">
        <v>4</v>
      </c>
      <c r="F13" s="79">
        <v>0</v>
      </c>
      <c r="G13" s="79">
        <v>6</v>
      </c>
      <c r="H13" s="79">
        <v>4</v>
      </c>
      <c r="I13" s="79">
        <v>1</v>
      </c>
      <c r="J13" s="79">
        <v>2</v>
      </c>
      <c r="K13" s="79">
        <v>111</v>
      </c>
      <c r="L13" s="41"/>
    </row>
    <row r="14" spans="1:12" ht="15">
      <c r="A14" s="26" t="s">
        <v>80</v>
      </c>
      <c r="B14" s="79">
        <v>265</v>
      </c>
      <c r="C14" s="79">
        <v>187</v>
      </c>
      <c r="D14" s="79">
        <v>2744</v>
      </c>
      <c r="E14" s="79">
        <v>103</v>
      </c>
      <c r="F14" s="79">
        <v>13</v>
      </c>
      <c r="G14" s="79">
        <v>199</v>
      </c>
      <c r="H14" s="79">
        <v>145</v>
      </c>
      <c r="I14" s="79">
        <v>57</v>
      </c>
      <c r="J14" s="79">
        <v>86</v>
      </c>
      <c r="K14" s="79">
        <v>3798</v>
      </c>
      <c r="L14" s="41"/>
    </row>
    <row r="15" spans="1:12" ht="15">
      <c r="A15" s="26" t="s">
        <v>81</v>
      </c>
      <c r="B15" s="79">
        <v>4</v>
      </c>
      <c r="C15" s="79">
        <v>5</v>
      </c>
      <c r="D15" s="79">
        <v>94</v>
      </c>
      <c r="E15" s="79">
        <v>3</v>
      </c>
      <c r="F15" s="79">
        <v>0</v>
      </c>
      <c r="G15" s="79">
        <v>3</v>
      </c>
      <c r="H15" s="79">
        <v>5</v>
      </c>
      <c r="I15" s="79">
        <v>3</v>
      </c>
      <c r="J15" s="79">
        <v>2</v>
      </c>
      <c r="K15" s="79">
        <v>120</v>
      </c>
      <c r="L15" s="41"/>
    </row>
    <row r="16" spans="1:12" ht="15">
      <c r="A16" s="26" t="s">
        <v>82</v>
      </c>
      <c r="B16" s="79">
        <v>69</v>
      </c>
      <c r="C16" s="79">
        <v>50</v>
      </c>
      <c r="D16" s="79">
        <v>1055</v>
      </c>
      <c r="E16" s="79">
        <v>61</v>
      </c>
      <c r="F16" s="79">
        <v>6</v>
      </c>
      <c r="G16" s="79">
        <v>72</v>
      </c>
      <c r="H16" s="79">
        <v>45</v>
      </c>
      <c r="I16" s="79">
        <v>20</v>
      </c>
      <c r="J16" s="79">
        <v>30</v>
      </c>
      <c r="K16" s="79">
        <v>1409</v>
      </c>
      <c r="L16" s="41"/>
    </row>
    <row r="17" spans="1:12" ht="15">
      <c r="A17" s="26" t="s">
        <v>83</v>
      </c>
      <c r="B17" s="79">
        <v>14</v>
      </c>
      <c r="C17" s="79">
        <v>11</v>
      </c>
      <c r="D17" s="79">
        <v>214</v>
      </c>
      <c r="E17" s="79">
        <v>12</v>
      </c>
      <c r="F17" s="79">
        <v>1</v>
      </c>
      <c r="G17" s="79">
        <v>23</v>
      </c>
      <c r="H17" s="79">
        <v>12</v>
      </c>
      <c r="I17" s="79">
        <v>5</v>
      </c>
      <c r="J17" s="79">
        <v>6</v>
      </c>
      <c r="K17" s="79">
        <v>299</v>
      </c>
      <c r="L17" s="41"/>
    </row>
    <row r="18" spans="1:12" ht="15">
      <c r="A18" s="26" t="s">
        <v>84</v>
      </c>
      <c r="B18" s="79">
        <v>15</v>
      </c>
      <c r="C18" s="79">
        <v>11</v>
      </c>
      <c r="D18" s="79">
        <v>122</v>
      </c>
      <c r="E18" s="79">
        <v>2</v>
      </c>
      <c r="F18" s="79">
        <v>1</v>
      </c>
      <c r="G18" s="79">
        <v>3</v>
      </c>
      <c r="H18" s="79">
        <v>5</v>
      </c>
      <c r="I18" s="79">
        <v>6</v>
      </c>
      <c r="J18" s="79">
        <v>5</v>
      </c>
      <c r="K18" s="79">
        <v>169</v>
      </c>
      <c r="L18" s="41"/>
    </row>
    <row r="19" spans="1:12" ht="15">
      <c r="A19" s="26" t="s">
        <v>85</v>
      </c>
      <c r="B19" s="79">
        <v>45</v>
      </c>
      <c r="C19" s="79">
        <v>31</v>
      </c>
      <c r="D19" s="79">
        <v>574</v>
      </c>
      <c r="E19" s="79">
        <v>21</v>
      </c>
      <c r="F19" s="79">
        <v>3</v>
      </c>
      <c r="G19" s="79">
        <v>44</v>
      </c>
      <c r="H19" s="79">
        <v>29</v>
      </c>
      <c r="I19" s="79">
        <v>11</v>
      </c>
      <c r="J19" s="79">
        <v>14</v>
      </c>
      <c r="K19" s="79">
        <v>774</v>
      </c>
      <c r="L19" s="41"/>
    </row>
    <row r="20" spans="1:12" s="11" customFormat="1" ht="15.75">
      <c r="A20" s="40" t="s">
        <v>14</v>
      </c>
      <c r="B20" s="80">
        <v>693</v>
      </c>
      <c r="C20" s="80">
        <v>547</v>
      </c>
      <c r="D20" s="80">
        <v>8942</v>
      </c>
      <c r="E20" s="80">
        <v>357</v>
      </c>
      <c r="F20" s="80">
        <v>43</v>
      </c>
      <c r="G20" s="80">
        <v>710</v>
      </c>
      <c r="H20" s="80">
        <v>452</v>
      </c>
      <c r="I20" s="80">
        <v>222</v>
      </c>
      <c r="J20" s="80">
        <v>281</v>
      </c>
      <c r="K20" s="80">
        <v>12247</v>
      </c>
      <c r="L20" s="39"/>
    </row>
    <row r="21" spans="1:12" ht="15">
      <c r="A21" s="26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41"/>
    </row>
    <row r="22" spans="1:12" ht="15.75">
      <c r="A22" s="11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41"/>
    </row>
    <row r="23" spans="1:12" ht="9" customHeight="1">
      <c r="A23" s="11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41"/>
    </row>
    <row r="24" spans="1:12" ht="15">
      <c r="A24" s="26" t="s">
        <v>77</v>
      </c>
      <c r="B24" s="79">
        <v>59</v>
      </c>
      <c r="C24" s="79">
        <v>338</v>
      </c>
      <c r="D24" s="79">
        <v>4110</v>
      </c>
      <c r="E24" s="79">
        <v>28</v>
      </c>
      <c r="F24" s="79">
        <v>20</v>
      </c>
      <c r="G24" s="79">
        <v>49</v>
      </c>
      <c r="H24" s="79">
        <v>271</v>
      </c>
      <c r="I24" s="79">
        <v>287</v>
      </c>
      <c r="J24" s="79">
        <v>139</v>
      </c>
      <c r="K24" s="79">
        <v>5301</v>
      </c>
      <c r="L24" s="41"/>
    </row>
    <row r="25" spans="1:12" ht="15">
      <c r="A25" s="26" t="s">
        <v>78</v>
      </c>
      <c r="B25" s="79">
        <v>12</v>
      </c>
      <c r="C25" s="79">
        <v>24</v>
      </c>
      <c r="D25" s="79">
        <v>290</v>
      </c>
      <c r="E25" s="79">
        <v>3</v>
      </c>
      <c r="F25" s="79">
        <v>2</v>
      </c>
      <c r="G25" s="79">
        <v>6</v>
      </c>
      <c r="H25" s="79">
        <v>20</v>
      </c>
      <c r="I25" s="79">
        <v>20</v>
      </c>
      <c r="J25" s="79">
        <v>8</v>
      </c>
      <c r="K25" s="79">
        <v>384</v>
      </c>
      <c r="L25" s="41"/>
    </row>
    <row r="26" spans="1:12" ht="15">
      <c r="A26" s="26" t="s">
        <v>79</v>
      </c>
      <c r="B26" s="79">
        <v>0</v>
      </c>
      <c r="C26" s="79">
        <v>0</v>
      </c>
      <c r="D26" s="79">
        <v>5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5</v>
      </c>
      <c r="L26" s="41"/>
    </row>
    <row r="27" spans="1:12" ht="15">
      <c r="A27" s="26" t="s">
        <v>80</v>
      </c>
      <c r="B27" s="79">
        <v>12</v>
      </c>
      <c r="C27" s="79">
        <v>60</v>
      </c>
      <c r="D27" s="79">
        <v>774</v>
      </c>
      <c r="E27" s="79">
        <v>6</v>
      </c>
      <c r="F27" s="79">
        <v>3</v>
      </c>
      <c r="G27" s="79">
        <v>10</v>
      </c>
      <c r="H27" s="79">
        <v>52</v>
      </c>
      <c r="I27" s="79">
        <v>38</v>
      </c>
      <c r="J27" s="79">
        <v>26</v>
      </c>
      <c r="K27" s="79">
        <v>980</v>
      </c>
      <c r="L27" s="41"/>
    </row>
    <row r="28" spans="1:12" ht="15">
      <c r="A28" s="26" t="s">
        <v>81</v>
      </c>
      <c r="B28" s="79">
        <v>2</v>
      </c>
      <c r="C28" s="79">
        <v>12</v>
      </c>
      <c r="D28" s="79">
        <v>222</v>
      </c>
      <c r="E28" s="79">
        <v>2</v>
      </c>
      <c r="F28" s="79">
        <v>1</v>
      </c>
      <c r="G28" s="79">
        <v>3</v>
      </c>
      <c r="H28" s="79">
        <v>15</v>
      </c>
      <c r="I28" s="79">
        <v>21</v>
      </c>
      <c r="J28" s="79">
        <v>7</v>
      </c>
      <c r="K28" s="79">
        <v>284</v>
      </c>
      <c r="L28" s="41"/>
    </row>
    <row r="29" spans="1:12" ht="15">
      <c r="A29" s="26" t="s">
        <v>82</v>
      </c>
      <c r="B29" s="79">
        <v>3</v>
      </c>
      <c r="C29" s="79">
        <v>9</v>
      </c>
      <c r="D29" s="79">
        <v>155</v>
      </c>
      <c r="E29" s="79">
        <v>1</v>
      </c>
      <c r="F29" s="79">
        <v>1</v>
      </c>
      <c r="G29" s="79">
        <v>1</v>
      </c>
      <c r="H29" s="79">
        <v>14</v>
      </c>
      <c r="I29" s="79">
        <v>8</v>
      </c>
      <c r="J29" s="79">
        <v>5</v>
      </c>
      <c r="K29" s="79">
        <v>196</v>
      </c>
      <c r="L29" s="41"/>
    </row>
    <row r="30" spans="1:12" ht="15">
      <c r="A30" s="26" t="s">
        <v>83</v>
      </c>
      <c r="B30" s="79">
        <v>0</v>
      </c>
      <c r="C30" s="79">
        <v>0</v>
      </c>
      <c r="D30" s="79">
        <v>26</v>
      </c>
      <c r="E30" s="79">
        <v>0</v>
      </c>
      <c r="F30" s="79">
        <v>0</v>
      </c>
      <c r="G30" s="79">
        <v>0</v>
      </c>
      <c r="H30" s="79">
        <v>2</v>
      </c>
      <c r="I30" s="79">
        <v>1</v>
      </c>
      <c r="J30" s="79">
        <v>1</v>
      </c>
      <c r="K30" s="79">
        <v>31</v>
      </c>
      <c r="L30" s="41"/>
    </row>
    <row r="31" spans="1:12" ht="15">
      <c r="A31" s="26" t="s">
        <v>84</v>
      </c>
      <c r="B31" s="79">
        <v>4</v>
      </c>
      <c r="C31" s="79">
        <v>19</v>
      </c>
      <c r="D31" s="79">
        <v>162</v>
      </c>
      <c r="E31" s="79">
        <v>1</v>
      </c>
      <c r="F31" s="79">
        <v>1</v>
      </c>
      <c r="G31" s="79">
        <v>3</v>
      </c>
      <c r="H31" s="79">
        <v>14</v>
      </c>
      <c r="I31" s="79">
        <v>13</v>
      </c>
      <c r="J31" s="79">
        <v>12</v>
      </c>
      <c r="K31" s="79">
        <v>229</v>
      </c>
      <c r="L31" s="41"/>
    </row>
    <row r="32" spans="1:12" ht="15">
      <c r="A32" s="26" t="s">
        <v>85</v>
      </c>
      <c r="B32" s="79">
        <v>2</v>
      </c>
      <c r="C32" s="79">
        <v>20</v>
      </c>
      <c r="D32" s="79">
        <v>200</v>
      </c>
      <c r="E32" s="79">
        <v>2</v>
      </c>
      <c r="F32" s="79">
        <v>1</v>
      </c>
      <c r="G32" s="79">
        <v>2</v>
      </c>
      <c r="H32" s="79">
        <v>15</v>
      </c>
      <c r="I32" s="79">
        <v>10</v>
      </c>
      <c r="J32" s="79">
        <v>11</v>
      </c>
      <c r="K32" s="79">
        <v>264</v>
      </c>
      <c r="L32" s="41"/>
    </row>
    <row r="33" spans="1:12" s="11" customFormat="1" ht="15.75">
      <c r="A33" s="40" t="s">
        <v>14</v>
      </c>
      <c r="B33" s="80">
        <v>94</v>
      </c>
      <c r="C33" s="80">
        <v>482</v>
      </c>
      <c r="D33" s="80">
        <v>5943</v>
      </c>
      <c r="E33" s="80">
        <v>43</v>
      </c>
      <c r="F33" s="80">
        <v>29</v>
      </c>
      <c r="G33" s="80">
        <v>74</v>
      </c>
      <c r="H33" s="80">
        <v>403</v>
      </c>
      <c r="I33" s="80">
        <v>397</v>
      </c>
      <c r="J33" s="80">
        <v>209</v>
      </c>
      <c r="K33" s="80">
        <v>7674</v>
      </c>
      <c r="L33" s="39"/>
    </row>
    <row r="34" spans="1:12" ht="15">
      <c r="A34" s="26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41"/>
    </row>
    <row r="35" spans="1:12" ht="15.75">
      <c r="A35" s="11" t="s">
        <v>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41"/>
    </row>
    <row r="36" spans="1:12" ht="9" customHeight="1">
      <c r="A36" s="23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41"/>
    </row>
    <row r="37" spans="1:12" ht="15">
      <c r="A37" s="26" t="s">
        <v>77</v>
      </c>
      <c r="B37" s="79">
        <v>250</v>
      </c>
      <c r="C37" s="79">
        <v>529</v>
      </c>
      <c r="D37" s="79">
        <v>7412</v>
      </c>
      <c r="E37" s="79">
        <v>160</v>
      </c>
      <c r="F37" s="79">
        <v>36</v>
      </c>
      <c r="G37" s="79">
        <v>367</v>
      </c>
      <c r="H37" s="79">
        <v>444</v>
      </c>
      <c r="I37" s="79">
        <v>380</v>
      </c>
      <c r="J37" s="79">
        <v>256</v>
      </c>
      <c r="K37" s="79">
        <v>9834</v>
      </c>
      <c r="L37" s="41"/>
    </row>
    <row r="38" spans="1:12" ht="15">
      <c r="A38" s="26" t="s">
        <v>78</v>
      </c>
      <c r="B38" s="79">
        <v>91</v>
      </c>
      <c r="C38" s="79">
        <v>80</v>
      </c>
      <c r="D38" s="79">
        <v>1046</v>
      </c>
      <c r="E38" s="79">
        <v>23</v>
      </c>
      <c r="F38" s="79">
        <v>6</v>
      </c>
      <c r="G38" s="79">
        <v>47</v>
      </c>
      <c r="H38" s="79">
        <v>53</v>
      </c>
      <c r="I38" s="79">
        <v>44</v>
      </c>
      <c r="J38" s="79">
        <v>26</v>
      </c>
      <c r="K38" s="79">
        <v>1417</v>
      </c>
      <c r="L38" s="41"/>
    </row>
    <row r="39" spans="1:12" ht="15">
      <c r="A39" s="26" t="s">
        <v>79</v>
      </c>
      <c r="B39" s="79">
        <v>10</v>
      </c>
      <c r="C39" s="79">
        <v>5</v>
      </c>
      <c r="D39" s="79">
        <v>83</v>
      </c>
      <c r="E39" s="79">
        <v>4</v>
      </c>
      <c r="F39" s="79">
        <v>0</v>
      </c>
      <c r="G39" s="79">
        <v>6</v>
      </c>
      <c r="H39" s="79">
        <v>5</v>
      </c>
      <c r="I39" s="79">
        <v>2</v>
      </c>
      <c r="J39" s="79">
        <v>2</v>
      </c>
      <c r="K39" s="79">
        <v>116</v>
      </c>
      <c r="L39" s="41"/>
    </row>
    <row r="40" spans="1:12" ht="15">
      <c r="A40" s="26" t="s">
        <v>80</v>
      </c>
      <c r="B40" s="79">
        <v>277</v>
      </c>
      <c r="C40" s="79">
        <v>247</v>
      </c>
      <c r="D40" s="79">
        <v>3518</v>
      </c>
      <c r="E40" s="79">
        <v>109</v>
      </c>
      <c r="F40" s="79">
        <v>16</v>
      </c>
      <c r="G40" s="79">
        <v>209</v>
      </c>
      <c r="H40" s="79">
        <v>197</v>
      </c>
      <c r="I40" s="79">
        <v>95</v>
      </c>
      <c r="J40" s="79">
        <v>112</v>
      </c>
      <c r="K40" s="79">
        <v>4778</v>
      </c>
      <c r="L40" s="41"/>
    </row>
    <row r="41" spans="1:12" ht="15">
      <c r="A41" s="26" t="s">
        <v>81</v>
      </c>
      <c r="B41" s="79">
        <v>7</v>
      </c>
      <c r="C41" s="79">
        <v>17</v>
      </c>
      <c r="D41" s="79">
        <v>316</v>
      </c>
      <c r="E41" s="79">
        <v>5</v>
      </c>
      <c r="F41" s="79">
        <v>1</v>
      </c>
      <c r="G41" s="79">
        <v>5</v>
      </c>
      <c r="H41" s="79">
        <v>20</v>
      </c>
      <c r="I41" s="79">
        <v>24</v>
      </c>
      <c r="J41" s="79">
        <v>9</v>
      </c>
      <c r="K41" s="79">
        <v>404</v>
      </c>
      <c r="L41" s="41"/>
    </row>
    <row r="42" spans="1:12" ht="15">
      <c r="A42" s="26" t="s">
        <v>82</v>
      </c>
      <c r="B42" s="79">
        <v>72</v>
      </c>
      <c r="C42" s="79">
        <v>60</v>
      </c>
      <c r="D42" s="79">
        <v>1210</v>
      </c>
      <c r="E42" s="79">
        <v>62</v>
      </c>
      <c r="F42" s="79">
        <v>7</v>
      </c>
      <c r="G42" s="79">
        <v>73</v>
      </c>
      <c r="H42" s="79">
        <v>59</v>
      </c>
      <c r="I42" s="79">
        <v>27</v>
      </c>
      <c r="J42" s="79">
        <v>35</v>
      </c>
      <c r="K42" s="79">
        <v>1605</v>
      </c>
      <c r="L42" s="41"/>
    </row>
    <row r="43" spans="1:12" ht="15">
      <c r="A43" s="26" t="s">
        <v>83</v>
      </c>
      <c r="B43" s="79">
        <v>15</v>
      </c>
      <c r="C43" s="79">
        <v>11</v>
      </c>
      <c r="D43" s="79">
        <v>240</v>
      </c>
      <c r="E43" s="79">
        <v>12</v>
      </c>
      <c r="F43" s="79">
        <v>1</v>
      </c>
      <c r="G43" s="79">
        <v>23</v>
      </c>
      <c r="H43" s="79">
        <v>14</v>
      </c>
      <c r="I43" s="79">
        <v>6</v>
      </c>
      <c r="J43" s="79">
        <v>7</v>
      </c>
      <c r="K43" s="79">
        <v>330</v>
      </c>
      <c r="L43" s="41"/>
    </row>
    <row r="44" spans="1:12" ht="15">
      <c r="A44" s="26" t="s">
        <v>84</v>
      </c>
      <c r="B44" s="79">
        <v>19</v>
      </c>
      <c r="C44" s="79">
        <v>29</v>
      </c>
      <c r="D44" s="79">
        <v>284</v>
      </c>
      <c r="E44" s="79">
        <v>3</v>
      </c>
      <c r="F44" s="79">
        <v>2</v>
      </c>
      <c r="G44" s="79">
        <v>6</v>
      </c>
      <c r="H44" s="79">
        <v>19</v>
      </c>
      <c r="I44" s="79">
        <v>18</v>
      </c>
      <c r="J44" s="79">
        <v>17</v>
      </c>
      <c r="K44" s="79">
        <v>398</v>
      </c>
      <c r="L44" s="41"/>
    </row>
    <row r="45" spans="1:12" ht="15">
      <c r="A45" s="26" t="s">
        <v>85</v>
      </c>
      <c r="B45" s="79">
        <v>47</v>
      </c>
      <c r="C45" s="79">
        <v>51</v>
      </c>
      <c r="D45" s="79">
        <v>773</v>
      </c>
      <c r="E45" s="79">
        <v>23</v>
      </c>
      <c r="F45" s="79">
        <v>4</v>
      </c>
      <c r="G45" s="79">
        <v>47</v>
      </c>
      <c r="H45" s="79">
        <v>44</v>
      </c>
      <c r="I45" s="79">
        <v>22</v>
      </c>
      <c r="J45" s="79">
        <v>26</v>
      </c>
      <c r="K45" s="79">
        <v>1037</v>
      </c>
      <c r="L45" s="41"/>
    </row>
    <row r="46" spans="1:12" s="11" customFormat="1" ht="16.5" thickBot="1">
      <c r="A46" s="84" t="s">
        <v>14</v>
      </c>
      <c r="B46" s="83">
        <v>788</v>
      </c>
      <c r="C46" s="83">
        <v>1029</v>
      </c>
      <c r="D46" s="83">
        <v>14884</v>
      </c>
      <c r="E46" s="83">
        <v>400</v>
      </c>
      <c r="F46" s="83">
        <v>72</v>
      </c>
      <c r="G46" s="83">
        <v>784</v>
      </c>
      <c r="H46" s="83">
        <v>855</v>
      </c>
      <c r="I46" s="83">
        <v>619</v>
      </c>
      <c r="J46" s="83">
        <v>489</v>
      </c>
      <c r="K46" s="83">
        <v>19921</v>
      </c>
      <c r="L46" s="39"/>
    </row>
    <row r="47" spans="2:12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">
      <c r="A48" s="5" t="s">
        <v>74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2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2:12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2:12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2:12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7.140625" style="5" customWidth="1"/>
    <col min="2" max="2" width="9.28125" style="5" customWidth="1"/>
    <col min="3" max="3" width="10.8515625" style="5" customWidth="1"/>
    <col min="4" max="4" width="9.8515625" style="5" customWidth="1"/>
    <col min="5" max="5" width="10.28125" style="5" customWidth="1"/>
    <col min="6" max="6" width="9.8515625" style="5" customWidth="1"/>
    <col min="7" max="7" width="3.00390625" style="5" customWidth="1"/>
    <col min="8" max="8" width="9.00390625" style="5" customWidth="1"/>
    <col min="9" max="9" width="11.421875" style="5" customWidth="1"/>
    <col min="10" max="10" width="10.00390625" style="5" customWidth="1"/>
    <col min="11" max="11" width="10.28125" style="5" customWidth="1"/>
    <col min="12" max="12" width="8.7109375" style="5" customWidth="1"/>
    <col min="13" max="16384" width="9.140625" style="5" customWidth="1"/>
  </cols>
  <sheetData>
    <row r="1" spans="1:12" s="23" customFormat="1" ht="18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4" t="s">
        <v>87</v>
      </c>
    </row>
    <row r="2" spans="1:12" s="23" customFormat="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3" customFormat="1" ht="18.75">
      <c r="A3" s="11" t="s">
        <v>88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23" customFormat="1" ht="18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3" customFormat="1" ht="18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1" customFormat="1" ht="16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11" customFormat="1" ht="15.75">
      <c r="A7" s="85"/>
      <c r="B7" s="86" t="s">
        <v>89</v>
      </c>
      <c r="C7" s="86"/>
      <c r="D7" s="86"/>
      <c r="E7" s="86"/>
      <c r="F7" s="86"/>
      <c r="G7" s="85"/>
      <c r="H7" s="86" t="s">
        <v>89</v>
      </c>
      <c r="I7" s="86"/>
      <c r="J7" s="86"/>
      <c r="K7" s="86"/>
      <c r="L7" s="86"/>
    </row>
    <row r="8" spans="1:12" s="11" customFormat="1" ht="15.75">
      <c r="A8" s="33"/>
      <c r="B8" s="34" t="s">
        <v>90</v>
      </c>
      <c r="C8" s="34" t="s">
        <v>90</v>
      </c>
      <c r="D8" s="34" t="s">
        <v>91</v>
      </c>
      <c r="E8" s="34" t="s">
        <v>92</v>
      </c>
      <c r="F8" s="34" t="s">
        <v>14</v>
      </c>
      <c r="G8" s="33"/>
      <c r="H8" s="34" t="s">
        <v>90</v>
      </c>
      <c r="I8" s="34" t="s">
        <v>90</v>
      </c>
      <c r="J8" s="34" t="s">
        <v>91</v>
      </c>
      <c r="K8" s="34" t="s">
        <v>92</v>
      </c>
      <c r="L8" s="34" t="s">
        <v>14</v>
      </c>
    </row>
    <row r="9" spans="1:12" s="11" customFormat="1" ht="15.75">
      <c r="A9" s="33"/>
      <c r="B9" s="34" t="s">
        <v>93</v>
      </c>
      <c r="C9" s="34" t="s">
        <v>94</v>
      </c>
      <c r="D9" s="34" t="s">
        <v>95</v>
      </c>
      <c r="E9" s="34" t="s">
        <v>96</v>
      </c>
      <c r="F9" s="34"/>
      <c r="G9" s="33"/>
      <c r="H9" s="34" t="s">
        <v>93</v>
      </c>
      <c r="I9" s="34" t="s">
        <v>94</v>
      </c>
      <c r="J9" s="34" t="s">
        <v>95</v>
      </c>
      <c r="K9" s="34" t="s">
        <v>96</v>
      </c>
      <c r="L9" s="34"/>
    </row>
    <row r="10" spans="1:12" s="11" customFormat="1" ht="16.5" thickBot="1">
      <c r="A10" s="87"/>
      <c r="B10" s="88"/>
      <c r="C10" s="88" t="s">
        <v>97</v>
      </c>
      <c r="D10" s="88"/>
      <c r="E10" s="88" t="s">
        <v>95</v>
      </c>
      <c r="F10" s="87"/>
      <c r="G10" s="87"/>
      <c r="H10" s="88"/>
      <c r="I10" s="88" t="s">
        <v>97</v>
      </c>
      <c r="J10" s="88"/>
      <c r="K10" s="88" t="s">
        <v>95</v>
      </c>
      <c r="L10" s="87"/>
    </row>
    <row r="11" spans="6:12" s="11" customFormat="1" ht="14.25" customHeight="1" thickTop="1">
      <c r="F11" s="89" t="s">
        <v>15</v>
      </c>
      <c r="K11" s="56"/>
      <c r="L11" s="89" t="s">
        <v>98</v>
      </c>
    </row>
    <row r="12" ht="15.75">
      <c r="A12" s="11" t="s">
        <v>60</v>
      </c>
    </row>
    <row r="13" ht="9.75" customHeight="1"/>
    <row r="14" spans="1:12" ht="15">
      <c r="A14" s="5" t="s">
        <v>61</v>
      </c>
      <c r="B14" s="79">
        <v>5</v>
      </c>
      <c r="C14" s="79">
        <v>138</v>
      </c>
      <c r="D14" s="79">
        <v>63</v>
      </c>
      <c r="E14" s="79">
        <v>10</v>
      </c>
      <c r="F14" s="79">
        <v>216</v>
      </c>
      <c r="G14" s="79"/>
      <c r="H14" s="79">
        <v>1</v>
      </c>
      <c r="I14" s="79">
        <v>8.3</v>
      </c>
      <c r="J14" s="79">
        <v>1.2</v>
      </c>
      <c r="K14" s="79">
        <v>0.7</v>
      </c>
      <c r="L14" s="79">
        <v>2.4</v>
      </c>
    </row>
    <row r="15" spans="1:12" ht="15">
      <c r="A15" s="5" t="s">
        <v>62</v>
      </c>
      <c r="B15" s="79">
        <v>1</v>
      </c>
      <c r="C15" s="79">
        <v>5</v>
      </c>
      <c r="D15" s="79">
        <v>228</v>
      </c>
      <c r="E15" s="79">
        <v>260</v>
      </c>
      <c r="F15" s="79">
        <v>494</v>
      </c>
      <c r="G15" s="79"/>
      <c r="H15" s="79">
        <v>0.3</v>
      </c>
      <c r="I15" s="79">
        <v>0.3</v>
      </c>
      <c r="J15" s="79">
        <v>4.3</v>
      </c>
      <c r="K15" s="79">
        <v>17.9</v>
      </c>
      <c r="L15" s="79">
        <v>5.5</v>
      </c>
    </row>
    <row r="16" spans="1:12" ht="15">
      <c r="A16" s="5" t="s">
        <v>63</v>
      </c>
      <c r="B16" s="79">
        <v>12</v>
      </c>
      <c r="C16" s="79">
        <v>84</v>
      </c>
      <c r="D16" s="79">
        <v>376</v>
      </c>
      <c r="E16" s="79">
        <v>163</v>
      </c>
      <c r="F16" s="79">
        <v>635</v>
      </c>
      <c r="G16" s="79"/>
      <c r="H16" s="79">
        <v>2.4</v>
      </c>
      <c r="I16" s="79">
        <v>5</v>
      </c>
      <c r="J16" s="79">
        <v>7.1</v>
      </c>
      <c r="K16" s="79">
        <v>11.3</v>
      </c>
      <c r="L16" s="79">
        <v>7.1</v>
      </c>
    </row>
    <row r="17" spans="1:12" ht="15">
      <c r="A17" s="5" t="s">
        <v>64</v>
      </c>
      <c r="B17" s="79">
        <v>10</v>
      </c>
      <c r="C17" s="79">
        <v>98</v>
      </c>
      <c r="D17" s="79">
        <v>289</v>
      </c>
      <c r="E17" s="79">
        <v>34</v>
      </c>
      <c r="F17" s="79">
        <v>431</v>
      </c>
      <c r="G17" s="79"/>
      <c r="H17" s="79">
        <v>2</v>
      </c>
      <c r="I17" s="79">
        <v>5.9</v>
      </c>
      <c r="J17" s="79">
        <v>5.4</v>
      </c>
      <c r="K17" s="79">
        <v>2.3</v>
      </c>
      <c r="L17" s="79">
        <v>4.8</v>
      </c>
    </row>
    <row r="18" spans="1:12" ht="15">
      <c r="A18" s="5" t="s">
        <v>99</v>
      </c>
      <c r="B18" s="79">
        <v>2</v>
      </c>
      <c r="C18" s="79">
        <v>6</v>
      </c>
      <c r="D18" s="79">
        <v>73</v>
      </c>
      <c r="E18" s="79">
        <v>7</v>
      </c>
      <c r="F18" s="79">
        <v>88</v>
      </c>
      <c r="G18" s="79"/>
      <c r="H18" s="79">
        <v>0.4</v>
      </c>
      <c r="I18" s="79">
        <v>0.4</v>
      </c>
      <c r="J18" s="79">
        <v>1.4</v>
      </c>
      <c r="K18" s="79">
        <v>0.5</v>
      </c>
      <c r="L18" s="79">
        <v>1</v>
      </c>
    </row>
    <row r="19" spans="1:12" ht="15">
      <c r="A19" s="5" t="s">
        <v>100</v>
      </c>
      <c r="B19" s="79">
        <v>17</v>
      </c>
      <c r="C19" s="79">
        <v>50</v>
      </c>
      <c r="D19" s="79">
        <v>250</v>
      </c>
      <c r="E19" s="79">
        <v>25</v>
      </c>
      <c r="F19" s="79">
        <v>343</v>
      </c>
      <c r="G19" s="79"/>
      <c r="H19" s="79">
        <v>3.6</v>
      </c>
      <c r="I19" s="79">
        <v>3</v>
      </c>
      <c r="J19" s="79">
        <v>4.7</v>
      </c>
      <c r="K19" s="79">
        <v>1.8</v>
      </c>
      <c r="L19" s="79">
        <v>3.8</v>
      </c>
    </row>
    <row r="20" spans="1:12" ht="15">
      <c r="A20" s="5" t="s">
        <v>101</v>
      </c>
      <c r="B20" s="79">
        <v>23</v>
      </c>
      <c r="C20" s="79">
        <v>100</v>
      </c>
      <c r="D20" s="79">
        <v>856</v>
      </c>
      <c r="E20" s="79">
        <v>93</v>
      </c>
      <c r="F20" s="79">
        <v>1071</v>
      </c>
      <c r="G20" s="79"/>
      <c r="H20" s="79">
        <v>4.7</v>
      </c>
      <c r="I20" s="79">
        <v>6</v>
      </c>
      <c r="J20" s="79">
        <v>16</v>
      </c>
      <c r="K20" s="79">
        <v>6.4</v>
      </c>
      <c r="L20" s="79">
        <v>12</v>
      </c>
    </row>
    <row r="21" spans="1:12" ht="15">
      <c r="A21" s="5" t="s">
        <v>68</v>
      </c>
      <c r="B21" s="79">
        <v>4</v>
      </c>
      <c r="C21" s="79">
        <v>5</v>
      </c>
      <c r="D21" s="79">
        <v>81</v>
      </c>
      <c r="E21" s="79">
        <v>10</v>
      </c>
      <c r="F21" s="79">
        <v>100</v>
      </c>
      <c r="G21" s="79"/>
      <c r="H21" s="79">
        <v>0.9</v>
      </c>
      <c r="I21" s="79">
        <v>0.3</v>
      </c>
      <c r="J21" s="79">
        <v>1.5</v>
      </c>
      <c r="K21" s="79">
        <v>0.7</v>
      </c>
      <c r="L21" s="79">
        <v>1.1</v>
      </c>
    </row>
    <row r="22" spans="1:12" ht="15">
      <c r="A22" s="5" t="s">
        <v>69</v>
      </c>
      <c r="B22" s="79">
        <v>6</v>
      </c>
      <c r="C22" s="79">
        <v>64</v>
      </c>
      <c r="D22" s="79">
        <v>123</v>
      </c>
      <c r="E22" s="79">
        <v>25</v>
      </c>
      <c r="F22" s="79">
        <v>218</v>
      </c>
      <c r="G22" s="79"/>
      <c r="H22" s="79">
        <v>1.2</v>
      </c>
      <c r="I22" s="79">
        <v>3.8</v>
      </c>
      <c r="J22" s="79">
        <v>2.3</v>
      </c>
      <c r="K22" s="79">
        <v>1.7</v>
      </c>
      <c r="L22" s="79">
        <v>2.4</v>
      </c>
    </row>
    <row r="23" spans="1:12" ht="15">
      <c r="A23" s="5" t="s">
        <v>70</v>
      </c>
      <c r="B23" s="79">
        <v>154</v>
      </c>
      <c r="C23" s="79">
        <v>42</v>
      </c>
      <c r="D23" s="79">
        <v>221</v>
      </c>
      <c r="E23" s="79">
        <v>37</v>
      </c>
      <c r="F23" s="79">
        <v>455</v>
      </c>
      <c r="G23" s="79"/>
      <c r="H23" s="79">
        <v>31.5</v>
      </c>
      <c r="I23" s="79">
        <v>2.5</v>
      </c>
      <c r="J23" s="79">
        <v>4.1</v>
      </c>
      <c r="K23" s="79">
        <v>2.5</v>
      </c>
      <c r="L23" s="79">
        <v>5.1</v>
      </c>
    </row>
    <row r="24" spans="1:12" ht="15">
      <c r="A24" s="5" t="s">
        <v>102</v>
      </c>
      <c r="B24" s="79">
        <v>255</v>
      </c>
      <c r="C24" s="79">
        <v>1076</v>
      </c>
      <c r="D24" s="79">
        <v>2769</v>
      </c>
      <c r="E24" s="79">
        <v>786</v>
      </c>
      <c r="F24" s="79">
        <v>4886</v>
      </c>
      <c r="G24" s="79"/>
      <c r="H24" s="79">
        <v>52</v>
      </c>
      <c r="I24" s="79">
        <v>64.4</v>
      </c>
      <c r="J24" s="79">
        <v>51.9</v>
      </c>
      <c r="K24" s="79">
        <v>54.2</v>
      </c>
      <c r="L24" s="79">
        <v>54.6</v>
      </c>
    </row>
    <row r="25" spans="1:12" s="11" customFormat="1" ht="15.75">
      <c r="A25" s="11" t="s">
        <v>14</v>
      </c>
      <c r="B25" s="80">
        <v>490</v>
      </c>
      <c r="C25" s="80">
        <v>1670</v>
      </c>
      <c r="D25" s="80">
        <v>5332</v>
      </c>
      <c r="E25" s="80">
        <v>1449</v>
      </c>
      <c r="F25" s="80">
        <v>8942</v>
      </c>
      <c r="G25" s="80"/>
      <c r="H25" s="80">
        <v>100</v>
      </c>
      <c r="I25" s="80">
        <v>100</v>
      </c>
      <c r="J25" s="80">
        <v>100</v>
      </c>
      <c r="K25" s="80">
        <v>100</v>
      </c>
      <c r="L25" s="80">
        <v>100</v>
      </c>
    </row>
    <row r="26" spans="2:12" ht="15">
      <c r="B26" s="26"/>
      <c r="C26" s="26"/>
      <c r="D26" s="26"/>
      <c r="E26" s="26"/>
      <c r="F26" s="26"/>
      <c r="G26" s="90"/>
      <c r="H26" s="90"/>
      <c r="I26" s="90"/>
      <c r="J26" s="90"/>
      <c r="K26" s="90"/>
      <c r="L26" s="90"/>
    </row>
    <row r="27" spans="1:12" ht="15.75">
      <c r="A27" s="11" t="s">
        <v>73</v>
      </c>
      <c r="B27" s="26"/>
      <c r="C27" s="26"/>
      <c r="D27" s="26"/>
      <c r="E27" s="26"/>
      <c r="F27" s="26"/>
      <c r="G27" s="90"/>
      <c r="H27" s="90"/>
      <c r="I27" s="90"/>
      <c r="J27" s="90"/>
      <c r="K27" s="90"/>
      <c r="L27" s="90"/>
    </row>
    <row r="28" spans="2:12" ht="9.75" customHeight="1">
      <c r="B28" s="26"/>
      <c r="C28" s="26"/>
      <c r="D28" s="26"/>
      <c r="E28" s="26"/>
      <c r="F28" s="26"/>
      <c r="G28" s="90"/>
      <c r="H28" s="90"/>
      <c r="I28" s="90"/>
      <c r="J28" s="90"/>
      <c r="K28" s="90"/>
      <c r="L28" s="90"/>
    </row>
    <row r="29" spans="1:12" ht="15">
      <c r="A29" s="5" t="s">
        <v>61</v>
      </c>
      <c r="B29" s="79">
        <v>3</v>
      </c>
      <c r="C29" s="79">
        <v>1</v>
      </c>
      <c r="D29" s="79">
        <v>6</v>
      </c>
      <c r="E29" s="79">
        <v>3</v>
      </c>
      <c r="F29" s="79">
        <v>13</v>
      </c>
      <c r="G29" s="79"/>
      <c r="H29" s="79">
        <v>0.2</v>
      </c>
      <c r="I29" s="79">
        <v>1.2</v>
      </c>
      <c r="J29" s="79">
        <v>0.2</v>
      </c>
      <c r="K29" s="79">
        <v>0.3</v>
      </c>
      <c r="L29" s="79">
        <v>0.2</v>
      </c>
    </row>
    <row r="30" spans="1:12" ht="15">
      <c r="A30" s="5" t="s">
        <v>62</v>
      </c>
      <c r="B30" s="79">
        <v>0</v>
      </c>
      <c r="C30" s="79">
        <v>1</v>
      </c>
      <c r="D30" s="79">
        <v>33</v>
      </c>
      <c r="E30" s="79">
        <v>23</v>
      </c>
      <c r="F30" s="79">
        <v>56</v>
      </c>
      <c r="G30" s="79"/>
      <c r="H30" s="79">
        <v>0</v>
      </c>
      <c r="I30" s="79">
        <v>0.9</v>
      </c>
      <c r="J30" s="79">
        <v>1.1</v>
      </c>
      <c r="K30" s="79">
        <v>1.7</v>
      </c>
      <c r="L30" s="79">
        <v>0.9</v>
      </c>
    </row>
    <row r="31" spans="1:12" ht="15">
      <c r="A31" s="5" t="s">
        <v>63</v>
      </c>
      <c r="B31" s="79">
        <v>11</v>
      </c>
      <c r="C31" s="79">
        <v>2</v>
      </c>
      <c r="D31" s="79">
        <v>188</v>
      </c>
      <c r="E31" s="79">
        <v>167</v>
      </c>
      <c r="F31" s="79">
        <v>369</v>
      </c>
      <c r="G31" s="79"/>
      <c r="H31" s="79">
        <v>0.7</v>
      </c>
      <c r="I31" s="79">
        <v>3.5</v>
      </c>
      <c r="J31" s="79">
        <v>6.5</v>
      </c>
      <c r="K31" s="79">
        <v>12.8</v>
      </c>
      <c r="L31" s="79">
        <v>6.2</v>
      </c>
    </row>
    <row r="32" spans="1:12" ht="15">
      <c r="A32" s="5" t="s">
        <v>64</v>
      </c>
      <c r="B32" s="79">
        <v>1</v>
      </c>
      <c r="C32" s="79">
        <v>2</v>
      </c>
      <c r="D32" s="79">
        <v>65</v>
      </c>
      <c r="E32" s="79">
        <v>5</v>
      </c>
      <c r="F32" s="79">
        <v>73</v>
      </c>
      <c r="G32" s="79"/>
      <c r="H32" s="79">
        <v>0</v>
      </c>
      <c r="I32" s="79">
        <v>2.6</v>
      </c>
      <c r="J32" s="79">
        <v>2.2</v>
      </c>
      <c r="K32" s="79">
        <v>0.4</v>
      </c>
      <c r="L32" s="79">
        <v>1.2</v>
      </c>
    </row>
    <row r="33" spans="1:12" ht="15">
      <c r="A33" s="5" t="s">
        <v>99</v>
      </c>
      <c r="B33" s="79">
        <v>1</v>
      </c>
      <c r="C33" s="79">
        <v>0</v>
      </c>
      <c r="D33" s="79">
        <v>16</v>
      </c>
      <c r="E33" s="79">
        <v>1</v>
      </c>
      <c r="F33" s="79">
        <v>17</v>
      </c>
      <c r="G33" s="79"/>
      <c r="H33" s="79">
        <v>0</v>
      </c>
      <c r="I33" s="79">
        <v>0.3</v>
      </c>
      <c r="J33" s="79">
        <v>0.5</v>
      </c>
      <c r="K33" s="79">
        <v>0.1</v>
      </c>
      <c r="L33" s="79">
        <v>0.3</v>
      </c>
    </row>
    <row r="34" spans="1:12" ht="15">
      <c r="A34" s="5" t="s">
        <v>100</v>
      </c>
      <c r="B34" s="79">
        <v>11</v>
      </c>
      <c r="C34" s="79">
        <v>0</v>
      </c>
      <c r="D34" s="79">
        <v>48</v>
      </c>
      <c r="E34" s="79">
        <v>12</v>
      </c>
      <c r="F34" s="79">
        <v>71</v>
      </c>
      <c r="G34" s="79"/>
      <c r="H34" s="79">
        <v>0.6</v>
      </c>
      <c r="I34" s="79">
        <v>0.3</v>
      </c>
      <c r="J34" s="79">
        <v>1.7</v>
      </c>
      <c r="K34" s="79">
        <v>0.9</v>
      </c>
      <c r="L34" s="79">
        <v>1.2</v>
      </c>
    </row>
    <row r="35" spans="1:12" ht="15">
      <c r="A35" s="5" t="s">
        <v>101</v>
      </c>
      <c r="B35" s="79">
        <v>10</v>
      </c>
      <c r="C35" s="79">
        <v>1</v>
      </c>
      <c r="D35" s="79">
        <v>273</v>
      </c>
      <c r="E35" s="79">
        <v>64</v>
      </c>
      <c r="F35" s="79">
        <v>348</v>
      </c>
      <c r="G35" s="79"/>
      <c r="H35" s="79">
        <v>0.6</v>
      </c>
      <c r="I35" s="79">
        <v>0.9</v>
      </c>
      <c r="J35" s="79">
        <v>9.4</v>
      </c>
      <c r="K35" s="79">
        <v>4.9</v>
      </c>
      <c r="L35" s="79">
        <v>5.8</v>
      </c>
    </row>
    <row r="36" spans="1:12" ht="15">
      <c r="A36" s="5" t="s">
        <v>68</v>
      </c>
      <c r="B36" s="79">
        <v>19</v>
      </c>
      <c r="C36" s="79">
        <v>1</v>
      </c>
      <c r="D36" s="79">
        <v>59</v>
      </c>
      <c r="E36" s="79">
        <v>20</v>
      </c>
      <c r="F36" s="79">
        <v>99</v>
      </c>
      <c r="G36" s="79"/>
      <c r="H36" s="79">
        <v>1.2</v>
      </c>
      <c r="I36" s="79">
        <v>0.9</v>
      </c>
      <c r="J36" s="79">
        <v>2</v>
      </c>
      <c r="K36" s="79">
        <v>1.6</v>
      </c>
      <c r="L36" s="79">
        <v>1.7</v>
      </c>
    </row>
    <row r="37" spans="1:12" ht="15">
      <c r="A37" s="5" t="s">
        <v>69</v>
      </c>
      <c r="B37" s="79">
        <v>36</v>
      </c>
      <c r="C37" s="79">
        <v>3</v>
      </c>
      <c r="D37" s="79">
        <v>152</v>
      </c>
      <c r="E37" s="79">
        <v>56</v>
      </c>
      <c r="F37" s="79">
        <v>247</v>
      </c>
      <c r="G37" s="79"/>
      <c r="H37" s="79">
        <v>2.1</v>
      </c>
      <c r="I37" s="79">
        <v>5</v>
      </c>
      <c r="J37" s="79">
        <v>5.2</v>
      </c>
      <c r="K37" s="79">
        <v>4.3</v>
      </c>
      <c r="L37" s="79">
        <v>4.2</v>
      </c>
    </row>
    <row r="38" spans="1:12" ht="15">
      <c r="A38" s="5" t="s">
        <v>70</v>
      </c>
      <c r="B38" s="79">
        <v>880</v>
      </c>
      <c r="C38" s="79">
        <v>6</v>
      </c>
      <c r="D38" s="79">
        <v>544</v>
      </c>
      <c r="E38" s="79">
        <v>114</v>
      </c>
      <c r="F38" s="79">
        <v>1544</v>
      </c>
      <c r="G38" s="79"/>
      <c r="H38" s="79">
        <v>52.6</v>
      </c>
      <c r="I38" s="79">
        <v>9.4</v>
      </c>
      <c r="J38" s="79">
        <v>18.8</v>
      </c>
      <c r="K38" s="79">
        <v>8.8</v>
      </c>
      <c r="L38" s="79">
        <v>26</v>
      </c>
    </row>
    <row r="39" spans="1:12" ht="15.75" customHeight="1">
      <c r="A39" s="5" t="s">
        <v>102</v>
      </c>
      <c r="B39" s="79">
        <v>699</v>
      </c>
      <c r="C39" s="79">
        <v>51</v>
      </c>
      <c r="D39" s="79">
        <v>1516</v>
      </c>
      <c r="E39" s="79">
        <v>836</v>
      </c>
      <c r="F39" s="79">
        <v>3103</v>
      </c>
      <c r="G39" s="79"/>
      <c r="H39" s="79">
        <v>41.9</v>
      </c>
      <c r="I39" s="79">
        <v>74.8</v>
      </c>
      <c r="J39" s="79">
        <v>52.3</v>
      </c>
      <c r="K39" s="79">
        <v>64.2</v>
      </c>
      <c r="L39" s="79">
        <v>52.2</v>
      </c>
    </row>
    <row r="40" spans="1:12" s="11" customFormat="1" ht="15.75">
      <c r="A40" s="11" t="s">
        <v>14</v>
      </c>
      <c r="B40" s="80">
        <v>1671</v>
      </c>
      <c r="C40" s="80">
        <v>68</v>
      </c>
      <c r="D40" s="80">
        <v>2900</v>
      </c>
      <c r="E40" s="80">
        <v>1303</v>
      </c>
      <c r="F40" s="80">
        <v>5943</v>
      </c>
      <c r="G40" s="80"/>
      <c r="H40" s="80">
        <v>100</v>
      </c>
      <c r="I40" s="80">
        <v>100</v>
      </c>
      <c r="J40" s="80">
        <v>100</v>
      </c>
      <c r="K40" s="80">
        <v>100</v>
      </c>
      <c r="L40" s="80">
        <v>100</v>
      </c>
    </row>
    <row r="41" spans="2:12" ht="15">
      <c r="B41" s="26"/>
      <c r="C41" s="26"/>
      <c r="D41" s="26"/>
      <c r="E41" s="26"/>
      <c r="F41" s="26"/>
      <c r="G41" s="90"/>
      <c r="H41" s="90"/>
      <c r="I41" s="90"/>
      <c r="J41" s="90"/>
      <c r="K41" s="90"/>
      <c r="L41" s="90"/>
    </row>
    <row r="42" spans="1:12" ht="15.75">
      <c r="A42" s="11" t="s">
        <v>14</v>
      </c>
      <c r="B42" s="26"/>
      <c r="C42" s="26"/>
      <c r="D42" s="26"/>
      <c r="E42" s="26"/>
      <c r="F42" s="26"/>
      <c r="G42" s="90"/>
      <c r="H42" s="90"/>
      <c r="I42" s="90"/>
      <c r="J42" s="90"/>
      <c r="K42" s="90"/>
      <c r="L42" s="90"/>
    </row>
    <row r="43" spans="2:12" ht="9.75" customHeight="1">
      <c r="B43" s="26"/>
      <c r="C43" s="26"/>
      <c r="D43" s="26"/>
      <c r="E43" s="26"/>
      <c r="F43" s="26"/>
      <c r="G43" s="90"/>
      <c r="H43" s="90"/>
      <c r="I43" s="90"/>
      <c r="J43" s="90"/>
      <c r="K43" s="90"/>
      <c r="L43" s="90"/>
    </row>
    <row r="44" spans="1:12" ht="15">
      <c r="A44" s="5" t="s">
        <v>61</v>
      </c>
      <c r="B44" s="79">
        <v>8</v>
      </c>
      <c r="C44" s="79">
        <v>139</v>
      </c>
      <c r="D44" s="79">
        <v>69</v>
      </c>
      <c r="E44" s="79">
        <v>13</v>
      </c>
      <c r="F44" s="79">
        <v>229</v>
      </c>
      <c r="G44" s="79"/>
      <c r="H44" s="79">
        <v>0.4</v>
      </c>
      <c r="I44" s="79">
        <v>8</v>
      </c>
      <c r="J44" s="79">
        <v>0.8</v>
      </c>
      <c r="K44" s="79">
        <v>0.5</v>
      </c>
      <c r="L44" s="79">
        <v>1.5</v>
      </c>
    </row>
    <row r="45" spans="1:15" ht="15">
      <c r="A45" s="5" t="s">
        <v>62</v>
      </c>
      <c r="B45" s="79">
        <v>1</v>
      </c>
      <c r="C45" s="79">
        <v>5</v>
      </c>
      <c r="D45" s="79">
        <v>261</v>
      </c>
      <c r="E45" s="79">
        <v>282</v>
      </c>
      <c r="F45" s="79">
        <v>550</v>
      </c>
      <c r="G45" s="79"/>
      <c r="H45" s="79">
        <v>0.1</v>
      </c>
      <c r="I45" s="79">
        <v>0.3</v>
      </c>
      <c r="J45" s="79">
        <v>3.2</v>
      </c>
      <c r="K45" s="79">
        <v>10.3</v>
      </c>
      <c r="L45" s="79">
        <v>3.7</v>
      </c>
      <c r="O45" s="91"/>
    </row>
    <row r="46" spans="1:12" ht="15">
      <c r="A46" s="5" t="s">
        <v>63</v>
      </c>
      <c r="B46" s="79">
        <v>23</v>
      </c>
      <c r="C46" s="79">
        <v>86</v>
      </c>
      <c r="D46" s="79">
        <v>564</v>
      </c>
      <c r="E46" s="79">
        <v>330</v>
      </c>
      <c r="F46" s="79">
        <v>1004</v>
      </c>
      <c r="G46" s="79"/>
      <c r="H46" s="79">
        <v>1.1</v>
      </c>
      <c r="I46" s="79">
        <v>5</v>
      </c>
      <c r="J46" s="79">
        <v>6.9</v>
      </c>
      <c r="K46" s="79">
        <v>12</v>
      </c>
      <c r="L46" s="79">
        <v>6.7</v>
      </c>
    </row>
    <row r="47" spans="1:12" ht="15">
      <c r="A47" s="5" t="s">
        <v>64</v>
      </c>
      <c r="B47" s="79">
        <v>11</v>
      </c>
      <c r="C47" s="79">
        <v>100</v>
      </c>
      <c r="D47" s="79">
        <v>354</v>
      </c>
      <c r="E47" s="79">
        <v>39</v>
      </c>
      <c r="F47" s="79">
        <v>504</v>
      </c>
      <c r="G47" s="79"/>
      <c r="H47" s="79">
        <v>0.5</v>
      </c>
      <c r="I47" s="79">
        <v>5.7</v>
      </c>
      <c r="J47" s="79">
        <v>4.3</v>
      </c>
      <c r="K47" s="79">
        <v>1.4</v>
      </c>
      <c r="L47" s="79">
        <v>3.4</v>
      </c>
    </row>
    <row r="48" spans="1:12" ht="15">
      <c r="A48" s="5" t="s">
        <v>99</v>
      </c>
      <c r="B48" s="79">
        <v>3</v>
      </c>
      <c r="C48" s="79">
        <v>6</v>
      </c>
      <c r="D48" s="79">
        <v>89</v>
      </c>
      <c r="E48" s="79">
        <v>8</v>
      </c>
      <c r="F48" s="79">
        <v>105</v>
      </c>
      <c r="G48" s="79"/>
      <c r="H48" s="79">
        <v>0.1</v>
      </c>
      <c r="I48" s="79">
        <v>0.4</v>
      </c>
      <c r="J48" s="79">
        <v>1.1</v>
      </c>
      <c r="K48" s="79">
        <v>0.3</v>
      </c>
      <c r="L48" s="79">
        <v>0.7</v>
      </c>
    </row>
    <row r="49" spans="1:12" ht="15">
      <c r="A49" s="5" t="s">
        <v>100</v>
      </c>
      <c r="B49" s="79">
        <v>28</v>
      </c>
      <c r="C49" s="79">
        <v>50</v>
      </c>
      <c r="D49" s="79">
        <v>299</v>
      </c>
      <c r="E49" s="79">
        <v>37</v>
      </c>
      <c r="F49" s="79">
        <v>414</v>
      </c>
      <c r="G49" s="79"/>
      <c r="H49" s="79">
        <v>1.3</v>
      </c>
      <c r="I49" s="79">
        <v>2.9</v>
      </c>
      <c r="J49" s="79">
        <v>3.6</v>
      </c>
      <c r="K49" s="79">
        <v>1.4</v>
      </c>
      <c r="L49" s="79">
        <v>2.8</v>
      </c>
    </row>
    <row r="50" spans="1:12" ht="15">
      <c r="A50" s="5" t="s">
        <v>101</v>
      </c>
      <c r="B50" s="79">
        <v>33</v>
      </c>
      <c r="C50" s="79">
        <v>101</v>
      </c>
      <c r="D50" s="79">
        <v>1128</v>
      </c>
      <c r="E50" s="79">
        <v>157</v>
      </c>
      <c r="F50" s="79">
        <v>1419</v>
      </c>
      <c r="G50" s="79"/>
      <c r="H50" s="79">
        <v>1.5</v>
      </c>
      <c r="I50" s="79">
        <v>5.8</v>
      </c>
      <c r="J50" s="79">
        <v>13.7</v>
      </c>
      <c r="K50" s="79">
        <v>5.7</v>
      </c>
      <c r="L50" s="79">
        <v>9.5</v>
      </c>
    </row>
    <row r="51" spans="1:12" ht="15">
      <c r="A51" s="5" t="s">
        <v>68</v>
      </c>
      <c r="B51" s="79">
        <v>24</v>
      </c>
      <c r="C51" s="79">
        <v>5</v>
      </c>
      <c r="D51" s="79">
        <v>140</v>
      </c>
      <c r="E51" s="79">
        <v>30</v>
      </c>
      <c r="F51" s="79">
        <v>199</v>
      </c>
      <c r="G51" s="79"/>
      <c r="H51" s="79">
        <v>1.1</v>
      </c>
      <c r="I51" s="79">
        <v>0.3</v>
      </c>
      <c r="J51" s="79">
        <v>1.7</v>
      </c>
      <c r="K51" s="79">
        <v>1.1</v>
      </c>
      <c r="L51" s="79">
        <v>1.3</v>
      </c>
    </row>
    <row r="52" spans="1:12" ht="15">
      <c r="A52" s="5" t="s">
        <v>69</v>
      </c>
      <c r="B52" s="79">
        <v>41</v>
      </c>
      <c r="C52" s="79">
        <v>68</v>
      </c>
      <c r="D52" s="79">
        <v>274</v>
      </c>
      <c r="E52" s="79">
        <v>81</v>
      </c>
      <c r="F52" s="79">
        <v>465</v>
      </c>
      <c r="G52" s="79"/>
      <c r="H52" s="79">
        <v>1.9</v>
      </c>
      <c r="I52" s="79">
        <v>3.9</v>
      </c>
      <c r="J52" s="79">
        <v>3.3</v>
      </c>
      <c r="K52" s="79">
        <v>3</v>
      </c>
      <c r="L52" s="79">
        <v>3.1</v>
      </c>
    </row>
    <row r="53" spans="1:12" ht="15">
      <c r="A53" s="5" t="s">
        <v>70</v>
      </c>
      <c r="B53" s="79">
        <v>1034</v>
      </c>
      <c r="C53" s="79">
        <v>49</v>
      </c>
      <c r="D53" s="79">
        <v>765</v>
      </c>
      <c r="E53" s="79">
        <v>151</v>
      </c>
      <c r="F53" s="79">
        <v>1999</v>
      </c>
      <c r="G53" s="79"/>
      <c r="H53" s="79">
        <v>47.9</v>
      </c>
      <c r="I53" s="79">
        <v>2.8</v>
      </c>
      <c r="J53" s="79">
        <v>9.3</v>
      </c>
      <c r="K53" s="79">
        <v>5.5</v>
      </c>
      <c r="L53" s="79">
        <v>13.4</v>
      </c>
    </row>
    <row r="54" spans="1:12" ht="15">
      <c r="A54" s="5" t="s">
        <v>102</v>
      </c>
      <c r="B54" s="79">
        <v>954</v>
      </c>
      <c r="C54" s="79">
        <v>1127</v>
      </c>
      <c r="D54" s="79">
        <v>4285</v>
      </c>
      <c r="E54" s="79">
        <v>1622</v>
      </c>
      <c r="F54" s="79">
        <v>7989</v>
      </c>
      <c r="G54" s="79"/>
      <c r="H54" s="79">
        <v>44.2</v>
      </c>
      <c r="I54" s="79">
        <v>64.9</v>
      </c>
      <c r="J54" s="79">
        <v>52.1</v>
      </c>
      <c r="K54" s="79">
        <v>58.9</v>
      </c>
      <c r="L54" s="79">
        <v>53.7</v>
      </c>
    </row>
    <row r="55" spans="1:12" s="11" customFormat="1" ht="16.5" thickBot="1">
      <c r="A55" s="82" t="s">
        <v>14</v>
      </c>
      <c r="B55" s="83">
        <v>2161</v>
      </c>
      <c r="C55" s="83">
        <v>1738</v>
      </c>
      <c r="D55" s="83">
        <v>8232</v>
      </c>
      <c r="E55" s="83">
        <v>2752</v>
      </c>
      <c r="F55" s="83">
        <v>14884</v>
      </c>
      <c r="G55" s="83"/>
      <c r="H55" s="83">
        <v>100</v>
      </c>
      <c r="I55" s="83">
        <v>100</v>
      </c>
      <c r="J55" s="83">
        <v>100</v>
      </c>
      <c r="K55" s="83">
        <v>100</v>
      </c>
      <c r="L55" s="83">
        <v>100</v>
      </c>
    </row>
    <row r="57" ht="15">
      <c r="A57" s="5" t="s">
        <v>103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7" customWidth="1"/>
    <col min="2" max="2" width="37.7109375" style="27" customWidth="1"/>
    <col min="3" max="3" width="10.7109375" style="27" customWidth="1"/>
    <col min="4" max="4" width="11.7109375" style="27" customWidth="1"/>
    <col min="5" max="8" width="10.7109375" style="27" customWidth="1"/>
    <col min="9" max="9" width="14.421875" style="27" customWidth="1"/>
    <col min="10" max="10" width="11.140625" style="27" customWidth="1"/>
    <col min="11" max="11" width="10.7109375" style="27" customWidth="1"/>
    <col min="12" max="12" width="4.00390625" style="27" customWidth="1"/>
    <col min="13" max="16384" width="9.140625" style="27" customWidth="1"/>
  </cols>
  <sheetData>
    <row r="1" spans="1:11" ht="18">
      <c r="A1" s="23" t="s">
        <v>104</v>
      </c>
      <c r="B1" s="23"/>
      <c r="C1" s="4"/>
      <c r="D1" s="4"/>
      <c r="E1" s="4"/>
      <c r="F1" s="4"/>
      <c r="G1" s="4"/>
      <c r="H1" s="4"/>
      <c r="I1" s="92"/>
      <c r="J1" s="4"/>
      <c r="K1" s="28" t="s">
        <v>105</v>
      </c>
    </row>
    <row r="2" spans="1:11" ht="4.5" customHeight="1">
      <c r="A2" s="23"/>
      <c r="B2" s="23"/>
      <c r="C2" s="4"/>
      <c r="D2" s="4"/>
      <c r="E2" s="4"/>
      <c r="F2" s="4"/>
      <c r="G2" s="4"/>
      <c r="H2" s="4"/>
      <c r="I2" s="92"/>
      <c r="J2" s="4"/>
      <c r="K2" s="4"/>
    </row>
    <row r="3" spans="1:11" ht="18">
      <c r="A3" s="23" t="s">
        <v>106</v>
      </c>
      <c r="B3" s="23"/>
      <c r="C3" s="4"/>
      <c r="D3" s="4"/>
      <c r="E3" s="4"/>
      <c r="F3" s="4"/>
      <c r="G3" s="4"/>
      <c r="H3" s="4"/>
      <c r="I3" s="4"/>
      <c r="J3" s="4"/>
      <c r="K3" s="4"/>
    </row>
    <row r="4" spans="1:11" ht="21">
      <c r="A4" s="23" t="s">
        <v>107</v>
      </c>
      <c r="B4" s="23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23" t="s">
        <v>108</v>
      </c>
      <c r="B5" s="23"/>
      <c r="C5" s="4"/>
      <c r="D5" s="4"/>
      <c r="E5" s="4"/>
      <c r="F5" s="4"/>
      <c r="G5" s="4"/>
      <c r="H5" s="4"/>
      <c r="I5" s="4"/>
      <c r="J5" s="4"/>
      <c r="K5" s="4"/>
    </row>
    <row r="6" spans="1:12" ht="3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7"/>
    </row>
    <row r="7" spans="1:11" ht="63.75" thickBot="1">
      <c r="A7" s="31"/>
      <c r="B7" s="31"/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8" t="s">
        <v>114</v>
      </c>
      <c r="I7" s="8" t="s">
        <v>115</v>
      </c>
      <c r="J7" s="8" t="s">
        <v>116</v>
      </c>
      <c r="K7" s="8" t="s">
        <v>14</v>
      </c>
    </row>
    <row r="8" spans="1:12" ht="15.75" customHeight="1" thickTop="1">
      <c r="A8" s="11" t="s">
        <v>117</v>
      </c>
      <c r="B8" s="5"/>
      <c r="C8" s="21"/>
      <c r="D8" s="93"/>
      <c r="E8" s="93"/>
      <c r="F8" s="93"/>
      <c r="G8" s="93"/>
      <c r="H8" s="93"/>
      <c r="I8" s="93"/>
      <c r="J8" s="93"/>
      <c r="K8" s="93"/>
      <c r="L8" s="94"/>
    </row>
    <row r="9" spans="1:11" ht="15.75" customHeight="1">
      <c r="A9" s="5"/>
      <c r="B9" s="5" t="s">
        <v>118</v>
      </c>
      <c r="C9" s="79">
        <v>7</v>
      </c>
      <c r="D9" s="79">
        <v>9</v>
      </c>
      <c r="E9" s="79">
        <v>1</v>
      </c>
      <c r="F9" s="79">
        <v>6</v>
      </c>
      <c r="G9" s="79">
        <v>19</v>
      </c>
      <c r="H9" s="79">
        <v>0</v>
      </c>
      <c r="I9" s="79">
        <v>32</v>
      </c>
      <c r="J9" s="79">
        <v>1</v>
      </c>
      <c r="K9" s="79">
        <v>75</v>
      </c>
    </row>
    <row r="10" spans="1:11" ht="15.75" customHeight="1">
      <c r="A10" s="5"/>
      <c r="B10" s="5" t="s">
        <v>119</v>
      </c>
      <c r="C10" s="79">
        <v>4</v>
      </c>
      <c r="D10" s="79">
        <v>0</v>
      </c>
      <c r="E10" s="79">
        <v>1</v>
      </c>
      <c r="F10" s="79">
        <v>0</v>
      </c>
      <c r="G10" s="79">
        <v>0</v>
      </c>
      <c r="H10" s="79">
        <v>0</v>
      </c>
      <c r="I10" s="79">
        <v>3</v>
      </c>
      <c r="J10" s="79">
        <v>1</v>
      </c>
      <c r="K10" s="79">
        <v>9</v>
      </c>
    </row>
    <row r="11" spans="1:11" ht="15.75" customHeight="1">
      <c r="A11" s="5"/>
      <c r="B11" s="5" t="s">
        <v>120</v>
      </c>
      <c r="C11" s="79">
        <v>8</v>
      </c>
      <c r="D11" s="79">
        <v>1</v>
      </c>
      <c r="E11" s="79">
        <v>27</v>
      </c>
      <c r="F11" s="79">
        <v>17</v>
      </c>
      <c r="G11" s="79">
        <v>66</v>
      </c>
      <c r="H11" s="79">
        <v>23</v>
      </c>
      <c r="I11" s="79">
        <v>185</v>
      </c>
      <c r="J11" s="79">
        <v>10</v>
      </c>
      <c r="K11" s="79">
        <v>337</v>
      </c>
    </row>
    <row r="12" spans="1:11" ht="15.75" customHeight="1">
      <c r="A12" s="5"/>
      <c r="B12" s="5" t="s">
        <v>121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11" ht="15.75" customHeight="1">
      <c r="A13" s="5"/>
      <c r="B13" s="5" t="s">
        <v>122</v>
      </c>
      <c r="C13" s="79">
        <v>2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1</v>
      </c>
      <c r="J13" s="79">
        <v>0</v>
      </c>
      <c r="K13" s="79">
        <v>3</v>
      </c>
    </row>
    <row r="14" spans="1:11" ht="15.75" customHeight="1">
      <c r="A14" s="5"/>
      <c r="B14" s="5" t="s">
        <v>123</v>
      </c>
      <c r="C14" s="79">
        <v>2</v>
      </c>
      <c r="D14" s="79">
        <v>25</v>
      </c>
      <c r="E14" s="79">
        <v>1</v>
      </c>
      <c r="F14" s="79">
        <v>5</v>
      </c>
      <c r="G14" s="79">
        <v>60</v>
      </c>
      <c r="H14" s="79">
        <v>7</v>
      </c>
      <c r="I14" s="79">
        <v>17</v>
      </c>
      <c r="J14" s="79">
        <v>2</v>
      </c>
      <c r="K14" s="79">
        <v>119</v>
      </c>
    </row>
    <row r="15" spans="1:11" ht="15.75" customHeight="1">
      <c r="A15" s="5"/>
      <c r="B15" s="5" t="s">
        <v>124</v>
      </c>
      <c r="C15" s="79">
        <v>0</v>
      </c>
      <c r="D15" s="79">
        <v>29</v>
      </c>
      <c r="E15" s="79">
        <v>1</v>
      </c>
      <c r="F15" s="79">
        <v>3</v>
      </c>
      <c r="G15" s="79">
        <v>61</v>
      </c>
      <c r="H15" s="79">
        <v>3</v>
      </c>
      <c r="I15" s="79">
        <v>3</v>
      </c>
      <c r="J15" s="79">
        <v>0</v>
      </c>
      <c r="K15" s="79">
        <v>100</v>
      </c>
    </row>
    <row r="16" spans="1:11" ht="15.75" customHeight="1">
      <c r="A16" s="5"/>
      <c r="B16" s="5" t="s">
        <v>125</v>
      </c>
      <c r="C16" s="79">
        <v>2</v>
      </c>
      <c r="D16" s="79">
        <v>2</v>
      </c>
      <c r="E16" s="79">
        <v>0</v>
      </c>
      <c r="F16" s="79">
        <v>2</v>
      </c>
      <c r="G16" s="79">
        <v>19</v>
      </c>
      <c r="H16" s="79">
        <v>3</v>
      </c>
      <c r="I16" s="79">
        <v>4</v>
      </c>
      <c r="J16" s="79">
        <v>0</v>
      </c>
      <c r="K16" s="79">
        <v>32</v>
      </c>
    </row>
    <row r="17" spans="1:11" ht="15.75" customHeight="1">
      <c r="A17" s="5"/>
      <c r="B17" s="5" t="s">
        <v>126</v>
      </c>
      <c r="C17" s="79">
        <v>0</v>
      </c>
      <c r="D17" s="79">
        <v>6</v>
      </c>
      <c r="E17" s="79">
        <v>1</v>
      </c>
      <c r="F17" s="79">
        <v>1</v>
      </c>
      <c r="G17" s="79">
        <v>28</v>
      </c>
      <c r="H17" s="79">
        <v>1</v>
      </c>
      <c r="I17" s="79">
        <v>4</v>
      </c>
      <c r="J17" s="79">
        <v>1</v>
      </c>
      <c r="K17" s="79">
        <v>42</v>
      </c>
    </row>
    <row r="18" spans="1:11" ht="15.75" customHeight="1">
      <c r="A18" s="5"/>
      <c r="B18" s="5" t="s">
        <v>127</v>
      </c>
      <c r="C18" s="79">
        <v>3</v>
      </c>
      <c r="D18" s="79">
        <v>3</v>
      </c>
      <c r="E18" s="79">
        <v>4</v>
      </c>
      <c r="F18" s="79">
        <v>1</v>
      </c>
      <c r="G18" s="79">
        <v>37</v>
      </c>
      <c r="H18" s="79">
        <v>4</v>
      </c>
      <c r="I18" s="79">
        <v>5</v>
      </c>
      <c r="J18" s="79">
        <v>2</v>
      </c>
      <c r="K18" s="79">
        <v>59</v>
      </c>
    </row>
    <row r="19" spans="1:11" ht="15.75" customHeight="1">
      <c r="A19" s="5"/>
      <c r="B19" s="5" t="s">
        <v>128</v>
      </c>
      <c r="C19" s="79">
        <v>8</v>
      </c>
      <c r="D19" s="79">
        <v>0</v>
      </c>
      <c r="E19" s="79">
        <v>3</v>
      </c>
      <c r="F19" s="79">
        <v>0</v>
      </c>
      <c r="G19" s="79">
        <v>1</v>
      </c>
      <c r="H19" s="79">
        <v>2</v>
      </c>
      <c r="I19" s="79">
        <v>18</v>
      </c>
      <c r="J19" s="79">
        <v>0</v>
      </c>
      <c r="K19" s="79">
        <v>32</v>
      </c>
    </row>
    <row r="20" spans="1:11" s="56" customFormat="1" ht="15.75" customHeight="1">
      <c r="A20" s="11"/>
      <c r="B20" s="11" t="s">
        <v>14</v>
      </c>
      <c r="C20" s="80">
        <v>36</v>
      </c>
      <c r="D20" s="80">
        <v>75</v>
      </c>
      <c r="E20" s="80">
        <v>39</v>
      </c>
      <c r="F20" s="80">
        <v>35</v>
      </c>
      <c r="G20" s="80">
        <v>291</v>
      </c>
      <c r="H20" s="80">
        <v>43</v>
      </c>
      <c r="I20" s="80">
        <v>272</v>
      </c>
      <c r="J20" s="80">
        <v>17</v>
      </c>
      <c r="K20" s="80">
        <v>808</v>
      </c>
    </row>
    <row r="21" spans="1:12" ht="6" customHeight="1">
      <c r="A21" s="5"/>
      <c r="B21" s="5"/>
      <c r="C21" s="79"/>
      <c r="D21" s="79"/>
      <c r="E21" s="79"/>
      <c r="F21" s="79"/>
      <c r="G21" s="79"/>
      <c r="H21" s="79"/>
      <c r="I21" s="79"/>
      <c r="J21" s="79"/>
      <c r="K21" s="79"/>
      <c r="L21" s="95"/>
    </row>
    <row r="22" spans="1:11" ht="15.75" customHeight="1">
      <c r="A22" s="11" t="s">
        <v>129</v>
      </c>
      <c r="B22" s="5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5.75" customHeight="1">
      <c r="A23" s="5"/>
      <c r="B23" s="5" t="s">
        <v>118</v>
      </c>
      <c r="C23" s="79">
        <v>4</v>
      </c>
      <c r="D23" s="79">
        <v>7</v>
      </c>
      <c r="E23" s="79">
        <v>8</v>
      </c>
      <c r="F23" s="79">
        <v>1</v>
      </c>
      <c r="G23" s="79">
        <v>11</v>
      </c>
      <c r="H23" s="79">
        <v>2</v>
      </c>
      <c r="I23" s="79">
        <v>15</v>
      </c>
      <c r="J23" s="79">
        <v>1</v>
      </c>
      <c r="K23" s="79">
        <v>49</v>
      </c>
    </row>
    <row r="24" spans="1:11" ht="15.75" customHeight="1">
      <c r="A24" s="5"/>
      <c r="B24" s="5" t="s">
        <v>119</v>
      </c>
      <c r="C24" s="79">
        <v>17</v>
      </c>
      <c r="D24" s="79">
        <v>2</v>
      </c>
      <c r="E24" s="79">
        <v>1</v>
      </c>
      <c r="F24" s="79">
        <v>2</v>
      </c>
      <c r="G24" s="79">
        <v>17</v>
      </c>
      <c r="H24" s="79">
        <v>4</v>
      </c>
      <c r="I24" s="79">
        <v>9</v>
      </c>
      <c r="J24" s="79">
        <v>5</v>
      </c>
      <c r="K24" s="79">
        <v>57</v>
      </c>
    </row>
    <row r="25" spans="1:11" ht="15.75" customHeight="1">
      <c r="A25" s="5"/>
      <c r="B25" s="5" t="s">
        <v>120</v>
      </c>
      <c r="C25" s="79">
        <v>17</v>
      </c>
      <c r="D25" s="79">
        <v>3</v>
      </c>
      <c r="E25" s="79">
        <v>45</v>
      </c>
      <c r="F25" s="79">
        <v>25</v>
      </c>
      <c r="G25" s="79">
        <v>38</v>
      </c>
      <c r="H25" s="79">
        <v>32</v>
      </c>
      <c r="I25" s="79">
        <v>134</v>
      </c>
      <c r="J25" s="79">
        <v>13</v>
      </c>
      <c r="K25" s="79">
        <v>307</v>
      </c>
    </row>
    <row r="26" spans="1:11" ht="15.75" customHeight="1">
      <c r="A26" s="5"/>
      <c r="B26" s="5" t="s">
        <v>121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1:11" ht="15.75" customHeight="1">
      <c r="A27" s="5"/>
      <c r="B27" s="5" t="s">
        <v>122</v>
      </c>
      <c r="C27" s="79">
        <v>6</v>
      </c>
      <c r="D27" s="79">
        <v>3</v>
      </c>
      <c r="E27" s="79">
        <v>0</v>
      </c>
      <c r="F27" s="79">
        <v>0</v>
      </c>
      <c r="G27" s="79">
        <v>0</v>
      </c>
      <c r="H27" s="79">
        <v>0</v>
      </c>
      <c r="I27" s="79">
        <v>3</v>
      </c>
      <c r="J27" s="79">
        <v>1</v>
      </c>
      <c r="K27" s="79">
        <v>13</v>
      </c>
    </row>
    <row r="28" spans="1:11" ht="15.75" customHeight="1">
      <c r="A28" s="5"/>
      <c r="B28" s="5" t="s">
        <v>123</v>
      </c>
      <c r="C28" s="79">
        <v>5</v>
      </c>
      <c r="D28" s="79">
        <v>14</v>
      </c>
      <c r="E28" s="79">
        <v>5</v>
      </c>
      <c r="F28" s="79">
        <v>4</v>
      </c>
      <c r="G28" s="79">
        <v>23</v>
      </c>
      <c r="H28" s="79">
        <v>1</v>
      </c>
      <c r="I28" s="79">
        <v>5</v>
      </c>
      <c r="J28" s="79">
        <v>3</v>
      </c>
      <c r="K28" s="79">
        <v>60</v>
      </c>
    </row>
    <row r="29" spans="1:11" ht="15.75" customHeight="1">
      <c r="A29" s="5"/>
      <c r="B29" s="5" t="s">
        <v>124</v>
      </c>
      <c r="C29" s="79">
        <v>3</v>
      </c>
      <c r="D29" s="79">
        <v>19</v>
      </c>
      <c r="E29" s="79">
        <v>3</v>
      </c>
      <c r="F29" s="79">
        <v>7</v>
      </c>
      <c r="G29" s="79">
        <v>31</v>
      </c>
      <c r="H29" s="79">
        <v>4</v>
      </c>
      <c r="I29" s="79">
        <v>6</v>
      </c>
      <c r="J29" s="79">
        <v>0</v>
      </c>
      <c r="K29" s="79">
        <v>73</v>
      </c>
    </row>
    <row r="30" spans="1:11" ht="15.75" customHeight="1">
      <c r="A30" s="5"/>
      <c r="B30" s="5" t="s">
        <v>125</v>
      </c>
      <c r="C30" s="79">
        <v>2</v>
      </c>
      <c r="D30" s="79">
        <v>28</v>
      </c>
      <c r="E30" s="79">
        <v>0</v>
      </c>
      <c r="F30" s="79">
        <v>2</v>
      </c>
      <c r="G30" s="79">
        <v>20</v>
      </c>
      <c r="H30" s="79">
        <v>2</v>
      </c>
      <c r="I30" s="79">
        <v>6</v>
      </c>
      <c r="J30" s="79">
        <v>0</v>
      </c>
      <c r="K30" s="79">
        <v>60</v>
      </c>
    </row>
    <row r="31" spans="1:11" ht="15.75" customHeight="1">
      <c r="A31" s="5"/>
      <c r="B31" s="5" t="s">
        <v>126</v>
      </c>
      <c r="C31" s="79">
        <v>4</v>
      </c>
      <c r="D31" s="79">
        <v>25</v>
      </c>
      <c r="E31" s="79">
        <v>2</v>
      </c>
      <c r="F31" s="79">
        <v>7</v>
      </c>
      <c r="G31" s="79">
        <v>30</v>
      </c>
      <c r="H31" s="79">
        <v>1</v>
      </c>
      <c r="I31" s="79">
        <v>10</v>
      </c>
      <c r="J31" s="79">
        <v>1</v>
      </c>
      <c r="K31" s="79">
        <v>80</v>
      </c>
    </row>
    <row r="32" spans="1:11" ht="15.75" customHeight="1">
      <c r="A32" s="5"/>
      <c r="B32" s="5" t="s">
        <v>127</v>
      </c>
      <c r="C32" s="79">
        <v>9</v>
      </c>
      <c r="D32" s="79">
        <v>22</v>
      </c>
      <c r="E32" s="79">
        <v>10</v>
      </c>
      <c r="F32" s="79">
        <v>6</v>
      </c>
      <c r="G32" s="79">
        <v>31</v>
      </c>
      <c r="H32" s="79">
        <v>1</v>
      </c>
      <c r="I32" s="79">
        <v>9</v>
      </c>
      <c r="J32" s="79">
        <v>2</v>
      </c>
      <c r="K32" s="79">
        <v>90</v>
      </c>
    </row>
    <row r="33" spans="1:11" ht="15.75" customHeight="1">
      <c r="A33" s="5"/>
      <c r="B33" s="5" t="s">
        <v>128</v>
      </c>
      <c r="C33" s="79">
        <v>25</v>
      </c>
      <c r="D33" s="79">
        <v>7</v>
      </c>
      <c r="E33" s="79">
        <v>6</v>
      </c>
      <c r="F33" s="79">
        <v>0</v>
      </c>
      <c r="G33" s="79">
        <v>3</v>
      </c>
      <c r="H33" s="79">
        <v>9</v>
      </c>
      <c r="I33" s="79">
        <v>18</v>
      </c>
      <c r="J33" s="79">
        <v>2</v>
      </c>
      <c r="K33" s="79">
        <v>70</v>
      </c>
    </row>
    <row r="34" spans="1:12" s="56" customFormat="1" ht="15.75" customHeight="1">
      <c r="A34" s="11"/>
      <c r="B34" s="11" t="s">
        <v>14</v>
      </c>
      <c r="C34" s="80">
        <v>92</v>
      </c>
      <c r="D34" s="80">
        <v>130</v>
      </c>
      <c r="E34" s="80">
        <v>80</v>
      </c>
      <c r="F34" s="80">
        <v>54</v>
      </c>
      <c r="G34" s="80">
        <v>204</v>
      </c>
      <c r="H34" s="80">
        <v>56</v>
      </c>
      <c r="I34" s="80">
        <v>215</v>
      </c>
      <c r="J34" s="80">
        <v>28</v>
      </c>
      <c r="K34" s="80">
        <v>859</v>
      </c>
      <c r="L34" s="96"/>
    </row>
    <row r="35" spans="1:12" ht="5.25" customHeight="1">
      <c r="A35" s="5"/>
      <c r="B35" s="5"/>
      <c r="C35" s="79"/>
      <c r="D35" s="79"/>
      <c r="E35" s="79"/>
      <c r="F35" s="79"/>
      <c r="G35" s="79"/>
      <c r="H35" s="79"/>
      <c r="I35" s="79"/>
      <c r="J35" s="79"/>
      <c r="K35" s="79"/>
      <c r="L35" s="95"/>
    </row>
    <row r="36" spans="1:11" ht="15.75" customHeight="1">
      <c r="A36" s="11" t="s">
        <v>130</v>
      </c>
      <c r="B36" s="5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5.75" customHeight="1">
      <c r="A37" s="5"/>
      <c r="B37" s="5" t="s">
        <v>118</v>
      </c>
      <c r="C37" s="79">
        <v>35</v>
      </c>
      <c r="D37" s="79">
        <v>81</v>
      </c>
      <c r="E37" s="79">
        <v>73</v>
      </c>
      <c r="F37" s="79">
        <v>69</v>
      </c>
      <c r="G37" s="79">
        <v>267</v>
      </c>
      <c r="H37" s="79">
        <v>50</v>
      </c>
      <c r="I37" s="79">
        <v>601</v>
      </c>
      <c r="J37" s="79">
        <v>14</v>
      </c>
      <c r="K37" s="79">
        <v>1190</v>
      </c>
    </row>
    <row r="38" spans="1:11" ht="15.75" customHeight="1">
      <c r="A38" s="5"/>
      <c r="B38" s="5" t="s">
        <v>119</v>
      </c>
      <c r="C38" s="79">
        <v>31</v>
      </c>
      <c r="D38" s="79">
        <v>21</v>
      </c>
      <c r="E38" s="79">
        <v>25</v>
      </c>
      <c r="F38" s="79">
        <v>12</v>
      </c>
      <c r="G38" s="79">
        <v>48</v>
      </c>
      <c r="H38" s="79">
        <v>13</v>
      </c>
      <c r="I38" s="79">
        <v>116</v>
      </c>
      <c r="J38" s="79">
        <v>35</v>
      </c>
      <c r="K38" s="79">
        <v>301</v>
      </c>
    </row>
    <row r="39" spans="1:11" ht="15.75" customHeight="1">
      <c r="A39" s="5"/>
      <c r="B39" s="5" t="s">
        <v>120</v>
      </c>
      <c r="C39" s="79">
        <v>143</v>
      </c>
      <c r="D39" s="79">
        <v>34</v>
      </c>
      <c r="E39" s="79">
        <v>438</v>
      </c>
      <c r="F39" s="79">
        <v>376</v>
      </c>
      <c r="G39" s="79">
        <v>457</v>
      </c>
      <c r="H39" s="79">
        <v>323</v>
      </c>
      <c r="I39" s="79">
        <v>3449</v>
      </c>
      <c r="J39" s="79">
        <v>226</v>
      </c>
      <c r="K39" s="79">
        <v>5446</v>
      </c>
    </row>
    <row r="40" spans="1:11" ht="15.75" customHeight="1">
      <c r="A40" s="5"/>
      <c r="B40" s="5" t="s">
        <v>121</v>
      </c>
      <c r="C40" s="79">
        <v>6</v>
      </c>
      <c r="D40" s="79">
        <v>1</v>
      </c>
      <c r="E40" s="79">
        <v>0</v>
      </c>
      <c r="F40" s="79">
        <v>0</v>
      </c>
      <c r="G40" s="79">
        <v>0</v>
      </c>
      <c r="H40" s="79">
        <v>2</v>
      </c>
      <c r="I40" s="79">
        <v>53</v>
      </c>
      <c r="J40" s="79">
        <v>11</v>
      </c>
      <c r="K40" s="79">
        <v>73</v>
      </c>
    </row>
    <row r="41" spans="1:11" ht="15.75" customHeight="1">
      <c r="A41" s="5"/>
      <c r="B41" s="5" t="s">
        <v>122</v>
      </c>
      <c r="C41" s="79">
        <v>26</v>
      </c>
      <c r="D41" s="79">
        <v>7</v>
      </c>
      <c r="E41" s="79">
        <v>0</v>
      </c>
      <c r="F41" s="79">
        <v>0</v>
      </c>
      <c r="G41" s="79">
        <v>0</v>
      </c>
      <c r="H41" s="79">
        <v>6</v>
      </c>
      <c r="I41" s="79">
        <v>14</v>
      </c>
      <c r="J41" s="79">
        <v>1</v>
      </c>
      <c r="K41" s="79">
        <v>54</v>
      </c>
    </row>
    <row r="42" spans="1:11" ht="15.75" customHeight="1">
      <c r="A42" s="5"/>
      <c r="B42" s="5" t="s">
        <v>123</v>
      </c>
      <c r="C42" s="79">
        <v>33</v>
      </c>
      <c r="D42" s="79">
        <v>175</v>
      </c>
      <c r="E42" s="79">
        <v>22</v>
      </c>
      <c r="F42" s="79">
        <v>38</v>
      </c>
      <c r="G42" s="79">
        <v>440</v>
      </c>
      <c r="H42" s="79">
        <v>57</v>
      </c>
      <c r="I42" s="79">
        <v>231</v>
      </c>
      <c r="J42" s="79">
        <v>13</v>
      </c>
      <c r="K42" s="79">
        <v>1009</v>
      </c>
    </row>
    <row r="43" spans="1:11" ht="15.75" customHeight="1">
      <c r="A43" s="5"/>
      <c r="B43" s="5" t="s">
        <v>124</v>
      </c>
      <c r="C43" s="79">
        <v>41</v>
      </c>
      <c r="D43" s="79">
        <v>266</v>
      </c>
      <c r="E43" s="79">
        <v>26</v>
      </c>
      <c r="F43" s="79">
        <v>91</v>
      </c>
      <c r="G43" s="79">
        <v>364</v>
      </c>
      <c r="H43" s="79">
        <v>37</v>
      </c>
      <c r="I43" s="79">
        <v>162</v>
      </c>
      <c r="J43" s="79">
        <v>28</v>
      </c>
      <c r="K43" s="79">
        <v>1015</v>
      </c>
    </row>
    <row r="44" spans="1:11" ht="15.75" customHeight="1">
      <c r="A44" s="5"/>
      <c r="B44" s="5" t="s">
        <v>125</v>
      </c>
      <c r="C44" s="79">
        <v>39</v>
      </c>
      <c r="D44" s="79">
        <v>205</v>
      </c>
      <c r="E44" s="79">
        <v>34</v>
      </c>
      <c r="F44" s="79">
        <v>56</v>
      </c>
      <c r="G44" s="79">
        <v>353</v>
      </c>
      <c r="H44" s="79">
        <v>52</v>
      </c>
      <c r="I44" s="79">
        <v>167</v>
      </c>
      <c r="J44" s="79">
        <v>13</v>
      </c>
      <c r="K44" s="79">
        <v>919</v>
      </c>
    </row>
    <row r="45" spans="1:11" ht="15.75" customHeight="1">
      <c r="A45" s="5"/>
      <c r="B45" s="5" t="s">
        <v>126</v>
      </c>
      <c r="C45" s="79">
        <v>56</v>
      </c>
      <c r="D45" s="79">
        <v>203</v>
      </c>
      <c r="E45" s="79">
        <v>57</v>
      </c>
      <c r="F45" s="79">
        <v>63</v>
      </c>
      <c r="G45" s="79">
        <v>247</v>
      </c>
      <c r="H45" s="79">
        <v>51</v>
      </c>
      <c r="I45" s="79">
        <v>218</v>
      </c>
      <c r="J45" s="79">
        <v>47</v>
      </c>
      <c r="K45" s="79">
        <v>942</v>
      </c>
    </row>
    <row r="46" spans="1:11" ht="15.75" customHeight="1">
      <c r="A46" s="5"/>
      <c r="B46" s="5" t="s">
        <v>127</v>
      </c>
      <c r="C46" s="79">
        <v>85</v>
      </c>
      <c r="D46" s="79">
        <v>212</v>
      </c>
      <c r="E46" s="79">
        <v>82</v>
      </c>
      <c r="F46" s="79">
        <v>47</v>
      </c>
      <c r="G46" s="79">
        <v>337</v>
      </c>
      <c r="H46" s="79">
        <v>37</v>
      </c>
      <c r="I46" s="79">
        <v>266</v>
      </c>
      <c r="J46" s="79">
        <v>51</v>
      </c>
      <c r="K46" s="79">
        <v>1117</v>
      </c>
    </row>
    <row r="47" spans="1:11" ht="15.75" customHeight="1">
      <c r="A47" s="5"/>
      <c r="B47" s="5" t="s">
        <v>128</v>
      </c>
      <c r="C47" s="79">
        <v>145</v>
      </c>
      <c r="D47" s="79">
        <v>71</v>
      </c>
      <c r="E47" s="79">
        <v>89</v>
      </c>
      <c r="F47" s="79">
        <v>6</v>
      </c>
      <c r="G47" s="79">
        <v>66</v>
      </c>
      <c r="H47" s="79">
        <v>53</v>
      </c>
      <c r="I47" s="79">
        <v>287</v>
      </c>
      <c r="J47" s="79">
        <v>22</v>
      </c>
      <c r="K47" s="79">
        <v>739</v>
      </c>
    </row>
    <row r="48" spans="1:12" s="56" customFormat="1" ht="15.75" customHeight="1">
      <c r="A48" s="11"/>
      <c r="B48" s="11" t="s">
        <v>14</v>
      </c>
      <c r="C48" s="80">
        <v>640</v>
      </c>
      <c r="D48" s="80">
        <v>1276</v>
      </c>
      <c r="E48" s="80">
        <v>846</v>
      </c>
      <c r="F48" s="80">
        <v>758</v>
      </c>
      <c r="G48" s="80">
        <v>2579</v>
      </c>
      <c r="H48" s="80">
        <v>681</v>
      </c>
      <c r="I48" s="80">
        <v>5564</v>
      </c>
      <c r="J48" s="80">
        <v>461</v>
      </c>
      <c r="K48" s="80">
        <v>12805</v>
      </c>
      <c r="L48" s="96"/>
    </row>
    <row r="49" spans="1:12" ht="5.25" customHeight="1">
      <c r="A49" s="5"/>
      <c r="B49" s="5"/>
      <c r="C49" s="79"/>
      <c r="D49" s="79"/>
      <c r="E49" s="79"/>
      <c r="F49" s="79"/>
      <c r="G49" s="79"/>
      <c r="H49" s="79"/>
      <c r="I49" s="79"/>
      <c r="J49" s="79"/>
      <c r="K49" s="79"/>
      <c r="L49" s="95"/>
    </row>
    <row r="50" spans="1:11" ht="15.75" customHeight="1">
      <c r="A50" s="11" t="s">
        <v>131</v>
      </c>
      <c r="B50" s="5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5.75" customHeight="1">
      <c r="A51" s="5"/>
      <c r="B51" s="5" t="s">
        <v>118</v>
      </c>
      <c r="C51" s="79">
        <v>10</v>
      </c>
      <c r="D51" s="79">
        <v>30</v>
      </c>
      <c r="E51" s="79">
        <v>52</v>
      </c>
      <c r="F51" s="79">
        <v>16</v>
      </c>
      <c r="G51" s="79">
        <v>97</v>
      </c>
      <c r="H51" s="79">
        <v>21</v>
      </c>
      <c r="I51" s="79">
        <v>188</v>
      </c>
      <c r="J51" s="79">
        <v>8</v>
      </c>
      <c r="K51" s="79">
        <v>422</v>
      </c>
    </row>
    <row r="52" spans="1:11" ht="15.75" customHeight="1">
      <c r="A52" s="5"/>
      <c r="B52" s="5" t="s">
        <v>119</v>
      </c>
      <c r="C52" s="79">
        <v>9</v>
      </c>
      <c r="D52" s="79">
        <v>9</v>
      </c>
      <c r="E52" s="79">
        <v>12</v>
      </c>
      <c r="F52" s="79">
        <v>2</v>
      </c>
      <c r="G52" s="79">
        <v>25</v>
      </c>
      <c r="H52" s="79">
        <v>5</v>
      </c>
      <c r="I52" s="79">
        <v>40</v>
      </c>
      <c r="J52" s="79">
        <v>24</v>
      </c>
      <c r="K52" s="79">
        <v>126</v>
      </c>
    </row>
    <row r="53" spans="1:11" ht="15.75" customHeight="1">
      <c r="A53" s="5"/>
      <c r="B53" s="5" t="s">
        <v>120</v>
      </c>
      <c r="C53" s="79">
        <v>32</v>
      </c>
      <c r="D53" s="79">
        <v>17</v>
      </c>
      <c r="E53" s="79">
        <v>98</v>
      </c>
      <c r="F53" s="79">
        <v>44</v>
      </c>
      <c r="G53" s="79">
        <v>135</v>
      </c>
      <c r="H53" s="79">
        <v>58</v>
      </c>
      <c r="I53" s="79">
        <v>606</v>
      </c>
      <c r="J53" s="79">
        <v>36</v>
      </c>
      <c r="K53" s="79">
        <v>1026</v>
      </c>
    </row>
    <row r="54" spans="1:11" ht="15.75" customHeight="1">
      <c r="A54" s="5"/>
      <c r="B54" s="5" t="s">
        <v>121</v>
      </c>
      <c r="C54" s="79">
        <v>4</v>
      </c>
      <c r="D54" s="79">
        <v>0</v>
      </c>
      <c r="E54" s="79">
        <v>0</v>
      </c>
      <c r="F54" s="79">
        <v>0</v>
      </c>
      <c r="G54" s="79">
        <v>0</v>
      </c>
      <c r="H54" s="79">
        <v>1</v>
      </c>
      <c r="I54" s="79">
        <v>6</v>
      </c>
      <c r="J54" s="79">
        <v>1</v>
      </c>
      <c r="K54" s="79">
        <v>12</v>
      </c>
    </row>
    <row r="55" spans="1:11" ht="15.75" customHeight="1">
      <c r="A55" s="5"/>
      <c r="B55" s="5" t="s">
        <v>122</v>
      </c>
      <c r="C55" s="79">
        <v>4</v>
      </c>
      <c r="D55" s="79">
        <v>2</v>
      </c>
      <c r="E55" s="79">
        <v>0</v>
      </c>
      <c r="F55" s="79">
        <v>0</v>
      </c>
      <c r="G55" s="79">
        <v>0</v>
      </c>
      <c r="H55" s="79">
        <v>1</v>
      </c>
      <c r="I55" s="79">
        <v>5</v>
      </c>
      <c r="J55" s="79">
        <v>3</v>
      </c>
      <c r="K55" s="79">
        <v>15</v>
      </c>
    </row>
    <row r="56" spans="1:11" ht="15.75" customHeight="1">
      <c r="A56" s="5"/>
      <c r="B56" s="5" t="s">
        <v>123</v>
      </c>
      <c r="C56" s="79">
        <v>0</v>
      </c>
      <c r="D56" s="79">
        <v>14</v>
      </c>
      <c r="E56" s="79">
        <v>3</v>
      </c>
      <c r="F56" s="79">
        <v>4</v>
      </c>
      <c r="G56" s="79">
        <v>44</v>
      </c>
      <c r="H56" s="79">
        <v>4</v>
      </c>
      <c r="I56" s="79">
        <v>23</v>
      </c>
      <c r="J56" s="79">
        <v>3</v>
      </c>
      <c r="K56" s="79">
        <v>95</v>
      </c>
    </row>
    <row r="57" spans="1:11" ht="15.75" customHeight="1">
      <c r="A57" s="5"/>
      <c r="B57" s="5" t="s">
        <v>124</v>
      </c>
      <c r="C57" s="79">
        <v>3</v>
      </c>
      <c r="D57" s="79">
        <v>37</v>
      </c>
      <c r="E57" s="79">
        <v>6</v>
      </c>
      <c r="F57" s="79">
        <v>12</v>
      </c>
      <c r="G57" s="79">
        <v>81</v>
      </c>
      <c r="H57" s="79">
        <v>3</v>
      </c>
      <c r="I57" s="79">
        <v>23</v>
      </c>
      <c r="J57" s="79">
        <v>2</v>
      </c>
      <c r="K57" s="79">
        <v>167</v>
      </c>
    </row>
    <row r="58" spans="1:11" ht="15.75" customHeight="1">
      <c r="A58" s="5"/>
      <c r="B58" s="5" t="s">
        <v>125</v>
      </c>
      <c r="C58" s="79">
        <v>2</v>
      </c>
      <c r="D58" s="79">
        <v>35</v>
      </c>
      <c r="E58" s="79">
        <v>9</v>
      </c>
      <c r="F58" s="79">
        <v>4</v>
      </c>
      <c r="G58" s="79">
        <v>94</v>
      </c>
      <c r="H58" s="79">
        <v>6</v>
      </c>
      <c r="I58" s="79">
        <v>31</v>
      </c>
      <c r="J58" s="79">
        <v>0</v>
      </c>
      <c r="K58" s="79">
        <v>181</v>
      </c>
    </row>
    <row r="59" spans="1:11" ht="15.75" customHeight="1">
      <c r="A59" s="5"/>
      <c r="B59" s="5" t="s">
        <v>126</v>
      </c>
      <c r="C59" s="79">
        <v>8</v>
      </c>
      <c r="D59" s="79">
        <v>43</v>
      </c>
      <c r="E59" s="79">
        <v>6</v>
      </c>
      <c r="F59" s="79">
        <v>7</v>
      </c>
      <c r="G59" s="79">
        <v>140</v>
      </c>
      <c r="H59" s="79">
        <v>10</v>
      </c>
      <c r="I59" s="79">
        <v>38</v>
      </c>
      <c r="J59" s="79">
        <v>7</v>
      </c>
      <c r="K59" s="79">
        <v>259</v>
      </c>
    </row>
    <row r="60" spans="1:11" ht="15.75" customHeight="1">
      <c r="A60" s="5"/>
      <c r="B60" s="5" t="s">
        <v>127</v>
      </c>
      <c r="C60" s="79">
        <v>14</v>
      </c>
      <c r="D60" s="79">
        <v>53</v>
      </c>
      <c r="E60" s="79">
        <v>24</v>
      </c>
      <c r="F60" s="79">
        <v>5</v>
      </c>
      <c r="G60" s="79">
        <v>115</v>
      </c>
      <c r="H60" s="79">
        <v>12</v>
      </c>
      <c r="I60" s="79">
        <v>59</v>
      </c>
      <c r="J60" s="79">
        <v>8</v>
      </c>
      <c r="K60" s="79">
        <v>290</v>
      </c>
    </row>
    <row r="61" spans="1:11" ht="15.75" customHeight="1">
      <c r="A61" s="5"/>
      <c r="B61" s="5" t="s">
        <v>128</v>
      </c>
      <c r="C61" s="79">
        <v>36</v>
      </c>
      <c r="D61" s="79">
        <v>19</v>
      </c>
      <c r="E61" s="79">
        <v>20</v>
      </c>
      <c r="F61" s="79">
        <v>6</v>
      </c>
      <c r="G61" s="79">
        <v>15</v>
      </c>
      <c r="H61" s="79">
        <v>13</v>
      </c>
      <c r="I61" s="79">
        <v>57</v>
      </c>
      <c r="J61" s="79">
        <v>8</v>
      </c>
      <c r="K61" s="79">
        <v>174</v>
      </c>
    </row>
    <row r="62" spans="1:11" s="56" customFormat="1" ht="15.75" customHeight="1">
      <c r="A62" s="11"/>
      <c r="B62" s="11" t="s">
        <v>14</v>
      </c>
      <c r="C62" s="80">
        <v>122</v>
      </c>
      <c r="D62" s="80">
        <v>259</v>
      </c>
      <c r="E62" s="80">
        <v>230</v>
      </c>
      <c r="F62" s="80">
        <v>100</v>
      </c>
      <c r="G62" s="80">
        <v>746</v>
      </c>
      <c r="H62" s="80">
        <v>134</v>
      </c>
      <c r="I62" s="80">
        <v>1076</v>
      </c>
      <c r="J62" s="80">
        <v>100</v>
      </c>
      <c r="K62" s="80">
        <v>2767</v>
      </c>
    </row>
    <row r="63" spans="1:11" ht="6" customHeight="1">
      <c r="A63" s="5"/>
      <c r="B63" s="5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5.75" customHeight="1">
      <c r="A64" s="11" t="s">
        <v>132</v>
      </c>
      <c r="B64" s="5"/>
      <c r="C64" s="79"/>
      <c r="D64" s="79"/>
      <c r="E64" s="79"/>
      <c r="F64" s="79"/>
      <c r="G64" s="79"/>
      <c r="H64" s="79"/>
      <c r="I64" s="79"/>
      <c r="J64" s="79"/>
      <c r="K64" s="79"/>
    </row>
    <row r="65" spans="1:11" ht="15.75" customHeight="1">
      <c r="A65" s="5"/>
      <c r="B65" s="5" t="s">
        <v>118</v>
      </c>
      <c r="C65" s="79">
        <v>56</v>
      </c>
      <c r="D65" s="79">
        <v>127</v>
      </c>
      <c r="E65" s="79">
        <v>134</v>
      </c>
      <c r="F65" s="79">
        <v>92</v>
      </c>
      <c r="G65" s="79">
        <v>394</v>
      </c>
      <c r="H65" s="79">
        <v>73</v>
      </c>
      <c r="I65" s="79">
        <v>836</v>
      </c>
      <c r="J65" s="79">
        <v>24</v>
      </c>
      <c r="K65" s="79">
        <v>1736</v>
      </c>
    </row>
    <row r="66" spans="1:11" ht="15.75" customHeight="1">
      <c r="A66" s="5"/>
      <c r="B66" s="5" t="s">
        <v>119</v>
      </c>
      <c r="C66" s="79">
        <v>61</v>
      </c>
      <c r="D66" s="79">
        <v>32</v>
      </c>
      <c r="E66" s="79">
        <v>39</v>
      </c>
      <c r="F66" s="79">
        <v>16</v>
      </c>
      <c r="G66" s="79">
        <v>90</v>
      </c>
      <c r="H66" s="79">
        <v>22</v>
      </c>
      <c r="I66" s="79">
        <v>168</v>
      </c>
      <c r="J66" s="79">
        <v>65</v>
      </c>
      <c r="K66" s="79">
        <v>493</v>
      </c>
    </row>
    <row r="67" spans="1:11" ht="15.75" customHeight="1">
      <c r="A67" s="5"/>
      <c r="B67" s="5" t="s">
        <v>120</v>
      </c>
      <c r="C67" s="79">
        <v>200</v>
      </c>
      <c r="D67" s="79">
        <v>55</v>
      </c>
      <c r="E67" s="79">
        <v>608</v>
      </c>
      <c r="F67" s="79">
        <v>462</v>
      </c>
      <c r="G67" s="79">
        <v>696</v>
      </c>
      <c r="H67" s="79">
        <v>436</v>
      </c>
      <c r="I67" s="79">
        <v>4374</v>
      </c>
      <c r="J67" s="79">
        <v>285</v>
      </c>
      <c r="K67" s="79">
        <v>7116</v>
      </c>
    </row>
    <row r="68" spans="1:11" ht="15.75" customHeight="1">
      <c r="A68" s="5"/>
      <c r="B68" s="5" t="s">
        <v>121</v>
      </c>
      <c r="C68" s="79">
        <v>10</v>
      </c>
      <c r="D68" s="79">
        <v>1</v>
      </c>
      <c r="E68" s="79">
        <v>0</v>
      </c>
      <c r="F68" s="79">
        <v>0</v>
      </c>
      <c r="G68" s="79">
        <v>0</v>
      </c>
      <c r="H68" s="79">
        <v>3</v>
      </c>
      <c r="I68" s="79">
        <v>59</v>
      </c>
      <c r="J68" s="79">
        <v>12</v>
      </c>
      <c r="K68" s="79">
        <v>85</v>
      </c>
    </row>
    <row r="69" spans="1:11" ht="15.75" customHeight="1">
      <c r="A69" s="5"/>
      <c r="B69" s="5" t="s">
        <v>122</v>
      </c>
      <c r="C69" s="79">
        <v>38</v>
      </c>
      <c r="D69" s="79">
        <v>12</v>
      </c>
      <c r="E69" s="79">
        <v>0</v>
      </c>
      <c r="F69" s="79">
        <v>0</v>
      </c>
      <c r="G69" s="79">
        <v>0</v>
      </c>
      <c r="H69" s="79">
        <v>7</v>
      </c>
      <c r="I69" s="79">
        <v>23</v>
      </c>
      <c r="J69" s="79">
        <v>5</v>
      </c>
      <c r="K69" s="79">
        <v>85</v>
      </c>
    </row>
    <row r="70" spans="1:11" ht="15.75" customHeight="1">
      <c r="A70" s="5"/>
      <c r="B70" s="5" t="s">
        <v>123</v>
      </c>
      <c r="C70" s="79">
        <v>40</v>
      </c>
      <c r="D70" s="79">
        <v>228</v>
      </c>
      <c r="E70" s="79">
        <v>31</v>
      </c>
      <c r="F70" s="79">
        <v>51</v>
      </c>
      <c r="G70" s="79">
        <v>567</v>
      </c>
      <c r="H70" s="79">
        <v>69</v>
      </c>
      <c r="I70" s="79">
        <v>276</v>
      </c>
      <c r="J70" s="79">
        <v>21</v>
      </c>
      <c r="K70" s="79">
        <v>1283</v>
      </c>
    </row>
    <row r="71" spans="1:11" ht="15.75" customHeight="1">
      <c r="A71" s="5"/>
      <c r="B71" s="5" t="s">
        <v>124</v>
      </c>
      <c r="C71" s="79">
        <v>47</v>
      </c>
      <c r="D71" s="79">
        <v>351</v>
      </c>
      <c r="E71" s="79">
        <v>36</v>
      </c>
      <c r="F71" s="79">
        <v>113</v>
      </c>
      <c r="G71" s="79">
        <v>537</v>
      </c>
      <c r="H71" s="79">
        <v>47</v>
      </c>
      <c r="I71" s="79">
        <v>194</v>
      </c>
      <c r="J71" s="79">
        <v>30</v>
      </c>
      <c r="K71" s="79">
        <v>1355</v>
      </c>
    </row>
    <row r="72" spans="1:11" ht="15.75" customHeight="1">
      <c r="A72" s="5"/>
      <c r="B72" s="5" t="s">
        <v>125</v>
      </c>
      <c r="C72" s="79">
        <v>45</v>
      </c>
      <c r="D72" s="79">
        <v>270</v>
      </c>
      <c r="E72" s="79">
        <v>43</v>
      </c>
      <c r="F72" s="79">
        <v>64</v>
      </c>
      <c r="G72" s="79">
        <v>486</v>
      </c>
      <c r="H72" s="79">
        <v>63</v>
      </c>
      <c r="I72" s="79">
        <v>208</v>
      </c>
      <c r="J72" s="79">
        <v>13</v>
      </c>
      <c r="K72" s="79">
        <v>1192</v>
      </c>
    </row>
    <row r="73" spans="1:11" ht="15.75" customHeight="1">
      <c r="A73" s="5"/>
      <c r="B73" s="5" t="s">
        <v>126</v>
      </c>
      <c r="C73" s="79">
        <v>68</v>
      </c>
      <c r="D73" s="79">
        <v>277</v>
      </c>
      <c r="E73" s="79">
        <v>66</v>
      </c>
      <c r="F73" s="79">
        <v>78</v>
      </c>
      <c r="G73" s="79">
        <v>445</v>
      </c>
      <c r="H73" s="79">
        <v>63</v>
      </c>
      <c r="I73" s="79">
        <v>270</v>
      </c>
      <c r="J73" s="79">
        <v>56</v>
      </c>
      <c r="K73" s="79">
        <v>1323</v>
      </c>
    </row>
    <row r="74" spans="1:11" ht="15.75" customHeight="1">
      <c r="A74" s="5"/>
      <c r="B74" s="5" t="s">
        <v>127</v>
      </c>
      <c r="C74" s="79">
        <v>111</v>
      </c>
      <c r="D74" s="79">
        <v>290</v>
      </c>
      <c r="E74" s="79">
        <v>120</v>
      </c>
      <c r="F74" s="79">
        <v>59</v>
      </c>
      <c r="G74" s="79">
        <v>520</v>
      </c>
      <c r="H74" s="79">
        <v>54</v>
      </c>
      <c r="I74" s="79">
        <v>339</v>
      </c>
      <c r="J74" s="79">
        <v>63</v>
      </c>
      <c r="K74" s="79">
        <v>1556</v>
      </c>
    </row>
    <row r="75" spans="1:11" ht="15.75" customHeight="1">
      <c r="A75" s="5"/>
      <c r="B75" s="5" t="s">
        <v>128</v>
      </c>
      <c r="C75" s="79">
        <v>214</v>
      </c>
      <c r="D75" s="79">
        <v>97</v>
      </c>
      <c r="E75" s="79">
        <v>118</v>
      </c>
      <c r="F75" s="79">
        <v>12</v>
      </c>
      <c r="G75" s="79">
        <v>85</v>
      </c>
      <c r="H75" s="79">
        <v>77</v>
      </c>
      <c r="I75" s="79">
        <v>380</v>
      </c>
      <c r="J75" s="79">
        <v>32</v>
      </c>
      <c r="K75" s="79">
        <v>1015</v>
      </c>
    </row>
    <row r="76" spans="1:11" s="56" customFormat="1" ht="15.75" customHeight="1" thickBot="1">
      <c r="A76" s="82"/>
      <c r="B76" s="82" t="s">
        <v>14</v>
      </c>
      <c r="C76" s="83">
        <v>890</v>
      </c>
      <c r="D76" s="83">
        <v>1740</v>
      </c>
      <c r="E76" s="83">
        <v>1195</v>
      </c>
      <c r="F76" s="83">
        <v>947</v>
      </c>
      <c r="G76" s="83">
        <v>3820</v>
      </c>
      <c r="H76" s="83">
        <v>914</v>
      </c>
      <c r="I76" s="83">
        <v>7127</v>
      </c>
      <c r="J76" s="83">
        <v>606</v>
      </c>
      <c r="K76" s="83">
        <v>17239</v>
      </c>
    </row>
    <row r="77" spans="3:11" ht="2.25" customHeight="1">
      <c r="C77" s="95"/>
      <c r="D77" s="95"/>
      <c r="E77" s="95"/>
      <c r="F77" s="95"/>
      <c r="G77" s="95"/>
      <c r="H77" s="95"/>
      <c r="I77" s="95"/>
      <c r="J77" s="95"/>
      <c r="K77" s="95"/>
    </row>
    <row r="78" spans="1:11" ht="13.5">
      <c r="A78" s="55" t="s">
        <v>133</v>
      </c>
      <c r="C78" s="95"/>
      <c r="D78" s="95"/>
      <c r="E78" s="95"/>
      <c r="F78" s="95"/>
      <c r="G78" s="95"/>
      <c r="H78" s="95"/>
      <c r="I78" s="95"/>
      <c r="J78" s="95"/>
      <c r="K78" s="95"/>
    </row>
    <row r="79" ht="12.75">
      <c r="A79" s="55" t="s">
        <v>134</v>
      </c>
    </row>
    <row r="80" ht="12.75">
      <c r="A80" s="55" t="s">
        <v>135</v>
      </c>
    </row>
    <row r="82" ht="15">
      <c r="B82" s="5"/>
    </row>
    <row r="84" ht="15">
      <c r="B84" s="5"/>
    </row>
    <row r="94" spans="2:11" ht="25.5">
      <c r="B94" s="97"/>
      <c r="C94" s="97" t="s">
        <v>109</v>
      </c>
      <c r="D94" s="97" t="s">
        <v>110</v>
      </c>
      <c r="E94" s="97" t="s">
        <v>111</v>
      </c>
      <c r="F94" s="97" t="s">
        <v>112</v>
      </c>
      <c r="G94" s="97" t="s">
        <v>136</v>
      </c>
      <c r="H94" s="97" t="s">
        <v>114</v>
      </c>
      <c r="I94" s="97" t="s">
        <v>115</v>
      </c>
      <c r="J94" s="97" t="s">
        <v>137</v>
      </c>
      <c r="K94" s="97" t="s">
        <v>138</v>
      </c>
    </row>
    <row r="95" spans="2:11" ht="12.75">
      <c r="B95" s="98" t="s">
        <v>139</v>
      </c>
      <c r="C95" s="46">
        <v>6</v>
      </c>
      <c r="D95" s="46">
        <v>3</v>
      </c>
      <c r="E95" s="46">
        <v>1</v>
      </c>
      <c r="F95" s="46">
        <v>9</v>
      </c>
      <c r="G95" s="46">
        <v>11</v>
      </c>
      <c r="H95" s="46">
        <v>1</v>
      </c>
      <c r="I95" s="46">
        <v>24</v>
      </c>
      <c r="J95" s="46">
        <v>1</v>
      </c>
      <c r="K95" s="46">
        <v>56</v>
      </c>
    </row>
    <row r="96" spans="2:11" ht="12.75">
      <c r="B96" s="98" t="s">
        <v>140</v>
      </c>
      <c r="C96" s="46">
        <v>1</v>
      </c>
      <c r="D96" s="46">
        <v>1</v>
      </c>
      <c r="E96" s="46">
        <v>0</v>
      </c>
      <c r="F96" s="46">
        <v>0</v>
      </c>
      <c r="G96" s="46">
        <v>0</v>
      </c>
      <c r="H96" s="46">
        <v>0</v>
      </c>
      <c r="I96" s="46">
        <v>2</v>
      </c>
      <c r="J96" s="46">
        <v>0</v>
      </c>
      <c r="K96" s="46">
        <v>4</v>
      </c>
    </row>
    <row r="97" spans="2:11" ht="12.75">
      <c r="B97" s="98" t="s">
        <v>141</v>
      </c>
      <c r="C97" s="46">
        <v>1</v>
      </c>
      <c r="D97" s="46">
        <v>0</v>
      </c>
      <c r="E97" s="46">
        <v>0</v>
      </c>
      <c r="F97" s="46">
        <v>1</v>
      </c>
      <c r="G97" s="46">
        <v>1</v>
      </c>
      <c r="H97" s="46">
        <v>2</v>
      </c>
      <c r="I97" s="46">
        <v>10</v>
      </c>
      <c r="J97" s="46">
        <v>0</v>
      </c>
      <c r="K97" s="46">
        <v>15</v>
      </c>
    </row>
    <row r="98" spans="2:11" ht="12.75">
      <c r="B98" s="98" t="s">
        <v>142</v>
      </c>
      <c r="C98" s="46">
        <v>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1</v>
      </c>
    </row>
    <row r="99" spans="2:11" ht="12.75">
      <c r="B99" s="98" t="s">
        <v>143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</row>
    <row r="100" spans="2:11" ht="12.75">
      <c r="B100" s="98" t="s">
        <v>144</v>
      </c>
      <c r="C100" s="46">
        <v>19</v>
      </c>
      <c r="D100" s="46">
        <v>37</v>
      </c>
      <c r="E100" s="46">
        <v>43</v>
      </c>
      <c r="F100" s="46">
        <v>17</v>
      </c>
      <c r="G100" s="46">
        <v>132</v>
      </c>
      <c r="H100" s="46">
        <v>25</v>
      </c>
      <c r="I100" s="46">
        <v>141</v>
      </c>
      <c r="J100" s="46">
        <v>6</v>
      </c>
      <c r="K100" s="46">
        <v>420</v>
      </c>
    </row>
    <row r="101" spans="2:11" ht="12.75">
      <c r="B101" s="98" t="s">
        <v>145</v>
      </c>
      <c r="C101" s="46">
        <v>4</v>
      </c>
      <c r="D101" s="46">
        <v>8</v>
      </c>
      <c r="E101" s="46">
        <v>14</v>
      </c>
      <c r="F101" s="46">
        <v>6</v>
      </c>
      <c r="G101" s="46">
        <v>75</v>
      </c>
      <c r="H101" s="46">
        <v>6</v>
      </c>
      <c r="I101" s="46">
        <v>51</v>
      </c>
      <c r="J101" s="46">
        <v>1</v>
      </c>
      <c r="K101" s="46">
        <v>165</v>
      </c>
    </row>
    <row r="102" spans="2:11" ht="12.75">
      <c r="B102" s="98" t="s">
        <v>146</v>
      </c>
      <c r="C102" s="46">
        <v>4</v>
      </c>
      <c r="D102" s="46">
        <v>6</v>
      </c>
      <c r="E102" s="46">
        <v>5</v>
      </c>
      <c r="F102" s="46">
        <v>4</v>
      </c>
      <c r="G102" s="46">
        <v>34</v>
      </c>
      <c r="H102" s="46">
        <v>2</v>
      </c>
      <c r="I102" s="46">
        <v>26</v>
      </c>
      <c r="J102" s="46">
        <v>1</v>
      </c>
      <c r="K102" s="46">
        <v>82</v>
      </c>
    </row>
    <row r="103" spans="2:11" ht="12.75">
      <c r="B103" s="98" t="s">
        <v>147</v>
      </c>
      <c r="C103" s="46">
        <v>3</v>
      </c>
      <c r="D103" s="46">
        <v>4</v>
      </c>
      <c r="E103" s="46">
        <v>1</v>
      </c>
      <c r="F103" s="46">
        <v>3</v>
      </c>
      <c r="G103" s="46">
        <v>13</v>
      </c>
      <c r="H103" s="46">
        <v>3</v>
      </c>
      <c r="I103" s="46">
        <v>12</v>
      </c>
      <c r="J103" s="46">
        <v>0</v>
      </c>
      <c r="K103" s="46">
        <v>39</v>
      </c>
    </row>
    <row r="104" spans="2:11" ht="12.75">
      <c r="B104" s="98" t="s">
        <v>148</v>
      </c>
      <c r="C104" s="46">
        <v>1</v>
      </c>
      <c r="D104" s="46">
        <v>0</v>
      </c>
      <c r="E104" s="46">
        <v>1</v>
      </c>
      <c r="F104" s="46">
        <v>1</v>
      </c>
      <c r="G104" s="46">
        <v>4</v>
      </c>
      <c r="H104" s="46">
        <v>1</v>
      </c>
      <c r="I104" s="46">
        <v>5</v>
      </c>
      <c r="J104" s="46">
        <v>0</v>
      </c>
      <c r="K104" s="46">
        <v>13</v>
      </c>
    </row>
    <row r="105" spans="2:11" ht="12.75">
      <c r="B105" s="98" t="s">
        <v>149</v>
      </c>
      <c r="C105" s="46">
        <v>6</v>
      </c>
      <c r="D105" s="46">
        <v>0</v>
      </c>
      <c r="E105" s="46">
        <v>2</v>
      </c>
      <c r="F105" s="46">
        <v>0</v>
      </c>
      <c r="G105" s="46">
        <v>1</v>
      </c>
      <c r="H105" s="46">
        <v>0</v>
      </c>
      <c r="I105" s="46">
        <v>3</v>
      </c>
      <c r="J105" s="46">
        <v>0</v>
      </c>
      <c r="K105" s="46">
        <v>12</v>
      </c>
    </row>
    <row r="106" spans="2:11" ht="12.75">
      <c r="B106" s="98" t="s">
        <v>138</v>
      </c>
      <c r="C106" s="46">
        <v>46</v>
      </c>
      <c r="D106" s="46">
        <v>59</v>
      </c>
      <c r="E106" s="46">
        <v>67</v>
      </c>
      <c r="F106" s="46">
        <v>41</v>
      </c>
      <c r="G106" s="46">
        <v>271</v>
      </c>
      <c r="H106" s="46">
        <v>40</v>
      </c>
      <c r="I106" s="46">
        <v>274</v>
      </c>
      <c r="J106" s="46">
        <v>9</v>
      </c>
      <c r="K106" s="46">
        <v>807</v>
      </c>
    </row>
    <row r="107" spans="2:11" ht="12.75">
      <c r="B107" s="98" t="s">
        <v>139</v>
      </c>
      <c r="C107" s="46">
        <v>7</v>
      </c>
      <c r="D107" s="46">
        <v>13</v>
      </c>
      <c r="E107" s="46">
        <v>4</v>
      </c>
      <c r="F107" s="46">
        <v>8</v>
      </c>
      <c r="G107" s="46">
        <v>17</v>
      </c>
      <c r="H107" s="46">
        <v>13</v>
      </c>
      <c r="I107" s="46">
        <v>21</v>
      </c>
      <c r="J107" s="46">
        <v>2</v>
      </c>
      <c r="K107" s="46">
        <v>85</v>
      </c>
    </row>
    <row r="108" spans="2:11" ht="12.75">
      <c r="B108" s="98" t="s">
        <v>140</v>
      </c>
      <c r="C108" s="46">
        <v>12</v>
      </c>
      <c r="D108" s="46">
        <v>0</v>
      </c>
      <c r="E108" s="46">
        <v>3</v>
      </c>
      <c r="F108" s="46">
        <v>3</v>
      </c>
      <c r="G108" s="46">
        <v>11</v>
      </c>
      <c r="H108" s="46">
        <v>3</v>
      </c>
      <c r="I108" s="46">
        <v>13</v>
      </c>
      <c r="J108" s="46">
        <v>9</v>
      </c>
      <c r="K108" s="46">
        <v>54</v>
      </c>
    </row>
    <row r="109" spans="2:11" ht="12.75">
      <c r="B109" s="98" t="s">
        <v>141</v>
      </c>
      <c r="C109" s="46">
        <v>7</v>
      </c>
      <c r="D109" s="46">
        <v>1</v>
      </c>
      <c r="E109" s="46">
        <v>0</v>
      </c>
      <c r="F109" s="46">
        <v>0</v>
      </c>
      <c r="G109" s="46">
        <v>1</v>
      </c>
      <c r="H109" s="46">
        <v>3</v>
      </c>
      <c r="I109" s="46">
        <v>13</v>
      </c>
      <c r="J109" s="46">
        <v>1</v>
      </c>
      <c r="K109" s="46">
        <v>26</v>
      </c>
    </row>
    <row r="110" spans="2:11" ht="12.75">
      <c r="B110" s="98" t="s">
        <v>142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</row>
    <row r="111" spans="2:11" ht="12.75">
      <c r="B111" s="98" t="s">
        <v>143</v>
      </c>
      <c r="C111" s="46">
        <v>14</v>
      </c>
      <c r="D111" s="46">
        <v>1</v>
      </c>
      <c r="E111" s="46">
        <v>0</v>
      </c>
      <c r="F111" s="46">
        <v>1</v>
      </c>
      <c r="G111" s="46">
        <v>0</v>
      </c>
      <c r="H111" s="46">
        <v>0</v>
      </c>
      <c r="I111" s="46">
        <v>7</v>
      </c>
      <c r="J111" s="46">
        <v>0</v>
      </c>
      <c r="K111" s="46">
        <v>23</v>
      </c>
    </row>
    <row r="112" spans="2:11" ht="12.75">
      <c r="B112" s="98" t="s">
        <v>144</v>
      </c>
      <c r="C112" s="46">
        <v>13</v>
      </c>
      <c r="D112" s="46">
        <v>28</v>
      </c>
      <c r="E112" s="46">
        <v>19</v>
      </c>
      <c r="F112" s="46">
        <v>22</v>
      </c>
      <c r="G112" s="46">
        <v>38</v>
      </c>
      <c r="H112" s="46">
        <v>19</v>
      </c>
      <c r="I112" s="46">
        <v>85</v>
      </c>
      <c r="J112" s="46">
        <v>10</v>
      </c>
      <c r="K112" s="46">
        <v>234</v>
      </c>
    </row>
    <row r="113" spans="2:11" ht="12.75">
      <c r="B113" s="98" t="s">
        <v>145</v>
      </c>
      <c r="C113" s="46">
        <v>6</v>
      </c>
      <c r="D113" s="46">
        <v>24</v>
      </c>
      <c r="E113" s="46">
        <v>13</v>
      </c>
      <c r="F113" s="46">
        <v>10</v>
      </c>
      <c r="G113" s="46">
        <v>65</v>
      </c>
      <c r="H113" s="46">
        <v>12</v>
      </c>
      <c r="I113" s="46">
        <v>59</v>
      </c>
      <c r="J113" s="46">
        <v>3</v>
      </c>
      <c r="K113" s="46">
        <v>192</v>
      </c>
    </row>
    <row r="114" spans="2:11" ht="12.75">
      <c r="B114" s="98" t="s">
        <v>146</v>
      </c>
      <c r="C114" s="46">
        <v>7</v>
      </c>
      <c r="D114" s="46">
        <v>20</v>
      </c>
      <c r="E114" s="46">
        <v>9</v>
      </c>
      <c r="F114" s="46">
        <v>16</v>
      </c>
      <c r="G114" s="46">
        <v>43</v>
      </c>
      <c r="H114" s="46">
        <v>6</v>
      </c>
      <c r="I114" s="46">
        <v>58</v>
      </c>
      <c r="J114" s="46">
        <v>8</v>
      </c>
      <c r="K114" s="46">
        <v>167</v>
      </c>
    </row>
    <row r="115" spans="2:11" ht="12.75">
      <c r="B115" s="98" t="s">
        <v>147</v>
      </c>
      <c r="C115" s="46">
        <v>11</v>
      </c>
      <c r="D115" s="46">
        <v>16</v>
      </c>
      <c r="E115" s="46">
        <v>16</v>
      </c>
      <c r="F115" s="46">
        <v>12</v>
      </c>
      <c r="G115" s="46">
        <v>27</v>
      </c>
      <c r="H115" s="46">
        <v>6</v>
      </c>
      <c r="I115" s="46">
        <v>24</v>
      </c>
      <c r="J115" s="46">
        <v>5</v>
      </c>
      <c r="K115" s="46">
        <v>117</v>
      </c>
    </row>
    <row r="116" spans="2:11" ht="12.75">
      <c r="B116" s="98" t="s">
        <v>148</v>
      </c>
      <c r="C116" s="46">
        <v>9</v>
      </c>
      <c r="D116" s="46">
        <v>17</v>
      </c>
      <c r="E116" s="46">
        <v>20</v>
      </c>
      <c r="F116" s="46">
        <v>7</v>
      </c>
      <c r="G116" s="46">
        <v>17</v>
      </c>
      <c r="H116" s="46">
        <v>13</v>
      </c>
      <c r="I116" s="46">
        <v>25</v>
      </c>
      <c r="J116" s="46">
        <v>3</v>
      </c>
      <c r="K116" s="46">
        <v>111</v>
      </c>
    </row>
    <row r="117" spans="2:11" ht="12.75">
      <c r="B117" s="98" t="s">
        <v>149</v>
      </c>
      <c r="C117" s="46">
        <v>12</v>
      </c>
      <c r="D117" s="46">
        <v>6</v>
      </c>
      <c r="E117" s="46">
        <v>15</v>
      </c>
      <c r="F117" s="46">
        <v>1</v>
      </c>
      <c r="G117" s="46">
        <v>8</v>
      </c>
      <c r="H117" s="46">
        <v>11</v>
      </c>
      <c r="I117" s="46">
        <v>23</v>
      </c>
      <c r="J117" s="46">
        <v>6</v>
      </c>
      <c r="K117" s="46">
        <v>82</v>
      </c>
    </row>
    <row r="118" spans="2:11" ht="12.75">
      <c r="B118" s="98" t="s">
        <v>138</v>
      </c>
      <c r="C118" s="46">
        <v>98</v>
      </c>
      <c r="D118" s="46">
        <v>126</v>
      </c>
      <c r="E118" s="46">
        <v>99</v>
      </c>
      <c r="F118" s="46">
        <v>80</v>
      </c>
      <c r="G118" s="46">
        <v>227</v>
      </c>
      <c r="H118" s="46">
        <v>86</v>
      </c>
      <c r="I118" s="46">
        <v>328</v>
      </c>
      <c r="J118" s="46">
        <v>47</v>
      </c>
      <c r="K118" s="46">
        <v>1091</v>
      </c>
    </row>
    <row r="119" spans="2:11" ht="12.75">
      <c r="B119" s="98" t="s">
        <v>139</v>
      </c>
      <c r="C119" s="46">
        <v>50</v>
      </c>
      <c r="D119" s="46">
        <v>98</v>
      </c>
      <c r="E119" s="46">
        <v>89</v>
      </c>
      <c r="F119" s="46">
        <v>111</v>
      </c>
      <c r="G119" s="46">
        <v>364</v>
      </c>
      <c r="H119" s="46">
        <v>82</v>
      </c>
      <c r="I119" s="46">
        <v>785</v>
      </c>
      <c r="J119" s="46">
        <v>21</v>
      </c>
      <c r="K119" s="46">
        <v>1600</v>
      </c>
    </row>
    <row r="120" spans="2:11" ht="12.75">
      <c r="B120" s="98" t="s">
        <v>140</v>
      </c>
      <c r="C120" s="46">
        <v>48</v>
      </c>
      <c r="D120" s="46">
        <v>15</v>
      </c>
      <c r="E120" s="46">
        <v>35</v>
      </c>
      <c r="F120" s="46">
        <v>12</v>
      </c>
      <c r="G120" s="46">
        <v>80</v>
      </c>
      <c r="H120" s="46">
        <v>17</v>
      </c>
      <c r="I120" s="46">
        <v>142</v>
      </c>
      <c r="J120" s="46">
        <v>44</v>
      </c>
      <c r="K120" s="46">
        <v>393</v>
      </c>
    </row>
    <row r="121" spans="2:11" ht="12.75">
      <c r="B121" s="98" t="s">
        <v>141</v>
      </c>
      <c r="C121" s="46">
        <v>26</v>
      </c>
      <c r="D121" s="46">
        <v>9</v>
      </c>
      <c r="E121" s="46">
        <v>0</v>
      </c>
      <c r="F121" s="46">
        <v>11</v>
      </c>
      <c r="G121" s="46">
        <v>7</v>
      </c>
      <c r="H121" s="46">
        <v>17</v>
      </c>
      <c r="I121" s="46">
        <v>213</v>
      </c>
      <c r="J121" s="46">
        <v>1</v>
      </c>
      <c r="K121" s="46">
        <v>284</v>
      </c>
    </row>
    <row r="122" spans="2:11" ht="12.75">
      <c r="B122" s="98" t="s">
        <v>142</v>
      </c>
      <c r="C122" s="46">
        <v>8</v>
      </c>
      <c r="D122" s="46">
        <v>2</v>
      </c>
      <c r="E122" s="46">
        <v>0</v>
      </c>
      <c r="F122" s="46">
        <v>0</v>
      </c>
      <c r="G122" s="46">
        <v>0</v>
      </c>
      <c r="H122" s="46">
        <v>0</v>
      </c>
      <c r="I122" s="46">
        <v>124</v>
      </c>
      <c r="J122" s="46">
        <v>12</v>
      </c>
      <c r="K122" s="46">
        <v>146</v>
      </c>
    </row>
    <row r="123" spans="2:11" ht="12.75">
      <c r="B123" s="98" t="s">
        <v>143</v>
      </c>
      <c r="C123" s="46">
        <v>35</v>
      </c>
      <c r="D123" s="46">
        <v>6</v>
      </c>
      <c r="E123" s="46">
        <v>0</v>
      </c>
      <c r="F123" s="46">
        <v>1</v>
      </c>
      <c r="G123" s="46">
        <v>0</v>
      </c>
      <c r="H123" s="46">
        <v>0</v>
      </c>
      <c r="I123" s="46">
        <v>20</v>
      </c>
      <c r="J123" s="46">
        <v>1</v>
      </c>
      <c r="K123" s="46">
        <v>63</v>
      </c>
    </row>
    <row r="124" spans="2:11" ht="12.75">
      <c r="B124" s="98" t="s">
        <v>144</v>
      </c>
      <c r="C124" s="46">
        <v>115</v>
      </c>
      <c r="D124" s="46">
        <v>315</v>
      </c>
      <c r="E124" s="46">
        <v>341</v>
      </c>
      <c r="F124" s="46">
        <v>207</v>
      </c>
      <c r="G124" s="46">
        <v>771</v>
      </c>
      <c r="H124" s="46">
        <v>210</v>
      </c>
      <c r="I124" s="46">
        <v>2024</v>
      </c>
      <c r="J124" s="46">
        <v>104</v>
      </c>
      <c r="K124" s="46">
        <v>4087</v>
      </c>
    </row>
    <row r="125" spans="2:11" ht="12.75">
      <c r="B125" s="98" t="s">
        <v>145</v>
      </c>
      <c r="C125" s="46">
        <v>87</v>
      </c>
      <c r="D125" s="46">
        <v>249</v>
      </c>
      <c r="E125" s="46">
        <v>240</v>
      </c>
      <c r="F125" s="46">
        <v>150</v>
      </c>
      <c r="G125" s="46">
        <v>595</v>
      </c>
      <c r="H125" s="46">
        <v>189</v>
      </c>
      <c r="I125" s="46">
        <v>1490</v>
      </c>
      <c r="J125" s="46">
        <v>78</v>
      </c>
      <c r="K125" s="46">
        <v>3078</v>
      </c>
    </row>
    <row r="126" spans="2:11" ht="12.75">
      <c r="B126" s="98" t="s">
        <v>146</v>
      </c>
      <c r="C126" s="46">
        <v>89</v>
      </c>
      <c r="D126" s="46">
        <v>192</v>
      </c>
      <c r="E126" s="46">
        <v>172</v>
      </c>
      <c r="F126" s="46">
        <v>164</v>
      </c>
      <c r="G126" s="46">
        <v>500</v>
      </c>
      <c r="H126" s="46">
        <v>127</v>
      </c>
      <c r="I126" s="46">
        <v>1034</v>
      </c>
      <c r="J126" s="46">
        <v>89</v>
      </c>
      <c r="K126" s="46">
        <v>2367</v>
      </c>
    </row>
    <row r="127" spans="2:11" ht="12.75">
      <c r="B127" s="98" t="s">
        <v>147</v>
      </c>
      <c r="C127" s="46">
        <v>113</v>
      </c>
      <c r="D127" s="46">
        <v>205</v>
      </c>
      <c r="E127" s="46">
        <v>171</v>
      </c>
      <c r="F127" s="46">
        <v>141</v>
      </c>
      <c r="G127" s="46">
        <v>386</v>
      </c>
      <c r="H127" s="46">
        <v>132</v>
      </c>
      <c r="I127" s="46">
        <v>841</v>
      </c>
      <c r="J127" s="46">
        <v>73</v>
      </c>
      <c r="K127" s="46">
        <v>2062</v>
      </c>
    </row>
    <row r="128" spans="2:11" ht="12.75">
      <c r="B128" s="98" t="s">
        <v>148</v>
      </c>
      <c r="C128" s="46">
        <v>90</v>
      </c>
      <c r="D128" s="46">
        <v>166</v>
      </c>
      <c r="E128" s="46">
        <v>141</v>
      </c>
      <c r="F128" s="46">
        <v>63</v>
      </c>
      <c r="G128" s="46">
        <v>307</v>
      </c>
      <c r="H128" s="46">
        <v>91</v>
      </c>
      <c r="I128" s="46">
        <v>496</v>
      </c>
      <c r="J128" s="46">
        <v>64</v>
      </c>
      <c r="K128" s="46">
        <v>1418</v>
      </c>
    </row>
    <row r="129" spans="2:11" ht="12.75">
      <c r="B129" s="98" t="s">
        <v>149</v>
      </c>
      <c r="C129" s="46">
        <v>220</v>
      </c>
      <c r="D129" s="46">
        <v>95</v>
      </c>
      <c r="E129" s="46">
        <v>127</v>
      </c>
      <c r="F129" s="46">
        <v>19</v>
      </c>
      <c r="G129" s="46">
        <v>128</v>
      </c>
      <c r="H129" s="46">
        <v>44</v>
      </c>
      <c r="I129" s="46">
        <v>209</v>
      </c>
      <c r="J129" s="46">
        <v>51</v>
      </c>
      <c r="K129" s="46">
        <v>893</v>
      </c>
    </row>
    <row r="130" spans="2:11" ht="12.75">
      <c r="B130" s="98" t="s">
        <v>138</v>
      </c>
      <c r="C130" s="46">
        <v>881</v>
      </c>
      <c r="D130" s="46">
        <v>1352</v>
      </c>
      <c r="E130" s="46">
        <v>1316</v>
      </c>
      <c r="F130" s="46">
        <v>879</v>
      </c>
      <c r="G130" s="46">
        <v>3138</v>
      </c>
      <c r="H130" s="46">
        <v>909</v>
      </c>
      <c r="I130" s="46">
        <v>7378</v>
      </c>
      <c r="J130" s="46">
        <v>538</v>
      </c>
      <c r="K130" s="46">
        <v>16391</v>
      </c>
    </row>
    <row r="131" spans="2:11" ht="12.75">
      <c r="B131" s="98" t="s">
        <v>139</v>
      </c>
      <c r="C131" s="46">
        <v>14</v>
      </c>
      <c r="D131" s="46">
        <v>28</v>
      </c>
      <c r="E131" s="46">
        <v>64</v>
      </c>
      <c r="F131" s="46">
        <v>21</v>
      </c>
      <c r="G131" s="46">
        <v>151</v>
      </c>
      <c r="H131" s="46">
        <v>28</v>
      </c>
      <c r="I131" s="46">
        <v>230</v>
      </c>
      <c r="J131" s="46">
        <v>13</v>
      </c>
      <c r="K131" s="46">
        <v>549</v>
      </c>
    </row>
    <row r="132" spans="2:11" ht="12.75">
      <c r="B132" s="98" t="s">
        <v>140</v>
      </c>
      <c r="C132" s="46">
        <v>8</v>
      </c>
      <c r="D132" s="46">
        <v>3</v>
      </c>
      <c r="E132" s="46">
        <v>3</v>
      </c>
      <c r="F132" s="46">
        <v>2</v>
      </c>
      <c r="G132" s="46">
        <v>29</v>
      </c>
      <c r="H132" s="46">
        <v>4</v>
      </c>
      <c r="I132" s="46">
        <v>46</v>
      </c>
      <c r="J132" s="46">
        <v>20</v>
      </c>
      <c r="K132" s="46">
        <v>115</v>
      </c>
    </row>
    <row r="133" spans="2:11" ht="12.75">
      <c r="B133" s="98" t="s">
        <v>141</v>
      </c>
      <c r="C133" s="46">
        <v>7</v>
      </c>
      <c r="D133" s="46">
        <v>3</v>
      </c>
      <c r="E133" s="46">
        <v>0</v>
      </c>
      <c r="F133" s="46">
        <v>0</v>
      </c>
      <c r="G133" s="46">
        <v>5</v>
      </c>
      <c r="H133" s="46">
        <v>3</v>
      </c>
      <c r="I133" s="46">
        <v>32</v>
      </c>
      <c r="J133" s="46">
        <v>1</v>
      </c>
      <c r="K133" s="46">
        <v>51</v>
      </c>
    </row>
    <row r="134" spans="2:11" ht="12.75">
      <c r="B134" s="98" t="s">
        <v>142</v>
      </c>
      <c r="C134" s="46">
        <v>2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8</v>
      </c>
      <c r="J134" s="46">
        <v>2</v>
      </c>
      <c r="K134" s="46">
        <v>12</v>
      </c>
    </row>
    <row r="135" spans="2:11" ht="12.75">
      <c r="B135" s="98" t="s">
        <v>143</v>
      </c>
      <c r="C135" s="46">
        <v>3</v>
      </c>
      <c r="D135" s="46">
        <v>2</v>
      </c>
      <c r="E135" s="46">
        <v>0</v>
      </c>
      <c r="F135" s="46">
        <v>0</v>
      </c>
      <c r="G135" s="46">
        <v>0</v>
      </c>
      <c r="H135" s="46">
        <v>1</v>
      </c>
      <c r="I135" s="46">
        <v>12</v>
      </c>
      <c r="J135" s="46">
        <v>4</v>
      </c>
      <c r="K135" s="46">
        <v>22</v>
      </c>
    </row>
    <row r="136" spans="2:11" ht="12.75">
      <c r="B136" s="98" t="s">
        <v>144</v>
      </c>
      <c r="C136" s="46">
        <v>11</v>
      </c>
      <c r="D136" s="46">
        <v>26</v>
      </c>
      <c r="E136" s="46">
        <v>32</v>
      </c>
      <c r="F136" s="46">
        <v>14</v>
      </c>
      <c r="G136" s="46">
        <v>77</v>
      </c>
      <c r="H136" s="46">
        <v>24</v>
      </c>
      <c r="I136" s="46">
        <v>178</v>
      </c>
      <c r="J136" s="46">
        <v>21</v>
      </c>
      <c r="K136" s="46">
        <v>383</v>
      </c>
    </row>
    <row r="137" spans="2:11" ht="12.75">
      <c r="B137" s="98" t="s">
        <v>145</v>
      </c>
      <c r="C137" s="46">
        <v>13</v>
      </c>
      <c r="D137" s="46">
        <v>52</v>
      </c>
      <c r="E137" s="46">
        <v>34</v>
      </c>
      <c r="F137" s="46">
        <v>21</v>
      </c>
      <c r="G137" s="46">
        <v>158</v>
      </c>
      <c r="H137" s="46">
        <v>27</v>
      </c>
      <c r="I137" s="46">
        <v>245</v>
      </c>
      <c r="J137" s="46">
        <v>6</v>
      </c>
      <c r="K137" s="46">
        <v>556</v>
      </c>
    </row>
    <row r="138" spans="2:11" ht="12.75">
      <c r="B138" s="98" t="s">
        <v>146</v>
      </c>
      <c r="C138" s="46">
        <v>14</v>
      </c>
      <c r="D138" s="46">
        <v>24</v>
      </c>
      <c r="E138" s="46">
        <v>14</v>
      </c>
      <c r="F138" s="46">
        <v>19</v>
      </c>
      <c r="G138" s="46">
        <v>176</v>
      </c>
      <c r="H138" s="46">
        <v>22</v>
      </c>
      <c r="I138" s="46">
        <v>316</v>
      </c>
      <c r="J138" s="46">
        <v>13</v>
      </c>
      <c r="K138" s="46">
        <v>598</v>
      </c>
    </row>
    <row r="139" spans="2:11" ht="12.75">
      <c r="B139" s="98" t="s">
        <v>147</v>
      </c>
      <c r="C139" s="46">
        <v>17</v>
      </c>
      <c r="D139" s="46">
        <v>33</v>
      </c>
      <c r="E139" s="46">
        <v>28</v>
      </c>
      <c r="F139" s="46">
        <v>34</v>
      </c>
      <c r="G139" s="46">
        <v>183</v>
      </c>
      <c r="H139" s="46">
        <v>29</v>
      </c>
      <c r="I139" s="46">
        <v>246</v>
      </c>
      <c r="J139" s="46">
        <v>12</v>
      </c>
      <c r="K139" s="46">
        <v>582</v>
      </c>
    </row>
    <row r="140" spans="2:11" ht="12.75">
      <c r="B140" s="98" t="s">
        <v>148</v>
      </c>
      <c r="C140" s="46">
        <v>17</v>
      </c>
      <c r="D140" s="46">
        <v>45</v>
      </c>
      <c r="E140" s="46">
        <v>32</v>
      </c>
      <c r="F140" s="46">
        <v>26</v>
      </c>
      <c r="G140" s="46">
        <v>165</v>
      </c>
      <c r="H140" s="46">
        <v>23</v>
      </c>
      <c r="I140" s="46">
        <v>147</v>
      </c>
      <c r="J140" s="46">
        <v>17</v>
      </c>
      <c r="K140" s="46">
        <v>472</v>
      </c>
    </row>
    <row r="141" spans="2:11" ht="12.75">
      <c r="B141" s="98" t="s">
        <v>149</v>
      </c>
      <c r="C141" s="46">
        <v>59</v>
      </c>
      <c r="D141" s="46">
        <v>35</v>
      </c>
      <c r="E141" s="46">
        <v>40</v>
      </c>
      <c r="F141" s="46">
        <v>12</v>
      </c>
      <c r="G141" s="46">
        <v>70</v>
      </c>
      <c r="H141" s="46">
        <v>16</v>
      </c>
      <c r="I141" s="46">
        <v>82</v>
      </c>
      <c r="J141" s="46">
        <v>18</v>
      </c>
      <c r="K141" s="46">
        <v>332</v>
      </c>
    </row>
    <row r="142" spans="2:11" ht="12.75">
      <c r="B142" s="98" t="s">
        <v>138</v>
      </c>
      <c r="C142" s="46">
        <v>165</v>
      </c>
      <c r="D142" s="46">
        <v>251</v>
      </c>
      <c r="E142" s="46">
        <v>247</v>
      </c>
      <c r="F142" s="46">
        <v>149</v>
      </c>
      <c r="G142" s="46">
        <v>1014</v>
      </c>
      <c r="H142" s="46">
        <v>177</v>
      </c>
      <c r="I142" s="46">
        <v>1542</v>
      </c>
      <c r="J142" s="46">
        <v>127</v>
      </c>
      <c r="K142" s="46">
        <v>3672</v>
      </c>
    </row>
    <row r="143" spans="2:11" ht="12.75">
      <c r="B143" s="98" t="s">
        <v>139</v>
      </c>
      <c r="C143" s="46">
        <v>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1</v>
      </c>
    </row>
    <row r="144" spans="2:11" ht="12.75">
      <c r="B144" s="98" t="s">
        <v>140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</row>
    <row r="145" spans="2:11" ht="12.75">
      <c r="B145" s="98" t="s">
        <v>141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</row>
    <row r="146" spans="2:11" ht="12.75">
      <c r="B146" s="98" t="s">
        <v>142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</row>
    <row r="147" spans="2:11" ht="12.75">
      <c r="B147" s="98" t="s">
        <v>143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</row>
    <row r="148" spans="2:11" ht="12.75">
      <c r="B148" s="98" t="s">
        <v>144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</row>
    <row r="149" spans="2:11" ht="12.75">
      <c r="B149" s="98" t="s">
        <v>145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</row>
    <row r="150" spans="2:11" ht="12.75">
      <c r="B150" s="98" t="s">
        <v>146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</row>
    <row r="151" spans="2:11" ht="12.75">
      <c r="B151" s="98" t="s">
        <v>147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</row>
    <row r="152" spans="2:11" ht="12.75">
      <c r="B152" s="98" t="s">
        <v>148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</row>
    <row r="153" spans="2:11" ht="12.75">
      <c r="B153" s="98" t="s">
        <v>149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</row>
    <row r="154" spans="2:11" ht="12.75">
      <c r="B154" s="98" t="s">
        <v>138</v>
      </c>
      <c r="C154" s="46">
        <v>1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1</v>
      </c>
    </row>
    <row r="155" spans="2:11" ht="12.75">
      <c r="B155" s="98" t="s">
        <v>139</v>
      </c>
      <c r="C155" s="46">
        <v>78</v>
      </c>
      <c r="D155" s="46">
        <v>142</v>
      </c>
      <c r="E155" s="46">
        <v>158</v>
      </c>
      <c r="F155" s="46">
        <v>149</v>
      </c>
      <c r="G155" s="46">
        <v>543</v>
      </c>
      <c r="H155" s="46">
        <v>124</v>
      </c>
      <c r="I155" s="46">
        <v>1060</v>
      </c>
      <c r="J155" s="46">
        <v>37</v>
      </c>
      <c r="K155" s="46">
        <v>2291</v>
      </c>
    </row>
    <row r="156" spans="2:11" ht="12.75">
      <c r="B156" s="98" t="s">
        <v>140</v>
      </c>
      <c r="C156" s="46">
        <v>69</v>
      </c>
      <c r="D156" s="46">
        <v>19</v>
      </c>
      <c r="E156" s="46">
        <v>41</v>
      </c>
      <c r="F156" s="46">
        <v>17</v>
      </c>
      <c r="G156" s="46">
        <v>120</v>
      </c>
      <c r="H156" s="46">
        <v>24</v>
      </c>
      <c r="I156" s="46">
        <v>203</v>
      </c>
      <c r="J156" s="46">
        <v>73</v>
      </c>
      <c r="K156" s="46">
        <v>566</v>
      </c>
    </row>
    <row r="157" spans="2:11" ht="12.75">
      <c r="B157" s="98" t="s">
        <v>141</v>
      </c>
      <c r="C157" s="46">
        <v>41</v>
      </c>
      <c r="D157" s="46">
        <v>13</v>
      </c>
      <c r="E157" s="46">
        <v>0</v>
      </c>
      <c r="F157" s="46">
        <v>12</v>
      </c>
      <c r="G157" s="46">
        <v>14</v>
      </c>
      <c r="H157" s="46">
        <v>25</v>
      </c>
      <c r="I157" s="46">
        <v>268</v>
      </c>
      <c r="J157" s="46">
        <v>3</v>
      </c>
      <c r="K157" s="46">
        <v>376</v>
      </c>
    </row>
    <row r="158" spans="2:11" ht="12.75">
      <c r="B158" s="98" t="s">
        <v>142</v>
      </c>
      <c r="C158" s="46">
        <v>11</v>
      </c>
      <c r="D158" s="46">
        <v>2</v>
      </c>
      <c r="E158" s="46">
        <v>0</v>
      </c>
      <c r="F158" s="46">
        <v>0</v>
      </c>
      <c r="G158" s="46">
        <v>0</v>
      </c>
      <c r="H158" s="46">
        <v>0</v>
      </c>
      <c r="I158" s="46">
        <v>132</v>
      </c>
      <c r="J158" s="46">
        <v>14</v>
      </c>
      <c r="K158" s="46">
        <v>159</v>
      </c>
    </row>
    <row r="159" spans="2:11" ht="12.75">
      <c r="B159" s="98" t="s">
        <v>143</v>
      </c>
      <c r="C159" s="46">
        <v>52</v>
      </c>
      <c r="D159" s="46">
        <v>9</v>
      </c>
      <c r="E159" s="46">
        <v>0</v>
      </c>
      <c r="F159" s="46">
        <v>2</v>
      </c>
      <c r="G159" s="46">
        <v>0</v>
      </c>
      <c r="H159" s="46">
        <v>1</v>
      </c>
      <c r="I159" s="46">
        <v>39</v>
      </c>
      <c r="J159" s="46">
        <v>5</v>
      </c>
      <c r="K159" s="46">
        <v>108</v>
      </c>
    </row>
    <row r="160" spans="2:11" ht="12.75">
      <c r="B160" s="98" t="s">
        <v>144</v>
      </c>
      <c r="C160" s="46">
        <v>158</v>
      </c>
      <c r="D160" s="46">
        <v>406</v>
      </c>
      <c r="E160" s="46">
        <v>435</v>
      </c>
      <c r="F160" s="46">
        <v>260</v>
      </c>
      <c r="G160" s="46">
        <v>1018</v>
      </c>
      <c r="H160" s="46">
        <v>278</v>
      </c>
      <c r="I160" s="46">
        <v>2428</v>
      </c>
      <c r="J160" s="46">
        <v>141</v>
      </c>
      <c r="K160" s="46">
        <v>5124</v>
      </c>
    </row>
    <row r="161" spans="2:11" ht="12.75">
      <c r="B161" s="98" t="s">
        <v>145</v>
      </c>
      <c r="C161" s="46">
        <v>110</v>
      </c>
      <c r="D161" s="46">
        <v>333</v>
      </c>
      <c r="E161" s="46">
        <v>301</v>
      </c>
      <c r="F161" s="46">
        <v>187</v>
      </c>
      <c r="G161" s="46">
        <v>893</v>
      </c>
      <c r="H161" s="46">
        <v>234</v>
      </c>
      <c r="I161" s="46">
        <v>1845</v>
      </c>
      <c r="J161" s="46">
        <v>88</v>
      </c>
      <c r="K161" s="46">
        <v>3991</v>
      </c>
    </row>
    <row r="162" spans="2:11" ht="12.75">
      <c r="B162" s="98" t="s">
        <v>146</v>
      </c>
      <c r="C162" s="46">
        <v>114</v>
      </c>
      <c r="D162" s="46">
        <v>242</v>
      </c>
      <c r="E162" s="46">
        <v>200</v>
      </c>
      <c r="F162" s="46">
        <v>203</v>
      </c>
      <c r="G162" s="46">
        <v>753</v>
      </c>
      <c r="H162" s="46">
        <v>157</v>
      </c>
      <c r="I162" s="46">
        <v>1434</v>
      </c>
      <c r="J162" s="46">
        <v>111</v>
      </c>
      <c r="K162" s="46">
        <v>3214</v>
      </c>
    </row>
    <row r="163" spans="2:11" ht="12.75">
      <c r="B163" s="98" t="s">
        <v>147</v>
      </c>
      <c r="C163" s="46">
        <v>144</v>
      </c>
      <c r="D163" s="46">
        <v>258</v>
      </c>
      <c r="E163" s="46">
        <v>216</v>
      </c>
      <c r="F163" s="46">
        <v>190</v>
      </c>
      <c r="G163" s="46">
        <v>609</v>
      </c>
      <c r="H163" s="46">
        <v>170</v>
      </c>
      <c r="I163" s="46">
        <v>1123</v>
      </c>
      <c r="J163" s="46">
        <v>90</v>
      </c>
      <c r="K163" s="46">
        <v>2800</v>
      </c>
    </row>
    <row r="164" spans="2:11" ht="12.75">
      <c r="B164" s="98" t="s">
        <v>148</v>
      </c>
      <c r="C164" s="46">
        <v>117</v>
      </c>
      <c r="D164" s="46">
        <v>228</v>
      </c>
      <c r="E164" s="46">
        <v>194</v>
      </c>
      <c r="F164" s="46">
        <v>97</v>
      </c>
      <c r="G164" s="46">
        <v>493</v>
      </c>
      <c r="H164" s="46">
        <v>128</v>
      </c>
      <c r="I164" s="46">
        <v>673</v>
      </c>
      <c r="J164" s="46">
        <v>84</v>
      </c>
      <c r="K164" s="46">
        <v>2014</v>
      </c>
    </row>
    <row r="165" spans="2:11" ht="12.75">
      <c r="B165" s="98" t="s">
        <v>149</v>
      </c>
      <c r="C165" s="46">
        <v>297</v>
      </c>
      <c r="D165" s="46">
        <v>136</v>
      </c>
      <c r="E165" s="46">
        <v>184</v>
      </c>
      <c r="F165" s="46">
        <v>32</v>
      </c>
      <c r="G165" s="46">
        <v>207</v>
      </c>
      <c r="H165" s="46">
        <v>71</v>
      </c>
      <c r="I165" s="46">
        <v>317</v>
      </c>
      <c r="J165" s="46">
        <v>75</v>
      </c>
      <c r="K165" s="46">
        <v>1319</v>
      </c>
    </row>
    <row r="166" spans="2:11" ht="12.75">
      <c r="B166" s="98" t="s">
        <v>138</v>
      </c>
      <c r="C166" s="46">
        <v>1191</v>
      </c>
      <c r="D166" s="46">
        <v>1788</v>
      </c>
      <c r="E166" s="46">
        <v>1729</v>
      </c>
      <c r="F166" s="46">
        <v>1149</v>
      </c>
      <c r="G166" s="46">
        <v>4650</v>
      </c>
      <c r="H166" s="46">
        <v>1212</v>
      </c>
      <c r="I166" s="46">
        <v>9522</v>
      </c>
      <c r="J166" s="46">
        <v>721</v>
      </c>
      <c r="K166" s="46">
        <v>21962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27" customWidth="1"/>
    <col min="2" max="2" width="9.140625" style="27" customWidth="1"/>
    <col min="3" max="3" width="39.28125" style="27" customWidth="1"/>
    <col min="4" max="4" width="9.140625" style="27" customWidth="1"/>
    <col min="5" max="5" width="10.00390625" style="27" customWidth="1"/>
    <col min="6" max="7" width="9.140625" style="27" customWidth="1"/>
    <col min="8" max="8" width="9.7109375" style="27" customWidth="1"/>
    <col min="9" max="9" width="9.140625" style="27" customWidth="1"/>
    <col min="10" max="10" width="11.421875" style="27" customWidth="1"/>
    <col min="11" max="11" width="10.8515625" style="27" customWidth="1"/>
    <col min="12" max="16384" width="9.140625" style="27" customWidth="1"/>
  </cols>
  <sheetData>
    <row r="1" spans="1:12" ht="18">
      <c r="A1" s="23" t="s">
        <v>104</v>
      </c>
      <c r="B1" s="4"/>
      <c r="C1" s="4"/>
      <c r="D1" s="4"/>
      <c r="E1" s="4"/>
      <c r="F1" s="4"/>
      <c r="G1" s="4"/>
      <c r="H1" s="4"/>
      <c r="I1" s="92"/>
      <c r="J1" s="4"/>
      <c r="K1" s="4"/>
      <c r="L1" s="28" t="s">
        <v>105</v>
      </c>
    </row>
    <row r="2" spans="1:12" ht="18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23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>
      <c r="A4" s="23" t="s">
        <v>151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>
      <c r="A5" s="99" t="s">
        <v>152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>
      <c r="A6" s="23" t="s">
        <v>108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14" ht="12.75">
      <c r="N14" s="27" t="s">
        <v>153</v>
      </c>
    </row>
    <row r="15" ht="12.75">
      <c r="N15" s="27" t="s">
        <v>154</v>
      </c>
    </row>
    <row r="16" ht="12.75">
      <c r="N16" s="27" t="s">
        <v>155</v>
      </c>
    </row>
    <row r="17" ht="12.75">
      <c r="N17" s="27" t="s">
        <v>156</v>
      </c>
    </row>
    <row r="18" ht="12.75">
      <c r="N18" s="27" t="s">
        <v>157</v>
      </c>
    </row>
    <row r="19" ht="12.75">
      <c r="N19" s="27" t="s">
        <v>158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Y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00390625" style="5" customWidth="1"/>
    <col min="2" max="7" width="11.7109375" style="5" customWidth="1"/>
    <col min="8" max="8" width="1.8515625" style="5" customWidth="1"/>
    <col min="9" max="14" width="11.7109375" style="5" customWidth="1"/>
    <col min="15" max="16384" width="9.140625" style="5" customWidth="1"/>
  </cols>
  <sheetData>
    <row r="1" spans="1:14" s="4" customFormat="1" ht="20.25">
      <c r="A1" s="101" t="s">
        <v>159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2" t="s">
        <v>160</v>
      </c>
    </row>
    <row r="2" spans="1:14" s="4" customFormat="1" ht="20.25">
      <c r="A2" s="101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4" customFormat="1" ht="20.25">
      <c r="A3" s="101" t="s">
        <v>161</v>
      </c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4" customFormat="1" ht="20.25">
      <c r="A4" s="101" t="s">
        <v>57</v>
      </c>
      <c r="B4" s="101"/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4" customFormat="1" ht="20.25">
      <c r="A5" s="101" t="s">
        <v>58</v>
      </c>
      <c r="B5" s="101"/>
      <c r="C5" s="10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5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5.75">
      <c r="A7" s="103"/>
      <c r="B7" s="233" t="s">
        <v>162</v>
      </c>
      <c r="C7" s="233"/>
      <c r="D7" s="233"/>
      <c r="E7" s="233"/>
      <c r="F7" s="233"/>
      <c r="G7" s="103"/>
      <c r="H7" s="103"/>
      <c r="I7" s="233" t="s">
        <v>162</v>
      </c>
      <c r="J7" s="233"/>
      <c r="K7" s="233"/>
      <c r="L7" s="233"/>
      <c r="M7" s="233"/>
      <c r="N7" s="10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48" thickBot="1">
      <c r="A8" s="104"/>
      <c r="B8" s="105" t="s">
        <v>163</v>
      </c>
      <c r="C8" s="105" t="s">
        <v>164</v>
      </c>
      <c r="D8" s="105" t="s">
        <v>165</v>
      </c>
      <c r="E8" s="105" t="s">
        <v>166</v>
      </c>
      <c r="F8" s="106" t="s">
        <v>167</v>
      </c>
      <c r="G8" s="106" t="s">
        <v>14</v>
      </c>
      <c r="H8" s="104"/>
      <c r="I8" s="105" t="s">
        <v>163</v>
      </c>
      <c r="J8" s="105" t="s">
        <v>164</v>
      </c>
      <c r="K8" s="105" t="s">
        <v>165</v>
      </c>
      <c r="L8" s="105" t="s">
        <v>166</v>
      </c>
      <c r="M8" s="106" t="s">
        <v>167</v>
      </c>
      <c r="N8" s="106" t="s">
        <v>14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7:14" ht="21.75" customHeight="1" thickTop="1">
      <c r="G9" s="89" t="s">
        <v>15</v>
      </c>
      <c r="N9" s="89" t="s">
        <v>98</v>
      </c>
    </row>
    <row r="10" ht="21.75" customHeight="1">
      <c r="A10" s="23" t="s">
        <v>60</v>
      </c>
    </row>
    <row r="11" ht="21.75" customHeight="1"/>
    <row r="12" spans="1:14" ht="21.75" customHeight="1">
      <c r="A12" s="5" t="s">
        <v>61</v>
      </c>
      <c r="B12" s="24">
        <v>32</v>
      </c>
      <c r="C12" s="24">
        <v>42</v>
      </c>
      <c r="D12" s="24">
        <v>99</v>
      </c>
      <c r="E12" s="24">
        <v>35</v>
      </c>
      <c r="F12" s="24">
        <v>8</v>
      </c>
      <c r="G12" s="24">
        <v>216</v>
      </c>
      <c r="H12" s="24"/>
      <c r="I12" s="24">
        <v>1.6</v>
      </c>
      <c r="J12" s="24">
        <v>2.6</v>
      </c>
      <c r="K12" s="24">
        <v>2.5</v>
      </c>
      <c r="L12" s="24">
        <v>3.3</v>
      </c>
      <c r="M12" s="24">
        <v>2.7</v>
      </c>
      <c r="N12" s="24">
        <v>2.4</v>
      </c>
    </row>
    <row r="13" spans="1:14" ht="21.75" customHeight="1">
      <c r="A13" s="5" t="s">
        <v>62</v>
      </c>
      <c r="B13" s="24">
        <v>61</v>
      </c>
      <c r="C13" s="24">
        <v>80</v>
      </c>
      <c r="D13" s="24">
        <v>197</v>
      </c>
      <c r="E13" s="24">
        <v>30</v>
      </c>
      <c r="F13" s="24">
        <v>127</v>
      </c>
      <c r="G13" s="24">
        <v>494</v>
      </c>
      <c r="H13" s="24"/>
      <c r="I13" s="24">
        <v>3</v>
      </c>
      <c r="J13" s="24">
        <v>4.9</v>
      </c>
      <c r="K13" s="24">
        <v>5</v>
      </c>
      <c r="L13" s="24">
        <v>2.8</v>
      </c>
      <c r="M13" s="24">
        <v>43.3</v>
      </c>
      <c r="N13" s="24">
        <v>5.5</v>
      </c>
    </row>
    <row r="14" spans="1:14" ht="21.75" customHeight="1">
      <c r="A14" s="5" t="s">
        <v>63</v>
      </c>
      <c r="B14" s="24">
        <v>136</v>
      </c>
      <c r="C14" s="24">
        <v>123</v>
      </c>
      <c r="D14" s="24">
        <v>305</v>
      </c>
      <c r="E14" s="24">
        <v>65</v>
      </c>
      <c r="F14" s="24">
        <v>7</v>
      </c>
      <c r="G14" s="24">
        <v>635</v>
      </c>
      <c r="H14" s="24"/>
      <c r="I14" s="24">
        <v>6.7</v>
      </c>
      <c r="J14" s="24">
        <v>7.5</v>
      </c>
      <c r="K14" s="24">
        <v>7.8</v>
      </c>
      <c r="L14" s="24">
        <v>6.1</v>
      </c>
      <c r="M14" s="24">
        <v>2.3</v>
      </c>
      <c r="N14" s="24">
        <v>7.1</v>
      </c>
    </row>
    <row r="15" spans="1:14" ht="21.75" customHeight="1">
      <c r="A15" s="5" t="s">
        <v>64</v>
      </c>
      <c r="B15" s="24">
        <v>88</v>
      </c>
      <c r="C15" s="24">
        <v>73</v>
      </c>
      <c r="D15" s="24">
        <v>187</v>
      </c>
      <c r="E15" s="24">
        <v>73</v>
      </c>
      <c r="F15" s="24">
        <v>9</v>
      </c>
      <c r="G15" s="24">
        <v>431</v>
      </c>
      <c r="H15" s="24"/>
      <c r="I15" s="24">
        <v>4.3</v>
      </c>
      <c r="J15" s="24">
        <v>4.4</v>
      </c>
      <c r="K15" s="24">
        <v>4.8</v>
      </c>
      <c r="L15" s="24">
        <v>6.9</v>
      </c>
      <c r="M15" s="24">
        <v>3.2</v>
      </c>
      <c r="N15" s="24">
        <v>4.8</v>
      </c>
    </row>
    <row r="16" spans="1:14" ht="21.75" customHeight="1">
      <c r="A16" s="5" t="s">
        <v>99</v>
      </c>
      <c r="B16" s="24">
        <v>21</v>
      </c>
      <c r="C16" s="24">
        <v>19</v>
      </c>
      <c r="D16" s="24">
        <v>34</v>
      </c>
      <c r="E16" s="24">
        <v>11</v>
      </c>
      <c r="F16" s="24">
        <v>3</v>
      </c>
      <c r="G16" s="24">
        <v>88</v>
      </c>
      <c r="H16" s="24"/>
      <c r="I16" s="24">
        <v>1</v>
      </c>
      <c r="J16" s="24">
        <v>1.2</v>
      </c>
      <c r="K16" s="24">
        <v>0.9</v>
      </c>
      <c r="L16" s="24">
        <v>1</v>
      </c>
      <c r="M16" s="24">
        <v>1</v>
      </c>
      <c r="N16" s="24">
        <v>1</v>
      </c>
    </row>
    <row r="17" spans="1:14" ht="21.75" customHeight="1">
      <c r="A17" s="5" t="s">
        <v>100</v>
      </c>
      <c r="B17" s="24">
        <v>72</v>
      </c>
      <c r="C17" s="24">
        <v>66</v>
      </c>
      <c r="D17" s="24">
        <v>155</v>
      </c>
      <c r="E17" s="24">
        <v>37</v>
      </c>
      <c r="F17" s="24">
        <v>12</v>
      </c>
      <c r="G17" s="24">
        <v>343</v>
      </c>
      <c r="H17" s="24"/>
      <c r="I17" s="24">
        <v>3.5</v>
      </c>
      <c r="J17" s="24">
        <v>4</v>
      </c>
      <c r="K17" s="24">
        <v>4</v>
      </c>
      <c r="L17" s="24">
        <v>3.5</v>
      </c>
      <c r="M17" s="24">
        <v>4.2</v>
      </c>
      <c r="N17" s="24">
        <v>3.8</v>
      </c>
    </row>
    <row r="18" spans="1:14" ht="21.75" customHeight="1">
      <c r="A18" s="5" t="s">
        <v>101</v>
      </c>
      <c r="B18" s="24">
        <v>261</v>
      </c>
      <c r="C18" s="24">
        <v>188</v>
      </c>
      <c r="D18" s="24">
        <v>462</v>
      </c>
      <c r="E18" s="24">
        <v>145</v>
      </c>
      <c r="F18" s="24">
        <v>15</v>
      </c>
      <c r="G18" s="24">
        <v>1071</v>
      </c>
      <c r="H18" s="24"/>
      <c r="I18" s="24">
        <v>12.8</v>
      </c>
      <c r="J18" s="24">
        <v>11.4</v>
      </c>
      <c r="K18" s="24">
        <v>11.9</v>
      </c>
      <c r="L18" s="24">
        <v>13.7</v>
      </c>
      <c r="M18" s="24">
        <v>5.2</v>
      </c>
      <c r="N18" s="24">
        <v>12</v>
      </c>
    </row>
    <row r="19" spans="1:14" ht="21.75" customHeight="1">
      <c r="A19" s="5" t="s">
        <v>68</v>
      </c>
      <c r="B19" s="24">
        <v>23</v>
      </c>
      <c r="C19" s="24">
        <v>22</v>
      </c>
      <c r="D19" s="24">
        <v>39</v>
      </c>
      <c r="E19" s="24">
        <v>11</v>
      </c>
      <c r="F19" s="24">
        <v>5</v>
      </c>
      <c r="G19" s="24">
        <v>100</v>
      </c>
      <c r="H19" s="24"/>
      <c r="I19" s="24">
        <v>1.1</v>
      </c>
      <c r="J19" s="24">
        <v>1.3</v>
      </c>
      <c r="K19" s="24">
        <v>1</v>
      </c>
      <c r="L19" s="24">
        <v>1</v>
      </c>
      <c r="M19" s="24">
        <v>1.7</v>
      </c>
      <c r="N19" s="24">
        <v>1.1</v>
      </c>
    </row>
    <row r="20" spans="1:14" ht="21.75" customHeight="1">
      <c r="A20" s="5" t="s">
        <v>69</v>
      </c>
      <c r="B20" s="24">
        <v>56</v>
      </c>
      <c r="C20" s="24">
        <v>39</v>
      </c>
      <c r="D20" s="24">
        <v>91</v>
      </c>
      <c r="E20" s="24">
        <v>26</v>
      </c>
      <c r="F20" s="24">
        <v>6</v>
      </c>
      <c r="G20" s="24">
        <v>218</v>
      </c>
      <c r="H20" s="24"/>
      <c r="I20" s="24">
        <v>2.7</v>
      </c>
      <c r="J20" s="24">
        <v>2.4</v>
      </c>
      <c r="K20" s="24">
        <v>2.3</v>
      </c>
      <c r="L20" s="24">
        <v>2.4</v>
      </c>
      <c r="M20" s="24">
        <v>2.1</v>
      </c>
      <c r="N20" s="24">
        <v>2.4</v>
      </c>
    </row>
    <row r="21" spans="1:14" ht="21.75" customHeight="1">
      <c r="A21" s="5" t="s">
        <v>70</v>
      </c>
      <c r="B21" s="24">
        <v>161</v>
      </c>
      <c r="C21" s="24">
        <v>82</v>
      </c>
      <c r="D21" s="24">
        <v>159</v>
      </c>
      <c r="E21" s="24">
        <v>47</v>
      </c>
      <c r="F21" s="24">
        <v>5</v>
      </c>
      <c r="G21" s="24">
        <v>455</v>
      </c>
      <c r="H21" s="24"/>
      <c r="I21" s="24">
        <v>7.9</v>
      </c>
      <c r="J21" s="24">
        <v>5</v>
      </c>
      <c r="K21" s="24">
        <v>4.1</v>
      </c>
      <c r="L21" s="24">
        <v>4.5</v>
      </c>
      <c r="M21" s="24">
        <v>1.8</v>
      </c>
      <c r="N21" s="24">
        <v>5.1</v>
      </c>
    </row>
    <row r="22" spans="1:14" ht="21.75" customHeight="1">
      <c r="A22" s="5" t="s">
        <v>168</v>
      </c>
      <c r="B22" s="24">
        <v>1129</v>
      </c>
      <c r="C22" s="24">
        <v>912</v>
      </c>
      <c r="D22" s="24">
        <v>2171</v>
      </c>
      <c r="E22" s="24">
        <v>581</v>
      </c>
      <c r="F22" s="24">
        <v>93</v>
      </c>
      <c r="G22" s="24">
        <v>4886</v>
      </c>
      <c r="H22" s="24"/>
      <c r="I22" s="24">
        <v>55.3</v>
      </c>
      <c r="J22" s="24">
        <v>55.4</v>
      </c>
      <c r="K22" s="24">
        <v>55.7</v>
      </c>
      <c r="L22" s="24">
        <v>54.8</v>
      </c>
      <c r="M22" s="24">
        <v>31.8</v>
      </c>
      <c r="N22" s="24">
        <v>54.6</v>
      </c>
    </row>
    <row r="23" spans="1:14" s="11" customFormat="1" ht="21.75" customHeight="1">
      <c r="A23" s="11" t="s">
        <v>169</v>
      </c>
      <c r="B23" s="25">
        <v>2042</v>
      </c>
      <c r="C23" s="25">
        <v>1647</v>
      </c>
      <c r="D23" s="25">
        <v>3900</v>
      </c>
      <c r="E23" s="25">
        <v>1060</v>
      </c>
      <c r="F23" s="25">
        <v>293</v>
      </c>
      <c r="G23" s="25">
        <v>8942</v>
      </c>
      <c r="H23" s="25"/>
      <c r="I23" s="25">
        <v>100</v>
      </c>
      <c r="J23" s="25">
        <v>100</v>
      </c>
      <c r="K23" s="25">
        <v>100</v>
      </c>
      <c r="L23" s="25">
        <v>100</v>
      </c>
      <c r="M23" s="25">
        <v>100</v>
      </c>
      <c r="N23" s="25">
        <v>100</v>
      </c>
    </row>
    <row r="24" spans="2:14" ht="21.75" customHeight="1">
      <c r="B24" s="24"/>
      <c r="C24" s="24"/>
      <c r="D24" s="24"/>
      <c r="E24" s="24"/>
      <c r="F24" s="24"/>
      <c r="G24" s="24"/>
      <c r="H24" s="90"/>
      <c r="I24" s="24"/>
      <c r="J24" s="24"/>
      <c r="K24" s="24"/>
      <c r="L24" s="24"/>
      <c r="M24" s="24"/>
      <c r="N24" s="24"/>
    </row>
    <row r="25" spans="1:14" ht="21.75" customHeight="1">
      <c r="A25" s="23" t="s">
        <v>73</v>
      </c>
      <c r="B25" s="24"/>
      <c r="C25" s="24"/>
      <c r="D25" s="24"/>
      <c r="E25" s="24"/>
      <c r="F25" s="24"/>
      <c r="G25" s="24"/>
      <c r="H25" s="90"/>
      <c r="I25" s="24"/>
      <c r="J25" s="24"/>
      <c r="K25" s="24"/>
      <c r="L25" s="24"/>
      <c r="M25" s="24"/>
      <c r="N25" s="24"/>
    </row>
    <row r="26" spans="2:14" ht="21.75" customHeight="1">
      <c r="B26" s="24"/>
      <c r="C26" s="24"/>
      <c r="D26" s="24"/>
      <c r="E26" s="24"/>
      <c r="F26" s="24"/>
      <c r="G26" s="24"/>
      <c r="H26" s="90"/>
      <c r="I26" s="24"/>
      <c r="J26" s="24"/>
      <c r="K26" s="24"/>
      <c r="L26" s="24"/>
      <c r="M26" s="24"/>
      <c r="N26" s="24"/>
    </row>
    <row r="27" spans="1:14" ht="21.75" customHeight="1">
      <c r="A27" s="5" t="s">
        <v>61</v>
      </c>
      <c r="B27" s="24">
        <v>4</v>
      </c>
      <c r="C27" s="24">
        <v>2</v>
      </c>
      <c r="D27" s="24">
        <v>6</v>
      </c>
      <c r="E27" s="24">
        <v>1</v>
      </c>
      <c r="F27" s="24">
        <v>0</v>
      </c>
      <c r="G27" s="24">
        <v>13</v>
      </c>
      <c r="H27" s="24"/>
      <c r="I27" s="24">
        <v>0.2</v>
      </c>
      <c r="J27" s="24">
        <v>0.2</v>
      </c>
      <c r="K27" s="24">
        <v>0.2</v>
      </c>
      <c r="L27" s="24">
        <v>0.2</v>
      </c>
      <c r="M27" s="24">
        <v>0</v>
      </c>
      <c r="N27" s="24">
        <v>0.2</v>
      </c>
    </row>
    <row r="28" spans="1:14" ht="21.75" customHeight="1">
      <c r="A28" s="5" t="s">
        <v>62</v>
      </c>
      <c r="B28" s="24">
        <v>9</v>
      </c>
      <c r="C28" s="24">
        <v>9</v>
      </c>
      <c r="D28" s="24">
        <v>25</v>
      </c>
      <c r="E28" s="24">
        <v>6</v>
      </c>
      <c r="F28" s="24">
        <v>7</v>
      </c>
      <c r="G28" s="24">
        <v>56</v>
      </c>
      <c r="H28" s="24"/>
      <c r="I28" s="24">
        <v>0.5</v>
      </c>
      <c r="J28" s="24">
        <v>0.8</v>
      </c>
      <c r="K28" s="24">
        <v>1</v>
      </c>
      <c r="L28" s="24">
        <v>0.9</v>
      </c>
      <c r="M28" s="24">
        <v>12.5</v>
      </c>
      <c r="N28" s="24">
        <v>0.9</v>
      </c>
    </row>
    <row r="29" spans="1:14" ht="21.75" customHeight="1">
      <c r="A29" s="5" t="s">
        <v>63</v>
      </c>
      <c r="B29" s="24">
        <v>76</v>
      </c>
      <c r="C29" s="24">
        <v>72</v>
      </c>
      <c r="D29" s="24">
        <v>179</v>
      </c>
      <c r="E29" s="24">
        <v>40</v>
      </c>
      <c r="F29" s="24">
        <v>2</v>
      </c>
      <c r="G29" s="24">
        <v>369</v>
      </c>
      <c r="H29" s="24"/>
      <c r="I29" s="24">
        <v>4.6</v>
      </c>
      <c r="J29" s="24">
        <v>6.9</v>
      </c>
      <c r="K29" s="24">
        <v>7.2</v>
      </c>
      <c r="L29" s="24">
        <v>5.7</v>
      </c>
      <c r="M29" s="24">
        <v>3.2</v>
      </c>
      <c r="N29" s="24">
        <v>6.2</v>
      </c>
    </row>
    <row r="30" spans="1:14" ht="21.75" customHeight="1">
      <c r="A30" s="5" t="s">
        <v>64</v>
      </c>
      <c r="B30" s="24">
        <v>10</v>
      </c>
      <c r="C30" s="24">
        <v>11</v>
      </c>
      <c r="D30" s="24">
        <v>33</v>
      </c>
      <c r="E30" s="24">
        <v>18</v>
      </c>
      <c r="F30" s="24">
        <v>1</v>
      </c>
      <c r="G30" s="24">
        <v>73</v>
      </c>
      <c r="H30" s="24"/>
      <c r="I30" s="24">
        <v>0.6</v>
      </c>
      <c r="J30" s="24">
        <v>1</v>
      </c>
      <c r="K30" s="24">
        <v>1.3</v>
      </c>
      <c r="L30" s="24">
        <v>2.6</v>
      </c>
      <c r="M30" s="24">
        <v>1.1</v>
      </c>
      <c r="N30" s="24">
        <v>1.2</v>
      </c>
    </row>
    <row r="31" spans="1:14" ht="21.75" customHeight="1">
      <c r="A31" s="5" t="s">
        <v>99</v>
      </c>
      <c r="B31" s="24">
        <v>4</v>
      </c>
      <c r="C31" s="24">
        <v>2</v>
      </c>
      <c r="D31" s="24">
        <v>8</v>
      </c>
      <c r="E31" s="24">
        <v>2</v>
      </c>
      <c r="F31" s="24">
        <v>0</v>
      </c>
      <c r="G31" s="24">
        <v>17</v>
      </c>
      <c r="H31" s="24"/>
      <c r="I31" s="24">
        <v>0.3</v>
      </c>
      <c r="J31" s="24">
        <v>0.2</v>
      </c>
      <c r="K31" s="24">
        <v>0.3</v>
      </c>
      <c r="L31" s="24">
        <v>0.3</v>
      </c>
      <c r="M31" s="24">
        <v>0.4</v>
      </c>
      <c r="N31" s="24">
        <v>0.3</v>
      </c>
    </row>
    <row r="32" spans="1:14" ht="21.75" customHeight="1">
      <c r="A32" s="5" t="s">
        <v>100</v>
      </c>
      <c r="B32" s="24">
        <v>16</v>
      </c>
      <c r="C32" s="24">
        <v>9</v>
      </c>
      <c r="D32" s="24">
        <v>35</v>
      </c>
      <c r="E32" s="24">
        <v>11</v>
      </c>
      <c r="F32" s="24">
        <v>0</v>
      </c>
      <c r="G32" s="24">
        <v>71</v>
      </c>
      <c r="H32" s="24"/>
      <c r="I32" s="24">
        <v>1</v>
      </c>
      <c r="J32" s="24">
        <v>0.9</v>
      </c>
      <c r="K32" s="24">
        <v>1.4</v>
      </c>
      <c r="L32" s="24">
        <v>1.5</v>
      </c>
      <c r="M32" s="24">
        <v>0.4</v>
      </c>
      <c r="N32" s="24">
        <v>1.2</v>
      </c>
    </row>
    <row r="33" spans="1:14" ht="21.75" customHeight="1">
      <c r="A33" s="5" t="s">
        <v>101</v>
      </c>
      <c r="B33" s="24">
        <v>61</v>
      </c>
      <c r="C33" s="24">
        <v>54</v>
      </c>
      <c r="D33" s="24">
        <v>154</v>
      </c>
      <c r="E33" s="24">
        <v>79</v>
      </c>
      <c r="F33" s="24">
        <v>1</v>
      </c>
      <c r="G33" s="24">
        <v>348</v>
      </c>
      <c r="H33" s="24"/>
      <c r="I33" s="24">
        <v>3.6</v>
      </c>
      <c r="J33" s="24">
        <v>5.2</v>
      </c>
      <c r="K33" s="24">
        <v>6.2</v>
      </c>
      <c r="L33" s="24">
        <v>11.2</v>
      </c>
      <c r="M33" s="24">
        <v>2.1</v>
      </c>
      <c r="N33" s="24">
        <v>5.8</v>
      </c>
    </row>
    <row r="34" spans="1:14" ht="21.75" customHeight="1">
      <c r="A34" s="5" t="s">
        <v>68</v>
      </c>
      <c r="B34" s="24">
        <v>29</v>
      </c>
      <c r="C34" s="24">
        <v>17</v>
      </c>
      <c r="D34" s="24">
        <v>44</v>
      </c>
      <c r="E34" s="24">
        <v>8</v>
      </c>
      <c r="F34" s="24">
        <v>1</v>
      </c>
      <c r="G34" s="24">
        <v>99</v>
      </c>
      <c r="H34" s="24"/>
      <c r="I34" s="24">
        <v>1.7</v>
      </c>
      <c r="J34" s="24">
        <v>1.7</v>
      </c>
      <c r="K34" s="24">
        <v>1.8</v>
      </c>
      <c r="L34" s="24">
        <v>1.1</v>
      </c>
      <c r="M34" s="24">
        <v>2.1</v>
      </c>
      <c r="N34" s="24">
        <v>1.7</v>
      </c>
    </row>
    <row r="35" spans="1:14" ht="21.75" customHeight="1">
      <c r="A35" s="5" t="s">
        <v>69</v>
      </c>
      <c r="B35" s="24">
        <v>77</v>
      </c>
      <c r="C35" s="24">
        <v>46</v>
      </c>
      <c r="D35" s="24">
        <v>93</v>
      </c>
      <c r="E35" s="24">
        <v>26</v>
      </c>
      <c r="F35" s="24">
        <v>5</v>
      </c>
      <c r="G35" s="24">
        <v>247</v>
      </c>
      <c r="H35" s="24"/>
      <c r="I35" s="24">
        <v>4.6</v>
      </c>
      <c r="J35" s="24">
        <v>4.4</v>
      </c>
      <c r="K35" s="24">
        <v>3.8</v>
      </c>
      <c r="L35" s="24">
        <v>3.7</v>
      </c>
      <c r="M35" s="24">
        <v>8.6</v>
      </c>
      <c r="N35" s="24">
        <v>4.2</v>
      </c>
    </row>
    <row r="36" spans="1:14" ht="21.75" customHeight="1">
      <c r="A36" s="5" t="s">
        <v>70</v>
      </c>
      <c r="B36" s="24">
        <v>612</v>
      </c>
      <c r="C36" s="24">
        <v>253</v>
      </c>
      <c r="D36" s="24">
        <v>533</v>
      </c>
      <c r="E36" s="24">
        <v>136</v>
      </c>
      <c r="F36" s="24">
        <v>11</v>
      </c>
      <c r="G36" s="24">
        <v>1544</v>
      </c>
      <c r="H36" s="24"/>
      <c r="I36" s="24">
        <v>36.5</v>
      </c>
      <c r="J36" s="24">
        <v>24.3</v>
      </c>
      <c r="K36" s="24">
        <v>21.5</v>
      </c>
      <c r="L36" s="24">
        <v>19.4</v>
      </c>
      <c r="M36" s="24">
        <v>20</v>
      </c>
      <c r="N36" s="24">
        <v>26</v>
      </c>
    </row>
    <row r="37" spans="1:14" ht="21.75" customHeight="1">
      <c r="A37" s="5" t="s">
        <v>168</v>
      </c>
      <c r="B37" s="24">
        <v>776</v>
      </c>
      <c r="C37" s="24">
        <v>564</v>
      </c>
      <c r="D37" s="24">
        <v>1362</v>
      </c>
      <c r="E37" s="24">
        <v>373</v>
      </c>
      <c r="F37" s="24">
        <v>27</v>
      </c>
      <c r="G37" s="24">
        <v>3103</v>
      </c>
      <c r="H37" s="24"/>
      <c r="I37" s="24">
        <v>46.3</v>
      </c>
      <c r="J37" s="24">
        <v>54.3</v>
      </c>
      <c r="K37" s="24">
        <v>55.1</v>
      </c>
      <c r="L37" s="24">
        <v>53.3</v>
      </c>
      <c r="M37" s="24">
        <v>48.6</v>
      </c>
      <c r="N37" s="24">
        <v>52.2</v>
      </c>
    </row>
    <row r="38" spans="1:14" s="11" customFormat="1" ht="21.75" customHeight="1">
      <c r="A38" s="11" t="s">
        <v>169</v>
      </c>
      <c r="B38" s="25">
        <v>1676</v>
      </c>
      <c r="C38" s="25">
        <v>1038</v>
      </c>
      <c r="D38" s="25">
        <v>2472</v>
      </c>
      <c r="E38" s="25">
        <v>700</v>
      </c>
      <c r="F38" s="25">
        <v>56</v>
      </c>
      <c r="G38" s="25">
        <v>5943</v>
      </c>
      <c r="H38" s="25"/>
      <c r="I38" s="25">
        <v>100</v>
      </c>
      <c r="J38" s="25">
        <v>100</v>
      </c>
      <c r="K38" s="25">
        <v>100</v>
      </c>
      <c r="L38" s="25">
        <v>100</v>
      </c>
      <c r="M38" s="25">
        <v>100</v>
      </c>
      <c r="N38" s="25">
        <v>100</v>
      </c>
    </row>
    <row r="39" spans="2:14" ht="21.75" customHeight="1">
      <c r="B39" s="24"/>
      <c r="C39" s="24"/>
      <c r="D39" s="24"/>
      <c r="E39" s="24"/>
      <c r="F39" s="24"/>
      <c r="G39" s="24"/>
      <c r="H39" s="90"/>
      <c r="I39" s="24"/>
      <c r="J39" s="24"/>
      <c r="K39" s="24"/>
      <c r="L39" s="24"/>
      <c r="M39" s="24"/>
      <c r="N39" s="24"/>
    </row>
    <row r="40" spans="1:14" ht="21.75" customHeight="1">
      <c r="A40" s="23" t="s">
        <v>14</v>
      </c>
      <c r="B40" s="24"/>
      <c r="C40" s="24"/>
      <c r="D40" s="24"/>
      <c r="E40" s="24"/>
      <c r="F40" s="24"/>
      <c r="G40" s="24"/>
      <c r="H40" s="90"/>
      <c r="I40" s="24"/>
      <c r="J40" s="24"/>
      <c r="K40" s="24"/>
      <c r="L40" s="24"/>
      <c r="M40" s="24"/>
      <c r="N40" s="24"/>
    </row>
    <row r="41" spans="2:14" ht="21.75" customHeight="1">
      <c r="B41" s="24"/>
      <c r="C41" s="24"/>
      <c r="D41" s="24"/>
      <c r="E41" s="24"/>
      <c r="F41" s="24"/>
      <c r="G41" s="24"/>
      <c r="H41" s="90"/>
      <c r="I41" s="24"/>
      <c r="J41" s="24"/>
      <c r="K41" s="24"/>
      <c r="L41" s="24"/>
      <c r="M41" s="24"/>
      <c r="N41" s="24"/>
    </row>
    <row r="42" spans="1:14" ht="21.75" customHeight="1">
      <c r="A42" s="5" t="s">
        <v>61</v>
      </c>
      <c r="B42" s="24">
        <v>36</v>
      </c>
      <c r="C42" s="24">
        <v>44</v>
      </c>
      <c r="D42" s="24">
        <v>105</v>
      </c>
      <c r="E42" s="24">
        <v>37</v>
      </c>
      <c r="F42" s="24">
        <v>8</v>
      </c>
      <c r="G42" s="24">
        <v>229</v>
      </c>
      <c r="H42" s="24"/>
      <c r="I42" s="24">
        <v>1</v>
      </c>
      <c r="J42" s="24">
        <v>1.6</v>
      </c>
      <c r="K42" s="24">
        <v>1.6</v>
      </c>
      <c r="L42" s="24">
        <v>2.1</v>
      </c>
      <c r="M42" s="24">
        <v>2.2</v>
      </c>
      <c r="N42" s="24">
        <v>1.5</v>
      </c>
    </row>
    <row r="43" spans="1:14" ht="21.75" customHeight="1">
      <c r="A43" s="5" t="s">
        <v>62</v>
      </c>
      <c r="B43" s="24">
        <v>70</v>
      </c>
      <c r="C43" s="24">
        <v>89</v>
      </c>
      <c r="D43" s="24">
        <v>222</v>
      </c>
      <c r="E43" s="24">
        <v>36</v>
      </c>
      <c r="F43" s="24">
        <v>134</v>
      </c>
      <c r="G43" s="24">
        <v>550</v>
      </c>
      <c r="H43" s="24"/>
      <c r="I43" s="24">
        <v>1.9</v>
      </c>
      <c r="J43" s="24">
        <v>3.3</v>
      </c>
      <c r="K43" s="24">
        <v>3.5</v>
      </c>
      <c r="L43" s="24">
        <v>2</v>
      </c>
      <c r="M43" s="24">
        <v>38.4</v>
      </c>
      <c r="N43" s="24">
        <v>3.7</v>
      </c>
    </row>
    <row r="44" spans="1:14" ht="21.75" customHeight="1">
      <c r="A44" s="5" t="s">
        <v>63</v>
      </c>
      <c r="B44" s="24">
        <v>212</v>
      </c>
      <c r="C44" s="24">
        <v>195</v>
      </c>
      <c r="D44" s="24">
        <v>484</v>
      </c>
      <c r="E44" s="24">
        <v>104</v>
      </c>
      <c r="F44" s="24">
        <v>9</v>
      </c>
      <c r="G44" s="24">
        <v>1004</v>
      </c>
      <c r="H44" s="24"/>
      <c r="I44" s="24">
        <v>5.7</v>
      </c>
      <c r="J44" s="24">
        <v>7.3</v>
      </c>
      <c r="K44" s="24">
        <v>7.6</v>
      </c>
      <c r="L44" s="24">
        <v>5.9</v>
      </c>
      <c r="M44" s="24">
        <v>2.5</v>
      </c>
      <c r="N44" s="24">
        <v>6.7</v>
      </c>
    </row>
    <row r="45" spans="1:14" ht="21.75" customHeight="1">
      <c r="A45" s="5" t="s">
        <v>64</v>
      </c>
      <c r="B45" s="24">
        <v>99</v>
      </c>
      <c r="C45" s="24">
        <v>84</v>
      </c>
      <c r="D45" s="24">
        <v>220</v>
      </c>
      <c r="E45" s="24">
        <v>91</v>
      </c>
      <c r="F45" s="24">
        <v>10</v>
      </c>
      <c r="G45" s="24">
        <v>504</v>
      </c>
      <c r="H45" s="24"/>
      <c r="I45" s="24">
        <v>2.7</v>
      </c>
      <c r="J45" s="24">
        <v>3.1</v>
      </c>
      <c r="K45" s="24">
        <v>3.5</v>
      </c>
      <c r="L45" s="24">
        <v>5.2</v>
      </c>
      <c r="M45" s="24">
        <v>2.9</v>
      </c>
      <c r="N45" s="24">
        <v>3.4</v>
      </c>
    </row>
    <row r="46" spans="1:14" ht="21.75" customHeight="1">
      <c r="A46" s="5" t="s">
        <v>99</v>
      </c>
      <c r="B46" s="24">
        <v>25</v>
      </c>
      <c r="C46" s="24">
        <v>21</v>
      </c>
      <c r="D46" s="24">
        <v>42</v>
      </c>
      <c r="E46" s="24">
        <v>13</v>
      </c>
      <c r="F46" s="24">
        <v>3</v>
      </c>
      <c r="G46" s="24">
        <v>105</v>
      </c>
      <c r="H46" s="24"/>
      <c r="I46" s="24">
        <v>0.7</v>
      </c>
      <c r="J46" s="24">
        <v>0.8</v>
      </c>
      <c r="K46" s="24">
        <v>0.7</v>
      </c>
      <c r="L46" s="24">
        <v>0.8</v>
      </c>
      <c r="M46" s="24">
        <v>0.9</v>
      </c>
      <c r="N46" s="24">
        <v>0.7</v>
      </c>
    </row>
    <row r="47" spans="1:14" ht="21.75" customHeight="1">
      <c r="A47" s="5" t="s">
        <v>100</v>
      </c>
      <c r="B47" s="24">
        <v>88</v>
      </c>
      <c r="C47" s="24">
        <v>76</v>
      </c>
      <c r="D47" s="24">
        <v>190</v>
      </c>
      <c r="E47" s="24">
        <v>47</v>
      </c>
      <c r="F47" s="24">
        <v>12</v>
      </c>
      <c r="G47" s="24">
        <v>414</v>
      </c>
      <c r="H47" s="24"/>
      <c r="I47" s="24">
        <v>2.4</v>
      </c>
      <c r="J47" s="24">
        <v>2.8</v>
      </c>
      <c r="K47" s="24">
        <v>3</v>
      </c>
      <c r="L47" s="24">
        <v>2.7</v>
      </c>
      <c r="M47" s="24">
        <v>3.6</v>
      </c>
      <c r="N47" s="24">
        <v>2.8</v>
      </c>
    </row>
    <row r="48" spans="1:14" ht="21.75" customHeight="1">
      <c r="A48" s="5" t="s">
        <v>101</v>
      </c>
      <c r="B48" s="24">
        <v>322</v>
      </c>
      <c r="C48" s="24">
        <v>241</v>
      </c>
      <c r="D48" s="24">
        <v>616</v>
      </c>
      <c r="E48" s="24">
        <v>223</v>
      </c>
      <c r="F48" s="24">
        <v>16</v>
      </c>
      <c r="G48" s="24">
        <v>1419</v>
      </c>
      <c r="H48" s="24"/>
      <c r="I48" s="24">
        <v>8.7</v>
      </c>
      <c r="J48" s="24">
        <v>9</v>
      </c>
      <c r="K48" s="24">
        <v>9.7</v>
      </c>
      <c r="L48" s="24">
        <v>12.7</v>
      </c>
      <c r="M48" s="24">
        <v>4.7</v>
      </c>
      <c r="N48" s="24">
        <v>9.5</v>
      </c>
    </row>
    <row r="49" spans="1:14" ht="21.75" customHeight="1">
      <c r="A49" s="5" t="s">
        <v>68</v>
      </c>
      <c r="B49" s="24">
        <v>52</v>
      </c>
      <c r="C49" s="24">
        <v>39</v>
      </c>
      <c r="D49" s="24">
        <v>83</v>
      </c>
      <c r="E49" s="24">
        <v>19</v>
      </c>
      <c r="F49" s="24">
        <v>6</v>
      </c>
      <c r="G49" s="24">
        <v>199</v>
      </c>
      <c r="H49" s="24"/>
      <c r="I49" s="24">
        <v>1.4</v>
      </c>
      <c r="J49" s="24">
        <v>1.5</v>
      </c>
      <c r="K49" s="24">
        <v>1.3</v>
      </c>
      <c r="L49" s="24">
        <v>1.1</v>
      </c>
      <c r="M49" s="24">
        <v>1.8</v>
      </c>
      <c r="N49" s="24">
        <v>1.3</v>
      </c>
    </row>
    <row r="50" spans="1:14" ht="21.75" customHeight="1">
      <c r="A50" s="5" t="s">
        <v>69</v>
      </c>
      <c r="B50" s="24">
        <v>133</v>
      </c>
      <c r="C50" s="24">
        <v>85</v>
      </c>
      <c r="D50" s="24">
        <v>184</v>
      </c>
      <c r="E50" s="24">
        <v>52</v>
      </c>
      <c r="F50" s="24">
        <v>11</v>
      </c>
      <c r="G50" s="24">
        <v>465</v>
      </c>
      <c r="H50" s="24"/>
      <c r="I50" s="24">
        <v>3.6</v>
      </c>
      <c r="J50" s="24">
        <v>3.2</v>
      </c>
      <c r="K50" s="24">
        <v>2.9</v>
      </c>
      <c r="L50" s="24">
        <v>2.9</v>
      </c>
      <c r="M50" s="24">
        <v>3.2</v>
      </c>
      <c r="N50" s="24">
        <v>3.1</v>
      </c>
    </row>
    <row r="51" spans="1:14" ht="21.75" customHeight="1">
      <c r="A51" s="5" t="s">
        <v>70</v>
      </c>
      <c r="B51" s="24">
        <v>773</v>
      </c>
      <c r="C51" s="24">
        <v>335</v>
      </c>
      <c r="D51" s="24">
        <v>691</v>
      </c>
      <c r="E51" s="24">
        <v>183</v>
      </c>
      <c r="F51" s="24">
        <v>17</v>
      </c>
      <c r="G51" s="24">
        <v>1999</v>
      </c>
      <c r="H51" s="24"/>
      <c r="I51" s="24">
        <v>20.8</v>
      </c>
      <c r="J51" s="24">
        <v>12.5</v>
      </c>
      <c r="K51" s="24">
        <v>10.8</v>
      </c>
      <c r="L51" s="24">
        <v>10.4</v>
      </c>
      <c r="M51" s="24">
        <v>4.8</v>
      </c>
      <c r="N51" s="24">
        <v>13.4</v>
      </c>
    </row>
    <row r="52" spans="1:14" ht="21.75" customHeight="1">
      <c r="A52" s="5" t="s">
        <v>168</v>
      </c>
      <c r="B52" s="24">
        <v>1906</v>
      </c>
      <c r="C52" s="24">
        <v>1476</v>
      </c>
      <c r="D52" s="24">
        <v>3533</v>
      </c>
      <c r="E52" s="24">
        <v>955</v>
      </c>
      <c r="F52" s="24">
        <v>120</v>
      </c>
      <c r="G52" s="24">
        <v>7989</v>
      </c>
      <c r="H52" s="24"/>
      <c r="I52" s="24">
        <v>51.3</v>
      </c>
      <c r="J52" s="24">
        <v>55</v>
      </c>
      <c r="K52" s="24">
        <v>55.4</v>
      </c>
      <c r="L52" s="24">
        <v>54.2</v>
      </c>
      <c r="M52" s="24">
        <v>34.5</v>
      </c>
      <c r="N52" s="24">
        <v>53.7</v>
      </c>
    </row>
    <row r="53" spans="1:14" s="11" customFormat="1" ht="21.75" customHeight="1" thickBot="1">
      <c r="A53" s="82" t="s">
        <v>169</v>
      </c>
      <c r="B53" s="107">
        <v>3718</v>
      </c>
      <c r="C53" s="107">
        <v>2685</v>
      </c>
      <c r="D53" s="107">
        <v>6373</v>
      </c>
      <c r="E53" s="107">
        <v>1760</v>
      </c>
      <c r="F53" s="107">
        <v>349</v>
      </c>
      <c r="G53" s="107">
        <v>14884</v>
      </c>
      <c r="H53" s="107"/>
      <c r="I53" s="107">
        <v>100</v>
      </c>
      <c r="J53" s="107">
        <v>100</v>
      </c>
      <c r="K53" s="107">
        <v>100</v>
      </c>
      <c r="L53" s="107">
        <v>100</v>
      </c>
      <c r="M53" s="107">
        <v>100</v>
      </c>
      <c r="N53" s="107">
        <v>100</v>
      </c>
    </row>
    <row r="54" spans="2:14" ht="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ht="15">
      <c r="A55" s="5" t="s">
        <v>170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2:14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2:6" ht="15">
      <c r="B57" s="108">
        <f>B53/$G$53</f>
        <v>0.249798441279226</v>
      </c>
      <c r="C57" s="108">
        <f>C53/$G$53</f>
        <v>0.180395055092717</v>
      </c>
      <c r="D57" s="108">
        <f>D53/$G$53</f>
        <v>0.4281779091642032</v>
      </c>
      <c r="E57" s="108">
        <f>E53/$G$53</f>
        <v>0.11824778285407149</v>
      </c>
      <c r="F57" s="108">
        <f>F53/$G$53</f>
        <v>0.02344799785004031</v>
      </c>
    </row>
  </sheetData>
  <mergeCells count="2">
    <mergeCell ref="I7:M7"/>
    <mergeCell ref="B7:F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Andrew Knight</cp:lastModifiedBy>
  <dcterms:created xsi:type="dcterms:W3CDTF">2011-10-13T14:22:09Z</dcterms:created>
  <dcterms:modified xsi:type="dcterms:W3CDTF">2011-10-25T12:18:32Z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