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90" yWindow="65506" windowWidth="7680" windowHeight="9120" activeTab="0"/>
  </bookViews>
  <sheets>
    <sheet name="Table19" sheetId="1" r:id="rId1"/>
    <sheet name="Chart" sheetId="2" r:id="rId2"/>
  </sheets>
  <definedNames>
    <definedName name="_xlnm.Print_Area" localSheetId="1">'Chart'!$A$7:$M$83</definedName>
    <definedName name="_xlnm.Print_Area" localSheetId="0">'Table19'!$A$1:$K$61</definedName>
  </definedNames>
  <calcPr fullCalcOnLoad="1"/>
</workbook>
</file>

<file path=xl/sharedStrings.xml><?xml version="1.0" encoding="utf-8"?>
<sst xmlns="http://schemas.openxmlformats.org/spreadsheetml/2006/main" count="62" uniqueCount="39">
  <si>
    <t>Northern</t>
  </si>
  <si>
    <t>Grampian</t>
  </si>
  <si>
    <t>Tayside</t>
  </si>
  <si>
    <t>Fife</t>
  </si>
  <si>
    <t>Central</t>
  </si>
  <si>
    <t>Motorists involved in accidents, breath tested and breath test results, by police force</t>
  </si>
  <si>
    <t>Drivers Breath Tested</t>
  </si>
  <si>
    <t>Year</t>
  </si>
  <si>
    <t>Borders</t>
  </si>
  <si>
    <t>Strathclyde</t>
  </si>
  <si>
    <t>(a) Numbers</t>
  </si>
  <si>
    <t>(b) Percentages</t>
  </si>
  <si>
    <t>requested as</t>
  </si>
  <si>
    <t>percent of</t>
  </si>
  <si>
    <t>motorists involved</t>
  </si>
  <si>
    <t>Positive/refused</t>
  </si>
  <si>
    <t>as percent of</t>
  </si>
  <si>
    <t>those where</t>
  </si>
  <si>
    <t xml:space="preserve">requested </t>
  </si>
  <si>
    <t>breath test</t>
  </si>
  <si>
    <t>Breath test</t>
  </si>
  <si>
    <t>Motorists involved</t>
  </si>
  <si>
    <t>Positive/ refused</t>
  </si>
  <si>
    <t>Dumfries &amp; Galloway</t>
  </si>
  <si>
    <t>Lothian &amp; Borders</t>
  </si>
  <si>
    <t>Motorists involved in accidents with positive or refused breath test</t>
  </si>
  <si>
    <t>requested</t>
  </si>
  <si>
    <t>Scotland</t>
  </si>
  <si>
    <t xml:space="preserve">Dumfries </t>
  </si>
  <si>
    <t>Table 19</t>
  </si>
  <si>
    <t>1994-98 ave</t>
  </si>
  <si>
    <t>1994-98 average</t>
  </si>
  <si>
    <t>Years: 1994-98 and 1998-2002 averages, 1998 to 2002</t>
  </si>
  <si>
    <t>1998-2002 average</t>
  </si>
  <si>
    <t>Years: 1994-98 average and 2002</t>
  </si>
  <si>
    <t xml:space="preserve">Lothian </t>
  </si>
  <si>
    <t xml:space="preserve"> &amp;</t>
  </si>
  <si>
    <t>&amp;</t>
  </si>
  <si>
    <t>Galloway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</si>
</sst>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3">
    <font>
      <sz val="10"/>
      <name val="Arial"/>
      <family val="0"/>
    </font>
    <font>
      <sz val="22.25"/>
      <name val="Arial"/>
      <family val="0"/>
    </font>
    <font>
      <sz val="22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.75"/>
      <name val="Times New Roman"/>
      <family val="1"/>
    </font>
    <font>
      <b/>
      <sz val="11.25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4"/>
      <name val="Times New Roman"/>
      <family val="1"/>
    </font>
    <font>
      <b/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9" fillId="0" borderId="0" xfId="0" applyNumberFormat="1" applyFont="1" applyAlignment="1">
      <alignment/>
    </xf>
    <xf numFmtId="0" fontId="10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0" fontId="8" fillId="0" borderId="1" xfId="0" applyFont="1" applyFill="1" applyBorder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right"/>
    </xf>
    <xf numFmtId="164" fontId="9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12" fillId="0" borderId="1" xfId="0" applyNumberFormat="1" applyFont="1" applyBorder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Police Force</a:t>
            </a:r>
          </a:p>
        </c:rich>
      </c:tx>
      <c:layout>
        <c:manualLayout>
          <c:xMode val="factor"/>
          <c:yMode val="factor"/>
          <c:x val="-0.399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25"/>
          <c:w val="0.85525"/>
          <c:h val="0.68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Chart!$A$3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Chart!$B$2:$J$2</c:f>
              <c:strCache/>
            </c:strRef>
          </c:cat>
          <c:val>
            <c:numRef>
              <c:f>Chart!$B$3:$J$3</c:f>
              <c:numCache/>
            </c:numRef>
          </c:val>
        </c:ser>
        <c:ser>
          <c:idx val="1"/>
          <c:order val="1"/>
          <c:tx>
            <c:strRef>
              <c:f>Chart!$A$4</c:f>
              <c:strCache>
                <c:ptCount val="1"/>
                <c:pt idx="0">
                  <c:v>1994-98 ave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Chart!$B$2:$J$2</c:f>
              <c:strCache/>
            </c:strRef>
          </c:cat>
          <c:val>
            <c:numRef>
              <c:f>Chart!$B$4:$J$4</c:f>
              <c:numCache/>
            </c:numRef>
          </c:val>
        </c:ser>
        <c:axId val="23626533"/>
        <c:axId val="11312206"/>
      </c:barChart>
      <c:catAx>
        <c:axId val="236265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1312206"/>
        <c:crosses val="autoZero"/>
        <c:auto val="1"/>
        <c:lblOffset val="100"/>
        <c:noMultiLvlLbl val="0"/>
      </c:catAx>
      <c:valAx>
        <c:axId val="11312206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Percent of motorists involved</a:t>
                </a:r>
              </a:p>
            </c:rich>
          </c:tx>
          <c:layout>
            <c:manualLayout>
              <c:xMode val="factor"/>
              <c:yMode val="factor"/>
              <c:x val="0.0005"/>
              <c:y val="0.08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75" b="0" i="0" u="none" baseline="0"/>
            </a:pPr>
          </a:p>
        </c:txPr>
        <c:crossAx val="23626533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"/>
          <c:y val="0.07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</xdr:row>
      <xdr:rowOff>0</xdr:rowOff>
    </xdr:from>
    <xdr:to>
      <xdr:col>12</xdr:col>
      <xdr:colOff>561975</xdr:colOff>
      <xdr:row>82</xdr:row>
      <xdr:rowOff>0</xdr:rowOff>
    </xdr:to>
    <xdr:graphicFrame>
      <xdr:nvGraphicFramePr>
        <xdr:cNvPr id="1" name="Chart 1"/>
        <xdr:cNvGraphicFramePr/>
      </xdr:nvGraphicFramePr>
      <xdr:xfrm>
        <a:off x="76200" y="2247900"/>
        <a:ext cx="7800975" cy="1133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workbookViewId="0" topLeftCell="A1">
      <selection activeCell="I3" sqref="I3"/>
    </sheetView>
  </sheetViews>
  <sheetFormatPr defaultColWidth="9.140625" defaultRowHeight="12.75"/>
  <cols>
    <col min="1" max="1" width="19.140625" style="5" customWidth="1"/>
    <col min="2" max="2" width="19.421875" style="5" customWidth="1"/>
    <col min="3" max="3" width="10.00390625" style="5" customWidth="1"/>
    <col min="4" max="4" width="10.7109375" style="5" customWidth="1"/>
    <col min="5" max="5" width="8.8515625" style="5" customWidth="1"/>
    <col min="6" max="6" width="8.00390625" style="5" customWidth="1"/>
    <col min="7" max="7" width="9.28125" style="5" customWidth="1"/>
    <col min="8" max="8" width="8.421875" style="5" customWidth="1"/>
    <col min="9" max="9" width="12.00390625" style="5" customWidth="1"/>
    <col min="10" max="10" width="9.8515625" style="5" customWidth="1"/>
    <col min="11" max="16384" width="9.140625" style="5" customWidth="1"/>
  </cols>
  <sheetData>
    <row r="1" spans="1:11" s="2" customFormat="1" ht="18.75">
      <c r="A1" s="2" t="s">
        <v>29</v>
      </c>
      <c r="K1" s="3" t="s">
        <v>6</v>
      </c>
    </row>
    <row r="2" s="2" customFormat="1" ht="18.75"/>
    <row r="3" s="2" customFormat="1" ht="18.75">
      <c r="A3" s="2" t="s">
        <v>5</v>
      </c>
    </row>
    <row r="4" s="2" customFormat="1" ht="18.75">
      <c r="A4" s="2" t="s">
        <v>32</v>
      </c>
    </row>
    <row r="5" spans="1:11" ht="4.5" customHeight="1" thickBot="1">
      <c r="A5" s="15"/>
      <c r="B5" s="4"/>
      <c r="C5" s="4"/>
      <c r="D5" s="4"/>
      <c r="E5" s="4"/>
      <c r="F5" s="4"/>
      <c r="G5" s="4"/>
      <c r="H5" s="4"/>
      <c r="I5" s="4"/>
      <c r="J5" s="4"/>
      <c r="K5" s="4"/>
    </row>
    <row r="6" spans="7:10" s="6" customFormat="1" ht="15.75">
      <c r="G6" s="7" t="s">
        <v>35</v>
      </c>
      <c r="J6" s="7" t="s">
        <v>28</v>
      </c>
    </row>
    <row r="7" spans="2:11" s="6" customFormat="1" ht="15.75">
      <c r="B7" s="7" t="s">
        <v>7</v>
      </c>
      <c r="C7" s="7" t="s">
        <v>0</v>
      </c>
      <c r="D7" s="7" t="s">
        <v>1</v>
      </c>
      <c r="E7" s="7" t="s">
        <v>2</v>
      </c>
      <c r="F7" s="7" t="s">
        <v>3</v>
      </c>
      <c r="G7" s="23" t="s">
        <v>36</v>
      </c>
      <c r="H7" s="7" t="s">
        <v>4</v>
      </c>
      <c r="I7" s="7" t="s">
        <v>9</v>
      </c>
      <c r="J7" s="23" t="s">
        <v>37</v>
      </c>
      <c r="K7" s="7" t="s">
        <v>27</v>
      </c>
    </row>
    <row r="8" spans="1:11" s="6" customFormat="1" ht="16.5" thickBot="1">
      <c r="A8" s="8"/>
      <c r="B8" s="9"/>
      <c r="C8" s="9"/>
      <c r="D8" s="9"/>
      <c r="E8" s="9"/>
      <c r="F8" s="9"/>
      <c r="G8" s="9" t="s">
        <v>8</v>
      </c>
      <c r="H8" s="9"/>
      <c r="I8" s="9"/>
      <c r="J8" s="9" t="s">
        <v>38</v>
      </c>
      <c r="K8" s="8"/>
    </row>
    <row r="9" spans="1:11" s="2" customFormat="1" ht="18.75">
      <c r="A9" s="10" t="s">
        <v>10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5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s="6" customFormat="1" ht="15.75">
      <c r="A11" s="5" t="s">
        <v>21</v>
      </c>
      <c r="B11" s="6" t="s">
        <v>31</v>
      </c>
      <c r="C11" s="19">
        <v>1328.2</v>
      </c>
      <c r="D11" s="19">
        <v>2329.4</v>
      </c>
      <c r="E11" s="19">
        <v>2085</v>
      </c>
      <c r="F11" s="19">
        <v>1271.8</v>
      </c>
      <c r="G11" s="19">
        <v>5343.6</v>
      </c>
      <c r="H11" s="19">
        <v>1239.2</v>
      </c>
      <c r="I11" s="19">
        <v>11893.8</v>
      </c>
      <c r="J11" s="19">
        <v>685.4</v>
      </c>
      <c r="K11" s="19">
        <v>26176.4</v>
      </c>
    </row>
    <row r="12" spans="2:11" ht="15.75">
      <c r="B12" s="5">
        <v>1998</v>
      </c>
      <c r="C12" s="14">
        <v>1459</v>
      </c>
      <c r="D12" s="14">
        <v>2214</v>
      </c>
      <c r="E12" s="14">
        <v>2018</v>
      </c>
      <c r="F12" s="14">
        <v>1213</v>
      </c>
      <c r="G12" s="14">
        <v>5644</v>
      </c>
      <c r="H12" s="14">
        <v>1264</v>
      </c>
      <c r="I12" s="14">
        <v>12057</v>
      </c>
      <c r="J12" s="14">
        <v>724</v>
      </c>
      <c r="K12" s="14">
        <v>26593</v>
      </c>
    </row>
    <row r="13" spans="2:11" ht="15.75">
      <c r="B13" s="5">
        <v>1999</v>
      </c>
      <c r="C13" s="14">
        <v>1377</v>
      </c>
      <c r="D13" s="14">
        <v>1941</v>
      </c>
      <c r="E13" s="14">
        <v>1994</v>
      </c>
      <c r="F13" s="14">
        <v>1174</v>
      </c>
      <c r="G13" s="14">
        <v>5137</v>
      </c>
      <c r="H13" s="14">
        <v>1202</v>
      </c>
      <c r="I13" s="14">
        <v>11323</v>
      </c>
      <c r="J13" s="14">
        <v>599</v>
      </c>
      <c r="K13" s="14">
        <v>24747</v>
      </c>
    </row>
    <row r="14" spans="2:11" ht="15.75">
      <c r="B14" s="5">
        <v>2000</v>
      </c>
      <c r="C14" s="14">
        <v>1243</v>
      </c>
      <c r="D14" s="14">
        <v>1959</v>
      </c>
      <c r="E14" s="14">
        <v>1893</v>
      </c>
      <c r="F14" s="14">
        <v>1337</v>
      </c>
      <c r="G14" s="14">
        <v>5231</v>
      </c>
      <c r="H14" s="14">
        <v>1085</v>
      </c>
      <c r="I14" s="14">
        <v>11173</v>
      </c>
      <c r="J14" s="14">
        <v>693</v>
      </c>
      <c r="K14" s="14">
        <v>24614</v>
      </c>
    </row>
    <row r="15" spans="2:11" ht="15.75">
      <c r="B15" s="5">
        <v>2001</v>
      </c>
      <c r="C15" s="14">
        <v>1254</v>
      </c>
      <c r="D15" s="14">
        <v>1859</v>
      </c>
      <c r="E15" s="14">
        <v>2001</v>
      </c>
      <c r="F15" s="14">
        <v>1205</v>
      </c>
      <c r="G15" s="14">
        <v>5089</v>
      </c>
      <c r="H15" s="14">
        <v>1036</v>
      </c>
      <c r="I15" s="14">
        <v>10764</v>
      </c>
      <c r="J15" s="14">
        <v>690</v>
      </c>
      <c r="K15" s="14">
        <v>23898</v>
      </c>
    </row>
    <row r="16" spans="2:11" ht="15.75">
      <c r="B16" s="5">
        <v>2002</v>
      </c>
      <c r="C16" s="14">
        <v>1134</v>
      </c>
      <c r="D16" s="14">
        <v>1828</v>
      </c>
      <c r="E16" s="14">
        <v>1861</v>
      </c>
      <c r="F16" s="14">
        <v>1285</v>
      </c>
      <c r="G16" s="14">
        <v>4834</v>
      </c>
      <c r="H16" s="14">
        <v>1217</v>
      </c>
      <c r="I16" s="14">
        <v>10402</v>
      </c>
      <c r="J16" s="14">
        <v>670</v>
      </c>
      <c r="K16" s="14">
        <v>23231</v>
      </c>
    </row>
    <row r="17" spans="2:11" s="6" customFormat="1" ht="15.75">
      <c r="B17" s="6" t="s">
        <v>33</v>
      </c>
      <c r="C17" s="19">
        <v>1293.4</v>
      </c>
      <c r="D17" s="19">
        <v>1960.2</v>
      </c>
      <c r="E17" s="19">
        <v>1953.4</v>
      </c>
      <c r="F17" s="19">
        <v>1242.8</v>
      </c>
      <c r="G17" s="19">
        <v>5187</v>
      </c>
      <c r="H17" s="19">
        <v>1160.8</v>
      </c>
      <c r="I17" s="19">
        <v>11143.8</v>
      </c>
      <c r="J17" s="19">
        <v>675.2</v>
      </c>
      <c r="K17" s="19">
        <v>24616.6</v>
      </c>
    </row>
    <row r="18" spans="3:11" ht="15.75">
      <c r="C18" s="14"/>
      <c r="D18" s="14"/>
      <c r="E18" s="14"/>
      <c r="F18" s="14"/>
      <c r="G18" s="14"/>
      <c r="H18" s="14"/>
      <c r="I18" s="14"/>
      <c r="J18" s="14"/>
      <c r="K18" s="14"/>
    </row>
    <row r="19" spans="1:11" s="6" customFormat="1" ht="15.75">
      <c r="A19" s="5" t="s">
        <v>20</v>
      </c>
      <c r="B19" s="6" t="s">
        <v>31</v>
      </c>
      <c r="C19" s="20">
        <v>1016.6</v>
      </c>
      <c r="D19" s="20">
        <v>1749</v>
      </c>
      <c r="E19" s="20">
        <v>1689</v>
      </c>
      <c r="F19" s="20">
        <v>966.2</v>
      </c>
      <c r="G19" s="20">
        <v>3249.2</v>
      </c>
      <c r="H19" s="20">
        <v>757.2</v>
      </c>
      <c r="I19" s="20">
        <v>7858.8</v>
      </c>
      <c r="J19" s="20">
        <v>516.4</v>
      </c>
      <c r="K19" s="20">
        <v>17802.4</v>
      </c>
    </row>
    <row r="20" spans="1:11" ht="15.75">
      <c r="A20" s="5" t="s">
        <v>26</v>
      </c>
      <c r="B20" s="5">
        <v>1998</v>
      </c>
      <c r="C20" s="14">
        <v>1100</v>
      </c>
      <c r="D20" s="14">
        <v>1623</v>
      </c>
      <c r="E20" s="14">
        <v>1688</v>
      </c>
      <c r="F20" s="14">
        <v>915</v>
      </c>
      <c r="G20" s="14">
        <v>3578</v>
      </c>
      <c r="H20" s="14">
        <v>738</v>
      </c>
      <c r="I20" s="14">
        <v>7940</v>
      </c>
      <c r="J20" s="14">
        <v>553</v>
      </c>
      <c r="K20" s="14">
        <v>18135</v>
      </c>
    </row>
    <row r="21" spans="2:11" ht="15.75">
      <c r="B21" s="5">
        <v>1999</v>
      </c>
      <c r="C21" s="14">
        <v>1052</v>
      </c>
      <c r="D21" s="14">
        <v>1433</v>
      </c>
      <c r="E21" s="14">
        <v>1651</v>
      </c>
      <c r="F21" s="14">
        <v>884</v>
      </c>
      <c r="G21" s="14">
        <v>3200</v>
      </c>
      <c r="H21" s="14">
        <v>684</v>
      </c>
      <c r="I21" s="14">
        <v>7273</v>
      </c>
      <c r="J21" s="14">
        <v>457</v>
      </c>
      <c r="K21" s="14">
        <v>16634</v>
      </c>
    </row>
    <row r="22" spans="2:11" ht="15.75">
      <c r="B22" s="5">
        <v>2000</v>
      </c>
      <c r="C22" s="14">
        <v>866</v>
      </c>
      <c r="D22" s="14">
        <v>1433</v>
      </c>
      <c r="E22" s="14">
        <v>1678</v>
      </c>
      <c r="F22" s="14">
        <v>933</v>
      </c>
      <c r="G22" s="14">
        <v>3166</v>
      </c>
      <c r="H22" s="14">
        <v>581</v>
      </c>
      <c r="I22" s="14">
        <v>6817</v>
      </c>
      <c r="J22" s="14">
        <v>503</v>
      </c>
      <c r="K22" s="14">
        <v>15977</v>
      </c>
    </row>
    <row r="23" spans="2:11" ht="15.75">
      <c r="B23" s="5">
        <v>2001</v>
      </c>
      <c r="C23" s="14">
        <v>867</v>
      </c>
      <c r="D23" s="14">
        <v>1306</v>
      </c>
      <c r="E23" s="14">
        <v>1702</v>
      </c>
      <c r="F23" s="14">
        <v>844</v>
      </c>
      <c r="G23" s="14">
        <v>3115</v>
      </c>
      <c r="H23" s="14">
        <v>542</v>
      </c>
      <c r="I23" s="14">
        <v>6334</v>
      </c>
      <c r="J23" s="14">
        <v>489</v>
      </c>
      <c r="K23" s="14">
        <v>15199</v>
      </c>
    </row>
    <row r="24" spans="2:11" ht="15.75">
      <c r="B24" s="5">
        <v>2002</v>
      </c>
      <c r="C24" s="14">
        <v>846</v>
      </c>
      <c r="D24" s="14">
        <v>1251</v>
      </c>
      <c r="E24" s="14">
        <v>1536</v>
      </c>
      <c r="F24" s="14">
        <v>892</v>
      </c>
      <c r="G24" s="14">
        <v>3053</v>
      </c>
      <c r="H24" s="14">
        <v>559</v>
      </c>
      <c r="I24" s="14">
        <v>6020</v>
      </c>
      <c r="J24" s="14">
        <v>471</v>
      </c>
      <c r="K24" s="14">
        <v>14628</v>
      </c>
    </row>
    <row r="25" spans="2:11" s="6" customFormat="1" ht="15.75">
      <c r="B25" s="6" t="s">
        <v>33</v>
      </c>
      <c r="C25" s="19">
        <v>946.2</v>
      </c>
      <c r="D25" s="19">
        <v>1409.2</v>
      </c>
      <c r="E25" s="19">
        <v>1651</v>
      </c>
      <c r="F25" s="19">
        <v>893.6</v>
      </c>
      <c r="G25" s="19">
        <v>3222.4</v>
      </c>
      <c r="H25" s="19">
        <v>620.8</v>
      </c>
      <c r="I25" s="19">
        <v>6876.8</v>
      </c>
      <c r="J25" s="19">
        <v>494.6</v>
      </c>
      <c r="K25" s="19">
        <v>16114.6</v>
      </c>
    </row>
    <row r="26" spans="3:11" ht="15.75">
      <c r="C26" s="14"/>
      <c r="D26" s="14"/>
      <c r="E26" s="14"/>
      <c r="F26" s="14"/>
      <c r="G26" s="14"/>
      <c r="H26" s="14"/>
      <c r="I26" s="14"/>
      <c r="J26" s="14"/>
      <c r="K26" s="14"/>
    </row>
    <row r="27" spans="1:11" s="6" customFormat="1" ht="15.75">
      <c r="A27" s="5" t="s">
        <v>22</v>
      </c>
      <c r="B27" s="6" t="s">
        <v>31</v>
      </c>
      <c r="C27" s="20">
        <v>61.6</v>
      </c>
      <c r="D27" s="20">
        <v>64.6</v>
      </c>
      <c r="E27" s="20">
        <v>44.8</v>
      </c>
      <c r="F27" s="20">
        <v>26.2</v>
      </c>
      <c r="G27" s="20">
        <v>81.2</v>
      </c>
      <c r="H27" s="20">
        <v>28.6</v>
      </c>
      <c r="I27" s="20">
        <v>238.2</v>
      </c>
      <c r="J27" s="20">
        <v>21.2</v>
      </c>
      <c r="K27" s="20">
        <v>566.4</v>
      </c>
    </row>
    <row r="28" spans="2:11" ht="15.75">
      <c r="B28" s="5">
        <v>1998</v>
      </c>
      <c r="C28" s="14">
        <v>56</v>
      </c>
      <c r="D28" s="14">
        <v>63</v>
      </c>
      <c r="E28" s="14">
        <v>50</v>
      </c>
      <c r="F28" s="14">
        <v>26</v>
      </c>
      <c r="G28" s="14">
        <v>80</v>
      </c>
      <c r="H28" s="14">
        <v>25</v>
      </c>
      <c r="I28" s="14">
        <v>219</v>
      </c>
      <c r="J28" s="14">
        <v>29</v>
      </c>
      <c r="K28" s="14">
        <v>548</v>
      </c>
    </row>
    <row r="29" spans="2:11" ht="15.75">
      <c r="B29" s="5">
        <v>1999</v>
      </c>
      <c r="C29" s="14">
        <v>69</v>
      </c>
      <c r="D29" s="14">
        <v>54</v>
      </c>
      <c r="E29" s="14">
        <v>54</v>
      </c>
      <c r="F29" s="14">
        <v>23</v>
      </c>
      <c r="G29" s="14">
        <v>75</v>
      </c>
      <c r="H29" s="14">
        <v>14</v>
      </c>
      <c r="I29" s="14">
        <v>209</v>
      </c>
      <c r="J29" s="14">
        <v>14</v>
      </c>
      <c r="K29" s="14">
        <v>512</v>
      </c>
    </row>
    <row r="30" spans="2:11" ht="15.75">
      <c r="B30" s="5">
        <v>2000</v>
      </c>
      <c r="C30" s="14">
        <v>50</v>
      </c>
      <c r="D30" s="14">
        <v>55</v>
      </c>
      <c r="E30" s="14">
        <v>45</v>
      </c>
      <c r="F30" s="14">
        <v>21</v>
      </c>
      <c r="G30" s="14">
        <v>90</v>
      </c>
      <c r="H30" s="14">
        <v>30</v>
      </c>
      <c r="I30" s="14">
        <v>208</v>
      </c>
      <c r="J30" s="14">
        <v>30</v>
      </c>
      <c r="K30" s="14">
        <v>529</v>
      </c>
    </row>
    <row r="31" spans="2:11" ht="15.75">
      <c r="B31" s="5">
        <v>2001</v>
      </c>
      <c r="C31" s="14">
        <v>39</v>
      </c>
      <c r="D31" s="14">
        <v>51</v>
      </c>
      <c r="E31" s="14">
        <v>33</v>
      </c>
      <c r="F31" s="14">
        <v>33</v>
      </c>
      <c r="G31" s="14">
        <v>81</v>
      </c>
      <c r="H31" s="14">
        <v>29</v>
      </c>
      <c r="I31" s="14">
        <v>213</v>
      </c>
      <c r="J31" s="14">
        <v>29</v>
      </c>
      <c r="K31" s="14">
        <v>508</v>
      </c>
    </row>
    <row r="32" spans="2:11" ht="15.75">
      <c r="B32" s="5">
        <v>2002</v>
      </c>
      <c r="C32" s="14">
        <v>36</v>
      </c>
      <c r="D32" s="14">
        <v>58</v>
      </c>
      <c r="E32" s="14">
        <v>53</v>
      </c>
      <c r="F32" s="14">
        <v>25</v>
      </c>
      <c r="G32" s="14">
        <v>80</v>
      </c>
      <c r="H32" s="14">
        <v>28</v>
      </c>
      <c r="I32" s="14">
        <v>204</v>
      </c>
      <c r="J32" s="14">
        <v>22</v>
      </c>
      <c r="K32" s="14">
        <v>506</v>
      </c>
    </row>
    <row r="33" spans="2:11" s="6" customFormat="1" ht="15.75">
      <c r="B33" s="6" t="s">
        <v>33</v>
      </c>
      <c r="C33" s="19">
        <v>50</v>
      </c>
      <c r="D33" s="19">
        <v>56.2</v>
      </c>
      <c r="E33" s="19">
        <v>47</v>
      </c>
      <c r="F33" s="19">
        <v>25.6</v>
      </c>
      <c r="G33" s="19">
        <v>81.2</v>
      </c>
      <c r="H33" s="19">
        <v>25.2</v>
      </c>
      <c r="I33" s="19">
        <v>210.6</v>
      </c>
      <c r="J33" s="19">
        <v>24.8</v>
      </c>
      <c r="K33" s="19">
        <v>520.6</v>
      </c>
    </row>
    <row r="35" s="2" customFormat="1" ht="18.75">
      <c r="A35" s="2" t="s">
        <v>11</v>
      </c>
    </row>
    <row r="36" s="2" customFormat="1" ht="18.75"/>
    <row r="37" spans="1:11" s="6" customFormat="1" ht="15.75">
      <c r="A37" s="5" t="s">
        <v>20</v>
      </c>
      <c r="B37" s="6" t="s">
        <v>31</v>
      </c>
      <c r="C37" s="21">
        <f aca="true" t="shared" si="0" ref="C37:K37">C19/C11*100</f>
        <v>76.53967775937359</v>
      </c>
      <c r="D37" s="21">
        <f t="shared" si="0"/>
        <v>75.08371254400275</v>
      </c>
      <c r="E37" s="21">
        <f t="shared" si="0"/>
        <v>81.00719424460432</v>
      </c>
      <c r="F37" s="21">
        <f t="shared" si="0"/>
        <v>75.9710646328039</v>
      </c>
      <c r="G37" s="21">
        <f t="shared" si="0"/>
        <v>60.80544950969383</v>
      </c>
      <c r="H37" s="21">
        <f t="shared" si="0"/>
        <v>61.103938024531956</v>
      </c>
      <c r="I37" s="21">
        <f t="shared" si="0"/>
        <v>66.0747616405186</v>
      </c>
      <c r="J37" s="21">
        <f t="shared" si="0"/>
        <v>75.34286548001167</v>
      </c>
      <c r="K37" s="21">
        <f t="shared" si="0"/>
        <v>68.00935193533107</v>
      </c>
    </row>
    <row r="38" spans="1:11" ht="15.75">
      <c r="A38" s="5" t="s">
        <v>12</v>
      </c>
      <c r="B38" s="5">
        <v>1998</v>
      </c>
      <c r="C38" s="12">
        <f aca="true" t="shared" si="1" ref="C38:K38">C20/C12*100</f>
        <v>75.39410555174777</v>
      </c>
      <c r="D38" s="12">
        <f t="shared" si="1"/>
        <v>73.30623306233063</v>
      </c>
      <c r="E38" s="12">
        <f t="shared" si="1"/>
        <v>83.64717542120911</v>
      </c>
      <c r="F38" s="12">
        <f t="shared" si="1"/>
        <v>75.4328112118714</v>
      </c>
      <c r="G38" s="12">
        <f t="shared" si="1"/>
        <v>63.394755492558474</v>
      </c>
      <c r="H38" s="12">
        <f t="shared" si="1"/>
        <v>58.38607594936709</v>
      </c>
      <c r="I38" s="12">
        <f t="shared" si="1"/>
        <v>65.85386082773492</v>
      </c>
      <c r="J38" s="12">
        <f t="shared" si="1"/>
        <v>76.38121546961327</v>
      </c>
      <c r="K38" s="12">
        <f t="shared" si="1"/>
        <v>68.19463768660925</v>
      </c>
    </row>
    <row r="39" spans="1:11" ht="15.75">
      <c r="A39" s="5" t="s">
        <v>13</v>
      </c>
      <c r="B39" s="5">
        <v>1999</v>
      </c>
      <c r="C39" s="12">
        <f aca="true" t="shared" si="2" ref="C39:K39">C21/C13*100</f>
        <v>76.39796659404503</v>
      </c>
      <c r="D39" s="12">
        <f t="shared" si="2"/>
        <v>73.827923750644</v>
      </c>
      <c r="E39" s="12">
        <f t="shared" si="2"/>
        <v>82.79839518555667</v>
      </c>
      <c r="F39" s="12">
        <f t="shared" si="2"/>
        <v>75.29812606473595</v>
      </c>
      <c r="G39" s="12">
        <f t="shared" si="2"/>
        <v>62.293167218220745</v>
      </c>
      <c r="H39" s="12">
        <f t="shared" si="2"/>
        <v>56.905158069883534</v>
      </c>
      <c r="I39" s="12">
        <f t="shared" si="2"/>
        <v>64.23209396802967</v>
      </c>
      <c r="J39" s="12">
        <f t="shared" si="2"/>
        <v>76.29382303839732</v>
      </c>
      <c r="K39" s="12">
        <f t="shared" si="2"/>
        <v>67.2162282296844</v>
      </c>
    </row>
    <row r="40" spans="1:11" ht="15.75">
      <c r="A40" s="5" t="s">
        <v>14</v>
      </c>
      <c r="B40" s="5">
        <v>2000</v>
      </c>
      <c r="C40" s="12">
        <f aca="true" t="shared" si="3" ref="C40:K40">C22/C14*100</f>
        <v>69.67015285599356</v>
      </c>
      <c r="D40" s="12">
        <f t="shared" si="3"/>
        <v>73.1495661051557</v>
      </c>
      <c r="E40" s="12">
        <f t="shared" si="3"/>
        <v>88.64236661384047</v>
      </c>
      <c r="F40" s="12">
        <f t="shared" si="3"/>
        <v>69.78309648466717</v>
      </c>
      <c r="G40" s="12">
        <f t="shared" si="3"/>
        <v>60.523800420569685</v>
      </c>
      <c r="H40" s="12">
        <f t="shared" si="3"/>
        <v>53.5483870967742</v>
      </c>
      <c r="I40" s="12">
        <f t="shared" si="3"/>
        <v>61.013156717085835</v>
      </c>
      <c r="J40" s="12">
        <f t="shared" si="3"/>
        <v>72.58297258297259</v>
      </c>
      <c r="K40" s="12">
        <f t="shared" si="3"/>
        <v>64.9102136995206</v>
      </c>
    </row>
    <row r="41" spans="2:11" ht="15.75">
      <c r="B41" s="5">
        <v>2001</v>
      </c>
      <c r="C41" s="12">
        <f aca="true" t="shared" si="4" ref="C41:K41">C23/C15*100</f>
        <v>69.13875598086125</v>
      </c>
      <c r="D41" s="12">
        <f t="shared" si="4"/>
        <v>70.25282409897795</v>
      </c>
      <c r="E41" s="12">
        <f t="shared" si="4"/>
        <v>85.0574712643678</v>
      </c>
      <c r="F41" s="12">
        <f t="shared" si="4"/>
        <v>70.0414937759336</v>
      </c>
      <c r="G41" s="12">
        <f t="shared" si="4"/>
        <v>61.21045392022009</v>
      </c>
      <c r="H41" s="12">
        <f t="shared" si="4"/>
        <v>52.316602316602314</v>
      </c>
      <c r="I41" s="12">
        <f t="shared" si="4"/>
        <v>58.844295800817534</v>
      </c>
      <c r="J41" s="12">
        <f t="shared" si="4"/>
        <v>70.86956521739131</v>
      </c>
      <c r="K41" s="12">
        <f t="shared" si="4"/>
        <v>63.59946439032556</v>
      </c>
    </row>
    <row r="42" spans="2:11" ht="15.75">
      <c r="B42" s="5">
        <v>2002</v>
      </c>
      <c r="C42" s="12">
        <f aca="true" t="shared" si="5" ref="C42:K42">C24/C16*100</f>
        <v>74.60317460317461</v>
      </c>
      <c r="D42" s="12">
        <f t="shared" si="5"/>
        <v>68.43544857768052</v>
      </c>
      <c r="E42" s="12">
        <f t="shared" si="5"/>
        <v>82.53627082213863</v>
      </c>
      <c r="F42" s="12">
        <f t="shared" si="5"/>
        <v>69.41634241245136</v>
      </c>
      <c r="G42" s="12">
        <f t="shared" si="5"/>
        <v>63.15680595779892</v>
      </c>
      <c r="H42" s="12">
        <f t="shared" si="5"/>
        <v>45.932621199671324</v>
      </c>
      <c r="I42" s="12">
        <f t="shared" si="5"/>
        <v>57.87348586810229</v>
      </c>
      <c r="J42" s="12">
        <f t="shared" si="5"/>
        <v>70.29850746268657</v>
      </c>
      <c r="K42" s="12">
        <f t="shared" si="5"/>
        <v>62.96758641470449</v>
      </c>
    </row>
    <row r="43" spans="2:11" s="6" customFormat="1" ht="15.75">
      <c r="B43" s="6" t="s">
        <v>33</v>
      </c>
      <c r="C43" s="21">
        <f aca="true" t="shared" si="6" ref="C43:K43">C25/C17*100</f>
        <v>73.15602288541827</v>
      </c>
      <c r="D43" s="21">
        <f t="shared" si="6"/>
        <v>71.89062340577492</v>
      </c>
      <c r="E43" s="21">
        <f t="shared" si="6"/>
        <v>84.51929968260468</v>
      </c>
      <c r="F43" s="21">
        <f t="shared" si="6"/>
        <v>71.90215642098488</v>
      </c>
      <c r="G43" s="21">
        <f t="shared" si="6"/>
        <v>62.124542124542124</v>
      </c>
      <c r="H43" s="21">
        <f t="shared" si="6"/>
        <v>53.48035837353549</v>
      </c>
      <c r="I43" s="21">
        <f t="shared" si="6"/>
        <v>61.70965020908488</v>
      </c>
      <c r="J43" s="21">
        <f t="shared" si="6"/>
        <v>73.25236966824644</v>
      </c>
      <c r="K43" s="21">
        <f t="shared" si="6"/>
        <v>65.46233029744157</v>
      </c>
    </row>
    <row r="44" spans="3:11" ht="15.75">
      <c r="C44" s="12"/>
      <c r="D44" s="12"/>
      <c r="E44" s="12"/>
      <c r="F44" s="12"/>
      <c r="G44" s="12"/>
      <c r="H44" s="12"/>
      <c r="I44" s="12"/>
      <c r="J44" s="12"/>
      <c r="K44" s="12"/>
    </row>
    <row r="45" spans="1:11" s="6" customFormat="1" ht="15.75">
      <c r="A45" s="5" t="s">
        <v>15</v>
      </c>
      <c r="B45" s="6" t="s">
        <v>31</v>
      </c>
      <c r="C45" s="21">
        <f aca="true" t="shared" si="7" ref="C45:K45">C27/C11*100</f>
        <v>4.6378557446167745</v>
      </c>
      <c r="D45" s="21">
        <f t="shared" si="7"/>
        <v>2.7732463295269167</v>
      </c>
      <c r="E45" s="21">
        <f t="shared" si="7"/>
        <v>2.1486810551558753</v>
      </c>
      <c r="F45" s="21">
        <f t="shared" si="7"/>
        <v>2.06007233841799</v>
      </c>
      <c r="G45" s="21">
        <f t="shared" si="7"/>
        <v>1.5195748184744367</v>
      </c>
      <c r="H45" s="21">
        <f t="shared" si="7"/>
        <v>2.3079406068431245</v>
      </c>
      <c r="I45" s="21">
        <f t="shared" si="7"/>
        <v>2.0027241083589766</v>
      </c>
      <c r="J45" s="21">
        <f t="shared" si="7"/>
        <v>3.0930843303180624</v>
      </c>
      <c r="K45" s="21">
        <f t="shared" si="7"/>
        <v>2.1637811158142446</v>
      </c>
    </row>
    <row r="46" spans="1:11" ht="15.75">
      <c r="A46" s="5" t="s">
        <v>16</v>
      </c>
      <c r="B46" s="5">
        <v>1998</v>
      </c>
      <c r="C46" s="12">
        <f aca="true" t="shared" si="8" ref="C46:K46">C28/C12*100</f>
        <v>3.838245373543523</v>
      </c>
      <c r="D46" s="12">
        <f t="shared" si="8"/>
        <v>2.8455284552845526</v>
      </c>
      <c r="E46" s="12">
        <f t="shared" si="8"/>
        <v>2.4777006937561943</v>
      </c>
      <c r="F46" s="12">
        <f t="shared" si="8"/>
        <v>2.1434460016488046</v>
      </c>
      <c r="G46" s="12">
        <f t="shared" si="8"/>
        <v>1.4174344436569808</v>
      </c>
      <c r="H46" s="12">
        <f t="shared" si="8"/>
        <v>1.9778481012658229</v>
      </c>
      <c r="I46" s="12">
        <f t="shared" si="8"/>
        <v>1.816372231898482</v>
      </c>
      <c r="J46" s="12">
        <f t="shared" si="8"/>
        <v>4.005524861878453</v>
      </c>
      <c r="K46" s="12">
        <f t="shared" si="8"/>
        <v>2.0606926634828717</v>
      </c>
    </row>
    <row r="47" spans="1:11" ht="15.75">
      <c r="A47" s="5" t="s">
        <v>14</v>
      </c>
      <c r="B47" s="5">
        <v>1999</v>
      </c>
      <c r="C47" s="12">
        <f aca="true" t="shared" si="9" ref="C47:K47">C29/C13*100</f>
        <v>5.010893246187364</v>
      </c>
      <c r="D47" s="12">
        <f t="shared" si="9"/>
        <v>2.7820710973724885</v>
      </c>
      <c r="E47" s="12">
        <f t="shared" si="9"/>
        <v>2.708124373119358</v>
      </c>
      <c r="F47" s="12">
        <f t="shared" si="9"/>
        <v>1.9591141396933562</v>
      </c>
      <c r="G47" s="12">
        <f t="shared" si="9"/>
        <v>1.4599961066770488</v>
      </c>
      <c r="H47" s="12">
        <f t="shared" si="9"/>
        <v>1.1647254575707155</v>
      </c>
      <c r="I47" s="12">
        <f t="shared" si="9"/>
        <v>1.8458005828843944</v>
      </c>
      <c r="J47" s="12">
        <f t="shared" si="9"/>
        <v>2.337228714524207</v>
      </c>
      <c r="K47" s="12">
        <f t="shared" si="9"/>
        <v>2.0689376490079603</v>
      </c>
    </row>
    <row r="48" spans="2:11" ht="15.75">
      <c r="B48" s="5">
        <v>2000</v>
      </c>
      <c r="C48" s="12">
        <f aca="true" t="shared" si="10" ref="C48:K48">C30/C14*100</f>
        <v>4.022526146419952</v>
      </c>
      <c r="D48" s="12">
        <f t="shared" si="10"/>
        <v>2.807554874936192</v>
      </c>
      <c r="E48" s="12">
        <f t="shared" si="10"/>
        <v>2.3771790808240887</v>
      </c>
      <c r="F48" s="12">
        <f t="shared" si="10"/>
        <v>1.5706806282722512</v>
      </c>
      <c r="G48" s="12">
        <f t="shared" si="10"/>
        <v>1.7205123303383676</v>
      </c>
      <c r="H48" s="12">
        <f t="shared" si="10"/>
        <v>2.7649769585253456</v>
      </c>
      <c r="I48" s="12">
        <f t="shared" si="10"/>
        <v>1.861630716906829</v>
      </c>
      <c r="J48" s="12">
        <f t="shared" si="10"/>
        <v>4.329004329004329</v>
      </c>
      <c r="K48" s="12">
        <f t="shared" si="10"/>
        <v>2.1491833915657756</v>
      </c>
    </row>
    <row r="49" spans="2:11" ht="15.75">
      <c r="B49" s="5">
        <v>2001</v>
      </c>
      <c r="C49" s="12">
        <f aca="true" t="shared" si="11" ref="C49:K49">C31/C15*100</f>
        <v>3.110047846889952</v>
      </c>
      <c r="D49" s="12">
        <f t="shared" si="11"/>
        <v>2.743410435718128</v>
      </c>
      <c r="E49" s="12">
        <f t="shared" si="11"/>
        <v>1.6491754122938531</v>
      </c>
      <c r="F49" s="12">
        <f t="shared" si="11"/>
        <v>2.7385892116182573</v>
      </c>
      <c r="G49" s="12">
        <f t="shared" si="11"/>
        <v>1.5916683041854982</v>
      </c>
      <c r="H49" s="12">
        <f t="shared" si="11"/>
        <v>2.799227799227799</v>
      </c>
      <c r="I49" s="12">
        <f t="shared" si="11"/>
        <v>1.9788182831661092</v>
      </c>
      <c r="J49" s="12">
        <f t="shared" si="11"/>
        <v>4.202898550724638</v>
      </c>
      <c r="K49" s="12">
        <f t="shared" si="11"/>
        <v>2.1257008954724244</v>
      </c>
    </row>
    <row r="50" spans="2:11" ht="15.75">
      <c r="B50" s="5">
        <v>2002</v>
      </c>
      <c r="C50" s="12">
        <f aca="true" t="shared" si="12" ref="C50:K50">C32/C16*100</f>
        <v>3.1746031746031744</v>
      </c>
      <c r="D50" s="12">
        <f t="shared" si="12"/>
        <v>3.1728665207877462</v>
      </c>
      <c r="E50" s="12">
        <f t="shared" si="12"/>
        <v>2.8479312197743147</v>
      </c>
      <c r="F50" s="12">
        <f t="shared" si="12"/>
        <v>1.9455252918287937</v>
      </c>
      <c r="G50" s="12">
        <f t="shared" si="12"/>
        <v>1.6549441456350849</v>
      </c>
      <c r="H50" s="12">
        <f t="shared" si="12"/>
        <v>2.3007395234182417</v>
      </c>
      <c r="I50" s="12">
        <f t="shared" si="12"/>
        <v>1.9611613151317056</v>
      </c>
      <c r="J50" s="12">
        <f t="shared" si="12"/>
        <v>3.2835820895522385</v>
      </c>
      <c r="K50" s="12">
        <f t="shared" si="12"/>
        <v>2.178124058370281</v>
      </c>
    </row>
    <row r="51" spans="2:11" s="6" customFormat="1" ht="15.75">
      <c r="B51" s="6" t="s">
        <v>33</v>
      </c>
      <c r="C51" s="21">
        <f aca="true" t="shared" si="13" ref="C51:K51">C33/C17*100</f>
        <v>3.8657801144270914</v>
      </c>
      <c r="D51" s="21">
        <f t="shared" si="13"/>
        <v>2.867054382205897</v>
      </c>
      <c r="E51" s="21">
        <f t="shared" si="13"/>
        <v>2.4060612265792978</v>
      </c>
      <c r="F51" s="21">
        <f t="shared" si="13"/>
        <v>2.0598648213710975</v>
      </c>
      <c r="G51" s="21">
        <f t="shared" si="13"/>
        <v>1.5654520917678814</v>
      </c>
      <c r="H51" s="21">
        <f t="shared" si="13"/>
        <v>2.1709166092350105</v>
      </c>
      <c r="I51" s="21">
        <f t="shared" si="13"/>
        <v>1.8898400904538846</v>
      </c>
      <c r="J51" s="21">
        <f t="shared" si="13"/>
        <v>3.672985781990521</v>
      </c>
      <c r="K51" s="21">
        <f t="shared" si="13"/>
        <v>2.1148330801166697</v>
      </c>
    </row>
    <row r="53" spans="1:11" s="6" customFormat="1" ht="15.75">
      <c r="A53" s="5" t="s">
        <v>15</v>
      </c>
      <c r="B53" s="6" t="s">
        <v>31</v>
      </c>
      <c r="C53" s="21">
        <f aca="true" t="shared" si="14" ref="C53:K53">C27/C19*100</f>
        <v>6.059413732048003</v>
      </c>
      <c r="D53" s="21">
        <f t="shared" si="14"/>
        <v>3.693539165237278</v>
      </c>
      <c r="E53" s="21">
        <f t="shared" si="14"/>
        <v>2.6524570751924212</v>
      </c>
      <c r="F53" s="21">
        <f t="shared" si="14"/>
        <v>2.711653901883668</v>
      </c>
      <c r="G53" s="21">
        <f t="shared" si="14"/>
        <v>2.499076695802044</v>
      </c>
      <c r="H53" s="21">
        <f t="shared" si="14"/>
        <v>3.7770734284204965</v>
      </c>
      <c r="I53" s="21">
        <f t="shared" si="14"/>
        <v>3.030997098793709</v>
      </c>
      <c r="J53" s="21">
        <f t="shared" si="14"/>
        <v>4.105344694035631</v>
      </c>
      <c r="K53" s="21">
        <f t="shared" si="14"/>
        <v>3.1815934930121776</v>
      </c>
    </row>
    <row r="54" spans="1:11" ht="15.75">
      <c r="A54" s="5" t="s">
        <v>16</v>
      </c>
      <c r="B54" s="5">
        <v>1998</v>
      </c>
      <c r="C54" s="12">
        <f aca="true" t="shared" si="15" ref="C54:K54">C28/C20*100</f>
        <v>5.090909090909091</v>
      </c>
      <c r="D54" s="12">
        <f t="shared" si="15"/>
        <v>3.8817005545286505</v>
      </c>
      <c r="E54" s="12">
        <f t="shared" si="15"/>
        <v>2.962085308056872</v>
      </c>
      <c r="F54" s="12">
        <f t="shared" si="15"/>
        <v>2.841530054644809</v>
      </c>
      <c r="G54" s="12">
        <f t="shared" si="15"/>
        <v>2.235885969815539</v>
      </c>
      <c r="H54" s="12">
        <f t="shared" si="15"/>
        <v>3.387533875338753</v>
      </c>
      <c r="I54" s="12">
        <f t="shared" si="15"/>
        <v>2.7581863979848866</v>
      </c>
      <c r="J54" s="12">
        <f t="shared" si="15"/>
        <v>5.244122965641953</v>
      </c>
      <c r="K54" s="12">
        <f t="shared" si="15"/>
        <v>3.0217810862972154</v>
      </c>
    </row>
    <row r="55" spans="1:11" ht="15.75">
      <c r="A55" s="5" t="s">
        <v>17</v>
      </c>
      <c r="B55" s="5">
        <v>1999</v>
      </c>
      <c r="C55" s="12">
        <f aca="true" t="shared" si="16" ref="C55:K55">C29/C21*100</f>
        <v>6.55893536121673</v>
      </c>
      <c r="D55" s="12">
        <f t="shared" si="16"/>
        <v>3.768318213538032</v>
      </c>
      <c r="E55" s="12">
        <f t="shared" si="16"/>
        <v>3.2707450030284675</v>
      </c>
      <c r="F55" s="12">
        <f t="shared" si="16"/>
        <v>2.6018099547511313</v>
      </c>
      <c r="G55" s="12">
        <f t="shared" si="16"/>
        <v>2.34375</v>
      </c>
      <c r="H55" s="12">
        <f t="shared" si="16"/>
        <v>2.046783625730994</v>
      </c>
      <c r="I55" s="12">
        <f t="shared" si="16"/>
        <v>2.873642238416059</v>
      </c>
      <c r="J55" s="12">
        <f t="shared" si="16"/>
        <v>3.063457330415755</v>
      </c>
      <c r="K55" s="12">
        <f t="shared" si="16"/>
        <v>3.07803294457136</v>
      </c>
    </row>
    <row r="56" spans="1:11" ht="15.75">
      <c r="A56" s="5" t="s">
        <v>19</v>
      </c>
      <c r="B56" s="5">
        <v>2000</v>
      </c>
      <c r="C56" s="18">
        <f aca="true" t="shared" si="17" ref="C56:K56">C30/C22*100</f>
        <v>5.773672055427252</v>
      </c>
      <c r="D56" s="18">
        <f t="shared" si="17"/>
        <v>3.8381018841591072</v>
      </c>
      <c r="E56" s="18">
        <f t="shared" si="17"/>
        <v>2.6817640047675804</v>
      </c>
      <c r="F56" s="18">
        <f t="shared" si="17"/>
        <v>2.2508038585209005</v>
      </c>
      <c r="G56" s="18">
        <f t="shared" si="17"/>
        <v>2.8427037271004423</v>
      </c>
      <c r="H56" s="18">
        <f t="shared" si="17"/>
        <v>5.163511187607573</v>
      </c>
      <c r="I56" s="18">
        <f t="shared" si="17"/>
        <v>3.051195540560364</v>
      </c>
      <c r="J56" s="18">
        <f t="shared" si="17"/>
        <v>5.964214711729622</v>
      </c>
      <c r="K56" s="18">
        <f t="shared" si="17"/>
        <v>3.3110095762658824</v>
      </c>
    </row>
    <row r="57" spans="1:11" s="11" customFormat="1" ht="15.75">
      <c r="A57" s="11" t="s">
        <v>18</v>
      </c>
      <c r="B57" s="5">
        <v>2001</v>
      </c>
      <c r="C57" s="18">
        <f aca="true" t="shared" si="18" ref="C57:K57">C31/C23*100</f>
        <v>4.498269896193772</v>
      </c>
      <c r="D57" s="18">
        <f t="shared" si="18"/>
        <v>3.9050535987748853</v>
      </c>
      <c r="E57" s="18">
        <f t="shared" si="18"/>
        <v>1.9388954171562869</v>
      </c>
      <c r="F57" s="18">
        <f t="shared" si="18"/>
        <v>3.909952606635071</v>
      </c>
      <c r="G57" s="18">
        <f t="shared" si="18"/>
        <v>2.6003210272873196</v>
      </c>
      <c r="H57" s="18">
        <f t="shared" si="18"/>
        <v>5.350553505535055</v>
      </c>
      <c r="I57" s="18">
        <f t="shared" si="18"/>
        <v>3.3628039153773286</v>
      </c>
      <c r="J57" s="18">
        <f t="shared" si="18"/>
        <v>5.930470347648262</v>
      </c>
      <c r="K57" s="18">
        <f t="shared" si="18"/>
        <v>3.3423251529705897</v>
      </c>
    </row>
    <row r="58" spans="2:11" ht="15.75">
      <c r="B58" s="5">
        <v>2002</v>
      </c>
      <c r="C58" s="18">
        <f aca="true" t="shared" si="19" ref="C58:K58">C32/C24*100</f>
        <v>4.25531914893617</v>
      </c>
      <c r="D58" s="18">
        <f t="shared" si="19"/>
        <v>4.636290967226219</v>
      </c>
      <c r="E58" s="18">
        <f t="shared" si="19"/>
        <v>3.4505208333333335</v>
      </c>
      <c r="F58" s="18">
        <f t="shared" si="19"/>
        <v>2.8026905829596416</v>
      </c>
      <c r="G58" s="18">
        <f t="shared" si="19"/>
        <v>2.6203734032099577</v>
      </c>
      <c r="H58" s="18">
        <f t="shared" si="19"/>
        <v>5.008944543828265</v>
      </c>
      <c r="I58" s="18">
        <f t="shared" si="19"/>
        <v>3.388704318936877</v>
      </c>
      <c r="J58" s="18">
        <f t="shared" si="19"/>
        <v>4.670912951167728</v>
      </c>
      <c r="K58" s="18">
        <f t="shared" si="19"/>
        <v>3.459119496855346</v>
      </c>
    </row>
    <row r="59" spans="1:11" s="6" customFormat="1" ht="16.5" thickBot="1">
      <c r="A59" s="8"/>
      <c r="B59" s="8" t="s">
        <v>33</v>
      </c>
      <c r="C59" s="22">
        <f aca="true" t="shared" si="20" ref="C59:K59">C33/C25*100</f>
        <v>5.28429507503699</v>
      </c>
      <c r="D59" s="22">
        <f t="shared" si="20"/>
        <v>3.9880783423218844</v>
      </c>
      <c r="E59" s="22">
        <f t="shared" si="20"/>
        <v>2.8467595396729255</v>
      </c>
      <c r="F59" s="22">
        <f t="shared" si="20"/>
        <v>2.864816472694718</v>
      </c>
      <c r="G59" s="22">
        <f t="shared" si="20"/>
        <v>2.519860973187686</v>
      </c>
      <c r="H59" s="22">
        <f t="shared" si="20"/>
        <v>4.059278350515464</v>
      </c>
      <c r="I59" s="22">
        <f t="shared" si="20"/>
        <v>3.0624709167054442</v>
      </c>
      <c r="J59" s="22">
        <f t="shared" si="20"/>
        <v>5.014152850788516</v>
      </c>
      <c r="K59" s="22">
        <f t="shared" si="20"/>
        <v>3.230610750499547</v>
      </c>
    </row>
    <row r="60" ht="7.5" customHeight="1"/>
    <row r="61" ht="15.75">
      <c r="A61" s="16"/>
    </row>
  </sheetData>
  <printOptions/>
  <pageMargins left="0.7480314960629921" right="0.7480314960629921" top="0.3937007874015748" bottom="0.5905511811023623" header="0.31496062992125984" footer="0.5118110236220472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B3" sqref="B3"/>
    </sheetView>
  </sheetViews>
  <sheetFormatPr defaultColWidth="9.140625" defaultRowHeight="12.75"/>
  <cols>
    <col min="1" max="16384" width="9.140625" style="1" customWidth="1"/>
  </cols>
  <sheetData>
    <row r="2" spans="2:10" ht="12.75">
      <c r="B2" s="1" t="s">
        <v>27</v>
      </c>
      <c r="C2" s="1" t="s">
        <v>23</v>
      </c>
      <c r="D2" s="1" t="s">
        <v>9</v>
      </c>
      <c r="E2" s="1" t="s">
        <v>4</v>
      </c>
      <c r="F2" s="1" t="s">
        <v>24</v>
      </c>
      <c r="G2" s="1" t="s">
        <v>3</v>
      </c>
      <c r="H2" s="1" t="s">
        <v>2</v>
      </c>
      <c r="I2" s="1" t="s">
        <v>1</v>
      </c>
      <c r="J2" s="1" t="s">
        <v>0</v>
      </c>
    </row>
    <row r="3" spans="1:10" ht="12.75">
      <c r="A3" s="1">
        <v>2002</v>
      </c>
      <c r="B3" s="13">
        <f>Table19!K50</f>
        <v>2.178124058370281</v>
      </c>
      <c r="C3" s="13">
        <f>Table19!J50</f>
        <v>3.2835820895522385</v>
      </c>
      <c r="D3" s="13">
        <f>Table19!I50</f>
        <v>1.9611613151317056</v>
      </c>
      <c r="E3" s="13">
        <f>Table19!H50</f>
        <v>2.3007395234182417</v>
      </c>
      <c r="F3" s="13">
        <f>Table19!G50</f>
        <v>1.6549441456350849</v>
      </c>
      <c r="G3" s="13">
        <f>Table19!F50</f>
        <v>1.9455252918287937</v>
      </c>
      <c r="H3" s="13">
        <f>Table19!E50</f>
        <v>2.8479312197743147</v>
      </c>
      <c r="I3" s="13">
        <f>Table19!D50</f>
        <v>3.1728665207877462</v>
      </c>
      <c r="J3" s="13">
        <f>Table19!C50</f>
        <v>3.1746031746031744</v>
      </c>
    </row>
    <row r="4" spans="1:10" ht="12.75">
      <c r="A4" s="17" t="s">
        <v>30</v>
      </c>
      <c r="B4" s="13">
        <f>Table19!K45</f>
        <v>2.1637811158142446</v>
      </c>
      <c r="C4" s="13">
        <f>Table19!J45</f>
        <v>3.0930843303180624</v>
      </c>
      <c r="D4" s="13">
        <f>Table19!I45</f>
        <v>2.0027241083589766</v>
      </c>
      <c r="E4" s="13">
        <f>Table19!H45</f>
        <v>2.3079406068431245</v>
      </c>
      <c r="F4" s="13">
        <f>Table19!G45</f>
        <v>1.5195748184744367</v>
      </c>
      <c r="G4" s="13">
        <f>Table19!F45</f>
        <v>2.06007233841799</v>
      </c>
      <c r="H4" s="13">
        <f>Table19!E45</f>
        <v>2.1486810551558753</v>
      </c>
      <c r="I4" s="13">
        <f>Table19!D45</f>
        <v>2.7732463295269167</v>
      </c>
      <c r="J4" s="13">
        <f>Table19!C45</f>
        <v>4.6378557446167745</v>
      </c>
    </row>
    <row r="7" spans="1:13" s="2" customFormat="1" ht="18.75">
      <c r="A7" s="2" t="s">
        <v>29</v>
      </c>
      <c r="M7" s="3" t="s">
        <v>6</v>
      </c>
    </row>
    <row r="8" s="2" customFormat="1" ht="18.75"/>
    <row r="9" s="2" customFormat="1" ht="18.75">
      <c r="A9" s="2" t="s">
        <v>25</v>
      </c>
    </row>
    <row r="10" s="2" customFormat="1" ht="18.75">
      <c r="A10" s="2" t="s">
        <v>34</v>
      </c>
    </row>
  </sheetData>
  <printOptions/>
  <pageMargins left="0.7480314960629921" right="0.7480314960629921" top="0.3937007874015748" bottom="0.5905511811023623" header="0.31496062992125984" footer="0.31496062992125984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</dc:creator>
  <cp:keywords/>
  <dc:description/>
  <cp:lastModifiedBy>u001954</cp:lastModifiedBy>
  <cp:lastPrinted>2003-10-09T12:27:56Z</cp:lastPrinted>
  <dcterms:created xsi:type="dcterms:W3CDTF">1999-07-22T13:27:30Z</dcterms:created>
  <dcterms:modified xsi:type="dcterms:W3CDTF">2003-10-09T12:28:05Z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-836538822</vt:i4>
  </property>
  <property fmtid="{D5CDD505-2E9C-101B-9397-08002B2CF9AE}" pid="4" name="_EmailSubje">
    <vt:lpwstr>Transport Statistics Website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