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9120" activeTab="0"/>
  </bookViews>
  <sheets>
    <sheet name="Table26" sheetId="1" r:id="rId1"/>
    <sheet name="26(a)" sheetId="2" r:id="rId2"/>
  </sheets>
  <definedNames/>
  <calcPr fullCalcOnLoad="1"/>
</workbook>
</file>

<file path=xl/sharedStrings.xml><?xml version="1.0" encoding="utf-8"?>
<sst xmlns="http://schemas.openxmlformats.org/spreadsheetml/2006/main" count="81" uniqueCount="39">
  <si>
    <t>Casualties</t>
  </si>
  <si>
    <t>Driver or Rider</t>
  </si>
  <si>
    <t xml:space="preserve">        Passenger Vehicle/pillion</t>
  </si>
  <si>
    <t>Mode of Transport</t>
  </si>
  <si>
    <t>Year</t>
  </si>
  <si>
    <t>Serious</t>
  </si>
  <si>
    <t>(a)        Numbers</t>
  </si>
  <si>
    <t>Car</t>
  </si>
  <si>
    <t>Taxi</t>
  </si>
  <si>
    <t>Bus/Coach</t>
  </si>
  <si>
    <t>All modes</t>
  </si>
  <si>
    <t>Light goods</t>
  </si>
  <si>
    <t>Heavy goods</t>
  </si>
  <si>
    <t>Casualties by mode of motor transport, casualty class and severity</t>
  </si>
  <si>
    <t>All</t>
  </si>
  <si>
    <t>Severities</t>
  </si>
  <si>
    <t>Motor cycle</t>
  </si>
  <si>
    <t>Table 26</t>
  </si>
  <si>
    <r>
      <t>Motor cycle</t>
    </r>
    <r>
      <rPr>
        <b/>
        <vertAlign val="superscript"/>
        <sz val="12"/>
        <rFont val="Times New Roman"/>
        <family val="1"/>
      </rPr>
      <t>(1)</t>
    </r>
  </si>
  <si>
    <r>
      <t>Minibus</t>
    </r>
    <r>
      <rPr>
        <b/>
        <vertAlign val="superscript"/>
        <sz val="12"/>
        <rFont val="Times New Roman"/>
        <family val="1"/>
      </rPr>
      <t>(2)</t>
    </r>
  </si>
  <si>
    <t>(1) Motor cycle includes all two wheeled motor vehicles</t>
  </si>
  <si>
    <t>Casualties by mode of motor transport, casualty class and severity - continued</t>
  </si>
  <si>
    <t>Table 26 (continued)</t>
  </si>
  <si>
    <t>1994-98 average</t>
  </si>
  <si>
    <r>
      <t>Other</t>
    </r>
    <r>
      <rPr>
        <b/>
        <vertAlign val="superscript"/>
        <sz val="12"/>
        <rFont val="Times New Roman"/>
        <family val="1"/>
      </rPr>
      <t>(2)</t>
    </r>
  </si>
  <si>
    <r>
      <t>Minibus</t>
    </r>
    <r>
      <rPr>
        <vertAlign val="superscript"/>
        <sz val="12"/>
        <rFont val="Times New Roman"/>
        <family val="1"/>
      </rPr>
      <t>(2)</t>
    </r>
  </si>
  <si>
    <r>
      <t>Other</t>
    </r>
    <r>
      <rPr>
        <vertAlign val="superscript"/>
        <sz val="12"/>
        <rFont val="Times New Roman"/>
        <family val="1"/>
      </rPr>
      <t>(2)</t>
    </r>
  </si>
  <si>
    <t>(b)       Percent changes:</t>
  </si>
  <si>
    <t>Years: 1994-98 and 1998-2002 averages, 1998 to 2002</t>
  </si>
  <si>
    <t>1998-2002 average</t>
  </si>
  <si>
    <t>2002 on 1994-98 average</t>
  </si>
  <si>
    <t>Killed</t>
  </si>
  <si>
    <t>Killed &amp;</t>
  </si>
  <si>
    <t>-</t>
  </si>
  <si>
    <t>All modes of</t>
  </si>
  <si>
    <t>motor transport</t>
  </si>
  <si>
    <t xml:space="preserve">Includes a small number of casualties who were using a "non-motor" mode of transport </t>
  </si>
  <si>
    <t>(other than pedestrian and pedal cyclists, who are excluded from this table).</t>
  </si>
  <si>
    <t>(2) Affected by the change in 1999 in the way that motor caravans were counted - see Annex C.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</si>
</sst>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_);\(#,##0\)"/>
    <numFmt numFmtId="166" formatCode="0_)"/>
    <numFmt numFmtId="167" formatCode="#,##0.0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164" fontId="4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4" fontId="4" fillId="0" borderId="1" xfId="0" applyNumberFormat="1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164" fontId="6" fillId="0" borderId="0" xfId="0" applyNumberFormat="1" applyFont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 horizontal="center"/>
      <protection/>
    </xf>
    <xf numFmtId="0" fontId="7" fillId="0" borderId="1" xfId="0" applyFont="1" applyBorder="1" applyAlignment="1">
      <alignment/>
    </xf>
    <xf numFmtId="164" fontId="8" fillId="0" borderId="1" xfId="0" applyNumberFormat="1" applyFont="1" applyBorder="1" applyAlignment="1" applyProtection="1">
      <alignment horizontal="right"/>
      <protection/>
    </xf>
    <xf numFmtId="164" fontId="8" fillId="0" borderId="1" xfId="0" applyNumberFormat="1" applyFont="1" applyBorder="1" applyAlignment="1" applyProtection="1">
      <alignment horizontal="center"/>
      <protection/>
    </xf>
    <xf numFmtId="164" fontId="8" fillId="0" borderId="1" xfId="0" applyNumberFormat="1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164" fontId="6" fillId="0" borderId="1" xfId="0" applyNumberFormat="1" applyFont="1" applyBorder="1" applyAlignment="1" applyProtection="1">
      <alignment horizontal="left"/>
      <protection/>
    </xf>
    <xf numFmtId="3" fontId="9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64" fontId="8" fillId="0" borderId="0" xfId="0" applyNumberFormat="1" applyFont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left"/>
    </xf>
    <xf numFmtId="41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41" fontId="6" fillId="0" borderId="1" xfId="0" applyNumberFormat="1" applyFont="1" applyBorder="1" applyAlignment="1">
      <alignment/>
    </xf>
    <xf numFmtId="164" fontId="6" fillId="0" borderId="2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workbookViewId="0" topLeftCell="A1">
      <selection activeCell="B25" sqref="B25"/>
    </sheetView>
  </sheetViews>
  <sheetFormatPr defaultColWidth="8.5546875" defaultRowHeight="15"/>
  <cols>
    <col min="1" max="1" width="19.21484375" style="11" customWidth="1"/>
    <col min="2" max="2" width="14.6640625" style="11" customWidth="1"/>
    <col min="3" max="3" width="9.4453125" style="11" customWidth="1"/>
    <col min="4" max="5" width="8.5546875" style="11" customWidth="1"/>
    <col min="6" max="6" width="2.3359375" style="11" customWidth="1"/>
    <col min="7" max="8" width="8.5546875" style="11" customWidth="1"/>
    <col min="9" max="9" width="9.3359375" style="11" customWidth="1"/>
    <col min="10" max="16384" width="8.5546875" style="11" customWidth="1"/>
  </cols>
  <sheetData>
    <row r="1" spans="1:12" s="2" customFormat="1" ht="18.75">
      <c r="A1" s="1" t="s">
        <v>17</v>
      </c>
      <c r="I1" s="3" t="s">
        <v>0</v>
      </c>
      <c r="L1" s="4"/>
    </row>
    <row r="2" spans="1:12" s="2" customFormat="1" ht="18.75">
      <c r="A2" s="5"/>
      <c r="B2" s="6"/>
      <c r="L2" s="4"/>
    </row>
    <row r="3" spans="1:12" s="2" customFormat="1" ht="18.75">
      <c r="A3" s="1" t="s">
        <v>13</v>
      </c>
      <c r="L3" s="4"/>
    </row>
    <row r="4" spans="1:12" s="2" customFormat="1" ht="19.5" thickBot="1">
      <c r="A4" s="7" t="s">
        <v>28</v>
      </c>
      <c r="B4" s="8"/>
      <c r="C4" s="8"/>
      <c r="D4" s="8"/>
      <c r="E4" s="8"/>
      <c r="F4" s="8"/>
      <c r="G4" s="8"/>
      <c r="H4" s="8"/>
      <c r="I4" s="8"/>
      <c r="L4" s="4"/>
    </row>
    <row r="5" spans="1:12" ht="15.75">
      <c r="A5" s="9"/>
      <c r="B5" s="9"/>
      <c r="C5" s="10"/>
      <c r="D5" s="10" t="s">
        <v>1</v>
      </c>
      <c r="E5" s="10"/>
      <c r="F5" s="9"/>
      <c r="G5" s="43" t="s">
        <v>2</v>
      </c>
      <c r="H5" s="43"/>
      <c r="I5" s="43"/>
      <c r="L5" s="12"/>
    </row>
    <row r="6" spans="1:12" ht="15.75">
      <c r="A6" s="13" t="s">
        <v>3</v>
      </c>
      <c r="B6" s="14" t="s">
        <v>4</v>
      </c>
      <c r="C6" s="15"/>
      <c r="D6" s="16" t="s">
        <v>32</v>
      </c>
      <c r="E6" s="16" t="s">
        <v>14</v>
      </c>
      <c r="F6" s="9"/>
      <c r="G6" s="15"/>
      <c r="H6" s="16" t="s">
        <v>32</v>
      </c>
      <c r="I6" s="16" t="s">
        <v>14</v>
      </c>
      <c r="L6" s="12"/>
    </row>
    <row r="7" spans="1:12" ht="16.5" thickBot="1">
      <c r="A7" s="17"/>
      <c r="B7" s="17"/>
      <c r="C7" s="18" t="s">
        <v>31</v>
      </c>
      <c r="D7" s="19" t="s">
        <v>5</v>
      </c>
      <c r="E7" s="20" t="s">
        <v>15</v>
      </c>
      <c r="F7" s="21"/>
      <c r="G7" s="18" t="s">
        <v>31</v>
      </c>
      <c r="H7" s="19" t="s">
        <v>5</v>
      </c>
      <c r="I7" s="20" t="s">
        <v>15</v>
      </c>
      <c r="L7" s="12"/>
    </row>
    <row r="8" spans="1:12" ht="15.75">
      <c r="A8" s="33"/>
      <c r="B8" s="33"/>
      <c r="C8" s="34"/>
      <c r="D8" s="35"/>
      <c r="E8" s="36"/>
      <c r="F8" s="37"/>
      <c r="G8" s="34"/>
      <c r="H8" s="35"/>
      <c r="I8" s="36"/>
      <c r="L8" s="12"/>
    </row>
    <row r="9" ht="18.75">
      <c r="A9" s="1" t="s">
        <v>6</v>
      </c>
    </row>
    <row r="10" ht="4.5" customHeight="1">
      <c r="A10" s="22"/>
    </row>
    <row r="11" spans="1:9" s="26" customFormat="1" ht="18.75">
      <c r="A11" s="22" t="s">
        <v>18</v>
      </c>
      <c r="B11" s="22" t="s">
        <v>23</v>
      </c>
      <c r="C11" s="39">
        <v>27.4</v>
      </c>
      <c r="D11" s="39">
        <v>319.4</v>
      </c>
      <c r="E11" s="39">
        <v>832.2</v>
      </c>
      <c r="F11" s="39"/>
      <c r="G11" s="39">
        <v>3.8</v>
      </c>
      <c r="H11" s="39">
        <v>36</v>
      </c>
      <c r="I11" s="39">
        <v>102.8</v>
      </c>
    </row>
    <row r="12" spans="1:9" ht="15.75">
      <c r="A12" s="22"/>
      <c r="B12" s="23">
        <v>1998</v>
      </c>
      <c r="C12" s="29">
        <v>29</v>
      </c>
      <c r="D12" s="29">
        <v>336</v>
      </c>
      <c r="E12" s="29">
        <v>878</v>
      </c>
      <c r="F12" s="29"/>
      <c r="G12" s="29">
        <v>4</v>
      </c>
      <c r="H12" s="29">
        <v>35</v>
      </c>
      <c r="I12" s="29">
        <v>98</v>
      </c>
    </row>
    <row r="13" spans="1:17" ht="15.75">
      <c r="A13" s="9"/>
      <c r="B13" s="23">
        <v>1999</v>
      </c>
      <c r="C13" s="29">
        <v>29</v>
      </c>
      <c r="D13" s="29">
        <v>391</v>
      </c>
      <c r="E13" s="29">
        <v>932</v>
      </c>
      <c r="F13" s="29"/>
      <c r="G13" s="29">
        <v>1</v>
      </c>
      <c r="H13" s="29">
        <v>40</v>
      </c>
      <c r="I13" s="29">
        <v>93</v>
      </c>
      <c r="M13" s="12"/>
      <c r="Q13" s="12"/>
    </row>
    <row r="14" spans="1:17" ht="15.75">
      <c r="A14" s="9"/>
      <c r="B14" s="23">
        <v>2000</v>
      </c>
      <c r="C14" s="29">
        <v>37</v>
      </c>
      <c r="D14" s="29">
        <v>447</v>
      </c>
      <c r="E14" s="29">
        <v>1055</v>
      </c>
      <c r="F14" s="29"/>
      <c r="G14" s="29">
        <v>2</v>
      </c>
      <c r="H14" s="29">
        <v>27</v>
      </c>
      <c r="I14" s="29">
        <v>73</v>
      </c>
      <c r="M14" s="12"/>
      <c r="Q14" s="12"/>
    </row>
    <row r="15" spans="1:9" ht="15.75">
      <c r="A15" s="9"/>
      <c r="B15" s="23">
        <v>2001</v>
      </c>
      <c r="C15" s="29">
        <v>48</v>
      </c>
      <c r="D15" s="29">
        <v>424</v>
      </c>
      <c r="E15" s="29">
        <v>1085</v>
      </c>
      <c r="F15" s="29"/>
      <c r="G15" s="29">
        <v>1</v>
      </c>
      <c r="H15" s="29">
        <v>30</v>
      </c>
      <c r="I15" s="29">
        <v>92</v>
      </c>
    </row>
    <row r="16" spans="1:17" ht="15.75">
      <c r="A16" s="9"/>
      <c r="B16" s="23">
        <v>2002</v>
      </c>
      <c r="C16" s="29">
        <v>46</v>
      </c>
      <c r="D16" s="29">
        <v>422</v>
      </c>
      <c r="E16" s="29">
        <v>1076</v>
      </c>
      <c r="F16" s="29"/>
      <c r="G16" s="29">
        <v>0</v>
      </c>
      <c r="H16" s="29">
        <v>35</v>
      </c>
      <c r="I16" s="29">
        <v>88</v>
      </c>
      <c r="M16" s="12"/>
      <c r="Q16" s="12"/>
    </row>
    <row r="17" spans="1:9" s="26" customFormat="1" ht="15.75">
      <c r="A17" s="9"/>
      <c r="B17" s="38" t="s">
        <v>29</v>
      </c>
      <c r="C17" s="39">
        <v>37.8</v>
      </c>
      <c r="D17" s="39">
        <v>404</v>
      </c>
      <c r="E17" s="39">
        <v>1005.2</v>
      </c>
      <c r="F17" s="39"/>
      <c r="G17" s="39">
        <v>1.6</v>
      </c>
      <c r="H17" s="39">
        <v>33.4</v>
      </c>
      <c r="I17" s="39">
        <v>88.8</v>
      </c>
    </row>
    <row r="18" spans="1:9" ht="4.5" customHeight="1">
      <c r="A18" s="9"/>
      <c r="C18" s="29"/>
      <c r="D18" s="29"/>
      <c r="E18" s="29"/>
      <c r="F18" s="29"/>
      <c r="G18" s="29"/>
      <c r="H18" s="29"/>
      <c r="I18" s="29"/>
    </row>
    <row r="19" spans="1:9" s="26" customFormat="1" ht="15.75">
      <c r="A19" s="22" t="s">
        <v>7</v>
      </c>
      <c r="B19" s="22" t="s">
        <v>23</v>
      </c>
      <c r="C19" s="39">
        <v>132.4</v>
      </c>
      <c r="D19" s="39">
        <v>1501.2</v>
      </c>
      <c r="E19" s="39">
        <v>7917.8</v>
      </c>
      <c r="F19" s="39"/>
      <c r="G19" s="39">
        <v>76.6</v>
      </c>
      <c r="H19" s="39">
        <v>999.8</v>
      </c>
      <c r="I19" s="39">
        <v>5442.6</v>
      </c>
    </row>
    <row r="20" spans="1:9" ht="15.75">
      <c r="A20" s="22"/>
      <c r="B20" s="23">
        <v>1998</v>
      </c>
      <c r="C20" s="29">
        <v>138</v>
      </c>
      <c r="D20" s="29">
        <v>1403</v>
      </c>
      <c r="E20" s="29">
        <v>8394</v>
      </c>
      <c r="F20" s="29"/>
      <c r="G20" s="29">
        <v>85</v>
      </c>
      <c r="H20" s="29">
        <v>987</v>
      </c>
      <c r="I20" s="29">
        <v>5440</v>
      </c>
    </row>
    <row r="21" spans="1:9" ht="15.75">
      <c r="A21" s="9"/>
      <c r="B21" s="23">
        <v>1999</v>
      </c>
      <c r="C21" s="29">
        <v>118</v>
      </c>
      <c r="D21" s="29">
        <v>1272</v>
      </c>
      <c r="E21" s="29">
        <v>7866</v>
      </c>
      <c r="F21" s="29"/>
      <c r="G21" s="29">
        <v>51</v>
      </c>
      <c r="H21" s="29">
        <v>732</v>
      </c>
      <c r="I21" s="29">
        <v>5040</v>
      </c>
    </row>
    <row r="22" spans="1:9" ht="15.75">
      <c r="A22" s="9"/>
      <c r="B22" s="23">
        <v>2000</v>
      </c>
      <c r="C22" s="29">
        <v>128</v>
      </c>
      <c r="D22" s="29">
        <v>1244</v>
      </c>
      <c r="E22" s="29">
        <v>7830</v>
      </c>
      <c r="F22" s="29"/>
      <c r="G22" s="29">
        <v>55</v>
      </c>
      <c r="H22" s="29">
        <v>735</v>
      </c>
      <c r="I22" s="29">
        <v>4821</v>
      </c>
    </row>
    <row r="23" spans="1:9" ht="15.75">
      <c r="A23" s="9"/>
      <c r="B23" s="23">
        <v>2001</v>
      </c>
      <c r="C23" s="29">
        <v>131</v>
      </c>
      <c r="D23" s="29">
        <v>1194</v>
      </c>
      <c r="E23" s="29">
        <v>7612</v>
      </c>
      <c r="F23" s="29"/>
      <c r="G23" s="29">
        <v>63</v>
      </c>
      <c r="H23" s="29">
        <v>756</v>
      </c>
      <c r="I23" s="29">
        <v>4676</v>
      </c>
    </row>
    <row r="24" spans="1:9" ht="15.75">
      <c r="A24" s="9"/>
      <c r="B24" s="23">
        <v>2002</v>
      </c>
      <c r="C24" s="29">
        <v>103</v>
      </c>
      <c r="D24" s="29">
        <v>1117</v>
      </c>
      <c r="E24" s="29">
        <v>7477</v>
      </c>
      <c r="F24" s="29"/>
      <c r="G24" s="29">
        <v>52</v>
      </c>
      <c r="H24" s="29">
        <v>658</v>
      </c>
      <c r="I24" s="29">
        <v>4345</v>
      </c>
    </row>
    <row r="25" spans="2:9" s="26" customFormat="1" ht="15.75">
      <c r="B25" s="38" t="s">
        <v>29</v>
      </c>
      <c r="C25" s="39">
        <v>123.6</v>
      </c>
      <c r="D25" s="39">
        <v>1246</v>
      </c>
      <c r="E25" s="39">
        <v>7835.8</v>
      </c>
      <c r="F25" s="39"/>
      <c r="G25" s="39">
        <v>61.2</v>
      </c>
      <c r="H25" s="39">
        <v>773.6</v>
      </c>
      <c r="I25" s="39">
        <v>4864.4</v>
      </c>
    </row>
    <row r="26" spans="1:9" ht="4.5" customHeight="1">
      <c r="A26" s="9"/>
      <c r="C26" s="29"/>
      <c r="D26" s="29"/>
      <c r="E26" s="29"/>
      <c r="F26" s="29"/>
      <c r="G26" s="29"/>
      <c r="H26" s="29"/>
      <c r="I26" s="29"/>
    </row>
    <row r="27" spans="1:9" s="26" customFormat="1" ht="15.75">
      <c r="A27" s="22" t="s">
        <v>8</v>
      </c>
      <c r="B27" s="22" t="s">
        <v>23</v>
      </c>
      <c r="C27" s="39">
        <v>1.2</v>
      </c>
      <c r="D27" s="39">
        <v>15.2</v>
      </c>
      <c r="E27" s="39">
        <v>111.8</v>
      </c>
      <c r="F27" s="39"/>
      <c r="G27" s="39">
        <v>0.8</v>
      </c>
      <c r="H27" s="39">
        <v>19.2</v>
      </c>
      <c r="I27" s="39">
        <v>187.2</v>
      </c>
    </row>
    <row r="28" spans="1:9" ht="15.75">
      <c r="A28" s="22"/>
      <c r="B28" s="23">
        <v>1998</v>
      </c>
      <c r="C28" s="29">
        <v>0</v>
      </c>
      <c r="D28" s="29">
        <v>19</v>
      </c>
      <c r="E28" s="29">
        <v>137</v>
      </c>
      <c r="F28" s="29"/>
      <c r="G28" s="29">
        <v>0</v>
      </c>
      <c r="H28" s="29">
        <v>16</v>
      </c>
      <c r="I28" s="29">
        <v>223</v>
      </c>
    </row>
    <row r="29" spans="1:9" ht="15.75">
      <c r="A29" s="9"/>
      <c r="B29" s="23">
        <v>1999</v>
      </c>
      <c r="C29" s="29">
        <v>1</v>
      </c>
      <c r="D29" s="29">
        <v>16</v>
      </c>
      <c r="E29" s="29">
        <v>123</v>
      </c>
      <c r="F29" s="29"/>
      <c r="G29" s="29">
        <v>0</v>
      </c>
      <c r="H29" s="29">
        <v>17</v>
      </c>
      <c r="I29" s="29">
        <v>199</v>
      </c>
    </row>
    <row r="30" spans="1:9" ht="15.75">
      <c r="A30" s="9"/>
      <c r="B30" s="23">
        <v>2000</v>
      </c>
      <c r="C30" s="29">
        <v>2</v>
      </c>
      <c r="D30" s="29">
        <v>8</v>
      </c>
      <c r="E30" s="29">
        <v>132</v>
      </c>
      <c r="F30" s="29"/>
      <c r="G30" s="29">
        <v>0</v>
      </c>
      <c r="H30" s="29">
        <v>17</v>
      </c>
      <c r="I30" s="29">
        <v>198</v>
      </c>
    </row>
    <row r="31" spans="1:9" ht="15.75">
      <c r="A31" s="9"/>
      <c r="B31" s="23">
        <v>2001</v>
      </c>
      <c r="C31" s="29">
        <v>0</v>
      </c>
      <c r="D31" s="29">
        <v>10</v>
      </c>
      <c r="E31" s="29">
        <v>129</v>
      </c>
      <c r="F31" s="29"/>
      <c r="G31" s="29">
        <v>1</v>
      </c>
      <c r="H31" s="29">
        <v>13</v>
      </c>
      <c r="I31" s="29">
        <v>178</v>
      </c>
    </row>
    <row r="32" spans="1:9" ht="15.75">
      <c r="A32" s="9"/>
      <c r="B32" s="23">
        <v>2002</v>
      </c>
      <c r="C32" s="29">
        <v>0</v>
      </c>
      <c r="D32" s="29">
        <v>8</v>
      </c>
      <c r="E32" s="29">
        <v>114</v>
      </c>
      <c r="F32" s="29"/>
      <c r="G32" s="29">
        <v>1</v>
      </c>
      <c r="H32" s="29">
        <v>11</v>
      </c>
      <c r="I32" s="29">
        <v>134</v>
      </c>
    </row>
    <row r="33" spans="2:9" s="26" customFormat="1" ht="15.75">
      <c r="B33" s="38" t="s">
        <v>29</v>
      </c>
      <c r="C33" s="39">
        <v>0.6</v>
      </c>
      <c r="D33" s="39">
        <v>12.2</v>
      </c>
      <c r="E33" s="39">
        <v>127</v>
      </c>
      <c r="F33" s="39"/>
      <c r="G33" s="39">
        <v>0.4</v>
      </c>
      <c r="H33" s="39">
        <v>14.8</v>
      </c>
      <c r="I33" s="39">
        <v>186.4</v>
      </c>
    </row>
    <row r="34" spans="1:9" ht="4.5" customHeight="1">
      <c r="A34" s="9"/>
      <c r="C34" s="29"/>
      <c r="D34" s="29"/>
      <c r="E34" s="29"/>
      <c r="F34" s="29"/>
      <c r="G34" s="29"/>
      <c r="H34" s="29"/>
      <c r="I34" s="29"/>
    </row>
    <row r="35" spans="1:9" s="26" customFormat="1" ht="18.75">
      <c r="A35" s="22" t="s">
        <v>19</v>
      </c>
      <c r="B35" s="22" t="s">
        <v>23</v>
      </c>
      <c r="C35" s="39">
        <v>0.8</v>
      </c>
      <c r="D35" s="39">
        <v>7.6</v>
      </c>
      <c r="E35" s="39">
        <v>39</v>
      </c>
      <c r="F35" s="39"/>
      <c r="G35" s="39">
        <v>1</v>
      </c>
      <c r="H35" s="39">
        <v>19</v>
      </c>
      <c r="I35" s="39">
        <v>116.8</v>
      </c>
    </row>
    <row r="36" spans="1:9" ht="15.75">
      <c r="A36" s="22"/>
      <c r="B36" s="23">
        <v>1998</v>
      </c>
      <c r="C36" s="29">
        <v>2</v>
      </c>
      <c r="D36" s="29">
        <v>11</v>
      </c>
      <c r="E36" s="29">
        <v>47</v>
      </c>
      <c r="F36" s="29"/>
      <c r="G36" s="29">
        <v>3</v>
      </c>
      <c r="H36" s="29">
        <v>19</v>
      </c>
      <c r="I36" s="29">
        <v>115</v>
      </c>
    </row>
    <row r="37" spans="1:9" ht="15.75">
      <c r="A37" s="9"/>
      <c r="B37" s="23">
        <v>1999</v>
      </c>
      <c r="C37" s="29">
        <v>0</v>
      </c>
      <c r="D37" s="29">
        <v>8</v>
      </c>
      <c r="E37" s="29">
        <v>36</v>
      </c>
      <c r="F37" s="29"/>
      <c r="G37" s="29">
        <v>1</v>
      </c>
      <c r="H37" s="29">
        <v>17</v>
      </c>
      <c r="I37" s="29">
        <v>93</v>
      </c>
    </row>
    <row r="38" spans="1:9" ht="15.75">
      <c r="A38" s="9"/>
      <c r="B38" s="23">
        <v>2000</v>
      </c>
      <c r="C38" s="29">
        <v>0</v>
      </c>
      <c r="D38" s="29">
        <v>2</v>
      </c>
      <c r="E38" s="29">
        <v>33</v>
      </c>
      <c r="F38" s="29"/>
      <c r="G38" s="29">
        <v>2</v>
      </c>
      <c r="H38" s="29">
        <v>12</v>
      </c>
      <c r="I38" s="29">
        <v>86</v>
      </c>
    </row>
    <row r="39" spans="1:9" ht="15.75">
      <c r="A39" s="9"/>
      <c r="B39" s="23">
        <v>2001</v>
      </c>
      <c r="C39" s="29">
        <v>1</v>
      </c>
      <c r="D39" s="29">
        <v>4</v>
      </c>
      <c r="E39" s="29">
        <v>23</v>
      </c>
      <c r="F39" s="29"/>
      <c r="G39" s="29">
        <v>3</v>
      </c>
      <c r="H39" s="29">
        <v>17</v>
      </c>
      <c r="I39" s="29">
        <v>71</v>
      </c>
    </row>
    <row r="40" spans="1:9" ht="15.75">
      <c r="A40" s="9"/>
      <c r="B40" s="23">
        <v>2002</v>
      </c>
      <c r="C40" s="29">
        <v>0</v>
      </c>
      <c r="D40" s="29">
        <v>0</v>
      </c>
      <c r="E40" s="29">
        <v>28</v>
      </c>
      <c r="F40" s="29"/>
      <c r="G40" s="29">
        <v>0</v>
      </c>
      <c r="H40" s="29">
        <v>11</v>
      </c>
      <c r="I40" s="29">
        <v>86</v>
      </c>
    </row>
    <row r="41" spans="2:9" s="26" customFormat="1" ht="15.75">
      <c r="B41" s="38" t="s">
        <v>29</v>
      </c>
      <c r="C41" s="39">
        <v>0.6</v>
      </c>
      <c r="D41" s="39">
        <v>5</v>
      </c>
      <c r="E41" s="39">
        <v>33.4</v>
      </c>
      <c r="F41" s="39"/>
      <c r="G41" s="39">
        <v>1.8</v>
      </c>
      <c r="H41" s="39">
        <v>15.2</v>
      </c>
      <c r="I41" s="39">
        <v>90.2</v>
      </c>
    </row>
    <row r="42" spans="1:9" ht="4.5" customHeight="1">
      <c r="A42" s="9"/>
      <c r="C42" s="29"/>
      <c r="D42" s="29"/>
      <c r="E42" s="29"/>
      <c r="F42" s="29"/>
      <c r="G42" s="29"/>
      <c r="H42" s="29"/>
      <c r="I42" s="29"/>
    </row>
    <row r="43" spans="1:9" s="26" customFormat="1" ht="15.75">
      <c r="A43" s="22" t="s">
        <v>9</v>
      </c>
      <c r="B43" s="22" t="s">
        <v>23</v>
      </c>
      <c r="C43" s="39">
        <v>0.2</v>
      </c>
      <c r="D43" s="39">
        <v>8.2</v>
      </c>
      <c r="E43" s="39">
        <v>72.6</v>
      </c>
      <c r="F43" s="39"/>
      <c r="G43" s="39">
        <v>3</v>
      </c>
      <c r="H43" s="39">
        <v>88.2</v>
      </c>
      <c r="I43" s="39">
        <v>936</v>
      </c>
    </row>
    <row r="44" spans="1:9" ht="15.75">
      <c r="A44" s="22"/>
      <c r="B44" s="23">
        <v>1998</v>
      </c>
      <c r="C44" s="29">
        <v>0</v>
      </c>
      <c r="D44" s="29">
        <v>9</v>
      </c>
      <c r="E44" s="29">
        <v>88</v>
      </c>
      <c r="F44" s="29"/>
      <c r="G44" s="29">
        <v>1</v>
      </c>
      <c r="H44" s="29">
        <v>67</v>
      </c>
      <c r="I44" s="29">
        <v>875</v>
      </c>
    </row>
    <row r="45" spans="1:9" ht="15.75">
      <c r="A45" s="9"/>
      <c r="B45" s="23">
        <v>1999</v>
      </c>
      <c r="C45" s="29">
        <v>0</v>
      </c>
      <c r="D45" s="29">
        <v>8</v>
      </c>
      <c r="E45" s="29">
        <v>54</v>
      </c>
      <c r="F45" s="29"/>
      <c r="G45" s="29">
        <v>1</v>
      </c>
      <c r="H45" s="29">
        <v>75</v>
      </c>
      <c r="I45" s="29">
        <v>870</v>
      </c>
    </row>
    <row r="46" spans="1:9" ht="15.75">
      <c r="A46" s="9"/>
      <c r="B46" s="23">
        <v>2000</v>
      </c>
      <c r="C46" s="29">
        <v>0</v>
      </c>
      <c r="D46" s="29">
        <v>4</v>
      </c>
      <c r="E46" s="29">
        <v>58</v>
      </c>
      <c r="F46" s="29"/>
      <c r="G46" s="29">
        <v>1</v>
      </c>
      <c r="H46" s="29">
        <v>76</v>
      </c>
      <c r="I46" s="29">
        <v>876</v>
      </c>
    </row>
    <row r="47" spans="1:9" ht="15.75">
      <c r="A47" s="9"/>
      <c r="B47" s="23">
        <v>2001</v>
      </c>
      <c r="C47" s="29">
        <v>0</v>
      </c>
      <c r="D47" s="29">
        <v>3</v>
      </c>
      <c r="E47" s="29">
        <v>68</v>
      </c>
      <c r="F47" s="29"/>
      <c r="G47" s="29">
        <v>0</v>
      </c>
      <c r="H47" s="29">
        <v>59</v>
      </c>
      <c r="I47" s="29">
        <v>755</v>
      </c>
    </row>
    <row r="48" spans="1:9" ht="15.75">
      <c r="A48" s="9"/>
      <c r="B48" s="23">
        <v>2002</v>
      </c>
      <c r="C48" s="29">
        <v>0</v>
      </c>
      <c r="D48" s="29">
        <v>3</v>
      </c>
      <c r="E48" s="29">
        <v>76</v>
      </c>
      <c r="F48" s="29"/>
      <c r="G48" s="29">
        <v>0</v>
      </c>
      <c r="H48" s="29">
        <v>56</v>
      </c>
      <c r="I48" s="29">
        <v>783</v>
      </c>
    </row>
    <row r="49" spans="1:9" s="26" customFormat="1" ht="16.5" thickBot="1">
      <c r="A49" s="40"/>
      <c r="B49" s="41" t="s">
        <v>29</v>
      </c>
      <c r="C49" s="42">
        <v>0</v>
      </c>
      <c r="D49" s="42">
        <v>5.4</v>
      </c>
      <c r="E49" s="42">
        <v>68.8</v>
      </c>
      <c r="F49" s="42"/>
      <c r="G49" s="42">
        <v>0.6</v>
      </c>
      <c r="H49" s="42">
        <v>66.6</v>
      </c>
      <c r="I49" s="42">
        <v>831.8</v>
      </c>
    </row>
    <row r="50" spans="1:9" ht="4.5" customHeight="1">
      <c r="A50" s="9"/>
      <c r="C50" s="29"/>
      <c r="D50" s="29"/>
      <c r="E50" s="29"/>
      <c r="F50" s="29"/>
      <c r="G50" s="29"/>
      <c r="H50" s="29"/>
      <c r="I50" s="29"/>
    </row>
  </sheetData>
  <mergeCells count="1">
    <mergeCell ref="G5:I5"/>
  </mergeCells>
  <printOptions/>
  <pageMargins left="0.7480314960629921" right="0.7480314960629921" top="0.3937007874015748" bottom="0.1968503937007874" header="0.31496062992125984" footer="0.11811023622047245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56" sqref="A56"/>
    </sheetView>
  </sheetViews>
  <sheetFormatPr defaultColWidth="8.5546875" defaultRowHeight="15"/>
  <cols>
    <col min="1" max="1" width="19.21484375" style="11" customWidth="1"/>
    <col min="2" max="2" width="14.6640625" style="11" customWidth="1"/>
    <col min="3" max="3" width="9.4453125" style="11" customWidth="1"/>
    <col min="4" max="5" width="8.5546875" style="11" customWidth="1"/>
    <col min="6" max="6" width="1.77734375" style="11" customWidth="1"/>
    <col min="7" max="8" width="8.5546875" style="11" customWidth="1"/>
    <col min="9" max="9" width="9.3359375" style="11" customWidth="1"/>
    <col min="10" max="16384" width="8.5546875" style="11" customWidth="1"/>
  </cols>
  <sheetData>
    <row r="1" spans="1:12" s="2" customFormat="1" ht="18.75">
      <c r="A1" s="1" t="s">
        <v>22</v>
      </c>
      <c r="I1" s="3" t="s">
        <v>0</v>
      </c>
      <c r="L1" s="4"/>
    </row>
    <row r="2" spans="1:12" s="2" customFormat="1" ht="18.75">
      <c r="A2" s="5"/>
      <c r="B2" s="6"/>
      <c r="L2" s="4"/>
    </row>
    <row r="3" spans="1:12" s="2" customFormat="1" ht="18.75">
      <c r="A3" s="1" t="s">
        <v>21</v>
      </c>
      <c r="L3" s="4"/>
    </row>
    <row r="4" spans="1:12" s="2" customFormat="1" ht="19.5" thickBot="1">
      <c r="A4" s="7" t="s">
        <v>28</v>
      </c>
      <c r="B4" s="8"/>
      <c r="C4" s="8"/>
      <c r="D4" s="8"/>
      <c r="E4" s="8"/>
      <c r="F4" s="8"/>
      <c r="G4" s="8"/>
      <c r="H4" s="8"/>
      <c r="I4" s="8"/>
      <c r="L4" s="4"/>
    </row>
    <row r="5" spans="1:12" ht="15.75">
      <c r="A5" s="9"/>
      <c r="B5" s="9"/>
      <c r="C5" s="10"/>
      <c r="D5" s="10" t="s">
        <v>1</v>
      </c>
      <c r="E5" s="10"/>
      <c r="F5" s="9"/>
      <c r="G5" s="43" t="s">
        <v>2</v>
      </c>
      <c r="H5" s="43"/>
      <c r="I5" s="43"/>
      <c r="L5" s="12"/>
    </row>
    <row r="6" spans="1:12" ht="15.75">
      <c r="A6" s="13" t="s">
        <v>3</v>
      </c>
      <c r="B6" s="14" t="s">
        <v>4</v>
      </c>
      <c r="C6" s="15"/>
      <c r="D6" s="16" t="s">
        <v>32</v>
      </c>
      <c r="E6" s="16" t="s">
        <v>14</v>
      </c>
      <c r="F6" s="9"/>
      <c r="G6" s="15"/>
      <c r="H6" s="16" t="s">
        <v>32</v>
      </c>
      <c r="I6" s="16" t="s">
        <v>14</v>
      </c>
      <c r="L6" s="12"/>
    </row>
    <row r="7" spans="1:12" ht="16.5" thickBot="1">
      <c r="A7" s="17"/>
      <c r="B7" s="17"/>
      <c r="C7" s="18" t="s">
        <v>31</v>
      </c>
      <c r="D7" s="19" t="s">
        <v>5</v>
      </c>
      <c r="E7" s="20" t="s">
        <v>15</v>
      </c>
      <c r="F7" s="21"/>
      <c r="G7" s="18" t="s">
        <v>31</v>
      </c>
      <c r="H7" s="19" t="s">
        <v>5</v>
      </c>
      <c r="I7" s="20" t="s">
        <v>15</v>
      </c>
      <c r="L7" s="12"/>
    </row>
    <row r="8" spans="1:12" ht="15.75">
      <c r="A8" s="33"/>
      <c r="B8" s="33"/>
      <c r="C8" s="34"/>
      <c r="D8" s="35"/>
      <c r="E8" s="36"/>
      <c r="F8" s="37"/>
      <c r="G8" s="34"/>
      <c r="H8" s="35"/>
      <c r="I8" s="36"/>
      <c r="L8" s="12"/>
    </row>
    <row r="9" spans="1:9" s="26" customFormat="1" ht="15.75">
      <c r="A9" s="22" t="s">
        <v>11</v>
      </c>
      <c r="B9" s="22" t="s">
        <v>23</v>
      </c>
      <c r="C9" s="39">
        <v>6.4</v>
      </c>
      <c r="D9" s="39">
        <v>74.8</v>
      </c>
      <c r="E9" s="39">
        <v>346.6</v>
      </c>
      <c r="F9" s="39"/>
      <c r="G9" s="39">
        <v>3</v>
      </c>
      <c r="H9" s="39">
        <v>36</v>
      </c>
      <c r="I9" s="39">
        <v>167.8</v>
      </c>
    </row>
    <row r="10" spans="1:9" ht="15.75">
      <c r="A10" s="22"/>
      <c r="B10" s="23">
        <v>1998</v>
      </c>
      <c r="C10" s="29">
        <v>3</v>
      </c>
      <c r="D10" s="29">
        <v>64</v>
      </c>
      <c r="E10" s="29">
        <v>379</v>
      </c>
      <c r="F10" s="29"/>
      <c r="G10" s="29">
        <v>5</v>
      </c>
      <c r="H10" s="29">
        <v>46</v>
      </c>
      <c r="I10" s="29">
        <v>181</v>
      </c>
    </row>
    <row r="11" spans="1:9" ht="15.75">
      <c r="A11" s="9"/>
      <c r="B11" s="23">
        <v>1999</v>
      </c>
      <c r="C11" s="29">
        <v>4</v>
      </c>
      <c r="D11" s="29">
        <v>64</v>
      </c>
      <c r="E11" s="29">
        <v>322</v>
      </c>
      <c r="F11" s="29"/>
      <c r="G11" s="29">
        <v>2</v>
      </c>
      <c r="H11" s="29">
        <v>22</v>
      </c>
      <c r="I11" s="29">
        <v>150</v>
      </c>
    </row>
    <row r="12" spans="1:9" ht="15.75">
      <c r="A12" s="9"/>
      <c r="B12" s="23">
        <v>2000</v>
      </c>
      <c r="C12" s="29">
        <v>6</v>
      </c>
      <c r="D12" s="29">
        <v>42</v>
      </c>
      <c r="E12" s="29">
        <v>278</v>
      </c>
      <c r="F12" s="29"/>
      <c r="G12" s="29">
        <v>2</v>
      </c>
      <c r="H12" s="29">
        <v>24</v>
      </c>
      <c r="I12" s="29">
        <v>109</v>
      </c>
    </row>
    <row r="13" spans="1:9" ht="15.75">
      <c r="A13" s="9"/>
      <c r="B13" s="23">
        <v>2001</v>
      </c>
      <c r="C13" s="29">
        <v>4</v>
      </c>
      <c r="D13" s="29">
        <v>41</v>
      </c>
      <c r="E13" s="29">
        <v>297</v>
      </c>
      <c r="F13" s="29"/>
      <c r="G13" s="29">
        <v>4</v>
      </c>
      <c r="H13" s="29">
        <v>26</v>
      </c>
      <c r="I13" s="29">
        <v>115</v>
      </c>
    </row>
    <row r="14" spans="1:9" ht="15.75">
      <c r="A14" s="9"/>
      <c r="B14" s="23">
        <v>2002</v>
      </c>
      <c r="C14" s="29">
        <v>7</v>
      </c>
      <c r="D14" s="29">
        <v>56</v>
      </c>
      <c r="E14" s="29">
        <v>277</v>
      </c>
      <c r="F14" s="29"/>
      <c r="G14" s="29">
        <v>4</v>
      </c>
      <c r="H14" s="29">
        <v>24</v>
      </c>
      <c r="I14" s="29">
        <v>113</v>
      </c>
    </row>
    <row r="15" spans="2:9" s="26" customFormat="1" ht="15.75">
      <c r="B15" s="38" t="s">
        <v>29</v>
      </c>
      <c r="C15" s="39">
        <v>4.8</v>
      </c>
      <c r="D15" s="39">
        <v>53.4</v>
      </c>
      <c r="E15" s="39">
        <v>310.6</v>
      </c>
      <c r="F15" s="39"/>
      <c r="G15" s="39">
        <v>3.4</v>
      </c>
      <c r="H15" s="39">
        <v>28.4</v>
      </c>
      <c r="I15" s="39">
        <v>133.6</v>
      </c>
    </row>
    <row r="16" spans="1:9" ht="4.5" customHeight="1">
      <c r="A16" s="9"/>
      <c r="C16" s="29"/>
      <c r="D16" s="29"/>
      <c r="E16" s="29"/>
      <c r="F16" s="29"/>
      <c r="G16" s="29"/>
      <c r="H16" s="29"/>
      <c r="I16" s="29"/>
    </row>
    <row r="17" spans="1:9" s="26" customFormat="1" ht="15.75">
      <c r="A17" s="22" t="s">
        <v>12</v>
      </c>
      <c r="B17" s="22" t="s">
        <v>23</v>
      </c>
      <c r="C17" s="39">
        <v>4.6</v>
      </c>
      <c r="D17" s="39">
        <v>51</v>
      </c>
      <c r="E17" s="39">
        <v>195.4</v>
      </c>
      <c r="F17" s="39"/>
      <c r="G17" s="39">
        <v>1.2</v>
      </c>
      <c r="H17" s="39">
        <v>9.8</v>
      </c>
      <c r="I17" s="39">
        <v>44.8</v>
      </c>
    </row>
    <row r="18" spans="1:9" ht="15.75">
      <c r="A18" s="22"/>
      <c r="B18" s="23">
        <v>1998</v>
      </c>
      <c r="C18" s="29">
        <v>3</v>
      </c>
      <c r="D18" s="29">
        <v>43</v>
      </c>
      <c r="E18" s="29">
        <v>201</v>
      </c>
      <c r="F18" s="29"/>
      <c r="G18" s="29">
        <v>2</v>
      </c>
      <c r="H18" s="29">
        <v>10</v>
      </c>
      <c r="I18" s="29">
        <v>45</v>
      </c>
    </row>
    <row r="19" spans="1:9" ht="15.75">
      <c r="A19" s="9"/>
      <c r="B19" s="23">
        <v>1999</v>
      </c>
      <c r="C19" s="29">
        <v>5</v>
      </c>
      <c r="D19" s="29">
        <v>50</v>
      </c>
      <c r="E19" s="29">
        <v>233</v>
      </c>
      <c r="F19" s="29"/>
      <c r="G19" s="29">
        <v>0</v>
      </c>
      <c r="H19" s="29">
        <v>8</v>
      </c>
      <c r="I19" s="29">
        <v>48</v>
      </c>
    </row>
    <row r="20" spans="1:9" ht="15.75">
      <c r="A20" s="9"/>
      <c r="B20" s="23">
        <v>2000</v>
      </c>
      <c r="C20" s="29">
        <v>7</v>
      </c>
      <c r="D20" s="29">
        <v>45</v>
      </c>
      <c r="E20" s="29">
        <v>221</v>
      </c>
      <c r="F20" s="29"/>
      <c r="G20" s="29">
        <v>0</v>
      </c>
      <c r="H20" s="29">
        <v>10</v>
      </c>
      <c r="I20" s="29">
        <v>54</v>
      </c>
    </row>
    <row r="21" spans="1:9" ht="15.75">
      <c r="A21" s="9"/>
      <c r="B21" s="23">
        <v>2001</v>
      </c>
      <c r="C21" s="29">
        <v>6</v>
      </c>
      <c r="D21" s="29">
        <v>51</v>
      </c>
      <c r="E21" s="29">
        <v>252</v>
      </c>
      <c r="F21" s="29"/>
      <c r="G21" s="29">
        <v>0</v>
      </c>
      <c r="H21" s="29">
        <v>11</v>
      </c>
      <c r="I21" s="29">
        <v>61</v>
      </c>
    </row>
    <row r="22" spans="1:9" ht="15.75">
      <c r="A22" s="9"/>
      <c r="B22" s="23">
        <v>2002</v>
      </c>
      <c r="C22" s="29">
        <v>9</v>
      </c>
      <c r="D22" s="29">
        <v>48</v>
      </c>
      <c r="E22" s="29">
        <v>288</v>
      </c>
      <c r="F22" s="29"/>
      <c r="G22" s="29">
        <v>1</v>
      </c>
      <c r="H22" s="29">
        <v>13</v>
      </c>
      <c r="I22" s="29">
        <v>81</v>
      </c>
    </row>
    <row r="23" spans="2:9" s="26" customFormat="1" ht="15.75">
      <c r="B23" s="38" t="s">
        <v>29</v>
      </c>
      <c r="C23" s="39">
        <v>6</v>
      </c>
      <c r="D23" s="39">
        <v>47.4</v>
      </c>
      <c r="E23" s="39">
        <v>239</v>
      </c>
      <c r="F23" s="39"/>
      <c r="G23" s="39">
        <v>0.6</v>
      </c>
      <c r="H23" s="39">
        <v>10.4</v>
      </c>
      <c r="I23" s="39">
        <v>57.8</v>
      </c>
    </row>
    <row r="24" spans="1:9" ht="4.5" customHeight="1">
      <c r="A24" s="9"/>
      <c r="C24" s="29"/>
      <c r="D24" s="29"/>
      <c r="E24" s="29"/>
      <c r="F24" s="29"/>
      <c r="G24" s="29"/>
      <c r="H24" s="29"/>
      <c r="I24" s="29"/>
    </row>
    <row r="25" spans="1:9" s="26" customFormat="1" ht="18.75">
      <c r="A25" s="22" t="s">
        <v>24</v>
      </c>
      <c r="B25" s="22" t="s">
        <v>23</v>
      </c>
      <c r="C25" s="39">
        <v>1</v>
      </c>
      <c r="D25" s="39">
        <v>16.6</v>
      </c>
      <c r="E25" s="39">
        <v>85.6</v>
      </c>
      <c r="F25" s="39"/>
      <c r="G25" s="39">
        <v>0</v>
      </c>
      <c r="H25" s="39">
        <v>11</v>
      </c>
      <c r="I25" s="39">
        <v>49</v>
      </c>
    </row>
    <row r="26" spans="1:9" ht="15.75">
      <c r="A26" s="22"/>
      <c r="B26" s="23">
        <v>1998</v>
      </c>
      <c r="C26" s="29">
        <v>1</v>
      </c>
      <c r="D26" s="29">
        <v>18</v>
      </c>
      <c r="E26" s="29">
        <v>107</v>
      </c>
      <c r="F26" s="29"/>
      <c r="G26" s="29">
        <v>0</v>
      </c>
      <c r="H26" s="29">
        <v>8</v>
      </c>
      <c r="I26" s="29">
        <v>42</v>
      </c>
    </row>
    <row r="27" spans="1:9" ht="15.75">
      <c r="A27" s="9"/>
      <c r="B27" s="23">
        <v>1999</v>
      </c>
      <c r="C27" s="29">
        <v>0</v>
      </c>
      <c r="D27" s="29">
        <v>14</v>
      </c>
      <c r="E27" s="29">
        <v>107</v>
      </c>
      <c r="F27" s="29"/>
      <c r="G27" s="29">
        <v>0</v>
      </c>
      <c r="H27" s="29">
        <v>9</v>
      </c>
      <c r="I27" s="29">
        <v>57</v>
      </c>
    </row>
    <row r="28" spans="1:9" ht="15.75">
      <c r="A28" s="9"/>
      <c r="B28" s="23">
        <v>2000</v>
      </c>
      <c r="C28" s="29">
        <v>0</v>
      </c>
      <c r="D28" s="29">
        <v>18</v>
      </c>
      <c r="E28" s="29">
        <v>127</v>
      </c>
      <c r="F28" s="29"/>
      <c r="G28" s="29">
        <v>0</v>
      </c>
      <c r="H28" s="29">
        <v>10</v>
      </c>
      <c r="I28" s="29">
        <v>73</v>
      </c>
    </row>
    <row r="29" spans="1:9" ht="15.75">
      <c r="A29" s="9"/>
      <c r="B29" s="23">
        <v>2001</v>
      </c>
      <c r="C29" s="29">
        <v>0</v>
      </c>
      <c r="D29" s="29">
        <v>21</v>
      </c>
      <c r="E29" s="29">
        <v>106</v>
      </c>
      <c r="F29" s="29"/>
      <c r="G29" s="29">
        <v>0</v>
      </c>
      <c r="H29" s="29">
        <v>7</v>
      </c>
      <c r="I29" s="29">
        <v>64</v>
      </c>
    </row>
    <row r="30" spans="1:9" ht="15.75">
      <c r="A30" s="9"/>
      <c r="B30" s="23">
        <v>2002</v>
      </c>
      <c r="C30" s="29">
        <v>0</v>
      </c>
      <c r="D30" s="29">
        <v>15</v>
      </c>
      <c r="E30" s="29">
        <v>96</v>
      </c>
      <c r="F30" s="29"/>
      <c r="G30" s="29">
        <v>1</v>
      </c>
      <c r="H30" s="29">
        <v>5</v>
      </c>
      <c r="I30" s="29">
        <v>49</v>
      </c>
    </row>
    <row r="31" spans="2:9" s="26" customFormat="1" ht="15.75">
      <c r="B31" s="38" t="s">
        <v>29</v>
      </c>
      <c r="C31" s="39">
        <v>0.2</v>
      </c>
      <c r="D31" s="39">
        <v>17.2</v>
      </c>
      <c r="E31" s="39">
        <v>108.6</v>
      </c>
      <c r="F31" s="39"/>
      <c r="G31" s="39">
        <v>0.2</v>
      </c>
      <c r="H31" s="39">
        <v>7.8</v>
      </c>
      <c r="I31" s="39">
        <v>57</v>
      </c>
    </row>
    <row r="32" spans="1:9" ht="4.5" customHeight="1">
      <c r="A32" s="9"/>
      <c r="C32" s="29"/>
      <c r="D32" s="29"/>
      <c r="E32" s="29"/>
      <c r="F32" s="29"/>
      <c r="G32" s="29"/>
      <c r="H32" s="29"/>
      <c r="I32" s="29"/>
    </row>
    <row r="33" spans="1:9" s="26" customFormat="1" ht="15.75">
      <c r="A33" s="22" t="s">
        <v>34</v>
      </c>
      <c r="B33" s="22" t="s">
        <v>23</v>
      </c>
      <c r="C33" s="39">
        <v>174</v>
      </c>
      <c r="D33" s="39">
        <v>1994</v>
      </c>
      <c r="E33" s="39">
        <v>9601</v>
      </c>
      <c r="F33" s="39"/>
      <c r="G33" s="39">
        <v>89.4</v>
      </c>
      <c r="H33" s="39">
        <v>1219</v>
      </c>
      <c r="I33" s="39">
        <v>7047</v>
      </c>
    </row>
    <row r="34" spans="1:9" ht="15.75">
      <c r="A34" s="22" t="s">
        <v>35</v>
      </c>
      <c r="B34" s="23">
        <v>1998</v>
      </c>
      <c r="C34" s="29">
        <v>176</v>
      </c>
      <c r="D34" s="29">
        <v>1903</v>
      </c>
      <c r="E34" s="29">
        <v>10231</v>
      </c>
      <c r="F34" s="29"/>
      <c r="G34" s="29">
        <v>100</v>
      </c>
      <c r="H34" s="29">
        <v>1188</v>
      </c>
      <c r="I34" s="29">
        <v>7019</v>
      </c>
    </row>
    <row r="35" spans="2:9" ht="15.75">
      <c r="B35" s="23">
        <v>1999</v>
      </c>
      <c r="C35" s="29">
        <v>157</v>
      </c>
      <c r="D35" s="29">
        <v>1823</v>
      </c>
      <c r="E35" s="29">
        <v>9673</v>
      </c>
      <c r="F35" s="29"/>
      <c r="G35" s="29">
        <v>56</v>
      </c>
      <c r="H35" s="29">
        <v>920</v>
      </c>
      <c r="I35" s="29">
        <v>6550</v>
      </c>
    </row>
    <row r="36" spans="2:9" ht="15.75">
      <c r="B36" s="23">
        <v>2000</v>
      </c>
      <c r="C36" s="29">
        <v>180</v>
      </c>
      <c r="D36" s="29">
        <v>1810</v>
      </c>
      <c r="E36" s="29">
        <v>9734</v>
      </c>
      <c r="F36" s="29"/>
      <c r="G36" s="29">
        <v>62</v>
      </c>
      <c r="H36" s="29">
        <v>911</v>
      </c>
      <c r="I36" s="29">
        <v>6290</v>
      </c>
    </row>
    <row r="37" spans="2:9" ht="15.75">
      <c r="B37" s="23">
        <v>2001</v>
      </c>
      <c r="C37" s="29">
        <v>190</v>
      </c>
      <c r="D37" s="29">
        <v>1748</v>
      </c>
      <c r="E37" s="29">
        <v>9572</v>
      </c>
      <c r="F37" s="29"/>
      <c r="G37" s="29">
        <v>72</v>
      </c>
      <c r="H37" s="29">
        <v>919</v>
      </c>
      <c r="I37" s="29">
        <v>6012</v>
      </c>
    </row>
    <row r="38" spans="2:9" ht="15.75">
      <c r="B38" s="23">
        <v>2002</v>
      </c>
      <c r="C38" s="29">
        <v>165</v>
      </c>
      <c r="D38" s="29">
        <v>1669</v>
      </c>
      <c r="E38" s="29">
        <v>9432</v>
      </c>
      <c r="F38" s="29"/>
      <c r="G38" s="29">
        <v>59</v>
      </c>
      <c r="H38" s="29">
        <v>813</v>
      </c>
      <c r="I38" s="29">
        <v>5679</v>
      </c>
    </row>
    <row r="39" spans="2:9" s="26" customFormat="1" ht="15.75">
      <c r="B39" s="38" t="s">
        <v>29</v>
      </c>
      <c r="C39" s="39">
        <v>173.6</v>
      </c>
      <c r="D39" s="39">
        <v>1790.6</v>
      </c>
      <c r="E39" s="39">
        <v>9728.4</v>
      </c>
      <c r="F39" s="39"/>
      <c r="G39" s="39">
        <v>69.8</v>
      </c>
      <c r="H39" s="39">
        <v>950.2</v>
      </c>
      <c r="I39" s="39">
        <v>6310</v>
      </c>
    </row>
    <row r="40" spans="3:9" ht="4.5" customHeight="1">
      <c r="C40" s="24"/>
      <c r="D40" s="24"/>
      <c r="E40" s="24"/>
      <c r="F40" s="24"/>
      <c r="G40" s="24"/>
      <c r="H40" s="24"/>
      <c r="I40" s="24"/>
    </row>
    <row r="41" spans="1:9" ht="18.75">
      <c r="A41" s="1" t="s">
        <v>27</v>
      </c>
      <c r="D41" s="25"/>
      <c r="E41" s="25"/>
      <c r="F41" s="25"/>
      <c r="G41" s="25"/>
      <c r="H41" s="25"/>
      <c r="I41" s="25"/>
    </row>
    <row r="42" spans="1:9" ht="4.5" customHeight="1">
      <c r="A42" s="22"/>
      <c r="C42" s="25"/>
      <c r="D42" s="25"/>
      <c r="E42" s="25"/>
      <c r="F42" s="25"/>
      <c r="G42" s="25"/>
      <c r="H42" s="25"/>
      <c r="I42" s="25"/>
    </row>
    <row r="43" spans="2:9" ht="15.75">
      <c r="B43" s="22" t="s">
        <v>30</v>
      </c>
      <c r="C43" s="25"/>
      <c r="D43" s="25"/>
      <c r="E43" s="25"/>
      <c r="F43" s="25"/>
      <c r="G43" s="25"/>
      <c r="H43" s="25"/>
      <c r="I43" s="25"/>
    </row>
    <row r="44" spans="1:9" ht="15.75">
      <c r="A44" s="12" t="s">
        <v>16</v>
      </c>
      <c r="C44" s="28">
        <f>IF(ISERR(Table26!C16-Table26!C11)/Table26!C11*100,"..",IF((Table26!C16-Table26!C11)/Table26!C11*100=0,"-",(Table26!C16-Table26!C11)/Table26!C11*100))</f>
        <v>67.88321167883213</v>
      </c>
      <c r="D44" s="28">
        <f>IF(ISERR(Table26!D16-Table26!D11)/Table26!D11*100,"..",IF((Table26!D16-Table26!D11)/Table26!D11*100=0,"-",(Table26!D16-Table26!D11)/Table26!D11*100))</f>
        <v>32.12273011897309</v>
      </c>
      <c r="E44" s="28">
        <f>IF(ISERR(Table26!E16-Table26!E11)/Table26!E11*100,"..",IF((Table26!E16-Table26!E11)/Table26!E11*100=0,"-",(Table26!E16-Table26!E11)/Table26!E11*100))</f>
        <v>29.295842345589996</v>
      </c>
      <c r="F44" s="28"/>
      <c r="G44" s="28">
        <f>IF(ISERR(Table26!G16-Table26!G11)/Table26!G11*100,"..",IF((Table26!G16-Table26!G11)/Table26!G11*100=0,"-",(Table26!G16-Table26!G11)/Table26!G11*100))</f>
        <v>-100</v>
      </c>
      <c r="H44" s="28">
        <f>IF(ISERR(Table26!H16-Table26!H11)/Table26!H11*100,"..",IF((Table26!H16-Table26!H11)/Table26!H11*100=0,"-",(Table26!H16-Table26!H11)/Table26!H11*100))</f>
        <v>-2.7777777777777777</v>
      </c>
      <c r="I44" s="28">
        <f>IF(ISERR(Table26!I16-Table26!I11)/Table26!I11*100,"..",IF((Table26!I16-Table26!I11)/Table26!I11*100=0,"-",(Table26!I16-Table26!I11)/Table26!I11*100))</f>
        <v>-14.396887159533073</v>
      </c>
    </row>
    <row r="45" spans="1:9" ht="15.75">
      <c r="A45" s="12" t="s">
        <v>7</v>
      </c>
      <c r="C45" s="28">
        <f>IF(ISERR(Table26!C24-Table26!C19)/Table26!C19*100,"..",IF((Table26!C24-Table26!C19)/Table26!C19*100=0,"-",(Table26!C24-Table26!C19)/Table26!C19*100))</f>
        <v>-22.20543806646526</v>
      </c>
      <c r="D45" s="28">
        <f>IF(ISERR(Table26!D24-Table26!D19)/Table26!D19*100,"..",IF((Table26!D24-Table26!D19)/Table26!D19*100=0,"-",(Table26!D24-Table26!D19)/Table26!D19*100))</f>
        <v>-25.59285904609646</v>
      </c>
      <c r="E45" s="28">
        <f>IF(ISERR(Table26!E24-Table26!E19)/Table26!E19*100,"..",IF((Table26!E24-Table26!E19)/Table26!E19*100=0,"-",(Table26!E24-Table26!E19)/Table26!E19*100))</f>
        <v>-5.5672030109373845</v>
      </c>
      <c r="F45" s="28"/>
      <c r="G45" s="28">
        <f>IF(ISERR(Table26!G24-Table26!G19)/Table26!G19*100,"..",IF((Table26!G24-Table26!G19)/Table26!G19*100=0,"-",(Table26!G24-Table26!G19)/Table26!G19*100))</f>
        <v>-32.11488250652741</v>
      </c>
      <c r="H45" s="28">
        <f>IF(ISERR(Table26!H24-Table26!H19)/Table26!H19*100,"..",IF((Table26!H24-Table26!H19)/Table26!H19*100=0,"-",(Table26!H24-Table26!H19)/Table26!H19*100))</f>
        <v>-34.186837367473494</v>
      </c>
      <c r="I45" s="28">
        <f>IF(ISERR(Table26!I24-Table26!I19)/Table26!I19*100,"..",IF((Table26!I24-Table26!I19)/Table26!I19*100=0,"-",(Table26!I24-Table26!I19)/Table26!I19*100))</f>
        <v>-20.166832028809765</v>
      </c>
    </row>
    <row r="46" spans="1:9" ht="15.75">
      <c r="A46" s="12" t="s">
        <v>8</v>
      </c>
      <c r="C46" s="28">
        <f>IF(ISERR(Table26!C32-Table26!C27)/Table26!C27*100,"..",IF((Table26!C32-Table26!C27)/Table26!C27*100=0,"-",(Table26!C32-Table26!C27)/Table26!C27*100))</f>
        <v>-100</v>
      </c>
      <c r="D46" s="28">
        <f>IF(ISERR(Table26!D32-Table26!D27)/Table26!D27*100,"..",IF((Table26!D32-Table26!D27)/Table26!D27*100=0,"-",(Table26!D32-Table26!D27)/Table26!D27*100))</f>
        <v>-47.368421052631575</v>
      </c>
      <c r="E46" s="28">
        <f>IF(ISERR(Table26!E32-Table26!E27)/Table26!E27*100,"..",IF((Table26!E32-Table26!E27)/Table26!E27*100=0,"-",(Table26!E32-Table26!E27)/Table26!E27*100))</f>
        <v>1.9677996422182493</v>
      </c>
      <c r="F46" s="28"/>
      <c r="G46" s="28">
        <f>IF(ISERR(Table26!G32-Table26!G27)/Table26!G27*100,"..",IF((Table26!G32-Table26!G27)/Table26!G27*100=0,"-",(Table26!G32-Table26!G27)/Table26!G27*100))</f>
        <v>24.999999999999993</v>
      </c>
      <c r="H46" s="28">
        <f>IF(ISERR(Table26!H32-Table26!H27)/Table26!H27*100,"..",IF((Table26!H32-Table26!H27)/Table26!H27*100=0,"-",(Table26!H32-Table26!H27)/Table26!H27*100))</f>
        <v>-42.70833333333333</v>
      </c>
      <c r="I46" s="28">
        <f>IF(ISERR(Table26!I32-Table26!I27)/Table26!I27*100,"..",IF((Table26!I32-Table26!I27)/Table26!I27*100=0,"-",(Table26!I32-Table26!I27)/Table26!I27*100))</f>
        <v>-28.418803418803414</v>
      </c>
    </row>
    <row r="47" spans="1:9" ht="18.75">
      <c r="A47" s="12" t="s">
        <v>25</v>
      </c>
      <c r="C47" s="28">
        <f>IF(ISERR(Table26!C40-Table26!C35)/Table26!C35*100,"..",IF((Table26!C40-Table26!C35)/Table26!C35*100=0,"-",(Table26!C40-Table26!C35)/Table26!C35*100))</f>
        <v>-100</v>
      </c>
      <c r="D47" s="28">
        <f>IF(ISERR(Table26!D40-Table26!D35)/Table26!D35*100,"..",IF((Table26!D40-Table26!D35)/Table26!D35*100=0,"-",(Table26!D40-Table26!D35)/Table26!D35*100))</f>
        <v>-100</v>
      </c>
      <c r="E47" s="28">
        <f>IF(ISERR(Table26!E40-Table26!E35)/Table26!E35*100,"..",IF((Table26!E40-Table26!E35)/Table26!E35*100=0,"-",(Table26!E40-Table26!E35)/Table26!E35*100))</f>
        <v>-28.205128205128204</v>
      </c>
      <c r="F47" s="28"/>
      <c r="G47" s="28">
        <f>IF(ISERR(Table26!G40-Table26!G35)/Table26!G35*100,"..",IF((Table26!G40-Table26!G35)/Table26!G35*100=0,"-",(Table26!G40-Table26!G35)/Table26!G35*100))</f>
        <v>-100</v>
      </c>
      <c r="H47" s="28">
        <f>IF(ISERR(Table26!H40-Table26!H35)/Table26!H35*100,"..",IF((Table26!H40-Table26!H35)/Table26!H35*100=0,"-",(Table26!H40-Table26!H35)/Table26!H35*100))</f>
        <v>-42.10526315789473</v>
      </c>
      <c r="I47" s="28">
        <f>IF(ISERR(Table26!I40-Table26!I35)/Table26!I35*100,"..",IF((Table26!I40-Table26!I35)/Table26!I35*100=0,"-",(Table26!I40-Table26!I35)/Table26!I35*100))</f>
        <v>-26.36986301369863</v>
      </c>
    </row>
    <row r="48" spans="1:9" ht="15.75">
      <c r="A48" s="12" t="s">
        <v>9</v>
      </c>
      <c r="C48" s="28">
        <f>IF(ISERR(Table26!C48-Table26!C43)/Table26!C43*100,"..",IF((Table26!C48-Table26!C43)/Table26!C43*100=0,"-",(Table26!C48-Table26!C43)/Table26!C43*100))</f>
        <v>-100</v>
      </c>
      <c r="D48" s="28">
        <f>IF(ISERR(Table26!D48-Table26!D43)/Table26!D43*100,"..",IF((Table26!D48-Table26!D43)/Table26!D43*100=0,"-",(Table26!D48-Table26!D43)/Table26!D43*100))</f>
        <v>-63.41463414634146</v>
      </c>
      <c r="E48" s="28">
        <f>IF(ISERR(Table26!E48-Table26!E43)/Table26!E43*100,"..",IF((Table26!E48-Table26!E43)/Table26!E43*100=0,"-",(Table26!E48-Table26!E43)/Table26!E43*100))</f>
        <v>4.68319559228651</v>
      </c>
      <c r="F48" s="28"/>
      <c r="G48" s="28">
        <f>IF(ISERR(Table26!G48-Table26!G43)/Table26!G43*100,"..",IF((Table26!G48-Table26!G43)/Table26!G43*100=0,"-",(Table26!G48-Table26!G43)/Table26!G43*100))</f>
        <v>-100</v>
      </c>
      <c r="H48" s="28">
        <f>IF(ISERR(Table26!H48-Table26!H43)/Table26!H43*100,"..",IF((Table26!H48-Table26!H43)/Table26!H43*100=0,"-",(Table26!H48-Table26!H43)/Table26!H43*100))</f>
        <v>-36.50793650793651</v>
      </c>
      <c r="I48" s="28">
        <f>IF(ISERR(Table26!I48-Table26!I43)/Table26!I43*100,"..",IF((Table26!I48-Table26!I43)/Table26!I43*100=0,"-",(Table26!I48-Table26!I43)/Table26!I43*100))</f>
        <v>-16.346153846153847</v>
      </c>
    </row>
    <row r="49" spans="1:9" ht="15.75">
      <c r="A49" s="12" t="s">
        <v>11</v>
      </c>
      <c r="C49" s="28">
        <f>IF(ISERR(C14-C9)/C9*100,"..",IF((C14-C9)/C9*100=0,"-",(C14-C9)/C9*100))</f>
        <v>9.374999999999995</v>
      </c>
      <c r="D49" s="28">
        <f aca="true" t="shared" si="0" ref="D49:I49">IF(ISERR(D14-D9)/D9*100,"..",IF((D14-D9)/D9*100=0,"-",(D14-D9)/D9*100))</f>
        <v>-25.133689839572188</v>
      </c>
      <c r="E49" s="28">
        <f t="shared" si="0"/>
        <v>-20.080784766301214</v>
      </c>
      <c r="F49" s="28"/>
      <c r="G49" s="28">
        <f t="shared" si="0"/>
        <v>33.33333333333333</v>
      </c>
      <c r="H49" s="28">
        <f t="shared" si="0"/>
        <v>-33.33333333333333</v>
      </c>
      <c r="I49" s="28">
        <f t="shared" si="0"/>
        <v>-32.657926102502984</v>
      </c>
    </row>
    <row r="50" spans="1:9" ht="15.75">
      <c r="A50" s="12" t="s">
        <v>12</v>
      </c>
      <c r="C50" s="28">
        <f>IF(ISERR(C22-C17)/C17*100,"..",IF((C22-C17)/C17*100=0,"-",(C22-C17)/C17*100))</f>
        <v>95.6521739130435</v>
      </c>
      <c r="D50" s="28">
        <f>IF(ISERR(D22-D17)/D17*100,"..",IF((D22-D17)/D17*100=0,"-",(D22-D17)/D17*100))</f>
        <v>-5.88235294117647</v>
      </c>
      <c r="E50" s="28">
        <f>IF(ISERR(E22-E17)/E17*100,"..",IF((E22-E17)/E17*100=0,"-",(E22-E17)/E17*100))</f>
        <v>47.389969293756394</v>
      </c>
      <c r="F50" s="28"/>
      <c r="G50" s="28">
        <f>IF(ISERR(G22-G17)/G17*100,"..",IF((G22-G17)/G17*100=0,"-",(G22-G17)/G17*100))</f>
        <v>-16.666666666666664</v>
      </c>
      <c r="H50" s="28">
        <f>IF(ISERR(H22-H17)/H17*100,"..",IF((H22-H17)/H17*100=0,"-",(H22-H17)/H17*100))</f>
        <v>32.65306122448979</v>
      </c>
      <c r="I50" s="28">
        <f>IF(ISERR(I22-I17)/I17*100,"..",IF((I22-I17)/I17*100=0,"-",(I22-I17)/I17*100))</f>
        <v>80.80357142857144</v>
      </c>
    </row>
    <row r="51" spans="1:9" ht="18.75">
      <c r="A51" s="12" t="s">
        <v>26</v>
      </c>
      <c r="C51" s="28">
        <f>IF(ISERR(C30-C25)/C25*100,"..",IF((C30-C25)/C25*100=0,"-",(C30-C25)/C25*100))</f>
        <v>-100</v>
      </c>
      <c r="D51" s="28">
        <f aca="true" t="shared" si="1" ref="D51:I51">IF(ISERR(D30-D25)/D25*100,"..",IF((D30-D25)/D25*100=0,"-",(D30-D25)/D25*100))</f>
        <v>-9.638554216867478</v>
      </c>
      <c r="E51" s="28">
        <f t="shared" si="1"/>
        <v>12.149532710280381</v>
      </c>
      <c r="F51" s="28"/>
      <c r="G51" s="32" t="s">
        <v>33</v>
      </c>
      <c r="H51" s="28">
        <f t="shared" si="1"/>
        <v>-54.54545454545454</v>
      </c>
      <c r="I51" s="28" t="str">
        <f t="shared" si="1"/>
        <v>-</v>
      </c>
    </row>
    <row r="52" spans="1:9" s="26" customFormat="1" ht="16.5" thickBot="1">
      <c r="A52" s="27" t="s">
        <v>10</v>
      </c>
      <c r="B52" s="21"/>
      <c r="C52" s="31">
        <f>IF(ISERR(C38-C33)/C33*100,"..",IF((C38-C33)/C33*100=0,"-",(C38-C33)/C33*100))</f>
        <v>-5.172413793103448</v>
      </c>
      <c r="D52" s="31">
        <f aca="true" t="shared" si="2" ref="D52:I52">IF(ISERR(D38-D33)/D33*100,"..",IF((D38-D33)/D33*100=0,"-",(D38-D33)/D33*100))</f>
        <v>-16.29889669007021</v>
      </c>
      <c r="E52" s="31">
        <f t="shared" si="2"/>
        <v>-1.7602333090303093</v>
      </c>
      <c r="F52" s="31"/>
      <c r="G52" s="31">
        <f t="shared" si="2"/>
        <v>-34.00447427293065</v>
      </c>
      <c r="H52" s="31">
        <f t="shared" si="2"/>
        <v>-33.305988515176374</v>
      </c>
      <c r="I52" s="31">
        <f t="shared" si="2"/>
        <v>-19.4125159642401</v>
      </c>
    </row>
    <row r="54" ht="15.75">
      <c r="A54" s="12" t="s">
        <v>20</v>
      </c>
    </row>
    <row r="55" ht="15.75">
      <c r="A55" s="11" t="s">
        <v>38</v>
      </c>
    </row>
    <row r="56" spans="1:3" ht="15.75">
      <c r="A56" s="11" t="s">
        <v>36</v>
      </c>
      <c r="C56" s="30"/>
    </row>
    <row r="57" ht="15.75">
      <c r="A57" s="11" t="s">
        <v>37</v>
      </c>
    </row>
  </sheetData>
  <mergeCells count="1">
    <mergeCell ref="G5:I5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2003-10-13T10:27:19Z</cp:lastPrinted>
  <dcterms:created xsi:type="dcterms:W3CDTF">2001-09-05T12:36:24Z</dcterms:created>
  <dcterms:modified xsi:type="dcterms:W3CDTF">2003-10-13T10:30:59Z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134614589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