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7620" windowHeight="8850" tabRatio="601" activeTab="0"/>
  </bookViews>
  <sheets>
    <sheet name="Table29" sheetId="1" r:id="rId1"/>
    <sheet name="chart" sheetId="2" r:id="rId2"/>
  </sheets>
  <definedNames>
    <definedName name="_xlnm.Print_Area" localSheetId="1">'chart'!$A$17:$N$103</definedName>
  </definedNames>
  <calcPr fullCalcOnLoad="1"/>
</workbook>
</file>

<file path=xl/sharedStrings.xml><?xml version="1.0" encoding="utf-8"?>
<sst xmlns="http://schemas.openxmlformats.org/spreadsheetml/2006/main" count="137" uniqueCount="57">
  <si>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</si>
  <si>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</si>
  <si>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</si>
  <si>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</si>
  <si>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</si>
  <si>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</si>
  <si>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</si>
  <si>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</si>
  <si>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</si>
  <si>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</si>
  <si>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</si>
  <si>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</si>
  <si>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</si>
  <si>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</si>
  <si>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</si>
  <si>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</si>
  <si>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</si>
  <si>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</si>
  <si>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</si>
  <si>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</si>
  <si>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</si>
  <si>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</si>
  <si>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</si>
  <si>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</si>
  <si>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</si>
  <si>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</si>
  <si>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Adult</t>
  </si>
  <si>
    <t>Casualties</t>
  </si>
  <si>
    <t>Child/</t>
  </si>
  <si>
    <t>Adult/</t>
  </si>
  <si>
    <t xml:space="preserve">  Month</t>
  </si>
  <si>
    <t>(1) Child 0-15 years.</t>
  </si>
  <si>
    <t>(2) Motor cycle includes all two wheeled motor vehicles.</t>
  </si>
  <si>
    <t>in this publication.</t>
  </si>
  <si>
    <t>Pedestrian</t>
  </si>
  <si>
    <t>Pedal Cycle</t>
  </si>
  <si>
    <t>All other modes</t>
  </si>
  <si>
    <t>M</t>
  </si>
  <si>
    <t>F</t>
  </si>
  <si>
    <t>S</t>
  </si>
  <si>
    <t>Child and adult casualties by month and mode of transport</t>
  </si>
  <si>
    <t>J</t>
  </si>
  <si>
    <t>A</t>
  </si>
  <si>
    <t>O</t>
  </si>
  <si>
    <t>N</t>
  </si>
  <si>
    <t>D</t>
  </si>
  <si>
    <t>(figures adjusted to standard 30 day months)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</si>
  <si>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month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</si>
  <si>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</si>
  <si>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29</t>
  </si>
  <si>
    <t>trian</t>
  </si>
  <si>
    <t xml:space="preserve">Note: As the figures in this table have been adjusted to be for "30 day months", they may not be comparable with other tables </t>
  </si>
  <si>
    <t>Years: 1999-2003 average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</si>
  <si>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</si>
  <si>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ages 'not known'.</t>
  </si>
  <si>
    <t>Minibus</t>
  </si>
  <si>
    <t>Other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</si>
</sst>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7625"/>
          <c:w val="0.872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/>
            </c:strRef>
          </c:cat>
          <c:val>
            <c:numRef>
              <c:f>chart!$G$3:$G$14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/>
            </c:strRef>
          </c:cat>
          <c:val>
            <c:numRef>
              <c:f>chart!$H$3:$H$14</c:f>
              <c:numCache/>
            </c:numRef>
          </c:val>
        </c:ser>
        <c:axId val="10972010"/>
        <c:axId val="31639227"/>
      </c:barChart>
      <c:catAx>
        <c:axId val="1097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639227"/>
        <c:crosses val="autoZero"/>
        <c:auto val="1"/>
        <c:lblOffset val="100"/>
        <c:noMultiLvlLbl val="0"/>
      </c:catAx>
      <c:valAx>
        <c:axId val="31639227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97201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45"/>
          <c:w val="0.195"/>
          <c:h val="0.1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15"/>
          <c:w val="0.90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/>
            </c:strRef>
          </c:cat>
          <c:val>
            <c:numRef>
              <c:f>chart!$B$3:$B$14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/>
            </c:strRef>
          </c:cat>
          <c:val>
            <c:numRef>
              <c:f>chart!$C$3:$C$14</c:f>
              <c:numCache/>
            </c:numRef>
          </c:val>
        </c:ser>
        <c:axId val="16317588"/>
        <c:axId val="12640565"/>
      </c:barChart>
      <c:catAx>
        <c:axId val="16317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2640565"/>
        <c:crosses val="autoZero"/>
        <c:auto val="1"/>
        <c:lblOffset val="100"/>
        <c:noMultiLvlLbl val="0"/>
      </c:catAx>
      <c:valAx>
        <c:axId val="12640565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31758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525"/>
          <c:w val="0.852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/>
            </c:strRef>
          </c:cat>
          <c:val>
            <c:numRef>
              <c:f>chart!$P$3:$P$14</c:f>
              <c:numCache/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/>
            </c:strRef>
          </c:cat>
          <c:val>
            <c:numRef>
              <c:f>chart!$Q$3:$Q$14</c:f>
              <c:numCache/>
            </c:numRef>
          </c:val>
        </c:ser>
        <c:axId val="46656222"/>
        <c:axId val="17252815"/>
      </c:barChart>
      <c:catAx>
        <c:axId val="4665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252815"/>
        <c:crosses val="autoZero"/>
        <c:auto val="1"/>
        <c:lblOffset val="100"/>
        <c:noMultiLvlLbl val="0"/>
      </c:catAx>
      <c:valAx>
        <c:axId val="1725281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56222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725"/>
          <c:w val="0.879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/>
            </c:strRef>
          </c:cat>
          <c:val>
            <c:numRef>
              <c:f>chart!$L$3:$L$14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/>
            </c:strRef>
          </c:cat>
          <c:val>
            <c:numRef>
              <c:f>chart!$M$3:$M$14</c:f>
              <c:numCache/>
            </c:numRef>
          </c:val>
        </c:ser>
        <c:axId val="21057608"/>
        <c:axId val="55300745"/>
      </c:barChart>
      <c:catAx>
        <c:axId val="2105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300745"/>
        <c:crosses val="autoZero"/>
        <c:auto val="1"/>
        <c:lblOffset val="100"/>
        <c:noMultiLvlLbl val="0"/>
      </c:catAx>
      <c:valAx>
        <c:axId val="55300745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05760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22</xdr:row>
      <xdr:rowOff>28575</xdr:rowOff>
    </xdr:from>
    <xdr:to>
      <xdr:col>13</xdr:col>
      <xdr:colOff>581025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4257675" y="442912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6</xdr:col>
      <xdr:colOff>552450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43865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47</xdr:row>
      <xdr:rowOff>19050</xdr:rowOff>
    </xdr:from>
    <xdr:to>
      <xdr:col>13</xdr:col>
      <xdr:colOff>590550</xdr:colOff>
      <xdr:row>103</xdr:row>
      <xdr:rowOff>38100</xdr:rowOff>
    </xdr:to>
    <xdr:graphicFrame>
      <xdr:nvGraphicFramePr>
        <xdr:cNvPr id="3" name="Chart 3"/>
        <xdr:cNvGraphicFramePr/>
      </xdr:nvGraphicFramePr>
      <xdr:xfrm>
        <a:off x="4200525" y="8467725"/>
        <a:ext cx="4124325" cy="908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6</xdr:col>
      <xdr:colOff>542925</xdr:colOff>
      <xdr:row>103</xdr:row>
      <xdr:rowOff>28575</xdr:rowOff>
    </xdr:to>
    <xdr:graphicFrame>
      <xdr:nvGraphicFramePr>
        <xdr:cNvPr id="4" name="Chart 4"/>
        <xdr:cNvGraphicFramePr/>
      </xdr:nvGraphicFramePr>
      <xdr:xfrm>
        <a:off x="0" y="8458200"/>
        <a:ext cx="4105275" cy="908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L7" sqref="L7"/>
    </sheetView>
  </sheetViews>
  <sheetFormatPr defaultColWidth="9.140625" defaultRowHeight="12.75"/>
  <cols>
    <col min="1" max="1" width="3.8515625" style="6" customWidth="1"/>
    <col min="2" max="2" width="15.140625" style="6" customWidth="1"/>
    <col min="3" max="3" width="9.00390625" style="6" customWidth="1"/>
    <col min="4" max="5" width="9.140625" style="6" customWidth="1"/>
    <col min="6" max="6" width="9.57421875" style="6" customWidth="1"/>
    <col min="7" max="7" width="9.140625" style="6" customWidth="1"/>
    <col min="8" max="8" width="10.28125" style="6" customWidth="1"/>
    <col min="9" max="12" width="9.140625" style="6" customWidth="1"/>
    <col min="13" max="13" width="10.8515625" style="6" customWidth="1"/>
    <col min="14" max="16384" width="9.140625" style="6" customWidth="1"/>
  </cols>
  <sheetData>
    <row r="1" spans="1:13" s="2" customFormat="1" ht="18.75">
      <c r="A1" s="1" t="s">
        <v>49</v>
      </c>
      <c r="M1" s="3" t="s">
        <v>27</v>
      </c>
    </row>
    <row r="2" s="2" customFormat="1" ht="18.75">
      <c r="B2" s="1"/>
    </row>
    <row r="3" s="2" customFormat="1" ht="21.75">
      <c r="A3" s="1" t="s">
        <v>47</v>
      </c>
    </row>
    <row r="4" s="2" customFormat="1" ht="18.75">
      <c r="A4" s="1" t="s">
        <v>52</v>
      </c>
    </row>
    <row r="5" spans="1:13" s="2" customFormat="1" ht="19.5" thickBot="1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s="9" customFormat="1" ht="16.5" thickTop="1">
      <c r="A6" s="7" t="s">
        <v>28</v>
      </c>
      <c r="B6" s="7"/>
      <c r="C6" s="8" t="s">
        <v>0</v>
      </c>
      <c r="D6" s="8" t="s">
        <v>1</v>
      </c>
      <c r="E6" s="8" t="s">
        <v>2</v>
      </c>
      <c r="F6" s="8" t="s">
        <v>7</v>
      </c>
      <c r="G6" s="8" t="s">
        <v>8</v>
      </c>
      <c r="H6" s="8" t="s">
        <v>55</v>
      </c>
      <c r="I6" s="8" t="s">
        <v>3</v>
      </c>
      <c r="J6" s="8" t="s">
        <v>4</v>
      </c>
      <c r="K6" s="8" t="s">
        <v>5</v>
      </c>
      <c r="L6" s="8" t="s">
        <v>56</v>
      </c>
      <c r="M6" s="8" t="s">
        <v>11</v>
      </c>
      <c r="N6" s="7"/>
    </row>
    <row r="7" spans="1:14" s="9" customFormat="1" ht="18.75">
      <c r="A7" s="7" t="s">
        <v>29</v>
      </c>
      <c r="B7" s="7"/>
      <c r="C7" s="8" t="s">
        <v>50</v>
      </c>
      <c r="D7" s="8" t="s">
        <v>6</v>
      </c>
      <c r="E7" s="8" t="s">
        <v>48</v>
      </c>
      <c r="I7" s="8" t="s">
        <v>9</v>
      </c>
      <c r="J7" s="8" t="s">
        <v>10</v>
      </c>
      <c r="K7" s="8" t="s">
        <v>10</v>
      </c>
      <c r="N7" s="7"/>
    </row>
    <row r="8" spans="1:14" s="9" customFormat="1" ht="16.5" thickBot="1">
      <c r="A8" s="4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</row>
    <row r="9" spans="1:14" s="9" customFormat="1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9" customFormat="1" ht="18.75">
      <c r="A10" s="10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9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>
      <c r="A12" s="5"/>
      <c r="B12" s="11" t="s">
        <v>13</v>
      </c>
      <c r="C12" s="28">
        <v>94</v>
      </c>
      <c r="D12" s="28">
        <v>8</v>
      </c>
      <c r="E12" s="28">
        <v>1</v>
      </c>
      <c r="F12" s="28">
        <v>65</v>
      </c>
      <c r="G12" s="28">
        <v>1</v>
      </c>
      <c r="H12" s="28">
        <v>1</v>
      </c>
      <c r="I12" s="28">
        <v>10</v>
      </c>
      <c r="J12" s="28">
        <v>1</v>
      </c>
      <c r="K12" s="28">
        <v>1</v>
      </c>
      <c r="L12" s="28">
        <v>0</v>
      </c>
      <c r="M12" s="28">
        <v>181</v>
      </c>
      <c r="N12" s="5"/>
    </row>
    <row r="13" spans="1:14" ht="15.75">
      <c r="A13" s="5"/>
      <c r="B13" s="11" t="s">
        <v>14</v>
      </c>
      <c r="C13" s="28">
        <v>122</v>
      </c>
      <c r="D13" s="28">
        <v>10</v>
      </c>
      <c r="E13" s="28">
        <v>1</v>
      </c>
      <c r="F13" s="28">
        <v>84</v>
      </c>
      <c r="G13" s="28">
        <v>1</v>
      </c>
      <c r="H13" s="28">
        <v>1</v>
      </c>
      <c r="I13" s="28">
        <v>15</v>
      </c>
      <c r="J13" s="28">
        <v>1</v>
      </c>
      <c r="K13" s="28">
        <v>1</v>
      </c>
      <c r="L13" s="28">
        <v>0</v>
      </c>
      <c r="M13" s="28">
        <v>237</v>
      </c>
      <c r="N13" s="5"/>
    </row>
    <row r="14" spans="2:13" ht="15.75">
      <c r="B14" s="13" t="s">
        <v>15</v>
      </c>
      <c r="C14" s="28">
        <v>128</v>
      </c>
      <c r="D14" s="28">
        <v>16</v>
      </c>
      <c r="E14" s="28">
        <v>1</v>
      </c>
      <c r="F14" s="28">
        <v>67</v>
      </c>
      <c r="G14" s="28">
        <v>1</v>
      </c>
      <c r="H14" s="28">
        <v>3</v>
      </c>
      <c r="I14" s="28">
        <v>17</v>
      </c>
      <c r="J14" s="28">
        <v>0</v>
      </c>
      <c r="K14" s="28">
        <v>0</v>
      </c>
      <c r="L14" s="28">
        <v>0</v>
      </c>
      <c r="M14" s="28">
        <v>233</v>
      </c>
    </row>
    <row r="15" spans="2:13" ht="15.75">
      <c r="B15" s="13" t="s">
        <v>16</v>
      </c>
      <c r="C15" s="28">
        <v>114</v>
      </c>
      <c r="D15" s="28">
        <v>30</v>
      </c>
      <c r="E15" s="28">
        <v>2</v>
      </c>
      <c r="F15" s="28">
        <v>80</v>
      </c>
      <c r="G15" s="28">
        <v>1</v>
      </c>
      <c r="H15" s="28">
        <v>2</v>
      </c>
      <c r="I15" s="28">
        <v>8</v>
      </c>
      <c r="J15" s="28">
        <v>1</v>
      </c>
      <c r="K15" s="28">
        <v>1</v>
      </c>
      <c r="L15" s="28">
        <v>0</v>
      </c>
      <c r="M15" s="28">
        <v>238</v>
      </c>
    </row>
    <row r="16" spans="2:13" ht="15.75">
      <c r="B16" s="13" t="s">
        <v>17</v>
      </c>
      <c r="C16" s="28">
        <v>135</v>
      </c>
      <c r="D16" s="28">
        <v>39</v>
      </c>
      <c r="E16" s="28">
        <v>1</v>
      </c>
      <c r="F16" s="28">
        <v>62</v>
      </c>
      <c r="G16" s="28">
        <v>1</v>
      </c>
      <c r="H16" s="28">
        <v>1</v>
      </c>
      <c r="I16" s="28">
        <v>11</v>
      </c>
      <c r="J16" s="28">
        <v>1</v>
      </c>
      <c r="K16" s="28">
        <v>1</v>
      </c>
      <c r="L16" s="28">
        <v>2</v>
      </c>
      <c r="M16" s="28">
        <v>253</v>
      </c>
    </row>
    <row r="17" spans="2:13" ht="15.75">
      <c r="B17" s="13" t="s">
        <v>18</v>
      </c>
      <c r="C17" s="28">
        <v>118</v>
      </c>
      <c r="D17" s="28">
        <v>40</v>
      </c>
      <c r="E17" s="28">
        <v>2</v>
      </c>
      <c r="F17" s="28">
        <v>68</v>
      </c>
      <c r="G17" s="28">
        <v>1</v>
      </c>
      <c r="H17" s="28">
        <v>0</v>
      </c>
      <c r="I17" s="28">
        <v>18</v>
      </c>
      <c r="J17" s="28">
        <v>1</v>
      </c>
      <c r="K17" s="28">
        <v>0</v>
      </c>
      <c r="L17" s="28">
        <v>2</v>
      </c>
      <c r="M17" s="28">
        <v>251</v>
      </c>
    </row>
    <row r="18" spans="2:13" ht="15.75">
      <c r="B18" s="13" t="s">
        <v>19</v>
      </c>
      <c r="C18" s="28">
        <v>90</v>
      </c>
      <c r="D18" s="28">
        <v>46</v>
      </c>
      <c r="E18" s="28">
        <v>3</v>
      </c>
      <c r="F18" s="28">
        <v>95</v>
      </c>
      <c r="G18" s="28">
        <v>1</v>
      </c>
      <c r="H18" s="28">
        <v>4</v>
      </c>
      <c r="I18" s="28">
        <v>7</v>
      </c>
      <c r="J18" s="28">
        <v>1</v>
      </c>
      <c r="K18" s="28">
        <v>1</v>
      </c>
      <c r="L18" s="28">
        <v>2</v>
      </c>
      <c r="M18" s="28">
        <v>249</v>
      </c>
    </row>
    <row r="19" spans="2:13" ht="15.75">
      <c r="B19" s="13" t="s">
        <v>20</v>
      </c>
      <c r="C19" s="28">
        <v>124</v>
      </c>
      <c r="D19" s="28">
        <v>49</v>
      </c>
      <c r="E19" s="28">
        <v>3</v>
      </c>
      <c r="F19" s="28">
        <v>93</v>
      </c>
      <c r="G19" s="28">
        <v>3</v>
      </c>
      <c r="H19" s="28">
        <v>2</v>
      </c>
      <c r="I19" s="28">
        <v>8</v>
      </c>
      <c r="J19" s="28">
        <v>1</v>
      </c>
      <c r="K19" s="28">
        <v>2</v>
      </c>
      <c r="L19" s="28">
        <v>2</v>
      </c>
      <c r="M19" s="28">
        <v>287</v>
      </c>
    </row>
    <row r="20" spans="2:13" ht="15.75">
      <c r="B20" s="13" t="s">
        <v>21</v>
      </c>
      <c r="C20" s="28">
        <v>145</v>
      </c>
      <c r="D20" s="28">
        <v>35</v>
      </c>
      <c r="E20" s="28">
        <v>1</v>
      </c>
      <c r="F20" s="28">
        <v>63</v>
      </c>
      <c r="G20" s="28">
        <v>1</v>
      </c>
      <c r="H20" s="28">
        <v>0</v>
      </c>
      <c r="I20" s="28">
        <v>13</v>
      </c>
      <c r="J20" s="28">
        <v>0</v>
      </c>
      <c r="K20" s="28">
        <v>1</v>
      </c>
      <c r="L20" s="28">
        <v>1</v>
      </c>
      <c r="M20" s="28">
        <v>261</v>
      </c>
    </row>
    <row r="21" spans="2:13" ht="15.75">
      <c r="B21" s="13" t="s">
        <v>22</v>
      </c>
      <c r="C21" s="28">
        <v>112</v>
      </c>
      <c r="D21" s="28">
        <v>19</v>
      </c>
      <c r="E21" s="28">
        <v>2</v>
      </c>
      <c r="F21" s="28">
        <v>85</v>
      </c>
      <c r="G21" s="28">
        <v>1</v>
      </c>
      <c r="H21" s="28">
        <v>2</v>
      </c>
      <c r="I21" s="28">
        <v>9</v>
      </c>
      <c r="J21" s="28">
        <v>0</v>
      </c>
      <c r="K21" s="28">
        <v>0</v>
      </c>
      <c r="L21" s="28">
        <v>0</v>
      </c>
      <c r="M21" s="28">
        <v>231</v>
      </c>
    </row>
    <row r="22" spans="2:13" ht="15.75">
      <c r="B22" s="13" t="s">
        <v>23</v>
      </c>
      <c r="C22" s="28">
        <v>121</v>
      </c>
      <c r="D22" s="28">
        <v>8</v>
      </c>
      <c r="E22" s="28">
        <v>2</v>
      </c>
      <c r="F22" s="28">
        <v>75</v>
      </c>
      <c r="G22" s="28">
        <v>1</v>
      </c>
      <c r="H22" s="28">
        <v>2</v>
      </c>
      <c r="I22" s="28">
        <v>6</v>
      </c>
      <c r="J22" s="28">
        <v>0</v>
      </c>
      <c r="K22" s="28">
        <v>1</v>
      </c>
      <c r="L22" s="28">
        <v>1</v>
      </c>
      <c r="M22" s="28">
        <v>216</v>
      </c>
    </row>
    <row r="23" spans="2:13" ht="15.75">
      <c r="B23" s="13" t="s">
        <v>24</v>
      </c>
      <c r="C23" s="28">
        <v>94</v>
      </c>
      <c r="D23" s="28">
        <v>6</v>
      </c>
      <c r="E23" s="28">
        <v>1</v>
      </c>
      <c r="F23" s="28">
        <v>78</v>
      </c>
      <c r="G23" s="28">
        <v>3</v>
      </c>
      <c r="H23" s="28">
        <v>0</v>
      </c>
      <c r="I23" s="28">
        <v>8</v>
      </c>
      <c r="J23" s="28">
        <v>0</v>
      </c>
      <c r="K23" s="28">
        <v>0</v>
      </c>
      <c r="L23" s="28">
        <v>0</v>
      </c>
      <c r="M23" s="28">
        <v>192</v>
      </c>
    </row>
    <row r="24" spans="2:13" s="9" customFormat="1" ht="15.75">
      <c r="B24" s="14" t="s">
        <v>25</v>
      </c>
      <c r="C24" s="29">
        <v>1396</v>
      </c>
      <c r="D24" s="29">
        <v>307</v>
      </c>
      <c r="E24" s="29">
        <v>20</v>
      </c>
      <c r="F24" s="29">
        <v>916</v>
      </c>
      <c r="G24" s="29">
        <v>15</v>
      </c>
      <c r="H24" s="29">
        <v>18</v>
      </c>
      <c r="I24" s="29">
        <v>128</v>
      </c>
      <c r="J24" s="29">
        <v>9</v>
      </c>
      <c r="K24" s="29">
        <v>8</v>
      </c>
      <c r="L24" s="29">
        <v>11</v>
      </c>
      <c r="M24" s="29">
        <v>2828</v>
      </c>
    </row>
    <row r="25" spans="2:13" s="9" customFormat="1" ht="15.75">
      <c r="B25" s="1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9" customFormat="1" ht="18.75">
      <c r="A26" s="1" t="s">
        <v>26</v>
      </c>
      <c r="B26" s="1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s="9" customFormat="1" ht="15.75">
      <c r="B27" s="1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.75">
      <c r="B28" s="13" t="s">
        <v>13</v>
      </c>
      <c r="C28" s="28">
        <v>182</v>
      </c>
      <c r="D28" s="28">
        <v>45</v>
      </c>
      <c r="E28" s="28">
        <v>37</v>
      </c>
      <c r="F28" s="28">
        <v>956</v>
      </c>
      <c r="G28" s="28">
        <v>26</v>
      </c>
      <c r="H28" s="28">
        <v>7</v>
      </c>
      <c r="I28" s="28">
        <v>44</v>
      </c>
      <c r="J28" s="28">
        <v>33</v>
      </c>
      <c r="K28" s="28">
        <v>34</v>
      </c>
      <c r="L28" s="28">
        <v>10</v>
      </c>
      <c r="M28" s="28">
        <v>1372</v>
      </c>
    </row>
    <row r="29" spans="2:13" ht="15.75">
      <c r="B29" s="13" t="s">
        <v>14</v>
      </c>
      <c r="C29" s="28">
        <v>188</v>
      </c>
      <c r="D29" s="28">
        <v>42</v>
      </c>
      <c r="E29" s="28">
        <v>44</v>
      </c>
      <c r="F29" s="28">
        <v>1001</v>
      </c>
      <c r="G29" s="28">
        <v>24</v>
      </c>
      <c r="H29" s="28">
        <v>11</v>
      </c>
      <c r="I29" s="28">
        <v>75</v>
      </c>
      <c r="J29" s="28">
        <v>41</v>
      </c>
      <c r="K29" s="28">
        <v>35</v>
      </c>
      <c r="L29" s="28">
        <v>14</v>
      </c>
      <c r="M29" s="28">
        <v>1475</v>
      </c>
    </row>
    <row r="30" spans="2:13" ht="15.75">
      <c r="B30" s="13" t="s">
        <v>15</v>
      </c>
      <c r="C30" s="28">
        <v>156</v>
      </c>
      <c r="D30" s="28">
        <v>40</v>
      </c>
      <c r="E30" s="28">
        <v>66</v>
      </c>
      <c r="F30" s="28">
        <v>787</v>
      </c>
      <c r="G30" s="28">
        <v>21</v>
      </c>
      <c r="H30" s="28">
        <v>5</v>
      </c>
      <c r="I30" s="28">
        <v>56</v>
      </c>
      <c r="J30" s="28">
        <v>35</v>
      </c>
      <c r="K30" s="28">
        <v>22</v>
      </c>
      <c r="L30" s="28">
        <v>12</v>
      </c>
      <c r="M30" s="28">
        <v>1200</v>
      </c>
    </row>
    <row r="31" spans="2:13" ht="15.75">
      <c r="B31" s="13" t="s">
        <v>16</v>
      </c>
      <c r="C31" s="28">
        <v>141</v>
      </c>
      <c r="D31" s="28">
        <v>39</v>
      </c>
      <c r="E31" s="28">
        <v>93</v>
      </c>
      <c r="F31" s="28">
        <v>838</v>
      </c>
      <c r="G31" s="28">
        <v>27</v>
      </c>
      <c r="H31" s="28">
        <v>8</v>
      </c>
      <c r="I31" s="28">
        <v>56</v>
      </c>
      <c r="J31" s="28">
        <v>28</v>
      </c>
      <c r="K31" s="28">
        <v>22</v>
      </c>
      <c r="L31" s="28">
        <v>9</v>
      </c>
      <c r="M31" s="28">
        <v>1261</v>
      </c>
    </row>
    <row r="32" spans="2:13" ht="15.75">
      <c r="B32" s="13" t="s">
        <v>17</v>
      </c>
      <c r="C32" s="28">
        <v>142</v>
      </c>
      <c r="D32" s="28">
        <v>51</v>
      </c>
      <c r="E32" s="28">
        <v>124</v>
      </c>
      <c r="F32" s="28">
        <v>837</v>
      </c>
      <c r="G32" s="28">
        <v>21</v>
      </c>
      <c r="H32" s="28">
        <v>5</v>
      </c>
      <c r="I32" s="28">
        <v>54</v>
      </c>
      <c r="J32" s="28">
        <v>33</v>
      </c>
      <c r="K32" s="28">
        <v>16</v>
      </c>
      <c r="L32" s="28">
        <v>12</v>
      </c>
      <c r="M32" s="28">
        <v>1293</v>
      </c>
    </row>
    <row r="33" spans="2:13" ht="15.75">
      <c r="B33" s="13" t="s">
        <v>18</v>
      </c>
      <c r="C33" s="28">
        <v>132</v>
      </c>
      <c r="D33" s="28">
        <v>48</v>
      </c>
      <c r="E33" s="28">
        <v>128</v>
      </c>
      <c r="F33" s="28">
        <v>894</v>
      </c>
      <c r="G33" s="28">
        <v>21</v>
      </c>
      <c r="H33" s="28">
        <v>6</v>
      </c>
      <c r="I33" s="28">
        <v>78</v>
      </c>
      <c r="J33" s="28">
        <v>29</v>
      </c>
      <c r="K33" s="28">
        <v>24</v>
      </c>
      <c r="L33" s="28">
        <v>13</v>
      </c>
      <c r="M33" s="28">
        <v>1371</v>
      </c>
    </row>
    <row r="34" spans="2:13" ht="15.75">
      <c r="B34" s="13" t="s">
        <v>19</v>
      </c>
      <c r="C34" s="28">
        <v>123</v>
      </c>
      <c r="D34" s="28">
        <v>49</v>
      </c>
      <c r="E34" s="28">
        <v>133</v>
      </c>
      <c r="F34" s="28">
        <v>926</v>
      </c>
      <c r="G34" s="28">
        <v>19</v>
      </c>
      <c r="H34" s="28">
        <v>7</v>
      </c>
      <c r="I34" s="28">
        <v>52</v>
      </c>
      <c r="J34" s="28">
        <v>32</v>
      </c>
      <c r="K34" s="28">
        <v>21</v>
      </c>
      <c r="L34" s="28">
        <v>14</v>
      </c>
      <c r="M34" s="28">
        <v>1378</v>
      </c>
    </row>
    <row r="35" spans="2:13" ht="15.75">
      <c r="B35" s="13" t="s">
        <v>20</v>
      </c>
      <c r="C35" s="28">
        <v>149</v>
      </c>
      <c r="D35" s="28">
        <v>61</v>
      </c>
      <c r="E35" s="28">
        <v>146</v>
      </c>
      <c r="F35" s="28">
        <v>940</v>
      </c>
      <c r="G35" s="28">
        <v>22</v>
      </c>
      <c r="H35" s="28">
        <v>13</v>
      </c>
      <c r="I35" s="28">
        <v>60</v>
      </c>
      <c r="J35" s="28">
        <v>31</v>
      </c>
      <c r="K35" s="28">
        <v>26</v>
      </c>
      <c r="L35" s="28">
        <v>16</v>
      </c>
      <c r="M35" s="28">
        <v>1463</v>
      </c>
    </row>
    <row r="36" spans="2:13" ht="15.75">
      <c r="B36" s="13" t="s">
        <v>21</v>
      </c>
      <c r="C36" s="28">
        <v>142</v>
      </c>
      <c r="D36" s="28">
        <v>55</v>
      </c>
      <c r="E36" s="28">
        <v>116</v>
      </c>
      <c r="F36" s="28">
        <v>902</v>
      </c>
      <c r="G36" s="28">
        <v>21</v>
      </c>
      <c r="H36" s="28">
        <v>4</v>
      </c>
      <c r="I36" s="28">
        <v>74</v>
      </c>
      <c r="J36" s="28">
        <v>28</v>
      </c>
      <c r="K36" s="28">
        <v>24</v>
      </c>
      <c r="L36" s="28">
        <v>13</v>
      </c>
      <c r="M36" s="28">
        <v>1378</v>
      </c>
    </row>
    <row r="37" spans="2:13" ht="15.75">
      <c r="B37" s="13" t="s">
        <v>22</v>
      </c>
      <c r="C37" s="28">
        <v>165</v>
      </c>
      <c r="D37" s="28">
        <v>49</v>
      </c>
      <c r="E37" s="28">
        <v>81</v>
      </c>
      <c r="F37" s="28">
        <v>997</v>
      </c>
      <c r="G37" s="28">
        <v>26</v>
      </c>
      <c r="H37" s="28">
        <v>8</v>
      </c>
      <c r="I37" s="28">
        <v>68</v>
      </c>
      <c r="J37" s="28">
        <v>29</v>
      </c>
      <c r="K37" s="28">
        <v>24</v>
      </c>
      <c r="L37" s="28">
        <v>16</v>
      </c>
      <c r="M37" s="28">
        <v>1464</v>
      </c>
    </row>
    <row r="38" spans="2:13" ht="15.75">
      <c r="B38" s="13" t="s">
        <v>23</v>
      </c>
      <c r="C38" s="28">
        <v>211</v>
      </c>
      <c r="D38" s="28">
        <v>51</v>
      </c>
      <c r="E38" s="28">
        <v>73</v>
      </c>
      <c r="F38" s="28">
        <v>1070</v>
      </c>
      <c r="G38" s="28">
        <v>25</v>
      </c>
      <c r="H38" s="28">
        <v>9</v>
      </c>
      <c r="I38" s="28">
        <v>61</v>
      </c>
      <c r="J38" s="28">
        <v>33</v>
      </c>
      <c r="K38" s="28">
        <v>26</v>
      </c>
      <c r="L38" s="28">
        <v>11</v>
      </c>
      <c r="M38" s="28">
        <v>1569</v>
      </c>
    </row>
    <row r="39" spans="1:13" ht="15.75">
      <c r="A39" s="9"/>
      <c r="B39" s="13" t="s">
        <v>24</v>
      </c>
      <c r="C39" s="28">
        <v>223</v>
      </c>
      <c r="D39" s="28">
        <v>36</v>
      </c>
      <c r="E39" s="28">
        <v>41</v>
      </c>
      <c r="F39" s="28">
        <v>1032</v>
      </c>
      <c r="G39" s="28">
        <v>31</v>
      </c>
      <c r="H39" s="28">
        <v>7</v>
      </c>
      <c r="I39" s="28">
        <v>49</v>
      </c>
      <c r="J39" s="28">
        <v>35</v>
      </c>
      <c r="K39" s="28">
        <v>25</v>
      </c>
      <c r="L39" s="28">
        <v>12</v>
      </c>
      <c r="M39" s="28">
        <v>1491</v>
      </c>
    </row>
    <row r="40" spans="2:13" s="9" customFormat="1" ht="15.75">
      <c r="B40" s="14" t="s">
        <v>25</v>
      </c>
      <c r="C40" s="29">
        <v>1953</v>
      </c>
      <c r="D40" s="29">
        <v>564</v>
      </c>
      <c r="E40" s="29">
        <v>1082</v>
      </c>
      <c r="F40" s="29">
        <v>11179</v>
      </c>
      <c r="G40" s="29">
        <v>283</v>
      </c>
      <c r="H40" s="29">
        <v>90</v>
      </c>
      <c r="I40" s="29">
        <v>728</v>
      </c>
      <c r="J40" s="29">
        <v>387</v>
      </c>
      <c r="K40" s="29">
        <v>300</v>
      </c>
      <c r="L40" s="29">
        <v>151</v>
      </c>
      <c r="M40" s="29">
        <v>16716</v>
      </c>
    </row>
    <row r="41" spans="2:13" s="9" customFormat="1" ht="15.75">
      <c r="B41" s="1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9" customFormat="1" ht="21.75">
      <c r="A42" s="1" t="s">
        <v>53</v>
      </c>
      <c r="B42" s="1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2:13" s="9" customFormat="1" ht="15.75">
      <c r="B43" s="1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9"/>
      <c r="B44" s="13" t="s">
        <v>13</v>
      </c>
      <c r="C44" s="28">
        <v>277</v>
      </c>
      <c r="D44" s="28">
        <v>53</v>
      </c>
      <c r="E44" s="28">
        <v>38</v>
      </c>
      <c r="F44" s="28">
        <v>1023</v>
      </c>
      <c r="G44" s="28">
        <v>27</v>
      </c>
      <c r="H44" s="28">
        <v>7</v>
      </c>
      <c r="I44" s="28">
        <v>55</v>
      </c>
      <c r="J44" s="28">
        <v>34</v>
      </c>
      <c r="K44" s="28">
        <v>35</v>
      </c>
      <c r="L44" s="28">
        <v>10</v>
      </c>
      <c r="M44" s="28">
        <v>1557</v>
      </c>
    </row>
    <row r="45" spans="2:13" ht="15.75">
      <c r="B45" s="13" t="s">
        <v>14</v>
      </c>
      <c r="C45" s="28">
        <v>313</v>
      </c>
      <c r="D45" s="28">
        <v>52</v>
      </c>
      <c r="E45" s="28">
        <v>46</v>
      </c>
      <c r="F45" s="28">
        <v>1086</v>
      </c>
      <c r="G45" s="28">
        <v>25</v>
      </c>
      <c r="H45" s="28">
        <v>13</v>
      </c>
      <c r="I45" s="28">
        <v>91</v>
      </c>
      <c r="J45" s="28">
        <v>42</v>
      </c>
      <c r="K45" s="28">
        <v>36</v>
      </c>
      <c r="L45" s="28">
        <v>14</v>
      </c>
      <c r="M45" s="28">
        <v>1717</v>
      </c>
    </row>
    <row r="46" spans="2:13" ht="15.75">
      <c r="B46" s="13" t="s">
        <v>15</v>
      </c>
      <c r="C46" s="28">
        <v>285</v>
      </c>
      <c r="D46" s="28">
        <v>56</v>
      </c>
      <c r="E46" s="28">
        <v>67</v>
      </c>
      <c r="F46" s="28">
        <v>855</v>
      </c>
      <c r="G46" s="28">
        <v>21</v>
      </c>
      <c r="H46" s="28">
        <v>8</v>
      </c>
      <c r="I46" s="28">
        <v>74</v>
      </c>
      <c r="J46" s="28">
        <v>35</v>
      </c>
      <c r="K46" s="28">
        <v>22</v>
      </c>
      <c r="L46" s="28">
        <v>12</v>
      </c>
      <c r="M46" s="28">
        <v>1436</v>
      </c>
    </row>
    <row r="47" spans="2:13" ht="15.75">
      <c r="B47" s="13" t="s">
        <v>16</v>
      </c>
      <c r="C47" s="28">
        <v>255</v>
      </c>
      <c r="D47" s="28">
        <v>69</v>
      </c>
      <c r="E47" s="28">
        <v>95</v>
      </c>
      <c r="F47" s="28">
        <v>918</v>
      </c>
      <c r="G47" s="28">
        <v>28</v>
      </c>
      <c r="H47" s="28">
        <v>10</v>
      </c>
      <c r="I47" s="28">
        <v>65</v>
      </c>
      <c r="J47" s="28">
        <v>29</v>
      </c>
      <c r="K47" s="28">
        <v>23</v>
      </c>
      <c r="L47" s="28">
        <v>9</v>
      </c>
      <c r="M47" s="28">
        <v>1502</v>
      </c>
    </row>
    <row r="48" spans="2:13" ht="15.75">
      <c r="B48" s="13" t="s">
        <v>17</v>
      </c>
      <c r="C48" s="28">
        <v>277</v>
      </c>
      <c r="D48" s="28">
        <v>90</v>
      </c>
      <c r="E48" s="28">
        <v>125</v>
      </c>
      <c r="F48" s="28">
        <v>899</v>
      </c>
      <c r="G48" s="28">
        <v>22</v>
      </c>
      <c r="H48" s="28">
        <v>6</v>
      </c>
      <c r="I48" s="28">
        <v>66</v>
      </c>
      <c r="J48" s="28">
        <v>34</v>
      </c>
      <c r="K48" s="28">
        <v>17</v>
      </c>
      <c r="L48" s="28">
        <v>13</v>
      </c>
      <c r="M48" s="28">
        <v>1550</v>
      </c>
    </row>
    <row r="49" spans="2:13" ht="15.75">
      <c r="B49" s="13" t="s">
        <v>18</v>
      </c>
      <c r="C49" s="28">
        <v>252</v>
      </c>
      <c r="D49" s="28">
        <v>88</v>
      </c>
      <c r="E49" s="28">
        <v>130</v>
      </c>
      <c r="F49" s="28">
        <v>963</v>
      </c>
      <c r="G49" s="28">
        <v>22</v>
      </c>
      <c r="H49" s="28">
        <v>6</v>
      </c>
      <c r="I49" s="28">
        <v>98</v>
      </c>
      <c r="J49" s="28">
        <v>29</v>
      </c>
      <c r="K49" s="28">
        <v>24</v>
      </c>
      <c r="L49" s="28">
        <v>15</v>
      </c>
      <c r="M49" s="28">
        <v>1627</v>
      </c>
    </row>
    <row r="50" spans="2:13" ht="15.75">
      <c r="B50" s="13" t="s">
        <v>19</v>
      </c>
      <c r="C50" s="28">
        <v>214</v>
      </c>
      <c r="D50" s="28">
        <v>96</v>
      </c>
      <c r="E50" s="28">
        <v>137</v>
      </c>
      <c r="F50" s="28">
        <v>1022</v>
      </c>
      <c r="G50" s="28">
        <v>20</v>
      </c>
      <c r="H50" s="28">
        <v>11</v>
      </c>
      <c r="I50" s="28">
        <v>60</v>
      </c>
      <c r="J50" s="28">
        <v>34</v>
      </c>
      <c r="K50" s="28">
        <v>22</v>
      </c>
      <c r="L50" s="28">
        <v>16</v>
      </c>
      <c r="M50" s="28">
        <v>1631</v>
      </c>
    </row>
    <row r="51" spans="2:13" ht="15.75">
      <c r="B51" s="13" t="s">
        <v>20</v>
      </c>
      <c r="C51" s="28">
        <v>274</v>
      </c>
      <c r="D51" s="28">
        <v>111</v>
      </c>
      <c r="E51" s="28">
        <v>149</v>
      </c>
      <c r="F51" s="28">
        <v>1034</v>
      </c>
      <c r="G51" s="28">
        <v>24</v>
      </c>
      <c r="H51" s="28">
        <v>15</v>
      </c>
      <c r="I51" s="28">
        <v>69</v>
      </c>
      <c r="J51" s="28">
        <v>33</v>
      </c>
      <c r="K51" s="28">
        <v>28</v>
      </c>
      <c r="L51" s="28">
        <v>18</v>
      </c>
      <c r="M51" s="28">
        <v>1754</v>
      </c>
    </row>
    <row r="52" spans="2:13" ht="15.75">
      <c r="B52" s="13" t="s">
        <v>21</v>
      </c>
      <c r="C52" s="28">
        <v>289</v>
      </c>
      <c r="D52" s="28">
        <v>90</v>
      </c>
      <c r="E52" s="28">
        <v>116</v>
      </c>
      <c r="F52" s="28">
        <v>966</v>
      </c>
      <c r="G52" s="28">
        <v>22</v>
      </c>
      <c r="H52" s="28">
        <v>4</v>
      </c>
      <c r="I52" s="28">
        <v>89</v>
      </c>
      <c r="J52" s="28">
        <v>28</v>
      </c>
      <c r="K52" s="28">
        <v>25</v>
      </c>
      <c r="L52" s="28">
        <v>14</v>
      </c>
      <c r="M52" s="28">
        <v>1643</v>
      </c>
    </row>
    <row r="53" spans="2:13" ht="15.75">
      <c r="B53" s="13" t="s">
        <v>22</v>
      </c>
      <c r="C53" s="28">
        <v>279</v>
      </c>
      <c r="D53" s="28">
        <v>68</v>
      </c>
      <c r="E53" s="28">
        <v>83</v>
      </c>
      <c r="F53" s="28">
        <v>1084</v>
      </c>
      <c r="G53" s="28">
        <v>27</v>
      </c>
      <c r="H53" s="28">
        <v>11</v>
      </c>
      <c r="I53" s="28">
        <v>79</v>
      </c>
      <c r="J53" s="28">
        <v>29</v>
      </c>
      <c r="K53" s="28">
        <v>24</v>
      </c>
      <c r="L53" s="28">
        <v>16</v>
      </c>
      <c r="M53" s="28">
        <v>1702</v>
      </c>
    </row>
    <row r="54" spans="2:13" ht="15.75">
      <c r="B54" s="13" t="s">
        <v>23</v>
      </c>
      <c r="C54" s="28">
        <v>334</v>
      </c>
      <c r="D54" s="28">
        <v>60</v>
      </c>
      <c r="E54" s="28">
        <v>75</v>
      </c>
      <c r="F54" s="28">
        <v>1147</v>
      </c>
      <c r="G54" s="28">
        <v>25</v>
      </c>
      <c r="H54" s="28">
        <v>11</v>
      </c>
      <c r="I54" s="28">
        <v>69</v>
      </c>
      <c r="J54" s="28">
        <v>34</v>
      </c>
      <c r="K54" s="28">
        <v>27</v>
      </c>
      <c r="L54" s="28">
        <v>12</v>
      </c>
      <c r="M54" s="28">
        <v>1792</v>
      </c>
    </row>
    <row r="55" spans="2:13" ht="15.75">
      <c r="B55" s="13" t="s">
        <v>24</v>
      </c>
      <c r="C55" s="28">
        <v>320</v>
      </c>
      <c r="D55" s="28">
        <v>43</v>
      </c>
      <c r="E55" s="28">
        <v>42</v>
      </c>
      <c r="F55" s="28">
        <v>1112</v>
      </c>
      <c r="G55" s="28">
        <v>33</v>
      </c>
      <c r="H55" s="28">
        <v>8</v>
      </c>
      <c r="I55" s="28">
        <v>61</v>
      </c>
      <c r="J55" s="28">
        <v>35</v>
      </c>
      <c r="K55" s="28">
        <v>25</v>
      </c>
      <c r="L55" s="28">
        <v>12</v>
      </c>
      <c r="M55" s="28">
        <v>1690</v>
      </c>
    </row>
    <row r="56" spans="1:13" s="9" customFormat="1" ht="16.5" thickBot="1">
      <c r="A56" s="4"/>
      <c r="B56" s="16" t="s">
        <v>25</v>
      </c>
      <c r="C56" s="30">
        <v>3368</v>
      </c>
      <c r="D56" s="30">
        <v>875</v>
      </c>
      <c r="E56" s="30">
        <v>1103</v>
      </c>
      <c r="F56" s="30">
        <v>12109</v>
      </c>
      <c r="G56" s="30">
        <v>298</v>
      </c>
      <c r="H56" s="30">
        <v>109</v>
      </c>
      <c r="I56" s="30">
        <v>875</v>
      </c>
      <c r="J56" s="30">
        <v>396</v>
      </c>
      <c r="K56" s="30">
        <v>308</v>
      </c>
      <c r="L56" s="30">
        <v>162</v>
      </c>
      <c r="M56" s="30">
        <v>19602</v>
      </c>
    </row>
    <row r="57" spans="2:14" ht="15.75">
      <c r="B57" s="1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8"/>
    </row>
    <row r="58" spans="1:14" ht="15.75">
      <c r="A58" s="6" t="s">
        <v>31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8"/>
    </row>
    <row r="59" spans="1:14" ht="15.75">
      <c r="A59" s="6" t="s">
        <v>32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8"/>
    </row>
    <row r="60" spans="1:14" ht="15.75">
      <c r="A60" s="6" t="s">
        <v>54</v>
      </c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8"/>
    </row>
    <row r="61" spans="1:14" ht="15.75">
      <c r="A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8"/>
    </row>
    <row r="62" spans="1:14" ht="15.75">
      <c r="A62" s="6" t="s">
        <v>51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8"/>
    </row>
    <row r="63" spans="1:14" ht="15.75">
      <c r="A63" s="6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8"/>
    </row>
    <row r="64" spans="3:14" ht="15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8"/>
    </row>
    <row r="65" spans="3:14" ht="15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8"/>
    </row>
    <row r="66" spans="3:14" ht="15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8"/>
    </row>
    <row r="67" spans="3:14" ht="15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8"/>
    </row>
    <row r="68" spans="3:14" ht="15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8"/>
    </row>
    <row r="69" spans="3:14" s="9" customFormat="1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9"/>
    </row>
    <row r="70" spans="3:1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3:1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3:1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3:1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3:1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3:1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49">
      <selection activeCell="Q32" sqref="Q32"/>
    </sheetView>
  </sheetViews>
  <sheetFormatPr defaultColWidth="9.140625" defaultRowHeight="12.75"/>
  <cols>
    <col min="1" max="4" width="9.140625" style="21" customWidth="1"/>
    <col min="5" max="5" width="7.7109375" style="21" customWidth="1"/>
    <col min="6" max="9" width="9.140625" style="21" customWidth="1"/>
    <col min="10" max="10" width="7.7109375" style="21" customWidth="1"/>
    <col min="11" max="15" width="9.140625" style="21" customWidth="1"/>
    <col min="16" max="16" width="11.140625" style="21" bestFit="1" customWidth="1"/>
    <col min="17" max="16384" width="9.140625" style="21" customWidth="1"/>
  </cols>
  <sheetData>
    <row r="1" spans="1:15" ht="12.75">
      <c r="A1" s="20" t="s">
        <v>34</v>
      </c>
      <c r="F1" s="20" t="s">
        <v>35</v>
      </c>
      <c r="K1" s="20" t="s">
        <v>7</v>
      </c>
      <c r="O1" s="20" t="s">
        <v>36</v>
      </c>
    </row>
    <row r="2" spans="2:17" ht="12.75">
      <c r="B2" s="22" t="s">
        <v>12</v>
      </c>
      <c r="C2" s="22" t="s">
        <v>26</v>
      </c>
      <c r="D2" s="22"/>
      <c r="G2" s="22" t="s">
        <v>12</v>
      </c>
      <c r="H2" s="22" t="s">
        <v>26</v>
      </c>
      <c r="I2" s="22"/>
      <c r="L2" s="22" t="s">
        <v>12</v>
      </c>
      <c r="M2" s="22" t="s">
        <v>26</v>
      </c>
      <c r="P2" s="22" t="s">
        <v>12</v>
      </c>
      <c r="Q2" s="22" t="s">
        <v>26</v>
      </c>
    </row>
    <row r="3" spans="1:17" ht="15.75">
      <c r="A3" s="13" t="s">
        <v>41</v>
      </c>
      <c r="B3" s="25">
        <f>Table29!C12</f>
        <v>94</v>
      </c>
      <c r="C3" s="26">
        <f>Table29!C28</f>
        <v>182</v>
      </c>
      <c r="D3" s="12"/>
      <c r="F3" s="13" t="s">
        <v>41</v>
      </c>
      <c r="G3" s="25">
        <f>Table29!D12</f>
        <v>8</v>
      </c>
      <c r="H3" s="26">
        <f>Table29!D28</f>
        <v>45</v>
      </c>
      <c r="I3" s="12"/>
      <c r="K3" s="13" t="s">
        <v>41</v>
      </c>
      <c r="L3" s="25">
        <f>Table29!F12</f>
        <v>65</v>
      </c>
      <c r="M3" s="26">
        <f>Table29!F28</f>
        <v>956</v>
      </c>
      <c r="O3" s="13" t="s">
        <v>41</v>
      </c>
      <c r="P3" s="26">
        <f>Table29!E12+SUM(Table29!G12:L12)</f>
        <v>15</v>
      </c>
      <c r="Q3" s="26">
        <f>Table29!E28+SUM(Table29!G28:L28)</f>
        <v>191</v>
      </c>
    </row>
    <row r="4" spans="1:17" ht="15.75">
      <c r="A4" s="13" t="s">
        <v>38</v>
      </c>
      <c r="B4" s="25">
        <f>Table29!C13</f>
        <v>122</v>
      </c>
      <c r="C4" s="26">
        <f>Table29!C29</f>
        <v>188</v>
      </c>
      <c r="D4" s="12"/>
      <c r="F4" s="13" t="s">
        <v>38</v>
      </c>
      <c r="G4" s="25">
        <f>Table29!D13</f>
        <v>10</v>
      </c>
      <c r="H4" s="26">
        <f>Table29!D29</f>
        <v>42</v>
      </c>
      <c r="I4" s="12"/>
      <c r="K4" s="13" t="s">
        <v>38</v>
      </c>
      <c r="L4" s="25">
        <f>Table29!F13</f>
        <v>84</v>
      </c>
      <c r="M4" s="26">
        <f>Table29!F29</f>
        <v>1001</v>
      </c>
      <c r="O4" s="13" t="s">
        <v>38</v>
      </c>
      <c r="P4" s="26">
        <f>Table29!E13+SUM(Table29!G13:L13)</f>
        <v>20</v>
      </c>
      <c r="Q4" s="26">
        <f>Table29!E29+SUM(Table29!G29:L29)</f>
        <v>244</v>
      </c>
    </row>
    <row r="5" spans="1:17" ht="15.75">
      <c r="A5" s="13" t="s">
        <v>37</v>
      </c>
      <c r="B5" s="25">
        <f>Table29!C14</f>
        <v>128</v>
      </c>
      <c r="C5" s="26">
        <f>Table29!C30</f>
        <v>156</v>
      </c>
      <c r="D5" s="12"/>
      <c r="F5" s="13" t="s">
        <v>37</v>
      </c>
      <c r="G5" s="25">
        <f>Table29!D14</f>
        <v>16</v>
      </c>
      <c r="H5" s="26">
        <f>Table29!D30</f>
        <v>40</v>
      </c>
      <c r="I5" s="12"/>
      <c r="K5" s="13" t="s">
        <v>37</v>
      </c>
      <c r="L5" s="25">
        <f>Table29!F14</f>
        <v>67</v>
      </c>
      <c r="M5" s="26">
        <f>Table29!F30</f>
        <v>787</v>
      </c>
      <c r="O5" s="13" t="s">
        <v>37</v>
      </c>
      <c r="P5" s="26">
        <f>Table29!E14+SUM(Table29!G14:L14)</f>
        <v>22</v>
      </c>
      <c r="Q5" s="26">
        <f>Table29!E30+SUM(Table29!G30:L30)</f>
        <v>217</v>
      </c>
    </row>
    <row r="6" spans="1:17" ht="15.75">
      <c r="A6" s="13" t="s">
        <v>42</v>
      </c>
      <c r="B6" s="25">
        <f>Table29!C15</f>
        <v>114</v>
      </c>
      <c r="C6" s="26">
        <f>Table29!C31</f>
        <v>141</v>
      </c>
      <c r="D6" s="12"/>
      <c r="F6" s="13" t="s">
        <v>42</v>
      </c>
      <c r="G6" s="25">
        <f>Table29!D15</f>
        <v>30</v>
      </c>
      <c r="H6" s="26">
        <f>Table29!D31</f>
        <v>39</v>
      </c>
      <c r="I6" s="12"/>
      <c r="K6" s="13" t="s">
        <v>42</v>
      </c>
      <c r="L6" s="25">
        <f>Table29!F15</f>
        <v>80</v>
      </c>
      <c r="M6" s="26">
        <f>Table29!F31</f>
        <v>838</v>
      </c>
      <c r="O6" s="13" t="s">
        <v>42</v>
      </c>
      <c r="P6" s="26">
        <f>Table29!E15+SUM(Table29!G15:L15)</f>
        <v>15</v>
      </c>
      <c r="Q6" s="26">
        <f>Table29!E31+SUM(Table29!G31:L31)</f>
        <v>243</v>
      </c>
    </row>
    <row r="7" spans="1:17" ht="15.75">
      <c r="A7" s="13" t="s">
        <v>37</v>
      </c>
      <c r="B7" s="25">
        <f>Table29!C16</f>
        <v>135</v>
      </c>
      <c r="C7" s="26">
        <f>Table29!C32</f>
        <v>142</v>
      </c>
      <c r="D7" s="12"/>
      <c r="F7" s="13" t="s">
        <v>37</v>
      </c>
      <c r="G7" s="25">
        <f>Table29!D16</f>
        <v>39</v>
      </c>
      <c r="H7" s="26">
        <f>Table29!D32</f>
        <v>51</v>
      </c>
      <c r="I7" s="12"/>
      <c r="K7" s="13" t="s">
        <v>37</v>
      </c>
      <c r="L7" s="25">
        <f>Table29!F16</f>
        <v>62</v>
      </c>
      <c r="M7" s="26">
        <f>Table29!F32</f>
        <v>837</v>
      </c>
      <c r="O7" s="13" t="s">
        <v>37</v>
      </c>
      <c r="P7" s="26">
        <f>Table29!E16+SUM(Table29!G16:L16)</f>
        <v>18</v>
      </c>
      <c r="Q7" s="26">
        <f>Table29!E32+SUM(Table29!G32:L32)</f>
        <v>265</v>
      </c>
    </row>
    <row r="8" spans="1:17" ht="15.75">
      <c r="A8" s="13" t="s">
        <v>41</v>
      </c>
      <c r="B8" s="25">
        <f>Table29!C17</f>
        <v>118</v>
      </c>
      <c r="C8" s="26">
        <f>Table29!C33</f>
        <v>132</v>
      </c>
      <c r="D8" s="12"/>
      <c r="F8" s="13" t="s">
        <v>41</v>
      </c>
      <c r="G8" s="25">
        <f>Table29!D17</f>
        <v>40</v>
      </c>
      <c r="H8" s="26">
        <f>Table29!D33</f>
        <v>48</v>
      </c>
      <c r="I8" s="12"/>
      <c r="K8" s="13" t="s">
        <v>41</v>
      </c>
      <c r="L8" s="25">
        <f>Table29!F17</f>
        <v>68</v>
      </c>
      <c r="M8" s="26">
        <f>Table29!F33</f>
        <v>894</v>
      </c>
      <c r="O8" s="13" t="s">
        <v>41</v>
      </c>
      <c r="P8" s="26">
        <f>Table29!E17+SUM(Table29!G17:L17)</f>
        <v>24</v>
      </c>
      <c r="Q8" s="26">
        <f>Table29!E33+SUM(Table29!G33:L33)</f>
        <v>299</v>
      </c>
    </row>
    <row r="9" spans="1:17" ht="15.75">
      <c r="A9" s="13" t="s">
        <v>41</v>
      </c>
      <c r="B9" s="25">
        <f>Table29!C18</f>
        <v>90</v>
      </c>
      <c r="C9" s="26">
        <f>Table29!C34</f>
        <v>123</v>
      </c>
      <c r="D9" s="12"/>
      <c r="F9" s="13" t="s">
        <v>41</v>
      </c>
      <c r="G9" s="25">
        <f>Table29!D18</f>
        <v>46</v>
      </c>
      <c r="H9" s="26">
        <f>Table29!D34</f>
        <v>49</v>
      </c>
      <c r="I9" s="12"/>
      <c r="K9" s="13" t="s">
        <v>41</v>
      </c>
      <c r="L9" s="25">
        <f>Table29!F18</f>
        <v>95</v>
      </c>
      <c r="M9" s="26">
        <f>Table29!F34</f>
        <v>926</v>
      </c>
      <c r="O9" s="13" t="s">
        <v>41</v>
      </c>
      <c r="P9" s="26">
        <f>Table29!E18+SUM(Table29!G18:L18)</f>
        <v>19</v>
      </c>
      <c r="Q9" s="26">
        <f>Table29!E34+SUM(Table29!G34:L34)</f>
        <v>278</v>
      </c>
    </row>
    <row r="10" spans="1:17" ht="15.75">
      <c r="A10" s="13" t="s">
        <v>42</v>
      </c>
      <c r="B10" s="25">
        <f>Table29!C19</f>
        <v>124</v>
      </c>
      <c r="C10" s="26">
        <f>Table29!C35</f>
        <v>149</v>
      </c>
      <c r="D10" s="12"/>
      <c r="F10" s="13" t="s">
        <v>42</v>
      </c>
      <c r="G10" s="25">
        <f>Table29!D19</f>
        <v>49</v>
      </c>
      <c r="H10" s="26">
        <f>Table29!D35</f>
        <v>61</v>
      </c>
      <c r="I10" s="12"/>
      <c r="K10" s="13" t="s">
        <v>42</v>
      </c>
      <c r="L10" s="25">
        <f>Table29!F19</f>
        <v>93</v>
      </c>
      <c r="M10" s="26">
        <f>Table29!F35</f>
        <v>940</v>
      </c>
      <c r="O10" s="13" t="s">
        <v>42</v>
      </c>
      <c r="P10" s="26">
        <f>Table29!E19+SUM(Table29!G19:L19)</f>
        <v>21</v>
      </c>
      <c r="Q10" s="26">
        <f>Table29!E35+SUM(Table29!G35:L35)</f>
        <v>314</v>
      </c>
    </row>
    <row r="11" spans="1:17" ht="15.75">
      <c r="A11" s="13" t="s">
        <v>39</v>
      </c>
      <c r="B11" s="25">
        <f>Table29!C20</f>
        <v>145</v>
      </c>
      <c r="C11" s="26">
        <f>Table29!C36</f>
        <v>142</v>
      </c>
      <c r="D11" s="12"/>
      <c r="F11" s="13" t="s">
        <v>39</v>
      </c>
      <c r="G11" s="25">
        <f>Table29!D20</f>
        <v>35</v>
      </c>
      <c r="H11" s="26">
        <f>Table29!D36</f>
        <v>55</v>
      </c>
      <c r="I11" s="12"/>
      <c r="K11" s="13" t="s">
        <v>39</v>
      </c>
      <c r="L11" s="25">
        <f>Table29!F20</f>
        <v>63</v>
      </c>
      <c r="M11" s="26">
        <f>Table29!F36</f>
        <v>902</v>
      </c>
      <c r="O11" s="13" t="s">
        <v>39</v>
      </c>
      <c r="P11" s="26">
        <f>Table29!E20+SUM(Table29!G20:L20)</f>
        <v>17</v>
      </c>
      <c r="Q11" s="26">
        <f>Table29!E36+SUM(Table29!G36:L36)</f>
        <v>280</v>
      </c>
    </row>
    <row r="12" spans="1:17" ht="15.75">
      <c r="A12" s="13" t="s">
        <v>43</v>
      </c>
      <c r="B12" s="25">
        <f>Table29!C21</f>
        <v>112</v>
      </c>
      <c r="C12" s="26">
        <f>Table29!C37</f>
        <v>165</v>
      </c>
      <c r="D12" s="12"/>
      <c r="F12" s="13" t="s">
        <v>43</v>
      </c>
      <c r="G12" s="25">
        <f>Table29!D21</f>
        <v>19</v>
      </c>
      <c r="H12" s="26">
        <f>Table29!D37</f>
        <v>49</v>
      </c>
      <c r="I12" s="12"/>
      <c r="K12" s="13" t="s">
        <v>43</v>
      </c>
      <c r="L12" s="25">
        <f>Table29!F21</f>
        <v>85</v>
      </c>
      <c r="M12" s="26">
        <f>Table29!F37</f>
        <v>997</v>
      </c>
      <c r="O12" s="13" t="s">
        <v>43</v>
      </c>
      <c r="P12" s="26">
        <f>Table29!E21+SUM(Table29!G21:L21)</f>
        <v>14</v>
      </c>
      <c r="Q12" s="26">
        <f>Table29!E37+SUM(Table29!G37:L37)</f>
        <v>252</v>
      </c>
    </row>
    <row r="13" spans="1:17" ht="15.75">
      <c r="A13" s="13" t="s">
        <v>44</v>
      </c>
      <c r="B13" s="25">
        <f>Table29!C22</f>
        <v>121</v>
      </c>
      <c r="C13" s="26">
        <f>Table29!C38</f>
        <v>211</v>
      </c>
      <c r="D13" s="12"/>
      <c r="F13" s="13" t="s">
        <v>44</v>
      </c>
      <c r="G13" s="25">
        <f>Table29!D22</f>
        <v>8</v>
      </c>
      <c r="H13" s="26">
        <f>Table29!D38</f>
        <v>51</v>
      </c>
      <c r="I13" s="12"/>
      <c r="K13" s="13" t="s">
        <v>44</v>
      </c>
      <c r="L13" s="25">
        <f>Table29!F22</f>
        <v>75</v>
      </c>
      <c r="M13" s="26">
        <f>Table29!F38</f>
        <v>1070</v>
      </c>
      <c r="O13" s="13" t="s">
        <v>44</v>
      </c>
      <c r="P13" s="26">
        <f>Table29!E22+SUM(Table29!G22:L22)</f>
        <v>13</v>
      </c>
      <c r="Q13" s="26">
        <f>Table29!E38+SUM(Table29!G38:L38)</f>
        <v>238</v>
      </c>
    </row>
    <row r="14" spans="1:17" ht="15.75">
      <c r="A14" s="13" t="s">
        <v>45</v>
      </c>
      <c r="B14" s="25">
        <f>Table29!C23</f>
        <v>94</v>
      </c>
      <c r="C14" s="26">
        <f>Table29!C39</f>
        <v>223</v>
      </c>
      <c r="D14" s="12"/>
      <c r="F14" s="13" t="s">
        <v>45</v>
      </c>
      <c r="G14" s="25">
        <f>Table29!D23</f>
        <v>6</v>
      </c>
      <c r="H14" s="26">
        <f>Table29!D39</f>
        <v>36</v>
      </c>
      <c r="I14" s="12"/>
      <c r="K14" s="13" t="s">
        <v>45</v>
      </c>
      <c r="L14" s="25">
        <f>Table29!F23</f>
        <v>78</v>
      </c>
      <c r="M14" s="26">
        <f>Table29!F39</f>
        <v>1032</v>
      </c>
      <c r="O14" s="13" t="s">
        <v>45</v>
      </c>
      <c r="P14" s="26">
        <f>Table29!E23+SUM(Table29!G23:L23)</f>
        <v>12</v>
      </c>
      <c r="Q14" s="26">
        <f>Table29!E39+SUM(Table29!G39:L39)</f>
        <v>200</v>
      </c>
    </row>
    <row r="17" spans="1:14" s="23" customFormat="1" ht="18.75">
      <c r="A17" s="23" t="s">
        <v>49</v>
      </c>
      <c r="N17" s="24" t="s">
        <v>27</v>
      </c>
    </row>
    <row r="18" s="23" customFormat="1" ht="18.75"/>
    <row r="19" s="23" customFormat="1" ht="18.75">
      <c r="A19" s="23" t="s">
        <v>40</v>
      </c>
    </row>
    <row r="20" spans="1:14" s="23" customFormat="1" ht="18.75">
      <c r="A20" s="23" t="s">
        <v>52</v>
      </c>
      <c r="N20" s="1"/>
    </row>
    <row r="21" spans="1:14" s="23" customFormat="1" ht="18.75">
      <c r="A21" s="23" t="s">
        <v>46</v>
      </c>
      <c r="N21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2004-10-19T16:19:09Z</cp:lastPrinted>
  <dcterms:created xsi:type="dcterms:W3CDTF">2001-09-05T10:37:26Z</dcterms:created>
  <dcterms:modified xsi:type="dcterms:W3CDTF">2004-10-19T16:19:11Z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-594041777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