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810" windowWidth="1920" windowHeight="1275" activeTab="0"/>
  </bookViews>
  <sheets>
    <sheet name="Table5c" sheetId="1" r:id="rId1"/>
    <sheet name="Table5c (1)" sheetId="2" r:id="rId2"/>
  </sheets>
  <definedNames/>
  <calcPr fullCalcOnLoad="1"/>
</workbook>
</file>

<file path=xl/sharedStrings.xml><?xml version="1.0" encoding="utf-8"?>
<sst xmlns="http://schemas.openxmlformats.org/spreadsheetml/2006/main" count="157" uniqueCount="39">
  <si>
    <t>Trunk</t>
  </si>
  <si>
    <t>A roads</t>
  </si>
  <si>
    <t>Roads</t>
  </si>
  <si>
    <t>Fatal</t>
  </si>
  <si>
    <t>Northern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</si>
  <si>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</si>
  <si>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</si>
  <si>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</si>
  <si>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</si>
  <si>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</si>
  <si>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</si>
  <si>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</si>
  <si>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>Scotland</t>
  </si>
  <si>
    <t>All severities</t>
  </si>
  <si>
    <t>Police force area</t>
  </si>
  <si>
    <t>Table 5</t>
  </si>
  <si>
    <t>Accidents</t>
  </si>
  <si>
    <t>Severity/</t>
  </si>
  <si>
    <t>Fatal &amp; Serious</t>
  </si>
  <si>
    <t>Percentage above/below Scottish average - for 1994-98 average</t>
  </si>
  <si>
    <t>-</t>
  </si>
  <si>
    <t>n/a</t>
  </si>
  <si>
    <t>Accident rate per 100 million vehicle km - for 1994-98 average</t>
  </si>
  <si>
    <t xml:space="preserve">     Local Authority </t>
  </si>
  <si>
    <t xml:space="preserve">   Local Authority </t>
  </si>
  <si>
    <t xml:space="preserve"> Major</t>
  </si>
  <si>
    <t xml:space="preserve">    All</t>
  </si>
  <si>
    <t xml:space="preserve">  Major</t>
  </si>
  <si>
    <t xml:space="preserve"> All</t>
  </si>
  <si>
    <t>Motorways</t>
  </si>
  <si>
    <t>Minor</t>
  </si>
  <si>
    <t>All</t>
  </si>
  <si>
    <t>(c) Accident rates on all roads by police force area and severity</t>
  </si>
  <si>
    <t>(c) Accident rates on all roads by police force area and severity - continued</t>
  </si>
  <si>
    <t xml:space="preserve">     Years: 1994-98 and 2000-2004 averages</t>
  </si>
  <si>
    <t>Accident rate per 100 million vehicle km - for 2000-2004 average</t>
  </si>
  <si>
    <t>Percentage above/below Scottish average - for 2000-2004 average</t>
  </si>
  <si>
    <t xml:space="preserve">  A roads(1)</t>
  </si>
  <si>
    <t>A roads(1)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</si>
</sst>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  <numFmt numFmtId="166" formatCode="General_)"/>
    <numFmt numFmtId="167" formatCode="0.0_)"/>
    <numFmt numFmtId="168" formatCode="#,##0.0"/>
    <numFmt numFmtId="169" formatCode="_-* #,##0.0_-;\-* #,##0.0_-;_-* &quot;-&quot;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"/>
    <numFmt numFmtId="175" formatCode="0.0"/>
  </numFmts>
  <fonts count="1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Arial MT"/>
      <family val="0"/>
    </font>
    <font>
      <sz val="8"/>
      <name val="Arial MT"/>
      <family val="0"/>
    </font>
    <font>
      <u val="single"/>
      <sz val="12"/>
      <color indexed="36"/>
      <name val="Arial M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0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6" fillId="0" borderId="0" xfId="0" applyFont="1" applyAlignment="1">
      <alignment/>
    </xf>
    <xf numFmtId="166" fontId="5" fillId="0" borderId="0" xfId="0" applyFont="1" applyAlignment="1">
      <alignment horizontal="right"/>
    </xf>
    <xf numFmtId="166" fontId="7" fillId="0" borderId="0" xfId="0" applyFont="1" applyAlignment="1">
      <alignment/>
    </xf>
    <xf numFmtId="166" fontId="5" fillId="0" borderId="0" xfId="0" applyFont="1" applyAlignment="1">
      <alignment horizontal="left"/>
    </xf>
    <xf numFmtId="166" fontId="5" fillId="0" borderId="1" xfId="0" applyFont="1" applyBorder="1" applyAlignment="1">
      <alignment horizontal="left"/>
    </xf>
    <xf numFmtId="166" fontId="7" fillId="0" borderId="1" xfId="0" applyFont="1" applyBorder="1" applyAlignment="1">
      <alignment/>
    </xf>
    <xf numFmtId="166" fontId="6" fillId="0" borderId="1" xfId="0" applyFont="1" applyBorder="1" applyAlignment="1">
      <alignment/>
    </xf>
    <xf numFmtId="166" fontId="7" fillId="0" borderId="0" xfId="0" applyFont="1" applyBorder="1" applyAlignment="1">
      <alignment horizontal="left"/>
    </xf>
    <xf numFmtId="166" fontId="7" fillId="0" borderId="0" xfId="0" applyFont="1" applyBorder="1" applyAlignment="1">
      <alignment horizontal="center"/>
    </xf>
    <xf numFmtId="166" fontId="7" fillId="0" borderId="0" xfId="0" applyFont="1" applyBorder="1" applyAlignment="1">
      <alignment horizontal="right"/>
    </xf>
    <xf numFmtId="166" fontId="6" fillId="0" borderId="0" xfId="0" applyFont="1" applyBorder="1" applyAlignment="1">
      <alignment/>
    </xf>
    <xf numFmtId="166" fontId="7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66" fontId="6" fillId="0" borderId="0" xfId="0" applyFont="1" applyAlignment="1">
      <alignment horizontal="right"/>
    </xf>
    <xf numFmtId="166" fontId="6" fillId="0" borderId="0" xfId="0" applyFont="1" applyAlignment="1">
      <alignment horizontal="left" indent="1"/>
    </xf>
    <xf numFmtId="166" fontId="7" fillId="0" borderId="0" xfId="0" applyFont="1" applyAlignment="1">
      <alignment horizontal="left" indent="1"/>
    </xf>
    <xf numFmtId="166" fontId="6" fillId="0" borderId="1" xfId="0" applyFont="1" applyBorder="1" applyAlignment="1">
      <alignment horizontal="left" indent="1"/>
    </xf>
    <xf numFmtId="166" fontId="6" fillId="0" borderId="0" xfId="0" applyFont="1" applyBorder="1" applyAlignment="1">
      <alignment horizontal="right"/>
    </xf>
    <xf numFmtId="166" fontId="6" fillId="0" borderId="0" xfId="0" applyFont="1" applyBorder="1" applyAlignment="1" quotePrefix="1">
      <alignment horizontal="right"/>
    </xf>
    <xf numFmtId="166" fontId="6" fillId="0" borderId="0" xfId="0" applyFont="1" applyBorder="1" applyAlignment="1">
      <alignment horizontal="left" indent="1"/>
    </xf>
    <xf numFmtId="166" fontId="7" fillId="0" borderId="1" xfId="0" applyFont="1" applyBorder="1" applyAlignment="1">
      <alignment horizontal="left"/>
    </xf>
    <xf numFmtId="168" fontId="6" fillId="0" borderId="0" xfId="0" applyNumberFormat="1" applyFont="1" applyBorder="1" applyAlignment="1">
      <alignment horizontal="right"/>
    </xf>
    <xf numFmtId="169" fontId="6" fillId="0" borderId="0" xfId="0" applyNumberFormat="1" applyFont="1" applyFill="1" applyAlignment="1" applyProtection="1" quotePrefix="1">
      <alignment horizontal="right"/>
      <protection/>
    </xf>
    <xf numFmtId="167" fontId="6" fillId="0" borderId="0" xfId="0" applyNumberFormat="1" applyFont="1" applyFill="1" applyAlignment="1" applyProtection="1">
      <alignment/>
      <protection/>
    </xf>
    <xf numFmtId="168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6" fontId="7" fillId="0" borderId="2" xfId="0" applyFont="1" applyBorder="1" applyAlignment="1">
      <alignment horizontal="center"/>
    </xf>
    <xf numFmtId="166" fontId="6" fillId="0" borderId="0" xfId="0" applyFont="1" applyAlignment="1">
      <alignment horizontal="center"/>
    </xf>
    <xf numFmtId="166" fontId="7" fillId="0" borderId="0" xfId="0" applyFont="1" applyAlignment="1">
      <alignment horizontal="right"/>
    </xf>
    <xf numFmtId="166" fontId="6" fillId="0" borderId="1" xfId="0" applyFont="1" applyBorder="1" applyAlignment="1">
      <alignment horizontal="right"/>
    </xf>
    <xf numFmtId="166" fontId="7" fillId="0" borderId="1" xfId="0" applyFont="1" applyBorder="1" applyAlignment="1">
      <alignment horizontal="right"/>
    </xf>
    <xf numFmtId="175" fontId="6" fillId="0" borderId="0" xfId="0" applyNumberFormat="1" applyFont="1" applyBorder="1" applyAlignment="1" quotePrefix="1">
      <alignment horizontal="right"/>
    </xf>
    <xf numFmtId="175" fontId="6" fillId="0" borderId="0" xfId="0" applyNumberFormat="1" applyFont="1" applyAlignment="1">
      <alignment/>
    </xf>
    <xf numFmtId="175" fontId="7" fillId="0" borderId="0" xfId="0" applyNumberFormat="1" applyFont="1" applyBorder="1" applyAlignment="1" quotePrefix="1">
      <alignment horizontal="right"/>
    </xf>
    <xf numFmtId="175" fontId="7" fillId="0" borderId="0" xfId="0" applyNumberFormat="1" applyFont="1" applyAlignment="1">
      <alignment/>
    </xf>
    <xf numFmtId="175" fontId="6" fillId="0" borderId="0" xfId="0" applyNumberFormat="1" applyFont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75" fontId="6" fillId="0" borderId="0" xfId="0" applyNumberFormat="1" applyFont="1" applyFill="1" applyBorder="1" applyAlignment="1" quotePrefix="1">
      <alignment horizontal="right"/>
    </xf>
    <xf numFmtId="175" fontId="6" fillId="0" borderId="0" xfId="0" applyNumberFormat="1" applyFont="1" applyFill="1" applyAlignment="1">
      <alignment/>
    </xf>
    <xf numFmtId="168" fontId="7" fillId="0" borderId="0" xfId="0" applyNumberFormat="1" applyFont="1" applyFill="1" applyBorder="1" applyAlignment="1">
      <alignment horizontal="right"/>
    </xf>
    <xf numFmtId="175" fontId="7" fillId="0" borderId="0" xfId="0" applyNumberFormat="1" applyFont="1" applyFill="1" applyBorder="1" applyAlignment="1" quotePrefix="1">
      <alignment horizontal="right"/>
    </xf>
    <xf numFmtId="175" fontId="7" fillId="0" borderId="0" xfId="0" applyNumberFormat="1" applyFont="1" applyFill="1" applyAlignment="1">
      <alignment/>
    </xf>
    <xf numFmtId="166" fontId="6" fillId="0" borderId="0" xfId="0" applyFont="1" applyFill="1" applyAlignment="1">
      <alignment/>
    </xf>
    <xf numFmtId="175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Alignment="1" applyProtection="1" quotePrefix="1">
      <alignment horizontal="right"/>
      <protection/>
    </xf>
    <xf numFmtId="164" fontId="6" fillId="0" borderId="0" xfId="0" applyNumberFormat="1" applyFont="1" applyFill="1" applyAlignment="1" applyProtection="1">
      <alignment/>
      <protection/>
    </xf>
    <xf numFmtId="3" fontId="6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8"/>
  <sheetViews>
    <sheetView tabSelected="1" zoomScale="75" zoomScaleNormal="75" workbookViewId="0" topLeftCell="A1">
      <selection activeCell="I7" sqref="I7"/>
    </sheetView>
  </sheetViews>
  <sheetFormatPr defaultColWidth="9.77734375" defaultRowHeight="15"/>
  <cols>
    <col min="1" max="1" width="30.77734375" style="2" customWidth="1"/>
    <col min="2" max="3" width="10.77734375" style="2" customWidth="1"/>
    <col min="4" max="4" width="14.5546875" style="2" customWidth="1"/>
    <col min="5" max="5" width="10.77734375" style="2" customWidth="1"/>
    <col min="6" max="6" width="10.77734375" style="15" customWidth="1"/>
    <col min="7" max="7" width="10.77734375" style="2" customWidth="1"/>
    <col min="8" max="9" width="9.77734375" style="2" customWidth="1"/>
    <col min="10" max="10" width="13.77734375" style="2" customWidth="1"/>
    <col min="11" max="16384" width="9.77734375" style="2" customWidth="1"/>
  </cols>
  <sheetData>
    <row r="1" spans="1:7" ht="18.75">
      <c r="A1" s="1" t="s">
        <v>15</v>
      </c>
      <c r="G1" s="3" t="s">
        <v>16</v>
      </c>
    </row>
    <row r="2" ht="7.5" customHeight="1">
      <c r="A2" s="4"/>
    </row>
    <row r="3" spans="1:3" ht="18.75">
      <c r="A3" s="5" t="s">
        <v>32</v>
      </c>
      <c r="B3" s="4"/>
      <c r="C3" s="4"/>
    </row>
    <row r="4" spans="1:7" ht="19.5" thickBot="1">
      <c r="A4" s="6" t="s">
        <v>34</v>
      </c>
      <c r="B4" s="7"/>
      <c r="C4" s="7"/>
      <c r="E4" s="8"/>
      <c r="F4" s="31"/>
      <c r="G4" s="8"/>
    </row>
    <row r="5" spans="1:7" ht="15.75">
      <c r="A5" s="9" t="s">
        <v>17</v>
      </c>
      <c r="B5" s="10"/>
      <c r="C5" s="10" t="s">
        <v>0</v>
      </c>
      <c r="D5" s="28" t="s">
        <v>23</v>
      </c>
      <c r="E5" s="10" t="s">
        <v>26</v>
      </c>
      <c r="F5" s="11" t="s">
        <v>30</v>
      </c>
      <c r="G5" s="30" t="s">
        <v>31</v>
      </c>
    </row>
    <row r="6" spans="1:7" ht="15.75">
      <c r="A6" s="9"/>
      <c r="B6" s="10" t="s">
        <v>29</v>
      </c>
      <c r="C6" s="10" t="s">
        <v>1</v>
      </c>
      <c r="D6" s="10" t="s">
        <v>38</v>
      </c>
      <c r="E6" s="10" t="s">
        <v>25</v>
      </c>
      <c r="F6" s="11" t="s">
        <v>2</v>
      </c>
      <c r="G6" s="30" t="s">
        <v>2</v>
      </c>
    </row>
    <row r="7" spans="1:6" ht="15.75">
      <c r="A7" s="9" t="s">
        <v>14</v>
      </c>
      <c r="B7" s="29"/>
      <c r="C7" s="29"/>
      <c r="D7" s="10"/>
      <c r="E7" s="10" t="s">
        <v>2</v>
      </c>
      <c r="F7" s="11"/>
    </row>
    <row r="8" spans="1:7" ht="16.5" thickBot="1">
      <c r="A8" s="8"/>
      <c r="B8" s="8"/>
      <c r="C8" s="8"/>
      <c r="D8" s="8"/>
      <c r="E8" s="8"/>
      <c r="F8" s="32"/>
      <c r="G8" s="8"/>
    </row>
    <row r="9" spans="1:6" ht="15.75">
      <c r="A9" s="12"/>
      <c r="B9" s="12"/>
      <c r="C9" s="12"/>
      <c r="D9" s="12"/>
      <c r="E9" s="11"/>
      <c r="F9" s="11"/>
    </row>
    <row r="10" ht="18.75">
      <c r="A10" s="5" t="s">
        <v>22</v>
      </c>
    </row>
    <row r="11" ht="8.25" customHeight="1"/>
    <row r="12" ht="15.75">
      <c r="A12" s="13" t="s">
        <v>3</v>
      </c>
    </row>
    <row r="13" spans="1:7" ht="16.5" customHeight="1">
      <c r="A13" s="16" t="s">
        <v>4</v>
      </c>
      <c r="B13" s="38" t="s">
        <v>20</v>
      </c>
      <c r="C13" s="38">
        <v>1.03</v>
      </c>
      <c r="D13" s="38">
        <v>1.76</v>
      </c>
      <c r="E13" s="38">
        <v>1.3</v>
      </c>
      <c r="F13" s="39">
        <v>1.15</v>
      </c>
      <c r="G13" s="40">
        <v>1.27</v>
      </c>
    </row>
    <row r="14" spans="1:7" ht="15.75">
      <c r="A14" s="16" t="s">
        <v>5</v>
      </c>
      <c r="B14" s="38" t="s">
        <v>20</v>
      </c>
      <c r="C14" s="38">
        <v>1</v>
      </c>
      <c r="D14" s="38">
        <v>1.26</v>
      </c>
      <c r="E14" s="38">
        <v>1.13</v>
      </c>
      <c r="F14" s="39">
        <v>0.89</v>
      </c>
      <c r="G14" s="40">
        <v>1.03</v>
      </c>
    </row>
    <row r="15" spans="1:10" ht="15.75">
      <c r="A15" s="16" t="s">
        <v>6</v>
      </c>
      <c r="B15" s="38">
        <v>0.11</v>
      </c>
      <c r="C15" s="38">
        <v>0.94</v>
      </c>
      <c r="D15" s="38">
        <v>1.15</v>
      </c>
      <c r="E15" s="38">
        <v>0.9</v>
      </c>
      <c r="F15" s="39">
        <v>0.71</v>
      </c>
      <c r="G15" s="40">
        <v>0.85</v>
      </c>
      <c r="J15" s="14"/>
    </row>
    <row r="16" spans="1:7" ht="15.75">
      <c r="A16" s="16" t="s">
        <v>7</v>
      </c>
      <c r="B16" s="38" t="s">
        <v>20</v>
      </c>
      <c r="C16" s="38">
        <v>0.87</v>
      </c>
      <c r="D16" s="38">
        <v>0.79</v>
      </c>
      <c r="E16" s="38">
        <v>0.72</v>
      </c>
      <c r="F16" s="39">
        <v>0.72</v>
      </c>
      <c r="G16" s="40">
        <v>0.72</v>
      </c>
    </row>
    <row r="17" spans="1:7" ht="15.75">
      <c r="A17" s="16" t="s">
        <v>8</v>
      </c>
      <c r="B17" s="38">
        <v>0.28</v>
      </c>
      <c r="C17" s="38">
        <v>0.87</v>
      </c>
      <c r="D17" s="38">
        <v>0.98</v>
      </c>
      <c r="E17" s="38">
        <v>0.83</v>
      </c>
      <c r="F17" s="39">
        <v>0.83</v>
      </c>
      <c r="G17" s="40">
        <v>0.83</v>
      </c>
    </row>
    <row r="18" spans="1:7" ht="15.75">
      <c r="A18" s="16" t="s">
        <v>9</v>
      </c>
      <c r="B18" s="38">
        <v>0.25</v>
      </c>
      <c r="C18" s="38">
        <v>1.62</v>
      </c>
      <c r="D18" s="38">
        <v>0.99</v>
      </c>
      <c r="E18" s="38">
        <v>0.83</v>
      </c>
      <c r="F18" s="39">
        <v>0.56</v>
      </c>
      <c r="G18" s="40">
        <v>0.74</v>
      </c>
    </row>
    <row r="19" spans="1:7" ht="15.75">
      <c r="A19" s="16" t="s">
        <v>10</v>
      </c>
      <c r="B19" s="38">
        <v>0.2</v>
      </c>
      <c r="C19" s="38">
        <v>1.05</v>
      </c>
      <c r="D19" s="38">
        <v>0.99</v>
      </c>
      <c r="E19" s="38">
        <v>0.79</v>
      </c>
      <c r="F19" s="39">
        <v>0.95</v>
      </c>
      <c r="G19" s="40">
        <v>0.85</v>
      </c>
    </row>
    <row r="20" spans="1:7" ht="15.75">
      <c r="A20" s="16" t="s">
        <v>11</v>
      </c>
      <c r="B20" s="38">
        <v>0.24</v>
      </c>
      <c r="C20" s="38">
        <v>1.3</v>
      </c>
      <c r="D20" s="38">
        <v>1.38</v>
      </c>
      <c r="E20" s="38">
        <v>1.08</v>
      </c>
      <c r="F20" s="39">
        <v>0.94</v>
      </c>
      <c r="G20" s="40">
        <v>1.05</v>
      </c>
    </row>
    <row r="21" spans="1:7" s="4" customFormat="1" ht="15.75">
      <c r="A21" s="17" t="s">
        <v>12</v>
      </c>
      <c r="B21" s="41">
        <v>0.21</v>
      </c>
      <c r="C21" s="41">
        <v>1.03</v>
      </c>
      <c r="D21" s="41">
        <v>1.08</v>
      </c>
      <c r="E21" s="41">
        <v>0.9</v>
      </c>
      <c r="F21" s="42">
        <v>0.87</v>
      </c>
      <c r="G21" s="43">
        <v>0.89</v>
      </c>
    </row>
    <row r="22" spans="2:7" ht="8.25" customHeight="1">
      <c r="B22" s="24"/>
      <c r="C22" s="24"/>
      <c r="D22" s="25"/>
      <c r="E22" s="25"/>
      <c r="F22" s="39"/>
      <c r="G22" s="40"/>
    </row>
    <row r="23" spans="1:7" ht="15.75">
      <c r="A23" s="13" t="s">
        <v>18</v>
      </c>
      <c r="B23" s="44"/>
      <c r="C23" s="44"/>
      <c r="D23" s="44"/>
      <c r="E23" s="44"/>
      <c r="F23" s="45"/>
      <c r="G23" s="40"/>
    </row>
    <row r="24" spans="1:7" ht="15.75">
      <c r="A24" s="16" t="s">
        <v>4</v>
      </c>
      <c r="B24" s="38" t="s">
        <v>20</v>
      </c>
      <c r="C24" s="38">
        <v>8.53</v>
      </c>
      <c r="D24" s="38">
        <v>12.07</v>
      </c>
      <c r="E24" s="38">
        <v>9.84</v>
      </c>
      <c r="F24" s="39">
        <v>16.08</v>
      </c>
      <c r="G24" s="40">
        <v>11.23</v>
      </c>
    </row>
    <row r="25" spans="1:7" ht="15.75">
      <c r="A25" s="16" t="s">
        <v>5</v>
      </c>
      <c r="B25" s="38" t="s">
        <v>20</v>
      </c>
      <c r="C25" s="38">
        <v>4.3</v>
      </c>
      <c r="D25" s="38">
        <v>9.06</v>
      </c>
      <c r="E25" s="38">
        <v>6.63</v>
      </c>
      <c r="F25" s="39">
        <v>8.77</v>
      </c>
      <c r="G25" s="40">
        <v>7.54</v>
      </c>
    </row>
    <row r="26" spans="1:7" ht="15.75">
      <c r="A26" s="16" t="s">
        <v>6</v>
      </c>
      <c r="B26" s="38">
        <v>1.77</v>
      </c>
      <c r="C26" s="38">
        <v>5.96</v>
      </c>
      <c r="D26" s="38">
        <v>13.28</v>
      </c>
      <c r="E26" s="38">
        <v>8.15</v>
      </c>
      <c r="F26" s="39">
        <v>18.72</v>
      </c>
      <c r="G26" s="40">
        <v>11.18</v>
      </c>
    </row>
    <row r="27" spans="1:7" ht="15.75">
      <c r="A27" s="16" t="s">
        <v>7</v>
      </c>
      <c r="B27" s="38">
        <v>1.17</v>
      </c>
      <c r="C27" s="38">
        <v>4.85</v>
      </c>
      <c r="D27" s="38">
        <v>8.37</v>
      </c>
      <c r="E27" s="38">
        <v>6.37</v>
      </c>
      <c r="F27" s="39">
        <v>12.24</v>
      </c>
      <c r="G27" s="40">
        <v>8.57</v>
      </c>
    </row>
    <row r="28" spans="1:7" ht="15.75">
      <c r="A28" s="16" t="s">
        <v>8</v>
      </c>
      <c r="B28" s="38">
        <v>1.13</v>
      </c>
      <c r="C28" s="38">
        <v>3.65</v>
      </c>
      <c r="D28" s="38">
        <v>9.62</v>
      </c>
      <c r="E28" s="38">
        <v>6.58</v>
      </c>
      <c r="F28" s="39">
        <v>11.9</v>
      </c>
      <c r="G28" s="40">
        <v>8.47</v>
      </c>
    </row>
    <row r="29" spans="1:7" ht="15.75">
      <c r="A29" s="16" t="s">
        <v>9</v>
      </c>
      <c r="B29" s="38">
        <v>2.11</v>
      </c>
      <c r="C29" s="38">
        <v>11.84</v>
      </c>
      <c r="D29" s="38">
        <v>11.73</v>
      </c>
      <c r="E29" s="38">
        <v>8.55</v>
      </c>
      <c r="F29" s="39">
        <v>12.44</v>
      </c>
      <c r="G29" s="40">
        <v>9.84</v>
      </c>
    </row>
    <row r="30" spans="1:7" ht="15.75">
      <c r="A30" s="16" t="s">
        <v>10</v>
      </c>
      <c r="B30" s="38">
        <v>2.06</v>
      </c>
      <c r="C30" s="38">
        <v>8.62</v>
      </c>
      <c r="D30" s="38">
        <v>14.21</v>
      </c>
      <c r="E30" s="38">
        <v>9.28</v>
      </c>
      <c r="F30" s="39">
        <v>19.23</v>
      </c>
      <c r="G30" s="40">
        <v>12.98</v>
      </c>
    </row>
    <row r="31" spans="1:7" ht="15.75">
      <c r="A31" s="16" t="s">
        <v>11</v>
      </c>
      <c r="B31" s="38">
        <v>1.39</v>
      </c>
      <c r="C31" s="38">
        <v>6.88</v>
      </c>
      <c r="D31" s="38">
        <v>12.5</v>
      </c>
      <c r="E31" s="38">
        <v>6.92</v>
      </c>
      <c r="F31" s="39">
        <v>20.97</v>
      </c>
      <c r="G31" s="40">
        <v>9.2</v>
      </c>
    </row>
    <row r="32" spans="1:7" s="4" customFormat="1" ht="15.75">
      <c r="A32" s="17" t="s">
        <v>12</v>
      </c>
      <c r="B32" s="41">
        <v>1.81</v>
      </c>
      <c r="C32" s="41">
        <v>6.73</v>
      </c>
      <c r="D32" s="41">
        <v>11.8</v>
      </c>
      <c r="E32" s="41">
        <v>8.13</v>
      </c>
      <c r="F32" s="42">
        <v>15.4</v>
      </c>
      <c r="G32" s="43">
        <v>10.63</v>
      </c>
    </row>
    <row r="33" spans="2:7" ht="8.25" customHeight="1">
      <c r="B33" s="24"/>
      <c r="C33" s="24"/>
      <c r="D33" s="25"/>
      <c r="E33" s="25"/>
      <c r="F33" s="39"/>
      <c r="G33" s="40"/>
    </row>
    <row r="34" spans="1:7" ht="15.75">
      <c r="A34" s="13" t="s">
        <v>13</v>
      </c>
      <c r="B34" s="44"/>
      <c r="C34" s="44"/>
      <c r="D34" s="44"/>
      <c r="E34" s="44"/>
      <c r="F34" s="45"/>
      <c r="G34" s="40"/>
    </row>
    <row r="35" spans="1:7" ht="15.75">
      <c r="A35" s="16" t="s">
        <v>4</v>
      </c>
      <c r="B35" s="38" t="s">
        <v>20</v>
      </c>
      <c r="C35" s="38">
        <v>23.22</v>
      </c>
      <c r="D35" s="38">
        <v>31.95</v>
      </c>
      <c r="E35" s="38">
        <v>26.47</v>
      </c>
      <c r="F35" s="39">
        <v>55.31</v>
      </c>
      <c r="G35" s="40">
        <v>32.86</v>
      </c>
    </row>
    <row r="36" spans="1:7" ht="15.75">
      <c r="A36" s="16" t="s">
        <v>5</v>
      </c>
      <c r="B36" s="38" t="s">
        <v>20</v>
      </c>
      <c r="C36" s="38">
        <v>18.2</v>
      </c>
      <c r="D36" s="38">
        <v>40.1</v>
      </c>
      <c r="E36" s="38">
        <v>28.93</v>
      </c>
      <c r="F36" s="39">
        <v>42.48</v>
      </c>
      <c r="G36" s="40">
        <v>34.71</v>
      </c>
    </row>
    <row r="37" spans="1:7" ht="15.75">
      <c r="A37" s="16" t="s">
        <v>6</v>
      </c>
      <c r="B37" s="38">
        <v>5.52</v>
      </c>
      <c r="C37" s="38">
        <v>16.34</v>
      </c>
      <c r="D37" s="38">
        <v>38.45</v>
      </c>
      <c r="E37" s="38">
        <v>23.22</v>
      </c>
      <c r="F37" s="39">
        <v>64.31</v>
      </c>
      <c r="G37" s="40">
        <v>35</v>
      </c>
    </row>
    <row r="38" spans="1:7" ht="15.75">
      <c r="A38" s="16" t="s">
        <v>7</v>
      </c>
      <c r="B38" s="38">
        <v>5.63</v>
      </c>
      <c r="C38" s="38">
        <v>15.53</v>
      </c>
      <c r="D38" s="38">
        <v>30.7</v>
      </c>
      <c r="E38" s="38">
        <v>22.81</v>
      </c>
      <c r="F38" s="39">
        <v>45.72</v>
      </c>
      <c r="G38" s="40">
        <v>31.39</v>
      </c>
    </row>
    <row r="39" spans="1:7" ht="15.75">
      <c r="A39" s="16" t="s">
        <v>8</v>
      </c>
      <c r="B39" s="38">
        <v>5.89</v>
      </c>
      <c r="C39" s="38">
        <v>20.3</v>
      </c>
      <c r="D39" s="38">
        <v>58.8</v>
      </c>
      <c r="E39" s="38">
        <v>39.5</v>
      </c>
      <c r="F39" s="39">
        <v>80.85</v>
      </c>
      <c r="G39" s="40">
        <v>54.17</v>
      </c>
    </row>
    <row r="40" spans="1:7" ht="15.75">
      <c r="A40" s="16" t="s">
        <v>9</v>
      </c>
      <c r="B40" s="38">
        <v>6.51</v>
      </c>
      <c r="C40" s="38">
        <v>29.56</v>
      </c>
      <c r="D40" s="38">
        <v>36.45</v>
      </c>
      <c r="E40" s="38">
        <v>25.53</v>
      </c>
      <c r="F40" s="39">
        <v>44.76</v>
      </c>
      <c r="G40" s="40">
        <v>31.93</v>
      </c>
    </row>
    <row r="41" spans="1:7" ht="15.75">
      <c r="A41" s="16" t="s">
        <v>10</v>
      </c>
      <c r="B41" s="38">
        <v>9.85</v>
      </c>
      <c r="C41" s="38">
        <v>29.45</v>
      </c>
      <c r="D41" s="38">
        <v>56.85</v>
      </c>
      <c r="E41" s="38">
        <v>36.21</v>
      </c>
      <c r="F41" s="39">
        <v>81.28</v>
      </c>
      <c r="G41" s="40">
        <v>52.96</v>
      </c>
    </row>
    <row r="42" spans="1:7" ht="15.75">
      <c r="A42" s="16" t="s">
        <v>11</v>
      </c>
      <c r="B42" s="38">
        <v>3.62</v>
      </c>
      <c r="C42" s="38">
        <v>17.15</v>
      </c>
      <c r="D42" s="38">
        <v>36.53</v>
      </c>
      <c r="E42" s="38">
        <v>18.53</v>
      </c>
      <c r="F42" s="39">
        <v>60.39</v>
      </c>
      <c r="G42" s="40">
        <v>25.32</v>
      </c>
    </row>
    <row r="43" spans="1:7" s="4" customFormat="1" ht="15.75">
      <c r="A43" s="17" t="s">
        <v>12</v>
      </c>
      <c r="B43" s="41">
        <v>7.86</v>
      </c>
      <c r="C43" s="41">
        <v>22.08</v>
      </c>
      <c r="D43" s="41">
        <v>47.94</v>
      </c>
      <c r="E43" s="41">
        <v>31.24</v>
      </c>
      <c r="F43" s="42">
        <v>67.85</v>
      </c>
      <c r="G43" s="43">
        <v>43.84</v>
      </c>
    </row>
    <row r="44" spans="2:6" ht="8.25" customHeight="1">
      <c r="B44" s="47"/>
      <c r="C44" s="47"/>
      <c r="D44" s="44"/>
      <c r="E44" s="44"/>
      <c r="F44" s="20"/>
    </row>
    <row r="45" spans="1:6" ht="18.75">
      <c r="A45" s="5" t="s">
        <v>19</v>
      </c>
      <c r="B45" s="47"/>
      <c r="C45" s="47"/>
      <c r="D45" s="44"/>
      <c r="E45" s="44"/>
      <c r="F45" s="20"/>
    </row>
    <row r="46" spans="2:6" ht="7.5" customHeight="1">
      <c r="B46" s="47"/>
      <c r="C46" s="47"/>
      <c r="D46" s="44"/>
      <c r="E46" s="44"/>
      <c r="F46" s="20"/>
    </row>
    <row r="47" spans="1:6" ht="15.75" customHeight="1">
      <c r="A47" s="13" t="s">
        <v>18</v>
      </c>
      <c r="B47" s="47"/>
      <c r="C47" s="47"/>
      <c r="D47" s="44"/>
      <c r="E47" s="44"/>
      <c r="F47" s="20"/>
    </row>
    <row r="48" spans="1:7" ht="15.75" customHeight="1">
      <c r="A48" s="16" t="s">
        <v>4</v>
      </c>
      <c r="B48" s="46" t="s">
        <v>21</v>
      </c>
      <c r="C48" s="46">
        <f>IF(ISERR((C24-C$32)/C$32*100),"n/a",IF(((C24-C$32)/C$32*100)=0,"-",((C24-C$32)/C$32*100)))</f>
        <v>26.745913818722123</v>
      </c>
      <c r="D48" s="46">
        <f>IF(ISERR((D24-D$32)/D$32*100),"n/a",IF(((D24-D$32)/D$32*100)=0,"-",((D24-D$32)/D$32*100)))</f>
        <v>2.288135593220335</v>
      </c>
      <c r="E48" s="46">
        <f>IF(ISERR((E24-E$32)/E$32*100),"n/a",IF(((E24-E$32)/E$32*100)=0,"-",((E24-E$32)/E$32*100)))</f>
        <v>21.03321033210331</v>
      </c>
      <c r="F48" s="46">
        <f>IF(ISERR((F24-F$32)/F$32*100),"n/a",IF(((F24-F$32)/F$32*100)=0,"-",((F24-F$32)/F$32*100)))</f>
        <v>4.4155844155844015</v>
      </c>
      <c r="G48" s="46">
        <f>IF(ISERR((G24-G$32)/G$32*100),"n/a",IF(((G24-G$32)/G$32*100)=0,"-",((G24-G$32)/G$32*100)))</f>
        <v>5.6444026340545586</v>
      </c>
    </row>
    <row r="49" spans="1:7" ht="15.75">
      <c r="A49" s="16" t="s">
        <v>5</v>
      </c>
      <c r="B49" s="46" t="s">
        <v>21</v>
      </c>
      <c r="C49" s="46">
        <f aca="true" t="shared" si="0" ref="C49:C54">IF(ISERR((C25-C$32)/C$32*100),"n/a",IF(((C25-C$32)/C$32*100)=0,"-",((C25-C$32)/C$32*100)))</f>
        <v>-36.106983655274895</v>
      </c>
      <c r="D49" s="46">
        <f aca="true" t="shared" si="1" ref="D49:E54">IF(ISERR((D25-D$32)/D$32*100),"n/a",IF(((D25-D$32)/D$32*100)=0,"-",((D25-D$32)/D$32*100)))</f>
        <v>-23.220338983050848</v>
      </c>
      <c r="E49" s="46">
        <f t="shared" si="1"/>
        <v>-18.450184501845026</v>
      </c>
      <c r="F49" s="46">
        <f aca="true" t="shared" si="2" ref="F49:G55">IF(ISERR((F25-F$32)/F$32*100),"n/a",IF(((F25-F$32)/F$32*100)=0,"-",((F25-F$32)/F$32*100)))</f>
        <v>-43.05194805194806</v>
      </c>
      <c r="G49" s="46">
        <f t="shared" si="2"/>
        <v>-29.068673565381005</v>
      </c>
    </row>
    <row r="50" spans="1:7" ht="15.75">
      <c r="A50" s="16" t="s">
        <v>6</v>
      </c>
      <c r="B50" s="46">
        <f aca="true" t="shared" si="3" ref="B50:B55">IF(ISERR((B26-B$32)/B$32*100),"n/a",IF(((B26-B$32)/B$32*100)=0,"-",((B26-B$32)/B$32*100)))</f>
        <v>-2.2099447513812174</v>
      </c>
      <c r="C50" s="46">
        <f t="shared" si="0"/>
        <v>-11.441307578008923</v>
      </c>
      <c r="D50" s="46">
        <f t="shared" si="1"/>
        <v>12.54237288135592</v>
      </c>
      <c r="E50" s="46">
        <f t="shared" si="1"/>
        <v>0.24600246002459497</v>
      </c>
      <c r="F50" s="46">
        <f t="shared" si="2"/>
        <v>21.558441558441547</v>
      </c>
      <c r="G50" s="46">
        <f t="shared" si="2"/>
        <v>5.174035747883338</v>
      </c>
    </row>
    <row r="51" spans="1:7" ht="15.75">
      <c r="A51" s="16" t="s">
        <v>7</v>
      </c>
      <c r="B51" s="46">
        <f t="shared" si="3"/>
        <v>-35.35911602209945</v>
      </c>
      <c r="C51" s="46">
        <f t="shared" si="0"/>
        <v>-27.934621099554246</v>
      </c>
      <c r="D51" s="46">
        <f t="shared" si="1"/>
        <v>-29.067796610169506</v>
      </c>
      <c r="E51" s="46">
        <f t="shared" si="1"/>
        <v>-21.648216482164827</v>
      </c>
      <c r="F51" s="46">
        <f t="shared" si="2"/>
        <v>-20.51948051948052</v>
      </c>
      <c r="G51" s="46">
        <f t="shared" si="2"/>
        <v>-19.379115710254002</v>
      </c>
    </row>
    <row r="52" spans="1:7" ht="15.75">
      <c r="A52" s="16" t="s">
        <v>8</v>
      </c>
      <c r="B52" s="46">
        <f t="shared" si="3"/>
        <v>-37.56906077348067</v>
      </c>
      <c r="C52" s="46">
        <f t="shared" si="0"/>
        <v>-45.76523031203566</v>
      </c>
      <c r="D52" s="46">
        <f t="shared" si="1"/>
        <v>-18.474576271186454</v>
      </c>
      <c r="E52" s="46">
        <f t="shared" si="1"/>
        <v>-19.065190651906526</v>
      </c>
      <c r="F52" s="46">
        <f t="shared" si="2"/>
        <v>-22.727272727272727</v>
      </c>
      <c r="G52" s="46">
        <f t="shared" si="2"/>
        <v>-20.319849482596425</v>
      </c>
    </row>
    <row r="53" spans="1:7" ht="15.75">
      <c r="A53" s="16" t="s">
        <v>9</v>
      </c>
      <c r="B53" s="46">
        <f t="shared" si="3"/>
        <v>16.574585635359107</v>
      </c>
      <c r="C53" s="46">
        <f t="shared" si="0"/>
        <v>75.92867756315006</v>
      </c>
      <c r="D53" s="46">
        <f t="shared" si="1"/>
        <v>-0.5932203389830532</v>
      </c>
      <c r="E53" s="46">
        <f t="shared" si="1"/>
        <v>5.166051660516604</v>
      </c>
      <c r="F53" s="46">
        <f t="shared" si="2"/>
        <v>-19.220779220779228</v>
      </c>
      <c r="G53" s="46">
        <f t="shared" si="2"/>
        <v>-7.431796801505182</v>
      </c>
    </row>
    <row r="54" spans="1:7" ht="15.75">
      <c r="A54" s="16" t="s">
        <v>10</v>
      </c>
      <c r="B54" s="46">
        <f t="shared" si="3"/>
        <v>13.812154696132598</v>
      </c>
      <c r="C54" s="46">
        <f t="shared" si="0"/>
        <v>28.083209509658225</v>
      </c>
      <c r="D54" s="46">
        <f t="shared" si="1"/>
        <v>20.423728813559322</v>
      </c>
      <c r="E54" s="46">
        <f t="shared" si="1"/>
        <v>14.145141451414494</v>
      </c>
      <c r="F54" s="46">
        <f t="shared" si="2"/>
        <v>24.87012987012987</v>
      </c>
      <c r="G54" s="46">
        <f t="shared" si="2"/>
        <v>22.10724365004703</v>
      </c>
    </row>
    <row r="55" spans="1:7" ht="15.75">
      <c r="A55" s="16" t="s">
        <v>11</v>
      </c>
      <c r="B55" s="46">
        <f t="shared" si="3"/>
        <v>-23.20441988950277</v>
      </c>
      <c r="C55" s="46">
        <f>IF(ISERR((C31-C$32)/C$32*100),"n/a",IF(((C31-C$32)/C$32*100)=0,"-",((C31-C$32)/C$32*100)))</f>
        <v>2.2288261515601704</v>
      </c>
      <c r="D55" s="46">
        <f>IF(ISERR((D31-D$32)/D$32*100),"n/a",IF(((D31-D$32)/D$32*100)=0,"-",((D31-D$32)/D$32*100)))</f>
        <v>5.932203389830502</v>
      </c>
      <c r="E55" s="46">
        <f>IF(ISERR((E31-E$32)/E$32*100),"n/a",IF(((E31-E$32)/E$32*100)=0,"-",((E31-E$32)/E$32*100)))</f>
        <v>-14.883148831488324</v>
      </c>
      <c r="F55" s="46">
        <f t="shared" si="2"/>
        <v>36.168831168831154</v>
      </c>
      <c r="G55" s="46">
        <f t="shared" si="2"/>
        <v>-13.452492944496722</v>
      </c>
    </row>
    <row r="56" spans="2:7" ht="8.25" customHeight="1">
      <c r="B56" s="48"/>
      <c r="C56" s="48"/>
      <c r="D56" s="44"/>
      <c r="E56" s="44"/>
      <c r="F56" s="44"/>
      <c r="G56" s="44"/>
    </row>
    <row r="57" spans="1:7" ht="15.75" customHeight="1">
      <c r="A57" s="13" t="s">
        <v>13</v>
      </c>
      <c r="B57" s="48"/>
      <c r="C57" s="48"/>
      <c r="D57" s="44"/>
      <c r="E57" s="44"/>
      <c r="F57" s="44"/>
      <c r="G57" s="44"/>
    </row>
    <row r="58" spans="1:7" ht="15.75">
      <c r="A58" s="16" t="s">
        <v>4</v>
      </c>
      <c r="B58" s="46" t="s">
        <v>21</v>
      </c>
      <c r="C58" s="46">
        <f>IF(ISERR((C35-C$43)/C$43*100),"n/a",IF(((C35-C$43)/C$43*100)=0,"-",((C35-C$43)/C$43*100)))</f>
        <v>5.163043478260873</v>
      </c>
      <c r="D58" s="46">
        <f>IF(ISERR((D35-D$43)/D$43*100),"n/a",IF(((D35-D$43)/D$43*100)=0,"-",((D35-D$43)/D$43*100)))</f>
        <v>-33.35419274092616</v>
      </c>
      <c r="E58" s="46">
        <f>IF(ISERR((E35-E$43)/E$43*100),"n/a",IF(((E35-E$43)/E$43*100)=0,"-",((E35-E$43)/E$43*100)))</f>
        <v>-15.26888604353393</v>
      </c>
      <c r="F58" s="46">
        <f>IF(ISERR((F35-F$43)/F$43*100),"n/a",IF(((F35-F$43)/F$43*100)=0,"-",((F35-F$43)/F$43*100)))</f>
        <v>-18.481945467943984</v>
      </c>
      <c r="G58" s="46">
        <f>IF(ISERR((G35-G$43)/G$43*100),"n/a",IF(((G35-G$43)/G$43*100)=0,"-",((G35-G$43)/G$43*100)))</f>
        <v>-25.045620437956213</v>
      </c>
    </row>
    <row r="59" spans="1:7" ht="15.75">
      <c r="A59" s="16" t="s">
        <v>5</v>
      </c>
      <c r="B59" s="46" t="s">
        <v>21</v>
      </c>
      <c r="C59" s="46">
        <f aca="true" t="shared" si="4" ref="C59:C64">IF(ISERR((C36-C$43)/C$43*100),"n/a",IF(((C36-C$43)/C$43*100)=0,"-",((C36-C$43)/C$43*100)))</f>
        <v>-17.572463768115938</v>
      </c>
      <c r="D59" s="46">
        <f aca="true" t="shared" si="5" ref="D59:E64">IF(ISERR((D36-D$43)/D$43*100),"n/a",IF(((D36-D$43)/D$43*100)=0,"-",((D36-D$43)/D$43*100)))</f>
        <v>-16.353775552774295</v>
      </c>
      <c r="E59" s="46">
        <f t="shared" si="5"/>
        <v>-7.3943661971830945</v>
      </c>
      <c r="F59" s="46">
        <f aca="true" t="shared" si="6" ref="F59:G65">IF(ISERR((F36-F$43)/F$43*100),"n/a",IF(((F36-F$43)/F$43*100)=0,"-",((F36-F$43)/F$43*100)))</f>
        <v>-37.391304347826086</v>
      </c>
      <c r="G59" s="46">
        <f t="shared" si="6"/>
        <v>-20.825729927007302</v>
      </c>
    </row>
    <row r="60" spans="1:7" ht="15.75">
      <c r="A60" s="16" t="s">
        <v>6</v>
      </c>
      <c r="B60" s="46">
        <f aca="true" t="shared" si="7" ref="B60:B65">IF(ISERR((B37-B$43)/B$43*100),"n/a",IF(((B37-B$43)/B$43*100)=0,"-",((B37-B$43)/B$43*100)))</f>
        <v>-29.770992366412223</v>
      </c>
      <c r="C60" s="46">
        <f t="shared" si="4"/>
        <v>-25.996376811594196</v>
      </c>
      <c r="D60" s="46">
        <f t="shared" si="5"/>
        <v>-19.795577805590312</v>
      </c>
      <c r="E60" s="46">
        <f t="shared" si="5"/>
        <v>-25.672215108834827</v>
      </c>
      <c r="F60" s="46">
        <f t="shared" si="6"/>
        <v>-5.217391304347815</v>
      </c>
      <c r="G60" s="46">
        <f t="shared" si="6"/>
        <v>-20.164233576642342</v>
      </c>
    </row>
    <row r="61" spans="1:7" ht="15.75">
      <c r="A61" s="16" t="s">
        <v>7</v>
      </c>
      <c r="B61" s="46">
        <f t="shared" si="7"/>
        <v>-28.371501272264638</v>
      </c>
      <c r="C61" s="46">
        <f t="shared" si="4"/>
        <v>-29.664855072463762</v>
      </c>
      <c r="D61" s="46">
        <f t="shared" si="5"/>
        <v>-35.9616186900292</v>
      </c>
      <c r="E61" s="46">
        <f t="shared" si="5"/>
        <v>-26.98463508322663</v>
      </c>
      <c r="F61" s="46">
        <f t="shared" si="6"/>
        <v>-32.616064848931465</v>
      </c>
      <c r="G61" s="46">
        <f t="shared" si="6"/>
        <v>-28.398722627737232</v>
      </c>
    </row>
    <row r="62" spans="1:7" ht="15.75">
      <c r="A62" s="16" t="s">
        <v>8</v>
      </c>
      <c r="B62" s="46">
        <f t="shared" si="7"/>
        <v>-25.063613231552168</v>
      </c>
      <c r="C62" s="46">
        <f t="shared" si="4"/>
        <v>-8.06159420289854</v>
      </c>
      <c r="D62" s="46">
        <f t="shared" si="5"/>
        <v>22.65331664580726</v>
      </c>
      <c r="E62" s="46">
        <f t="shared" si="5"/>
        <v>26.440460947503208</v>
      </c>
      <c r="F62" s="46">
        <f t="shared" si="6"/>
        <v>19.15991156963891</v>
      </c>
      <c r="G62" s="46">
        <f t="shared" si="6"/>
        <v>23.562956204379557</v>
      </c>
    </row>
    <row r="63" spans="1:7" ht="15.75">
      <c r="A63" s="16" t="s">
        <v>9</v>
      </c>
      <c r="B63" s="46">
        <f t="shared" si="7"/>
        <v>-17.175572519083975</v>
      </c>
      <c r="C63" s="46">
        <f t="shared" si="4"/>
        <v>33.876811594202906</v>
      </c>
      <c r="D63" s="46">
        <f t="shared" si="5"/>
        <v>-23.967459324155186</v>
      </c>
      <c r="E63" s="46">
        <f t="shared" si="5"/>
        <v>-18.27784891165172</v>
      </c>
      <c r="F63" s="46">
        <f t="shared" si="6"/>
        <v>-34.030950626381724</v>
      </c>
      <c r="G63" s="46">
        <f t="shared" si="6"/>
        <v>-27.166970802919714</v>
      </c>
    </row>
    <row r="64" spans="1:7" ht="15.75">
      <c r="A64" s="16" t="s">
        <v>10</v>
      </c>
      <c r="B64" s="46">
        <f t="shared" si="7"/>
        <v>25.318066157760803</v>
      </c>
      <c r="C64" s="46">
        <f t="shared" si="4"/>
        <v>33.378623188405804</v>
      </c>
      <c r="D64" s="46">
        <f t="shared" si="5"/>
        <v>18.58573216520652</v>
      </c>
      <c r="E64" s="46">
        <f t="shared" si="5"/>
        <v>15.909090909090917</v>
      </c>
      <c r="F64" s="46">
        <f t="shared" si="6"/>
        <v>19.793662490788517</v>
      </c>
      <c r="G64" s="46">
        <f t="shared" si="6"/>
        <v>20.802919708029187</v>
      </c>
    </row>
    <row r="65" spans="1:7" s="12" customFormat="1" ht="15.75">
      <c r="A65" s="21" t="s">
        <v>11</v>
      </c>
      <c r="B65" s="46">
        <f t="shared" si="7"/>
        <v>-53.9440203562341</v>
      </c>
      <c r="C65" s="46">
        <f>IF(ISERR((C42-C$43)/C$43*100),"n/a",IF(((C42-C$43)/C$43*100)=0,"-",((C42-C$43)/C$43*100)))</f>
        <v>-22.327898550724637</v>
      </c>
      <c r="D65" s="46">
        <f>IF(ISERR((D42-D$43)/D$43*100),"n/a",IF(((D42-D$43)/D$43*100)=0,"-",((D42-D$43)/D$43*100)))</f>
        <v>-23.800584063412593</v>
      </c>
      <c r="E65" s="46">
        <f>IF(ISERR((E42-E$43)/E$43*100),"n/a",IF(((E42-E$43)/E$43*100)=0,"-",((E42-E$43)/E$43*100)))</f>
        <v>-40.68501920614596</v>
      </c>
      <c r="F65" s="46">
        <f t="shared" si="6"/>
        <v>-10.994841562269704</v>
      </c>
      <c r="G65" s="46">
        <f t="shared" si="6"/>
        <v>-42.244525547445264</v>
      </c>
    </row>
    <row r="66" spans="1:7" ht="16.5" thickBot="1">
      <c r="A66" s="18"/>
      <c r="B66" s="49"/>
      <c r="C66" s="49"/>
      <c r="D66" s="49"/>
      <c r="E66" s="49"/>
      <c r="F66" s="49"/>
      <c r="G66" s="49"/>
    </row>
    <row r="67" spans="1:6" ht="15.75">
      <c r="A67" s="21"/>
      <c r="B67" s="27"/>
      <c r="C67" s="27"/>
      <c r="D67" s="27"/>
      <c r="E67" s="27"/>
      <c r="F67" s="20"/>
    </row>
    <row r="68" ht="15.75">
      <c r="F68" s="19"/>
    </row>
  </sheetData>
  <printOptions/>
  <pageMargins left="0.7480314960629921" right="0.7480314960629921" top="0.3937007874015748" bottom="0.3937007874015748" header="0.5118110236220472" footer="0.31496062992125984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8"/>
  <sheetViews>
    <sheetView zoomScale="75" zoomScaleNormal="75" workbookViewId="0" topLeftCell="A1">
      <selection activeCell="H14" sqref="H14"/>
    </sheetView>
  </sheetViews>
  <sheetFormatPr defaultColWidth="9.77734375" defaultRowHeight="15"/>
  <cols>
    <col min="1" max="1" width="30.77734375" style="2" customWidth="1"/>
    <col min="2" max="3" width="10.77734375" style="2" customWidth="1"/>
    <col min="4" max="4" width="14.10546875" style="2" customWidth="1"/>
    <col min="5" max="5" width="10.77734375" style="2" customWidth="1"/>
    <col min="6" max="6" width="10.77734375" style="15" customWidth="1"/>
    <col min="7" max="7" width="10.77734375" style="2" customWidth="1"/>
    <col min="8" max="9" width="9.77734375" style="2" customWidth="1"/>
    <col min="10" max="10" width="13.77734375" style="2" customWidth="1"/>
    <col min="11" max="16384" width="9.77734375" style="2" customWidth="1"/>
  </cols>
  <sheetData>
    <row r="1" spans="1:7" ht="18.75">
      <c r="A1" s="1" t="s">
        <v>15</v>
      </c>
      <c r="E1" s="3"/>
      <c r="G1" s="3" t="s">
        <v>16</v>
      </c>
    </row>
    <row r="2" ht="7.5" customHeight="1">
      <c r="A2" s="4"/>
    </row>
    <row r="3" spans="1:3" ht="18.75">
      <c r="A3" s="5" t="s">
        <v>33</v>
      </c>
      <c r="B3" s="4"/>
      <c r="C3" s="4"/>
    </row>
    <row r="4" spans="1:7" ht="19.5" thickBot="1">
      <c r="A4" s="6" t="s">
        <v>34</v>
      </c>
      <c r="B4" s="7"/>
      <c r="C4" s="7"/>
      <c r="E4" s="8"/>
      <c r="F4" s="31"/>
      <c r="G4" s="8"/>
    </row>
    <row r="5" spans="1:7" ht="15.75">
      <c r="A5" s="9" t="s">
        <v>17</v>
      </c>
      <c r="B5" s="10"/>
      <c r="C5" s="10" t="s">
        <v>0</v>
      </c>
      <c r="D5" s="28" t="s">
        <v>24</v>
      </c>
      <c r="E5" s="10" t="s">
        <v>28</v>
      </c>
      <c r="F5" s="11" t="s">
        <v>30</v>
      </c>
      <c r="G5" s="30" t="s">
        <v>31</v>
      </c>
    </row>
    <row r="6" spans="1:7" ht="15.75">
      <c r="A6" s="9"/>
      <c r="B6" s="10" t="s">
        <v>29</v>
      </c>
      <c r="C6" s="10" t="s">
        <v>1</v>
      </c>
      <c r="D6" s="10" t="s">
        <v>37</v>
      </c>
      <c r="E6" s="10" t="s">
        <v>27</v>
      </c>
      <c r="F6" s="11" t="s">
        <v>2</v>
      </c>
      <c r="G6" s="30" t="s">
        <v>2</v>
      </c>
    </row>
    <row r="7" spans="1:6" ht="15.75">
      <c r="A7" s="9" t="s">
        <v>14</v>
      </c>
      <c r="B7" s="29"/>
      <c r="C7" s="29"/>
      <c r="D7" s="10"/>
      <c r="E7" s="10" t="s">
        <v>2</v>
      </c>
      <c r="F7" s="11"/>
    </row>
    <row r="8" spans="1:7" ht="16.5" thickBot="1">
      <c r="A8" s="22"/>
      <c r="B8" s="8"/>
      <c r="C8" s="8"/>
      <c r="D8" s="8"/>
      <c r="E8" s="8"/>
      <c r="F8" s="32"/>
      <c r="G8" s="8"/>
    </row>
    <row r="9" spans="1:6" ht="15.75">
      <c r="A9" s="12"/>
      <c r="B9" s="12"/>
      <c r="C9" s="12"/>
      <c r="D9" s="12"/>
      <c r="E9" s="11"/>
      <c r="F9" s="11"/>
    </row>
    <row r="10" ht="18.75">
      <c r="A10" s="5" t="s">
        <v>35</v>
      </c>
    </row>
    <row r="11" ht="8.25" customHeight="1"/>
    <row r="12" ht="15.75">
      <c r="A12" s="13" t="s">
        <v>3</v>
      </c>
    </row>
    <row r="13" spans="1:7" ht="16.5" customHeight="1">
      <c r="A13" s="16" t="s">
        <v>4</v>
      </c>
      <c r="B13" s="23" t="s">
        <v>20</v>
      </c>
      <c r="C13" s="23">
        <v>0.98</v>
      </c>
      <c r="D13" s="23">
        <v>1.32</v>
      </c>
      <c r="E13" s="23">
        <v>1.11</v>
      </c>
      <c r="F13" s="33">
        <v>1.03</v>
      </c>
      <c r="G13" s="34">
        <v>1.09</v>
      </c>
    </row>
    <row r="14" spans="1:7" ht="15.75">
      <c r="A14" s="16" t="s">
        <v>5</v>
      </c>
      <c r="B14" s="23" t="s">
        <v>20</v>
      </c>
      <c r="C14" s="23">
        <v>0.86</v>
      </c>
      <c r="D14" s="23">
        <v>1.22</v>
      </c>
      <c r="E14" s="23">
        <v>1.04</v>
      </c>
      <c r="F14" s="33">
        <v>0.83</v>
      </c>
      <c r="G14" s="34">
        <v>0.95</v>
      </c>
    </row>
    <row r="15" spans="1:10" ht="15.75">
      <c r="A15" s="16" t="s">
        <v>6</v>
      </c>
      <c r="B15" s="23">
        <v>0.16</v>
      </c>
      <c r="C15" s="23">
        <v>0.8</v>
      </c>
      <c r="D15" s="23">
        <v>1.01</v>
      </c>
      <c r="E15" s="23">
        <v>0.79</v>
      </c>
      <c r="F15" s="33">
        <v>0.6</v>
      </c>
      <c r="G15" s="34">
        <v>0.74</v>
      </c>
      <c r="J15" s="14"/>
    </row>
    <row r="16" spans="1:7" ht="15.75">
      <c r="A16" s="16" t="s">
        <v>7</v>
      </c>
      <c r="B16" s="23">
        <v>0.18</v>
      </c>
      <c r="C16" s="23">
        <v>0.6</v>
      </c>
      <c r="D16" s="23">
        <v>0.85</v>
      </c>
      <c r="E16" s="23">
        <v>0.68</v>
      </c>
      <c r="F16" s="33">
        <v>0.81</v>
      </c>
      <c r="G16" s="34">
        <v>0.73</v>
      </c>
    </row>
    <row r="17" spans="1:7" ht="15.75">
      <c r="A17" s="16" t="s">
        <v>8</v>
      </c>
      <c r="B17" s="23">
        <v>0.07</v>
      </c>
      <c r="C17" s="23">
        <v>0.42</v>
      </c>
      <c r="D17" s="23">
        <v>0.72</v>
      </c>
      <c r="E17" s="23">
        <v>0.51</v>
      </c>
      <c r="F17" s="33">
        <v>0.65</v>
      </c>
      <c r="G17" s="34">
        <v>0.56</v>
      </c>
    </row>
    <row r="18" spans="1:7" ht="15.75">
      <c r="A18" s="16" t="s">
        <v>9</v>
      </c>
      <c r="B18" s="23">
        <v>0.23</v>
      </c>
      <c r="C18" s="23">
        <v>1.16</v>
      </c>
      <c r="D18" s="23">
        <v>1</v>
      </c>
      <c r="E18" s="23">
        <v>0.74</v>
      </c>
      <c r="F18" s="33">
        <v>0.36</v>
      </c>
      <c r="G18" s="34">
        <v>0.62</v>
      </c>
    </row>
    <row r="19" spans="1:7" ht="15.75">
      <c r="A19" s="16" t="s">
        <v>10</v>
      </c>
      <c r="B19" s="23">
        <v>0.26</v>
      </c>
      <c r="C19" s="23">
        <v>0.92</v>
      </c>
      <c r="D19" s="23">
        <v>0.76</v>
      </c>
      <c r="E19" s="23">
        <v>0.65</v>
      </c>
      <c r="F19" s="33">
        <v>0.65</v>
      </c>
      <c r="G19" s="34">
        <v>0.65</v>
      </c>
    </row>
    <row r="20" spans="1:7" ht="15.75">
      <c r="A20" s="16" t="s">
        <v>11</v>
      </c>
      <c r="B20" s="23">
        <v>0.22</v>
      </c>
      <c r="C20" s="23">
        <v>0.71</v>
      </c>
      <c r="D20" s="23">
        <v>1</v>
      </c>
      <c r="E20" s="23">
        <v>0.58</v>
      </c>
      <c r="F20" s="33">
        <v>0.73</v>
      </c>
      <c r="G20" s="34">
        <v>0.61</v>
      </c>
    </row>
    <row r="21" spans="1:7" s="4" customFormat="1" ht="15.75">
      <c r="A21" s="17" t="s">
        <v>12</v>
      </c>
      <c r="B21" s="26">
        <v>0.21</v>
      </c>
      <c r="C21" s="26">
        <v>0.81</v>
      </c>
      <c r="D21" s="26">
        <v>0.9</v>
      </c>
      <c r="E21" s="26">
        <v>0.72</v>
      </c>
      <c r="F21" s="35">
        <v>0.68</v>
      </c>
      <c r="G21" s="36">
        <v>0.71</v>
      </c>
    </row>
    <row r="22" spans="2:7" ht="8.25" customHeight="1">
      <c r="B22" s="24"/>
      <c r="C22" s="24"/>
      <c r="D22" s="25"/>
      <c r="E22" s="25"/>
      <c r="F22" s="33"/>
      <c r="G22" s="34"/>
    </row>
    <row r="23" spans="1:7" ht="15.75">
      <c r="A23" s="13" t="s">
        <v>18</v>
      </c>
      <c r="F23" s="37"/>
      <c r="G23" s="34"/>
    </row>
    <row r="24" spans="1:7" ht="15.75">
      <c r="A24" s="16" t="s">
        <v>4</v>
      </c>
      <c r="B24" s="23" t="s">
        <v>20</v>
      </c>
      <c r="C24" s="23">
        <v>6.79</v>
      </c>
      <c r="D24" s="23">
        <v>8.45</v>
      </c>
      <c r="E24" s="23">
        <v>7.4</v>
      </c>
      <c r="F24" s="33">
        <v>10.55</v>
      </c>
      <c r="G24" s="34">
        <v>8.1</v>
      </c>
    </row>
    <row r="25" spans="1:7" ht="15.75">
      <c r="A25" s="16" t="s">
        <v>5</v>
      </c>
      <c r="B25" s="23" t="s">
        <v>20</v>
      </c>
      <c r="C25" s="23">
        <v>3.98</v>
      </c>
      <c r="D25" s="23">
        <v>6.94</v>
      </c>
      <c r="E25" s="23">
        <v>5.42</v>
      </c>
      <c r="F25" s="33">
        <v>6.5</v>
      </c>
      <c r="G25" s="34">
        <v>5.89</v>
      </c>
    </row>
    <row r="26" spans="1:7" ht="15.75">
      <c r="A26" s="16" t="s">
        <v>6</v>
      </c>
      <c r="B26" s="23">
        <v>1.4</v>
      </c>
      <c r="C26" s="23">
        <v>4.32</v>
      </c>
      <c r="D26" s="23">
        <v>9.4</v>
      </c>
      <c r="E26" s="23">
        <v>5.83</v>
      </c>
      <c r="F26" s="33">
        <v>11.42</v>
      </c>
      <c r="G26" s="34">
        <v>7.46</v>
      </c>
    </row>
    <row r="27" spans="1:7" ht="15.75">
      <c r="A27" s="16" t="s">
        <v>7</v>
      </c>
      <c r="B27" s="23">
        <v>1.42</v>
      </c>
      <c r="C27" s="23">
        <v>3.79</v>
      </c>
      <c r="D27" s="23">
        <v>6.98</v>
      </c>
      <c r="E27" s="23">
        <v>5.16</v>
      </c>
      <c r="F27" s="33">
        <v>10.6</v>
      </c>
      <c r="G27" s="34">
        <v>7.16</v>
      </c>
    </row>
    <row r="28" spans="1:7" ht="15.75">
      <c r="A28" s="16" t="s">
        <v>8</v>
      </c>
      <c r="B28" s="23">
        <v>0.77</v>
      </c>
      <c r="C28" s="23">
        <v>2.62</v>
      </c>
      <c r="D28" s="23">
        <v>7</v>
      </c>
      <c r="E28" s="23">
        <v>4.58</v>
      </c>
      <c r="F28" s="33">
        <v>9.66</v>
      </c>
      <c r="G28" s="34">
        <v>6.36</v>
      </c>
    </row>
    <row r="29" spans="1:7" ht="15.75">
      <c r="A29" s="16" t="s">
        <v>9</v>
      </c>
      <c r="B29" s="23">
        <v>1.54</v>
      </c>
      <c r="C29" s="23">
        <v>10.22</v>
      </c>
      <c r="D29" s="23">
        <v>8.89</v>
      </c>
      <c r="E29" s="23">
        <v>6.39</v>
      </c>
      <c r="F29" s="33">
        <v>7.85</v>
      </c>
      <c r="G29" s="34">
        <v>6.86</v>
      </c>
    </row>
    <row r="30" spans="1:7" ht="15.75">
      <c r="A30" s="16" t="s">
        <v>10</v>
      </c>
      <c r="B30" s="23">
        <v>1.43</v>
      </c>
      <c r="C30" s="23">
        <v>5.59</v>
      </c>
      <c r="D30" s="23">
        <v>9.1</v>
      </c>
      <c r="E30" s="23">
        <v>5.84</v>
      </c>
      <c r="F30" s="33">
        <v>11.58</v>
      </c>
      <c r="G30" s="34">
        <v>7.95</v>
      </c>
    </row>
    <row r="31" spans="1:7" ht="15.75">
      <c r="A31" s="16" t="s">
        <v>11</v>
      </c>
      <c r="B31" s="23">
        <v>1.08</v>
      </c>
      <c r="C31" s="23">
        <v>5.3</v>
      </c>
      <c r="D31" s="23">
        <v>7.47</v>
      </c>
      <c r="E31" s="23">
        <v>4.11</v>
      </c>
      <c r="F31" s="33">
        <v>13.55</v>
      </c>
      <c r="G31" s="34">
        <v>5.62</v>
      </c>
    </row>
    <row r="32" spans="1:7" s="4" customFormat="1" ht="15.75">
      <c r="A32" s="17" t="s">
        <v>12</v>
      </c>
      <c r="B32" s="26">
        <v>1.3</v>
      </c>
      <c r="C32" s="26">
        <v>4.97</v>
      </c>
      <c r="D32" s="26">
        <v>8.2</v>
      </c>
      <c r="E32" s="26">
        <v>5.61</v>
      </c>
      <c r="F32" s="35">
        <v>10.2</v>
      </c>
      <c r="G32" s="36">
        <v>7.18</v>
      </c>
    </row>
    <row r="33" spans="2:7" ht="8.25" customHeight="1">
      <c r="B33" s="24"/>
      <c r="C33" s="24"/>
      <c r="D33" s="25"/>
      <c r="E33" s="25"/>
      <c r="F33" s="33"/>
      <c r="G33" s="34"/>
    </row>
    <row r="34" spans="1:7" ht="15.75">
      <c r="A34" s="13" t="s">
        <v>13</v>
      </c>
      <c r="F34" s="37"/>
      <c r="G34" s="34"/>
    </row>
    <row r="35" spans="1:7" ht="15.75">
      <c r="A35" s="16" t="s">
        <v>4</v>
      </c>
      <c r="B35" s="23" t="s">
        <v>20</v>
      </c>
      <c r="C35" s="23">
        <v>21.3</v>
      </c>
      <c r="D35" s="23">
        <v>25.17</v>
      </c>
      <c r="E35" s="23">
        <v>22.73</v>
      </c>
      <c r="F35" s="33">
        <v>43.49</v>
      </c>
      <c r="G35" s="34">
        <v>27.3</v>
      </c>
    </row>
    <row r="36" spans="1:7" ht="15.75">
      <c r="A36" s="16" t="s">
        <v>5</v>
      </c>
      <c r="B36" s="23" t="s">
        <v>20</v>
      </c>
      <c r="C36" s="23">
        <v>14.35</v>
      </c>
      <c r="D36" s="23">
        <v>26.23</v>
      </c>
      <c r="E36" s="23">
        <v>20.14</v>
      </c>
      <c r="F36" s="33">
        <v>30.98</v>
      </c>
      <c r="G36" s="34">
        <v>24.82</v>
      </c>
    </row>
    <row r="37" spans="1:7" ht="15.75">
      <c r="A37" s="16" t="s">
        <v>6</v>
      </c>
      <c r="B37" s="23">
        <v>5.13</v>
      </c>
      <c r="C37" s="23">
        <v>12.98</v>
      </c>
      <c r="D37" s="23">
        <v>34.09</v>
      </c>
      <c r="E37" s="23">
        <v>19.86</v>
      </c>
      <c r="F37" s="33">
        <v>49.48</v>
      </c>
      <c r="G37" s="34">
        <v>28.48</v>
      </c>
    </row>
    <row r="38" spans="1:7" ht="15.75">
      <c r="A38" s="16" t="s">
        <v>7</v>
      </c>
      <c r="B38" s="23">
        <v>7.81</v>
      </c>
      <c r="C38" s="23">
        <v>13.78</v>
      </c>
      <c r="D38" s="23">
        <v>26.54</v>
      </c>
      <c r="E38" s="23">
        <v>19.72</v>
      </c>
      <c r="F38" s="33">
        <v>42.09</v>
      </c>
      <c r="G38" s="34">
        <v>27.96</v>
      </c>
    </row>
    <row r="39" spans="1:7" ht="15.75">
      <c r="A39" s="16" t="s">
        <v>8</v>
      </c>
      <c r="B39" s="23">
        <v>7.45</v>
      </c>
      <c r="C39" s="23">
        <v>14.06</v>
      </c>
      <c r="D39" s="23">
        <v>43.99</v>
      </c>
      <c r="E39" s="23">
        <v>28.64</v>
      </c>
      <c r="F39" s="33">
        <v>71.18</v>
      </c>
      <c r="G39" s="34">
        <v>43.56</v>
      </c>
    </row>
    <row r="40" spans="1:7" ht="15.75">
      <c r="A40" s="16" t="s">
        <v>9</v>
      </c>
      <c r="B40" s="23">
        <v>5.89</v>
      </c>
      <c r="C40" s="23">
        <v>26.48</v>
      </c>
      <c r="D40" s="23">
        <v>31.1</v>
      </c>
      <c r="E40" s="23">
        <v>21.26</v>
      </c>
      <c r="F40" s="33">
        <v>32.41</v>
      </c>
      <c r="G40" s="34">
        <v>24.85</v>
      </c>
    </row>
    <row r="41" spans="1:7" ht="15.75">
      <c r="A41" s="16" t="s">
        <v>10</v>
      </c>
      <c r="B41" s="23">
        <v>9.75</v>
      </c>
      <c r="C41" s="23">
        <v>23.51</v>
      </c>
      <c r="D41" s="23">
        <v>46.87</v>
      </c>
      <c r="E41" s="23">
        <v>29.31</v>
      </c>
      <c r="F41" s="33">
        <v>62.78</v>
      </c>
      <c r="G41" s="34">
        <v>41.67</v>
      </c>
    </row>
    <row r="42" spans="1:7" ht="15.75">
      <c r="A42" s="16" t="s">
        <v>11</v>
      </c>
      <c r="B42" s="23">
        <v>5.16</v>
      </c>
      <c r="C42" s="23">
        <v>18.33</v>
      </c>
      <c r="D42" s="23">
        <v>32.07</v>
      </c>
      <c r="E42" s="23">
        <v>16.21</v>
      </c>
      <c r="F42" s="33">
        <v>59.62</v>
      </c>
      <c r="G42" s="34">
        <v>23.14</v>
      </c>
    </row>
    <row r="43" spans="1:7" s="4" customFormat="1" ht="15.75">
      <c r="A43" s="17" t="s">
        <v>12</v>
      </c>
      <c r="B43" s="26">
        <v>8.03</v>
      </c>
      <c r="C43" s="26">
        <v>18.28</v>
      </c>
      <c r="D43" s="26">
        <v>38.18</v>
      </c>
      <c r="E43" s="26">
        <v>24.85</v>
      </c>
      <c r="F43" s="35">
        <v>54.33</v>
      </c>
      <c r="G43" s="36">
        <v>34.94</v>
      </c>
    </row>
    <row r="44" spans="2:7" ht="8.25" customHeight="1">
      <c r="B44" s="47"/>
      <c r="C44" s="47"/>
      <c r="D44" s="44"/>
      <c r="E44" s="44"/>
      <c r="F44" s="33"/>
      <c r="G44" s="34"/>
    </row>
    <row r="45" spans="1:6" ht="18.75">
      <c r="A45" s="5" t="s">
        <v>36</v>
      </c>
      <c r="B45" s="47"/>
      <c r="C45" s="47"/>
      <c r="D45" s="44"/>
      <c r="E45" s="44"/>
      <c r="F45" s="20"/>
    </row>
    <row r="46" spans="2:6" ht="7.5" customHeight="1">
      <c r="B46" s="47"/>
      <c r="C46" s="47"/>
      <c r="D46" s="44"/>
      <c r="E46" s="44"/>
      <c r="F46" s="20"/>
    </row>
    <row r="47" spans="1:6" ht="15.75" customHeight="1">
      <c r="A47" s="13" t="s">
        <v>18</v>
      </c>
      <c r="B47" s="47"/>
      <c r="C47" s="47"/>
      <c r="D47" s="44"/>
      <c r="E47" s="44"/>
      <c r="F47" s="20"/>
    </row>
    <row r="48" spans="1:7" ht="15.75" customHeight="1">
      <c r="A48" s="16" t="s">
        <v>4</v>
      </c>
      <c r="B48" s="27" t="s">
        <v>21</v>
      </c>
      <c r="C48" s="27">
        <f>IF(ISERR((C24-C$32)/C$32*100),"n/a",IF(((C24-C$32)/C$32*100)=0,"-",((C24-C$32)/C$32*100)))</f>
        <v>36.61971830985916</v>
      </c>
      <c r="D48" s="27">
        <f>IF(ISERR((D24-D$32)/D$32*100),"n/a",IF(((D24-D$32)/D$32*100)=0,"-",((D24-D$32)/D$32*100)))</f>
        <v>3.0487804878048785</v>
      </c>
      <c r="E48" s="27">
        <f>IF(ISERR((E24-E$32)/E$32*100),"n/a",IF(((E24-E$32)/E$32*100)=0,"-",((E24-E$32)/E$32*100)))</f>
        <v>31.90730837789661</v>
      </c>
      <c r="F48" s="27">
        <f>IF(ISERR((F24-F$32)/F$32*100),"n/a",IF(((F24-F$32)/F$32*100)=0,"-",((F24-F$32)/F$32*100)))</f>
        <v>3.431372549019622</v>
      </c>
      <c r="G48" s="27">
        <f>IF(ISERR((G24-G$32)/G$32*100),"n/a",IF(((G24-G$32)/G$32*100)=0,"-",((G24-G$32)/G$32*100)))</f>
        <v>12.813370473537605</v>
      </c>
    </row>
    <row r="49" spans="1:7" ht="15.75">
      <c r="A49" s="16" t="s">
        <v>5</v>
      </c>
      <c r="B49" s="27" t="s">
        <v>21</v>
      </c>
      <c r="C49" s="27">
        <f aca="true" t="shared" si="0" ref="C49:C54">IF(ISERR((C25-C$32)/C$32*100),"n/a",IF(((C25-C$32)/C$32*100)=0,"-",((C25-C$32)/C$32*100)))</f>
        <v>-19.919517102615693</v>
      </c>
      <c r="D49" s="27">
        <f aca="true" t="shared" si="1" ref="D49:E54">IF(ISERR((D25-D$32)/D$32*100),"n/a",IF(((D25-D$32)/D$32*100)=0,"-",((D25-D$32)/D$32*100)))</f>
        <v>-15.365853658536574</v>
      </c>
      <c r="E49" s="27">
        <f t="shared" si="1"/>
        <v>-3.3868092691622174</v>
      </c>
      <c r="F49" s="27">
        <f aca="true" t="shared" si="2" ref="F49:G55">IF(ISERR((F25-F$32)/F$32*100),"n/a",IF(((F25-F$32)/F$32*100)=0,"-",((F25-F$32)/F$32*100)))</f>
        <v>-36.27450980392156</v>
      </c>
      <c r="G49" s="27">
        <f t="shared" si="2"/>
        <v>-17.96657381615599</v>
      </c>
    </row>
    <row r="50" spans="1:7" ht="15.75">
      <c r="A50" s="16" t="s">
        <v>6</v>
      </c>
      <c r="B50" s="27">
        <f aca="true" t="shared" si="3" ref="B50:B55">IF(ISERR((B26-B$32)/B$32*100),"n/a",IF(((B26-B$32)/B$32*100)=0,"-",((B26-B$32)/B$32*100)))</f>
        <v>7.692307692307682</v>
      </c>
      <c r="C50" s="27">
        <f t="shared" si="0"/>
        <v>-13.07847082494969</v>
      </c>
      <c r="D50" s="27">
        <f t="shared" si="1"/>
        <v>14.634146341463428</v>
      </c>
      <c r="E50" s="27">
        <f t="shared" si="1"/>
        <v>3.9215686274509753</v>
      </c>
      <c r="F50" s="27">
        <f t="shared" si="2"/>
        <v>11.960784313725497</v>
      </c>
      <c r="G50" s="27">
        <f t="shared" si="2"/>
        <v>3.8997214484679703</v>
      </c>
    </row>
    <row r="51" spans="1:7" ht="15.75">
      <c r="A51" s="16" t="s">
        <v>7</v>
      </c>
      <c r="B51" s="27">
        <f t="shared" si="3"/>
        <v>9.230769230769221</v>
      </c>
      <c r="C51" s="27">
        <f t="shared" si="0"/>
        <v>-23.742454728370216</v>
      </c>
      <c r="D51" s="27">
        <f t="shared" si="1"/>
        <v>-14.878048780487793</v>
      </c>
      <c r="E51" s="27">
        <f t="shared" si="1"/>
        <v>-8.021390374331554</v>
      </c>
      <c r="F51" s="27">
        <f t="shared" si="2"/>
        <v>3.921568627450984</v>
      </c>
      <c r="G51" s="27">
        <f t="shared" si="2"/>
        <v>-0.27855153203342026</v>
      </c>
    </row>
    <row r="52" spans="1:7" ht="15.75">
      <c r="A52" s="16" t="s">
        <v>8</v>
      </c>
      <c r="B52" s="27">
        <f t="shared" si="3"/>
        <v>-40.76923076923077</v>
      </c>
      <c r="C52" s="27">
        <f t="shared" si="0"/>
        <v>-47.283702213279675</v>
      </c>
      <c r="D52" s="27">
        <f t="shared" si="1"/>
        <v>-14.634146341463408</v>
      </c>
      <c r="E52" s="27">
        <f t="shared" si="1"/>
        <v>-18.360071301247775</v>
      </c>
      <c r="F52" s="27">
        <f t="shared" si="2"/>
        <v>-5.294117647058815</v>
      </c>
      <c r="G52" s="27">
        <f t="shared" si="2"/>
        <v>-11.420612813370466</v>
      </c>
    </row>
    <row r="53" spans="1:7" ht="15.75">
      <c r="A53" s="16" t="s">
        <v>9</v>
      </c>
      <c r="B53" s="27">
        <f t="shared" si="3"/>
        <v>18.46153846153846</v>
      </c>
      <c r="C53" s="27">
        <f t="shared" si="0"/>
        <v>105.63380281690142</v>
      </c>
      <c r="D53" s="27">
        <f t="shared" si="1"/>
        <v>8.414634146341479</v>
      </c>
      <c r="E53" s="27">
        <f t="shared" si="1"/>
        <v>13.90374331550801</v>
      </c>
      <c r="F53" s="27">
        <f t="shared" si="2"/>
        <v>-23.03921568627451</v>
      </c>
      <c r="G53" s="27">
        <f t="shared" si="2"/>
        <v>-4.45682451253481</v>
      </c>
    </row>
    <row r="54" spans="1:7" ht="15.75">
      <c r="A54" s="16" t="s">
        <v>10</v>
      </c>
      <c r="B54" s="27">
        <f t="shared" si="3"/>
        <v>9.999999999999991</v>
      </c>
      <c r="C54" s="27">
        <f t="shared" si="0"/>
        <v>12.474849094567407</v>
      </c>
      <c r="D54" s="27">
        <f t="shared" si="1"/>
        <v>10.975609756097567</v>
      </c>
      <c r="E54" s="27">
        <f t="shared" si="1"/>
        <v>4.099821746880562</v>
      </c>
      <c r="F54" s="27">
        <f t="shared" si="2"/>
        <v>13.52941176470589</v>
      </c>
      <c r="G54" s="27">
        <f t="shared" si="2"/>
        <v>10.724233983286915</v>
      </c>
    </row>
    <row r="55" spans="1:7" ht="15.75">
      <c r="A55" s="16" t="s">
        <v>11</v>
      </c>
      <c r="B55" s="27">
        <f t="shared" si="3"/>
        <v>-16.92307692307692</v>
      </c>
      <c r="C55" s="27">
        <f>IF(ISERR((C31-C$32)/C$32*100),"n/a",IF(((C31-C$32)/C$32*100)=0,"-",((C31-C$32)/C$32*100)))</f>
        <v>6.639839034205234</v>
      </c>
      <c r="D55" s="27">
        <f>IF(ISERR((D31-D$32)/D$32*100),"n/a",IF(((D31-D$32)/D$32*100)=0,"-",((D31-D$32)/D$32*100)))</f>
        <v>-8.902439024390238</v>
      </c>
      <c r="E55" s="27">
        <f>IF(ISERR((E31-E$32)/E$32*100),"n/a",IF(((E31-E$32)/E$32*100)=0,"-",((E31-E$32)/E$32*100)))</f>
        <v>-26.7379679144385</v>
      </c>
      <c r="F55" s="27">
        <f t="shared" si="2"/>
        <v>32.843137254901976</v>
      </c>
      <c r="G55" s="27">
        <f t="shared" si="2"/>
        <v>-21.727019498607238</v>
      </c>
    </row>
    <row r="56" spans="2:7" ht="8.25" customHeight="1">
      <c r="B56" s="48"/>
      <c r="C56" s="48"/>
      <c r="D56" s="44"/>
      <c r="E56" s="44"/>
      <c r="F56" s="44"/>
      <c r="G56" s="44"/>
    </row>
    <row r="57" spans="1:7" ht="15.75" customHeight="1">
      <c r="A57" s="13" t="s">
        <v>13</v>
      </c>
      <c r="B57" s="48"/>
      <c r="C57" s="48"/>
      <c r="D57" s="44"/>
      <c r="E57" s="44"/>
      <c r="F57" s="44"/>
      <c r="G57" s="44"/>
    </row>
    <row r="58" spans="1:7" ht="15.75">
      <c r="A58" s="16" t="s">
        <v>4</v>
      </c>
      <c r="B58" s="27" t="s">
        <v>21</v>
      </c>
      <c r="C58" s="27">
        <f>IF(ISERR((C35-C$43)/C$43*100),"n/a",IF(((C35-C$43)/C$43*100)=0,"-",((C35-C$43)/C$43*100)))</f>
        <v>16.520787746170676</v>
      </c>
      <c r="D58" s="27">
        <f>IF(ISERR((D35-D$43)/D$43*100),"n/a",IF(((D35-D$43)/D$43*100)=0,"-",((D35-D$43)/D$43*100)))</f>
        <v>-34.075432163436346</v>
      </c>
      <c r="E58" s="27">
        <f>IF(ISERR((E35-E$43)/E$43*100),"n/a",IF(((E35-E$43)/E$43*100)=0,"-",((E35-E$43)/E$43*100)))</f>
        <v>-8.531187122736423</v>
      </c>
      <c r="F58" s="27">
        <f>IF(ISERR((F35-F$43)/F$43*100),"n/a",IF(((F35-F$43)/F$43*100)=0,"-",((F35-F$43)/F$43*100)))</f>
        <v>-19.952144303331487</v>
      </c>
      <c r="G58" s="27">
        <f>IF(ISERR((G35-G$43)/G$43*100),"n/a",IF(((G35-G$43)/G$43*100)=0,"-",((G35-G$43)/G$43*100)))</f>
        <v>-21.866056096164847</v>
      </c>
    </row>
    <row r="59" spans="1:7" ht="15.75">
      <c r="A59" s="16" t="s">
        <v>5</v>
      </c>
      <c r="B59" s="27" t="s">
        <v>21</v>
      </c>
      <c r="C59" s="27">
        <f aca="true" t="shared" si="4" ref="C59:C64">IF(ISERR((C36-C$43)/C$43*100),"n/a",IF(((C36-C$43)/C$43*100)=0,"-",((C36-C$43)/C$43*100)))</f>
        <v>-21.498905908096287</v>
      </c>
      <c r="D59" s="27">
        <f aca="true" t="shared" si="5" ref="D59:E64">IF(ISERR((D36-D$43)/D$43*100),"n/a",IF(((D36-D$43)/D$43*100)=0,"-",((D36-D$43)/D$43*100)))</f>
        <v>-31.299109481403875</v>
      </c>
      <c r="E59" s="27">
        <f t="shared" si="5"/>
        <v>-18.953722334004027</v>
      </c>
      <c r="F59" s="27">
        <f aca="true" t="shared" si="6" ref="F59:G65">IF(ISERR((F36-F$43)/F$43*100),"n/a",IF(((F36-F$43)/F$43*100)=0,"-",((F36-F$43)/F$43*100)))</f>
        <v>-42.97809681575557</v>
      </c>
      <c r="G59" s="27">
        <f t="shared" si="6"/>
        <v>-28.963938179736687</v>
      </c>
    </row>
    <row r="60" spans="1:7" ht="15.75">
      <c r="A60" s="16" t="s">
        <v>6</v>
      </c>
      <c r="B60" s="27">
        <f aca="true" t="shared" si="7" ref="B60:B65">IF(ISERR((B37-B$43)/B$43*100),"n/a",IF(((B37-B$43)/B$43*100)=0,"-",((B37-B$43)/B$43*100)))</f>
        <v>-36.114570361145695</v>
      </c>
      <c r="C60" s="27">
        <f t="shared" si="4"/>
        <v>-28.99343544857768</v>
      </c>
      <c r="D60" s="27">
        <f t="shared" si="5"/>
        <v>-10.71241487689889</v>
      </c>
      <c r="E60" s="27">
        <f t="shared" si="5"/>
        <v>-20.080482897384314</v>
      </c>
      <c r="F60" s="27">
        <f t="shared" si="6"/>
        <v>-8.926928032394628</v>
      </c>
      <c r="G60" s="27">
        <f t="shared" si="6"/>
        <v>-18.48883800801373</v>
      </c>
    </row>
    <row r="61" spans="1:7" ht="15.75">
      <c r="A61" s="16" t="s">
        <v>7</v>
      </c>
      <c r="B61" s="27">
        <f t="shared" si="7"/>
        <v>-2.7397260273972575</v>
      </c>
      <c r="C61" s="27">
        <f t="shared" si="4"/>
        <v>-24.61706783369804</v>
      </c>
      <c r="D61" s="27">
        <f t="shared" si="5"/>
        <v>-30.487166055526455</v>
      </c>
      <c r="E61" s="27">
        <f t="shared" si="5"/>
        <v>-20.643863179074458</v>
      </c>
      <c r="F61" s="27">
        <f t="shared" si="6"/>
        <v>-22.5289895085588</v>
      </c>
      <c r="G61" s="27">
        <f t="shared" si="6"/>
        <v>-19.977103606182016</v>
      </c>
    </row>
    <row r="62" spans="1:7" ht="15.75">
      <c r="A62" s="16" t="s">
        <v>8</v>
      </c>
      <c r="B62" s="27">
        <f t="shared" si="7"/>
        <v>-7.2229140722291305</v>
      </c>
      <c r="C62" s="27">
        <f t="shared" si="4"/>
        <v>-23.085339168490155</v>
      </c>
      <c r="D62" s="27">
        <f t="shared" si="5"/>
        <v>15.217391304347833</v>
      </c>
      <c r="E62" s="27">
        <f t="shared" si="5"/>
        <v>15.25150905432595</v>
      </c>
      <c r="F62" s="27">
        <f t="shared" si="6"/>
        <v>31.01417264862877</v>
      </c>
      <c r="G62" s="27">
        <f t="shared" si="6"/>
        <v>24.670864338866643</v>
      </c>
    </row>
    <row r="63" spans="1:7" ht="15.75">
      <c r="A63" s="16" t="s">
        <v>9</v>
      </c>
      <c r="B63" s="27">
        <f t="shared" si="7"/>
        <v>-26.65006226650062</v>
      </c>
      <c r="C63" s="27">
        <f t="shared" si="4"/>
        <v>44.857768052516406</v>
      </c>
      <c r="D63" s="27">
        <f t="shared" si="5"/>
        <v>-18.543740178103715</v>
      </c>
      <c r="E63" s="27">
        <f t="shared" si="5"/>
        <v>-14.446680080482896</v>
      </c>
      <c r="F63" s="27">
        <f t="shared" si="6"/>
        <v>-40.34603349898767</v>
      </c>
      <c r="G63" s="27">
        <f t="shared" si="6"/>
        <v>-28.87807670291928</v>
      </c>
    </row>
    <row r="64" spans="1:7" ht="15.75">
      <c r="A64" s="16" t="s">
        <v>10</v>
      </c>
      <c r="B64" s="27">
        <f t="shared" si="7"/>
        <v>21.419676214196773</v>
      </c>
      <c r="C64" s="27">
        <f t="shared" si="4"/>
        <v>28.61050328227571</v>
      </c>
      <c r="D64" s="27">
        <f t="shared" si="5"/>
        <v>22.76060764798323</v>
      </c>
      <c r="E64" s="27">
        <f t="shared" si="5"/>
        <v>17.94768611670019</v>
      </c>
      <c r="F64" s="27">
        <f t="shared" si="6"/>
        <v>15.55310141726487</v>
      </c>
      <c r="G64" s="27">
        <f t="shared" si="6"/>
        <v>19.261591299370362</v>
      </c>
    </row>
    <row r="65" spans="1:7" s="12" customFormat="1" ht="15.75">
      <c r="A65" s="21" t="s">
        <v>11</v>
      </c>
      <c r="B65" s="27">
        <f t="shared" si="7"/>
        <v>-35.740971357409705</v>
      </c>
      <c r="C65" s="27">
        <f>IF(ISERR((C42-C$43)/C$43*100),"n/a",IF(((C42-C$43)/C$43*100)=0,"-",((C42-C$43)/C$43*100)))</f>
        <v>0.27352297592996255</v>
      </c>
      <c r="D65" s="27">
        <f>IF(ISERR((D42-D$43)/D$43*100),"n/a",IF(((D42-D$43)/D$43*100)=0,"-",((D42-D$43)/D$43*100)))</f>
        <v>-16.003143006809847</v>
      </c>
      <c r="E65" s="27">
        <f>IF(ISERR((E42-E$43)/E$43*100),"n/a",IF(((E42-E$43)/E$43*100)=0,"-",((E42-E$43)/E$43*100)))</f>
        <v>-34.76861167002012</v>
      </c>
      <c r="F65" s="27">
        <f t="shared" si="6"/>
        <v>9.736793668323209</v>
      </c>
      <c r="G65" s="27">
        <f t="shared" si="6"/>
        <v>-33.772180881511154</v>
      </c>
    </row>
    <row r="66" spans="1:7" ht="16.5" thickBot="1">
      <c r="A66" s="18"/>
      <c r="B66" s="49"/>
      <c r="C66" s="49"/>
      <c r="D66" s="49"/>
      <c r="E66" s="49"/>
      <c r="F66" s="49"/>
      <c r="G66" s="49"/>
    </row>
    <row r="67" spans="1:6" ht="15.75">
      <c r="A67" s="21"/>
      <c r="B67" s="27"/>
      <c r="C67" s="27"/>
      <c r="D67" s="27"/>
      <c r="E67" s="27"/>
      <c r="F67" s="20"/>
    </row>
    <row r="68" ht="15.75">
      <c r="F68" s="19"/>
    </row>
  </sheetData>
  <printOptions/>
  <pageMargins left="0.7480314960629921" right="0.7480314960629921" top="0.3937007874015748" bottom="0.3937007874015748" header="0.5118110236220472" footer="0.31496062992125984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2006-01-11T08:37:31Z</cp:lastPrinted>
  <dcterms:created xsi:type="dcterms:W3CDTF">2001-10-11T09:31:54Z</dcterms:created>
  <dcterms:modified xsi:type="dcterms:W3CDTF">2006-01-25T14:49:49Z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-1465242309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