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5085" windowWidth="1920" windowHeight="1275" activeTab="0"/>
  </bookViews>
  <sheets>
    <sheet name="Table26" sheetId="1" r:id="rId1"/>
    <sheet name="26(a)" sheetId="2" r:id="rId2"/>
  </sheets>
  <definedNames>
    <definedName name="_xlnm.Print_Area" localSheetId="1">'26(a)'!$A$1:$I$57</definedName>
  </definedNames>
  <calcPr fullCalcOnLoad="1"/>
</workbook>
</file>

<file path=xl/sharedStrings.xml><?xml version="1.0" encoding="utf-8"?>
<sst xmlns="http://schemas.openxmlformats.org/spreadsheetml/2006/main" count="82" uniqueCount="40">
  <si>
    <t>Casualties</t>
  </si>
  <si>
    <t>Driver or Rider</t>
  </si>
  <si>
    <t xml:space="preserve">        Passenger Vehicle/pillion</t>
  </si>
  <si>
    <t>Mode of Transport</t>
  </si>
  <si>
    <t>Year</t>
  </si>
  <si>
    <t>Serious</t>
  </si>
  <si>
    <t>(a)        Numbers</t>
  </si>
  <si>
    <t>Car</t>
  </si>
  <si>
    <t>Taxi</t>
  </si>
  <si>
    <t>Bus/Coach</t>
  </si>
  <si>
    <t>All modes</t>
  </si>
  <si>
    <t>Light goods</t>
  </si>
  <si>
    <t>Heavy goods</t>
  </si>
  <si>
    <t>Casualties by mode of motor transport, casualty class and severity</t>
  </si>
  <si>
    <t>All</t>
  </si>
  <si>
    <t>Severities</t>
  </si>
  <si>
    <t>Motor cycle</t>
  </si>
  <si>
    <t>Table 26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</si>
  <si>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</si>
  <si>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</si>
  <si>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</si>
  <si>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Casualties by mode of motor transport, casualty class and severity - continued</t>
  </si>
  <si>
    <t>Table 26 (continued)</t>
  </si>
  <si>
    <t>1994-98 average</t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</si>
  <si>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</si>
  <si>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</si>
  <si>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(b)       Percent changes:</t>
  </si>
  <si>
    <t>Killed</t>
  </si>
  <si>
    <t>Killed &amp;</t>
  </si>
  <si>
    <t>All modes of</t>
  </si>
  <si>
    <t>motor transport</t>
  </si>
  <si>
    <t>(other than pedestrian and pedal cyclists, who are excluded from this table).</t>
  </si>
  <si>
    <t>(2) Affected by the change in 1999 in the way that motor caravans were counted - see Annex C.</t>
  </si>
  <si>
    <t xml:space="preserve">(3) Includes a small number of casualties who were using a "non-motor" mode of transport </t>
  </si>
  <si>
    <r>
      <t>Other</t>
    </r>
    <r>
      <rPr>
        <b/>
        <vertAlign val="superscript"/>
        <sz val="12"/>
        <rFont val="Times New Roman"/>
        <family val="1"/>
      </rPr>
      <t>(2) (3)</t>
    </r>
  </si>
  <si>
    <t>Years: 1994-98 and 2000-2004 averages, 2000 to 2004</t>
  </si>
  <si>
    <t>2000-2004 average</t>
  </si>
  <si>
    <t>2004 on 1994-98 average</t>
  </si>
  <si>
    <t>-</t>
  </si>
  <si>
    <t>Change G51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</si>
</sst>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#,##0.0"/>
  </numFmts>
  <fonts count="1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 horizontal="right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41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85" zoomScaleNormal="85" workbookViewId="0" topLeftCell="A1">
      <selection activeCell="C13" sqref="C13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2.3359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17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13</v>
      </c>
      <c r="L3" s="4"/>
    </row>
    <row r="4" spans="1:12" s="2" customFormat="1" ht="19.5" thickBot="1">
      <c r="A4" s="7" t="s">
        <v>35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3</v>
      </c>
      <c r="B6" s="14" t="s">
        <v>4</v>
      </c>
      <c r="C6" s="15"/>
      <c r="D6" s="16" t="s">
        <v>28</v>
      </c>
      <c r="E6" s="16" t="s">
        <v>14</v>
      </c>
      <c r="F6" s="9"/>
      <c r="G6" s="15"/>
      <c r="H6" s="16" t="s">
        <v>28</v>
      </c>
      <c r="I6" s="16" t="s">
        <v>14</v>
      </c>
      <c r="L6" s="12"/>
    </row>
    <row r="7" spans="1:12" ht="16.5" thickBot="1">
      <c r="A7" s="17"/>
      <c r="B7" s="17"/>
      <c r="C7" s="18" t="s">
        <v>27</v>
      </c>
      <c r="D7" s="19" t="s">
        <v>5</v>
      </c>
      <c r="E7" s="20" t="s">
        <v>15</v>
      </c>
      <c r="F7" s="21"/>
      <c r="G7" s="18" t="s">
        <v>27</v>
      </c>
      <c r="H7" s="19" t="s">
        <v>5</v>
      </c>
      <c r="I7" s="20" t="s">
        <v>15</v>
      </c>
      <c r="L7" s="12"/>
    </row>
    <row r="8" spans="1:12" ht="15.75">
      <c r="A8" s="28"/>
      <c r="B8" s="28"/>
      <c r="C8" s="29"/>
      <c r="D8" s="30"/>
      <c r="E8" s="31"/>
      <c r="F8" s="32"/>
      <c r="G8" s="29"/>
      <c r="H8" s="30"/>
      <c r="I8" s="31"/>
      <c r="L8" s="12"/>
    </row>
    <row r="9" ht="18.75">
      <c r="A9" s="1" t="s">
        <v>6</v>
      </c>
    </row>
    <row r="10" ht="4.5" customHeight="1">
      <c r="A10" s="22"/>
    </row>
    <row r="11" spans="1:9" s="24" customFormat="1" ht="18.75">
      <c r="A11" s="22" t="s">
        <v>18</v>
      </c>
      <c r="B11" s="22" t="s">
        <v>23</v>
      </c>
      <c r="C11" s="34">
        <v>27.4</v>
      </c>
      <c r="D11" s="34">
        <v>319.4</v>
      </c>
      <c r="E11" s="34">
        <v>832.2</v>
      </c>
      <c r="F11" s="34"/>
      <c r="G11" s="34">
        <v>3.8</v>
      </c>
      <c r="H11" s="34">
        <v>36</v>
      </c>
      <c r="I11" s="34">
        <v>102.8</v>
      </c>
    </row>
    <row r="12" spans="1:17" ht="15.75">
      <c r="A12" s="9"/>
      <c r="B12" s="23">
        <v>2000</v>
      </c>
      <c r="C12" s="26">
        <v>38</v>
      </c>
      <c r="D12" s="26">
        <v>448</v>
      </c>
      <c r="E12" s="26">
        <v>1056</v>
      </c>
      <c r="F12" s="26"/>
      <c r="G12" s="26">
        <v>2</v>
      </c>
      <c r="H12" s="26">
        <v>27</v>
      </c>
      <c r="I12" s="26">
        <v>73</v>
      </c>
      <c r="M12" s="12"/>
      <c r="Q12" s="12"/>
    </row>
    <row r="13" spans="1:17" ht="15.75">
      <c r="A13" s="9"/>
      <c r="B13" s="23">
        <v>2001</v>
      </c>
      <c r="C13" s="26">
        <v>48</v>
      </c>
      <c r="D13" s="26">
        <v>424</v>
      </c>
      <c r="E13" s="26">
        <v>1086</v>
      </c>
      <c r="F13" s="26"/>
      <c r="G13" s="26">
        <v>1</v>
      </c>
      <c r="H13" s="26">
        <v>30</v>
      </c>
      <c r="I13" s="26">
        <v>92</v>
      </c>
      <c r="M13" s="12"/>
      <c r="Q13" s="12"/>
    </row>
    <row r="14" spans="1:9" ht="15.75">
      <c r="A14" s="9"/>
      <c r="B14" s="23">
        <v>2002</v>
      </c>
      <c r="C14" s="26">
        <v>46</v>
      </c>
      <c r="D14" s="26">
        <v>421</v>
      </c>
      <c r="E14" s="26">
        <v>1077</v>
      </c>
      <c r="F14" s="26"/>
      <c r="G14" s="26">
        <v>0</v>
      </c>
      <c r="H14" s="26">
        <v>34</v>
      </c>
      <c r="I14" s="26">
        <v>87</v>
      </c>
    </row>
    <row r="15" spans="1:17" ht="15.75">
      <c r="A15" s="9"/>
      <c r="B15" s="23">
        <v>2003</v>
      </c>
      <c r="C15" s="26">
        <v>48</v>
      </c>
      <c r="D15" s="26">
        <v>389</v>
      </c>
      <c r="E15" s="26">
        <v>1030</v>
      </c>
      <c r="F15" s="26"/>
      <c r="G15" s="26">
        <v>2</v>
      </c>
      <c r="H15" s="26">
        <v>28</v>
      </c>
      <c r="I15" s="26">
        <v>84</v>
      </c>
      <c r="M15" s="12"/>
      <c r="Q15" s="12"/>
    </row>
    <row r="16" spans="1:17" ht="15.75">
      <c r="A16" s="9"/>
      <c r="B16" s="23">
        <v>2004</v>
      </c>
      <c r="C16" s="26">
        <v>39</v>
      </c>
      <c r="D16" s="26">
        <v>361</v>
      </c>
      <c r="E16" s="26">
        <v>925</v>
      </c>
      <c r="F16" s="26"/>
      <c r="G16" s="26">
        <v>2</v>
      </c>
      <c r="H16" s="26">
        <v>28</v>
      </c>
      <c r="I16" s="26">
        <v>61</v>
      </c>
      <c r="M16" s="12"/>
      <c r="Q16" s="12"/>
    </row>
    <row r="17" spans="1:9" s="24" customFormat="1" ht="15.75">
      <c r="A17" s="9"/>
      <c r="B17" s="33" t="s">
        <v>36</v>
      </c>
      <c r="C17" s="34">
        <v>43.8</v>
      </c>
      <c r="D17" s="34">
        <v>408.6</v>
      </c>
      <c r="E17" s="34">
        <v>1034.8</v>
      </c>
      <c r="F17" s="34"/>
      <c r="G17" s="34">
        <v>1.4</v>
      </c>
      <c r="H17" s="34">
        <v>29.4</v>
      </c>
      <c r="I17" s="34">
        <v>79.4</v>
      </c>
    </row>
    <row r="18" spans="1:9" ht="4.5" customHeight="1">
      <c r="A18" s="9"/>
      <c r="C18" s="26"/>
      <c r="D18" s="26"/>
      <c r="E18" s="26"/>
      <c r="F18" s="26"/>
      <c r="G18" s="26"/>
      <c r="H18" s="26"/>
      <c r="I18" s="26"/>
    </row>
    <row r="19" spans="1:9" s="24" customFormat="1" ht="15.75">
      <c r="A19" s="22" t="s">
        <v>7</v>
      </c>
      <c r="B19" s="22" t="s">
        <v>23</v>
      </c>
      <c r="C19" s="34">
        <v>132.4</v>
      </c>
      <c r="D19" s="34">
        <v>1501.2</v>
      </c>
      <c r="E19" s="34">
        <v>7917.8</v>
      </c>
      <c r="F19" s="34"/>
      <c r="G19" s="34">
        <v>76.6</v>
      </c>
      <c r="H19" s="34">
        <v>999.8</v>
      </c>
      <c r="I19" s="34">
        <v>5442.6</v>
      </c>
    </row>
    <row r="20" spans="1:9" ht="15.75">
      <c r="A20" s="9"/>
      <c r="B20" s="23">
        <v>2000</v>
      </c>
      <c r="C20" s="26">
        <v>127</v>
      </c>
      <c r="D20" s="26">
        <v>1243</v>
      </c>
      <c r="E20" s="26">
        <v>7829</v>
      </c>
      <c r="F20" s="26"/>
      <c r="G20" s="26">
        <v>55</v>
      </c>
      <c r="H20" s="26">
        <v>735</v>
      </c>
      <c r="I20" s="26">
        <v>4821</v>
      </c>
    </row>
    <row r="21" spans="1:9" ht="15.75">
      <c r="A21" s="9"/>
      <c r="B21" s="23">
        <v>2001</v>
      </c>
      <c r="C21" s="26">
        <v>131</v>
      </c>
      <c r="D21" s="26">
        <v>1195</v>
      </c>
      <c r="E21" s="26">
        <v>7615</v>
      </c>
      <c r="F21" s="26"/>
      <c r="G21" s="26">
        <v>63</v>
      </c>
      <c r="H21" s="26">
        <v>757</v>
      </c>
      <c r="I21" s="26">
        <v>4680</v>
      </c>
    </row>
    <row r="22" spans="1:9" ht="15.75">
      <c r="A22" s="9"/>
      <c r="B22" s="23">
        <v>2002</v>
      </c>
      <c r="C22" s="26">
        <v>102</v>
      </c>
      <c r="D22" s="26">
        <v>1118</v>
      </c>
      <c r="E22" s="26">
        <v>7484</v>
      </c>
      <c r="F22" s="26"/>
      <c r="G22" s="26">
        <v>52</v>
      </c>
      <c r="H22" s="26">
        <v>659</v>
      </c>
      <c r="I22" s="26">
        <v>4347</v>
      </c>
    </row>
    <row r="23" spans="1:9" ht="15.75">
      <c r="A23" s="9"/>
      <c r="B23" s="23">
        <v>2003</v>
      </c>
      <c r="C23" s="26">
        <v>114</v>
      </c>
      <c r="D23" s="26">
        <v>1058</v>
      </c>
      <c r="E23" s="26">
        <v>7567</v>
      </c>
      <c r="F23" s="26"/>
      <c r="G23" s="26">
        <v>70</v>
      </c>
      <c r="H23" s="26">
        <v>634</v>
      </c>
      <c r="I23" s="26">
        <v>4173</v>
      </c>
    </row>
    <row r="24" spans="1:17" ht="15.75">
      <c r="A24" s="9"/>
      <c r="B24" s="23">
        <v>2004</v>
      </c>
      <c r="C24" s="26">
        <v>115</v>
      </c>
      <c r="D24" s="26">
        <v>989</v>
      </c>
      <c r="E24" s="26">
        <v>7453</v>
      </c>
      <c r="F24" s="26"/>
      <c r="G24" s="26">
        <v>52</v>
      </c>
      <c r="H24" s="26">
        <v>580</v>
      </c>
      <c r="I24" s="26">
        <v>4096</v>
      </c>
      <c r="M24" s="12"/>
      <c r="Q24" s="12"/>
    </row>
    <row r="25" spans="1:9" s="24" customFormat="1" ht="15.75">
      <c r="A25" s="9"/>
      <c r="B25" s="33" t="s">
        <v>36</v>
      </c>
      <c r="C25" s="34">
        <v>117.8</v>
      </c>
      <c r="D25" s="34">
        <v>1120.6</v>
      </c>
      <c r="E25" s="34">
        <v>7589.6</v>
      </c>
      <c r="F25" s="34"/>
      <c r="G25" s="34">
        <v>58.4</v>
      </c>
      <c r="H25" s="34">
        <v>673</v>
      </c>
      <c r="I25" s="34">
        <v>4423.4</v>
      </c>
    </row>
    <row r="26" spans="1:9" ht="4.5" customHeight="1">
      <c r="A26" s="9"/>
      <c r="C26" s="26"/>
      <c r="D26" s="26"/>
      <c r="E26" s="26"/>
      <c r="F26" s="26"/>
      <c r="G26" s="26"/>
      <c r="H26" s="26"/>
      <c r="I26" s="26"/>
    </row>
    <row r="27" spans="1:9" s="24" customFormat="1" ht="15.75">
      <c r="A27" s="22" t="s">
        <v>8</v>
      </c>
      <c r="B27" s="22" t="s">
        <v>23</v>
      </c>
      <c r="C27" s="34">
        <v>1.2</v>
      </c>
      <c r="D27" s="34">
        <v>15.2</v>
      </c>
      <c r="E27" s="34">
        <v>111.8</v>
      </c>
      <c r="F27" s="34"/>
      <c r="G27" s="34">
        <v>0.8</v>
      </c>
      <c r="H27" s="34">
        <v>19.2</v>
      </c>
      <c r="I27" s="34">
        <v>187.2</v>
      </c>
    </row>
    <row r="28" spans="1:9" ht="15.75">
      <c r="A28" s="9"/>
      <c r="B28" s="23">
        <v>2000</v>
      </c>
      <c r="C28" s="26">
        <v>2</v>
      </c>
      <c r="D28" s="26">
        <v>8</v>
      </c>
      <c r="E28" s="26">
        <v>132</v>
      </c>
      <c r="F28" s="26"/>
      <c r="G28" s="26">
        <v>0</v>
      </c>
      <c r="H28" s="26">
        <v>17</v>
      </c>
      <c r="I28" s="26">
        <v>198</v>
      </c>
    </row>
    <row r="29" spans="1:9" ht="15.75">
      <c r="A29" s="9"/>
      <c r="B29" s="23">
        <v>2001</v>
      </c>
      <c r="C29" s="26">
        <v>0</v>
      </c>
      <c r="D29" s="26">
        <v>10</v>
      </c>
      <c r="E29" s="26">
        <v>129</v>
      </c>
      <c r="F29" s="26"/>
      <c r="G29" s="26">
        <v>1</v>
      </c>
      <c r="H29" s="26">
        <v>13</v>
      </c>
      <c r="I29" s="26">
        <v>178</v>
      </c>
    </row>
    <row r="30" spans="1:9" ht="15.75">
      <c r="A30" s="9"/>
      <c r="B30" s="23">
        <v>2002</v>
      </c>
      <c r="C30" s="26">
        <v>0</v>
      </c>
      <c r="D30" s="26">
        <v>8</v>
      </c>
      <c r="E30" s="26">
        <v>115</v>
      </c>
      <c r="F30" s="26"/>
      <c r="G30" s="26">
        <v>1</v>
      </c>
      <c r="H30" s="26">
        <v>11</v>
      </c>
      <c r="I30" s="26">
        <v>135</v>
      </c>
    </row>
    <row r="31" spans="1:9" ht="15.75">
      <c r="A31" s="9"/>
      <c r="B31" s="23">
        <v>2003</v>
      </c>
      <c r="C31" s="26">
        <v>0</v>
      </c>
      <c r="D31" s="26">
        <v>13</v>
      </c>
      <c r="E31" s="26">
        <v>135</v>
      </c>
      <c r="F31" s="26"/>
      <c r="G31" s="26">
        <v>1</v>
      </c>
      <c r="H31" s="26">
        <v>18</v>
      </c>
      <c r="I31" s="26">
        <v>169</v>
      </c>
    </row>
    <row r="32" spans="1:17" ht="15.75">
      <c r="A32" s="9"/>
      <c r="B32" s="23">
        <v>2004</v>
      </c>
      <c r="C32" s="26">
        <v>0</v>
      </c>
      <c r="D32" s="26">
        <v>9</v>
      </c>
      <c r="E32" s="26">
        <v>116</v>
      </c>
      <c r="F32" s="26"/>
      <c r="G32" s="26">
        <v>0</v>
      </c>
      <c r="H32" s="26">
        <v>12</v>
      </c>
      <c r="I32" s="26">
        <v>124</v>
      </c>
      <c r="M32" s="12"/>
      <c r="Q32" s="12"/>
    </row>
    <row r="33" spans="1:9" s="24" customFormat="1" ht="15.75">
      <c r="A33" s="9"/>
      <c r="B33" s="33" t="s">
        <v>36</v>
      </c>
      <c r="C33" s="34">
        <v>0.4</v>
      </c>
      <c r="D33" s="34">
        <v>9.6</v>
      </c>
      <c r="E33" s="34">
        <v>125.4</v>
      </c>
      <c r="F33" s="34"/>
      <c r="G33" s="34">
        <v>0.6</v>
      </c>
      <c r="H33" s="34">
        <v>14.2</v>
      </c>
      <c r="I33" s="34">
        <v>160.8</v>
      </c>
    </row>
    <row r="34" spans="1:9" ht="4.5" customHeight="1">
      <c r="A34" s="9"/>
      <c r="C34" s="26"/>
      <c r="D34" s="26"/>
      <c r="E34" s="26"/>
      <c r="F34" s="26"/>
      <c r="G34" s="26"/>
      <c r="H34" s="26"/>
      <c r="I34" s="26"/>
    </row>
    <row r="35" spans="1:9" s="24" customFormat="1" ht="18.75">
      <c r="A35" s="22" t="s">
        <v>19</v>
      </c>
      <c r="B35" s="22" t="s">
        <v>23</v>
      </c>
      <c r="C35" s="34">
        <v>0.8</v>
      </c>
      <c r="D35" s="34">
        <v>7.6</v>
      </c>
      <c r="E35" s="34">
        <v>39</v>
      </c>
      <c r="F35" s="34"/>
      <c r="G35" s="34">
        <v>1</v>
      </c>
      <c r="H35" s="34">
        <v>19</v>
      </c>
      <c r="I35" s="34">
        <v>116.8</v>
      </c>
    </row>
    <row r="36" spans="1:9" ht="15.75">
      <c r="A36" s="9"/>
      <c r="B36" s="23">
        <v>2000</v>
      </c>
      <c r="C36" s="26">
        <v>0</v>
      </c>
      <c r="D36" s="26">
        <v>2</v>
      </c>
      <c r="E36" s="26">
        <v>33</v>
      </c>
      <c r="F36" s="26"/>
      <c r="G36" s="26">
        <v>2</v>
      </c>
      <c r="H36" s="26">
        <v>12</v>
      </c>
      <c r="I36" s="26">
        <v>86</v>
      </c>
    </row>
    <row r="37" spans="1:9" ht="15.75">
      <c r="A37" s="9"/>
      <c r="B37" s="23">
        <v>2001</v>
      </c>
      <c r="C37" s="26">
        <v>1</v>
      </c>
      <c r="D37" s="26">
        <v>4</v>
      </c>
      <c r="E37" s="26">
        <v>23</v>
      </c>
      <c r="F37" s="26"/>
      <c r="G37" s="26">
        <v>3</v>
      </c>
      <c r="H37" s="26">
        <v>17</v>
      </c>
      <c r="I37" s="26">
        <v>71</v>
      </c>
    </row>
    <row r="38" spans="1:9" ht="15.75">
      <c r="A38" s="9"/>
      <c r="B38" s="23">
        <v>2002</v>
      </c>
      <c r="C38" s="26">
        <v>0</v>
      </c>
      <c r="D38" s="26">
        <v>0</v>
      </c>
      <c r="E38" s="26">
        <v>28</v>
      </c>
      <c r="F38" s="26"/>
      <c r="G38" s="26">
        <v>0</v>
      </c>
      <c r="H38" s="26">
        <v>11</v>
      </c>
      <c r="I38" s="26">
        <v>86</v>
      </c>
    </row>
    <row r="39" spans="1:9" ht="15.75">
      <c r="A39" s="9"/>
      <c r="B39" s="23">
        <v>2003</v>
      </c>
      <c r="C39" s="26">
        <v>0</v>
      </c>
      <c r="D39" s="26">
        <v>3</v>
      </c>
      <c r="E39" s="26">
        <v>30</v>
      </c>
      <c r="F39" s="26"/>
      <c r="G39" s="26">
        <v>1</v>
      </c>
      <c r="H39" s="26">
        <v>7</v>
      </c>
      <c r="I39" s="26">
        <v>64</v>
      </c>
    </row>
    <row r="40" spans="1:17" ht="15.75">
      <c r="A40" s="9"/>
      <c r="B40" s="23">
        <v>2004</v>
      </c>
      <c r="C40" s="26">
        <v>0</v>
      </c>
      <c r="D40" s="26">
        <v>2</v>
      </c>
      <c r="E40" s="26">
        <v>31</v>
      </c>
      <c r="F40" s="26"/>
      <c r="G40" s="26">
        <v>0</v>
      </c>
      <c r="H40" s="26">
        <v>7</v>
      </c>
      <c r="I40" s="26">
        <v>49</v>
      </c>
      <c r="M40" s="12"/>
      <c r="Q40" s="12"/>
    </row>
    <row r="41" spans="1:9" s="24" customFormat="1" ht="15.75">
      <c r="A41" s="9"/>
      <c r="B41" s="33" t="s">
        <v>36</v>
      </c>
      <c r="C41" s="34">
        <v>0.2</v>
      </c>
      <c r="D41" s="34">
        <v>2.2</v>
      </c>
      <c r="E41" s="34">
        <v>29</v>
      </c>
      <c r="F41" s="34"/>
      <c r="G41" s="34">
        <v>1.2</v>
      </c>
      <c r="H41" s="34">
        <v>10.8</v>
      </c>
      <c r="I41" s="34">
        <v>71.2</v>
      </c>
    </row>
    <row r="42" spans="1:9" ht="4.5" customHeight="1">
      <c r="A42" s="9"/>
      <c r="C42" s="26"/>
      <c r="D42" s="26"/>
      <c r="E42" s="26"/>
      <c r="F42" s="26"/>
      <c r="G42" s="26"/>
      <c r="H42" s="26"/>
      <c r="I42" s="26"/>
    </row>
    <row r="43" spans="1:9" s="24" customFormat="1" ht="15.75">
      <c r="A43" s="22" t="s">
        <v>9</v>
      </c>
      <c r="B43" s="22" t="s">
        <v>23</v>
      </c>
      <c r="C43" s="34">
        <v>0.2</v>
      </c>
      <c r="D43" s="34">
        <v>8.2</v>
      </c>
      <c r="E43" s="34">
        <v>72.6</v>
      </c>
      <c r="F43" s="34"/>
      <c r="G43" s="34">
        <v>3</v>
      </c>
      <c r="H43" s="34">
        <v>88.2</v>
      </c>
      <c r="I43" s="34">
        <v>936</v>
      </c>
    </row>
    <row r="44" spans="1:9" ht="15.75">
      <c r="A44" s="9"/>
      <c r="B44" s="23">
        <v>2000</v>
      </c>
      <c r="C44" s="26">
        <v>0</v>
      </c>
      <c r="D44" s="26">
        <v>4</v>
      </c>
      <c r="E44" s="26">
        <v>58</v>
      </c>
      <c r="F44" s="26"/>
      <c r="G44" s="26">
        <v>1</v>
      </c>
      <c r="H44" s="26">
        <v>76</v>
      </c>
      <c r="I44" s="26">
        <v>876</v>
      </c>
    </row>
    <row r="45" spans="1:9" ht="15.75">
      <c r="A45" s="9"/>
      <c r="B45" s="23">
        <v>2001</v>
      </c>
      <c r="C45" s="26">
        <v>0</v>
      </c>
      <c r="D45" s="26">
        <v>3</v>
      </c>
      <c r="E45" s="26">
        <v>68</v>
      </c>
      <c r="F45" s="26"/>
      <c r="G45" s="26">
        <v>0</v>
      </c>
      <c r="H45" s="26">
        <v>59</v>
      </c>
      <c r="I45" s="26">
        <v>755</v>
      </c>
    </row>
    <row r="46" spans="1:9" ht="15.75">
      <c r="A46" s="9"/>
      <c r="B46" s="23">
        <v>2002</v>
      </c>
      <c r="C46" s="26">
        <v>0</v>
      </c>
      <c r="D46" s="26">
        <v>3</v>
      </c>
      <c r="E46" s="26">
        <v>76</v>
      </c>
      <c r="F46" s="26"/>
      <c r="G46" s="26">
        <v>0</v>
      </c>
      <c r="H46" s="26">
        <v>56</v>
      </c>
      <c r="I46" s="26">
        <v>783</v>
      </c>
    </row>
    <row r="47" spans="1:9" ht="15.75">
      <c r="A47" s="9"/>
      <c r="B47" s="23">
        <v>2003</v>
      </c>
      <c r="C47" s="26">
        <v>0</v>
      </c>
      <c r="D47" s="26">
        <v>3</v>
      </c>
      <c r="E47" s="26">
        <v>57</v>
      </c>
      <c r="F47" s="26"/>
      <c r="G47" s="26">
        <v>1</v>
      </c>
      <c r="H47" s="26">
        <v>67</v>
      </c>
      <c r="I47" s="26">
        <v>830</v>
      </c>
    </row>
    <row r="48" spans="1:17" ht="15.75">
      <c r="A48" s="9"/>
      <c r="B48" s="23">
        <v>2004</v>
      </c>
      <c r="C48" s="26">
        <v>1</v>
      </c>
      <c r="D48" s="26">
        <v>6</v>
      </c>
      <c r="E48" s="26">
        <v>75</v>
      </c>
      <c r="F48" s="26"/>
      <c r="G48" s="26">
        <v>2</v>
      </c>
      <c r="H48" s="26">
        <v>59</v>
      </c>
      <c r="I48" s="26">
        <v>836</v>
      </c>
      <c r="M48" s="12"/>
      <c r="Q48" s="12"/>
    </row>
    <row r="49" spans="1:9" s="24" customFormat="1" ht="16.5" thickBot="1">
      <c r="A49" s="21"/>
      <c r="B49" s="36" t="s">
        <v>36</v>
      </c>
      <c r="C49" s="37">
        <v>0.2</v>
      </c>
      <c r="D49" s="37">
        <v>3.8</v>
      </c>
      <c r="E49" s="37">
        <v>66.8</v>
      </c>
      <c r="F49" s="37"/>
      <c r="G49" s="37">
        <v>0.8</v>
      </c>
      <c r="H49" s="37">
        <v>63.4</v>
      </c>
      <c r="I49" s="37">
        <v>816</v>
      </c>
    </row>
    <row r="50" spans="1:9" ht="4.5" customHeight="1">
      <c r="A50" s="9"/>
      <c r="C50" s="26"/>
      <c r="D50" s="26"/>
      <c r="E50" s="26"/>
      <c r="F50" s="26"/>
      <c r="G50" s="26"/>
      <c r="H50" s="26"/>
      <c r="I50" s="26"/>
    </row>
  </sheetData>
  <mergeCells count="1">
    <mergeCell ref="G5:I5"/>
  </mergeCells>
  <printOptions/>
  <pageMargins left="0.7480314960629921" right="0.7480314960629921" top="0.3937007874015748" bottom="0.1968503937007874" header="0.31496062992125984" footer="0.11811023622047245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workbookViewId="0" topLeftCell="A1">
      <selection activeCell="K2" sqref="K2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1.77734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22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21</v>
      </c>
      <c r="L3" s="4"/>
    </row>
    <row r="4" spans="1:12" s="2" customFormat="1" ht="19.5" thickBot="1">
      <c r="A4" s="7" t="s">
        <v>35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3</v>
      </c>
      <c r="B6" s="14" t="s">
        <v>4</v>
      </c>
      <c r="C6" s="15"/>
      <c r="D6" s="16" t="s">
        <v>28</v>
      </c>
      <c r="E6" s="16" t="s">
        <v>14</v>
      </c>
      <c r="F6" s="9"/>
      <c r="G6" s="15"/>
      <c r="H6" s="16" t="s">
        <v>28</v>
      </c>
      <c r="I6" s="16" t="s">
        <v>14</v>
      </c>
      <c r="L6" s="12"/>
    </row>
    <row r="7" spans="1:12" ht="16.5" thickBot="1">
      <c r="A7" s="17"/>
      <c r="B7" s="17"/>
      <c r="C7" s="18" t="s">
        <v>27</v>
      </c>
      <c r="D7" s="19" t="s">
        <v>5</v>
      </c>
      <c r="E7" s="20" t="s">
        <v>15</v>
      </c>
      <c r="F7" s="21"/>
      <c r="G7" s="18" t="s">
        <v>27</v>
      </c>
      <c r="H7" s="19" t="s">
        <v>5</v>
      </c>
      <c r="I7" s="20" t="s">
        <v>15</v>
      </c>
      <c r="L7" s="12"/>
    </row>
    <row r="8" spans="1:12" ht="15.75">
      <c r="A8" s="28"/>
      <c r="B8" s="28"/>
      <c r="C8" s="29"/>
      <c r="D8" s="30"/>
      <c r="E8" s="31"/>
      <c r="F8" s="32"/>
      <c r="G8" s="29"/>
      <c r="H8" s="30"/>
      <c r="I8" s="31"/>
      <c r="L8" s="12"/>
    </row>
    <row r="9" spans="1:9" s="24" customFormat="1" ht="15.75">
      <c r="A9" s="22" t="s">
        <v>11</v>
      </c>
      <c r="B9" s="22" t="s">
        <v>23</v>
      </c>
      <c r="C9" s="34">
        <v>6.4</v>
      </c>
      <c r="D9" s="34">
        <v>74.8</v>
      </c>
      <c r="E9" s="34">
        <v>346.6</v>
      </c>
      <c r="F9" s="34"/>
      <c r="G9" s="34">
        <v>3</v>
      </c>
      <c r="H9" s="34">
        <v>36</v>
      </c>
      <c r="I9" s="34">
        <v>167.8</v>
      </c>
    </row>
    <row r="10" spans="1:9" ht="15.75">
      <c r="A10" s="9"/>
      <c r="B10" s="23">
        <v>2000</v>
      </c>
      <c r="C10" s="26">
        <v>6</v>
      </c>
      <c r="D10" s="26">
        <v>42</v>
      </c>
      <c r="E10" s="26">
        <v>278</v>
      </c>
      <c r="F10" s="26"/>
      <c r="G10" s="26">
        <v>2</v>
      </c>
      <c r="H10" s="26">
        <v>24</v>
      </c>
      <c r="I10" s="26">
        <v>109</v>
      </c>
    </row>
    <row r="11" spans="1:9" ht="15.75">
      <c r="A11" s="9"/>
      <c r="B11" s="23">
        <v>2001</v>
      </c>
      <c r="C11" s="26">
        <v>4</v>
      </c>
      <c r="D11" s="26">
        <v>41</v>
      </c>
      <c r="E11" s="26">
        <v>296</v>
      </c>
      <c r="F11" s="26"/>
      <c r="G11" s="26">
        <v>4</v>
      </c>
      <c r="H11" s="26">
        <v>26</v>
      </c>
      <c r="I11" s="26">
        <v>115</v>
      </c>
    </row>
    <row r="12" spans="1:9" ht="15.75">
      <c r="A12" s="9"/>
      <c r="B12" s="23">
        <v>2002</v>
      </c>
      <c r="C12" s="26">
        <v>7</v>
      </c>
      <c r="D12" s="26">
        <v>56</v>
      </c>
      <c r="E12" s="26">
        <v>279</v>
      </c>
      <c r="F12" s="26"/>
      <c r="G12" s="26">
        <v>4</v>
      </c>
      <c r="H12" s="26">
        <v>24</v>
      </c>
      <c r="I12" s="26">
        <v>113</v>
      </c>
    </row>
    <row r="13" spans="1:9" ht="15.75">
      <c r="A13" s="9"/>
      <c r="B13" s="23">
        <v>2003</v>
      </c>
      <c r="C13" s="26">
        <v>7</v>
      </c>
      <c r="D13" s="26">
        <v>50</v>
      </c>
      <c r="E13" s="26">
        <v>259</v>
      </c>
      <c r="F13" s="26"/>
      <c r="G13" s="26">
        <v>4</v>
      </c>
      <c r="H13" s="26">
        <v>13</v>
      </c>
      <c r="I13" s="26">
        <v>89</v>
      </c>
    </row>
    <row r="14" spans="1:9" ht="15.75">
      <c r="A14" s="9"/>
      <c r="B14" s="23">
        <v>2004</v>
      </c>
      <c r="C14" s="26">
        <v>7</v>
      </c>
      <c r="D14" s="26">
        <v>40</v>
      </c>
      <c r="E14" s="26">
        <v>304</v>
      </c>
      <c r="F14" s="26"/>
      <c r="G14" s="26">
        <v>0</v>
      </c>
      <c r="H14" s="26">
        <v>12</v>
      </c>
      <c r="I14" s="26">
        <v>100</v>
      </c>
    </row>
    <row r="15" spans="2:9" s="24" customFormat="1" ht="15.75">
      <c r="B15" s="33" t="s">
        <v>36</v>
      </c>
      <c r="C15" s="34">
        <v>6.2</v>
      </c>
      <c r="D15" s="34">
        <v>45.8</v>
      </c>
      <c r="E15" s="34">
        <v>283.2</v>
      </c>
      <c r="F15" s="34"/>
      <c r="G15" s="34">
        <v>2.8</v>
      </c>
      <c r="H15" s="34">
        <v>19.8</v>
      </c>
      <c r="I15" s="34">
        <v>105.2</v>
      </c>
    </row>
    <row r="16" spans="1:9" ht="4.5" customHeight="1">
      <c r="A16" s="9"/>
      <c r="C16" s="26"/>
      <c r="D16" s="26"/>
      <c r="E16" s="26"/>
      <c r="F16" s="26"/>
      <c r="G16" s="26"/>
      <c r="H16" s="26"/>
      <c r="I16" s="26"/>
    </row>
    <row r="17" spans="1:9" s="24" customFormat="1" ht="15.75">
      <c r="A17" s="22" t="s">
        <v>12</v>
      </c>
      <c r="B17" s="22" t="s">
        <v>23</v>
      </c>
      <c r="C17" s="34">
        <v>4.6</v>
      </c>
      <c r="D17" s="34">
        <v>51</v>
      </c>
      <c r="E17" s="34">
        <v>195.4</v>
      </c>
      <c r="F17" s="34"/>
      <c r="G17" s="34">
        <v>1.2</v>
      </c>
      <c r="H17" s="34">
        <v>9.8</v>
      </c>
      <c r="I17" s="34">
        <v>44.8</v>
      </c>
    </row>
    <row r="18" spans="1:9" ht="15.75">
      <c r="A18" s="9"/>
      <c r="B18" s="23">
        <v>2000</v>
      </c>
      <c r="C18" s="26">
        <v>7</v>
      </c>
      <c r="D18" s="26">
        <v>45</v>
      </c>
      <c r="E18" s="26">
        <v>222</v>
      </c>
      <c r="F18" s="26"/>
      <c r="G18" s="26">
        <v>0</v>
      </c>
      <c r="H18" s="26">
        <v>10</v>
      </c>
      <c r="I18" s="26">
        <v>54</v>
      </c>
    </row>
    <row r="19" spans="1:9" ht="15.75">
      <c r="A19" s="9"/>
      <c r="B19" s="23">
        <v>2001</v>
      </c>
      <c r="C19" s="26">
        <v>6</v>
      </c>
      <c r="D19" s="26">
        <v>51</v>
      </c>
      <c r="E19" s="26">
        <v>252</v>
      </c>
      <c r="F19" s="26"/>
      <c r="G19" s="26">
        <v>0</v>
      </c>
      <c r="H19" s="26">
        <v>11</v>
      </c>
      <c r="I19" s="26">
        <v>61</v>
      </c>
    </row>
    <row r="20" spans="1:9" ht="15.75">
      <c r="A20" s="9"/>
      <c r="B20" s="23">
        <v>2002</v>
      </c>
      <c r="C20" s="26">
        <v>9</v>
      </c>
      <c r="D20" s="26">
        <v>48</v>
      </c>
      <c r="E20" s="26">
        <v>288</v>
      </c>
      <c r="F20" s="26"/>
      <c r="G20" s="26">
        <v>1</v>
      </c>
      <c r="H20" s="26">
        <v>13</v>
      </c>
      <c r="I20" s="26">
        <v>81</v>
      </c>
    </row>
    <row r="21" spans="1:9" ht="15.75">
      <c r="A21" s="9"/>
      <c r="B21" s="23">
        <v>2003</v>
      </c>
      <c r="C21" s="26">
        <v>3</v>
      </c>
      <c r="D21" s="26">
        <v>54</v>
      </c>
      <c r="E21" s="26">
        <v>252</v>
      </c>
      <c r="F21" s="26"/>
      <c r="G21" s="26">
        <v>0</v>
      </c>
      <c r="H21" s="26">
        <v>10</v>
      </c>
      <c r="I21" s="26">
        <v>65</v>
      </c>
    </row>
    <row r="22" spans="1:9" ht="15.75">
      <c r="A22" s="9"/>
      <c r="B22" s="23">
        <v>2004</v>
      </c>
      <c r="C22" s="26">
        <v>3</v>
      </c>
      <c r="D22" s="26">
        <v>35</v>
      </c>
      <c r="E22" s="26">
        <v>199</v>
      </c>
      <c r="F22" s="26"/>
      <c r="G22" s="26">
        <v>2</v>
      </c>
      <c r="H22" s="26">
        <v>8</v>
      </c>
      <c r="I22" s="26">
        <v>49</v>
      </c>
    </row>
    <row r="23" spans="2:9" s="24" customFormat="1" ht="15.75">
      <c r="B23" s="33" t="s">
        <v>36</v>
      </c>
      <c r="C23" s="34">
        <v>5.6</v>
      </c>
      <c r="D23" s="34">
        <v>46.6</v>
      </c>
      <c r="E23" s="34">
        <v>242.6</v>
      </c>
      <c r="F23" s="34"/>
      <c r="G23" s="34">
        <v>0.6</v>
      </c>
      <c r="H23" s="34">
        <v>10.4</v>
      </c>
      <c r="I23" s="34">
        <v>62</v>
      </c>
    </row>
    <row r="24" spans="1:9" ht="4.5" customHeight="1">
      <c r="A24" s="9"/>
      <c r="C24" s="26"/>
      <c r="D24" s="26"/>
      <c r="E24" s="26"/>
      <c r="F24" s="26"/>
      <c r="G24" s="26"/>
      <c r="H24" s="26"/>
      <c r="I24" s="26"/>
    </row>
    <row r="25" spans="1:9" s="24" customFormat="1" ht="18.75">
      <c r="A25" s="22" t="s">
        <v>34</v>
      </c>
      <c r="B25" s="22" t="s">
        <v>23</v>
      </c>
      <c r="C25" s="34">
        <v>1</v>
      </c>
      <c r="D25" s="34">
        <v>16.6</v>
      </c>
      <c r="E25" s="34">
        <v>85.6</v>
      </c>
      <c r="F25" s="34"/>
      <c r="G25" s="34">
        <v>0</v>
      </c>
      <c r="H25" s="34">
        <v>11</v>
      </c>
      <c r="I25" s="34">
        <v>49</v>
      </c>
    </row>
    <row r="26" spans="1:9" ht="15.75">
      <c r="A26" s="9"/>
      <c r="B26" s="23">
        <v>2000</v>
      </c>
      <c r="C26" s="26">
        <v>0</v>
      </c>
      <c r="D26" s="26">
        <v>18</v>
      </c>
      <c r="E26" s="26">
        <v>127</v>
      </c>
      <c r="F26" s="26"/>
      <c r="G26" s="26">
        <v>0</v>
      </c>
      <c r="H26" s="26">
        <v>10</v>
      </c>
      <c r="I26" s="26">
        <v>73</v>
      </c>
    </row>
    <row r="27" spans="1:9" ht="15.75">
      <c r="A27" s="9"/>
      <c r="B27" s="23">
        <v>2001</v>
      </c>
      <c r="C27" s="26">
        <v>0</v>
      </c>
      <c r="D27" s="26">
        <v>21</v>
      </c>
      <c r="E27" s="26">
        <v>106</v>
      </c>
      <c r="F27" s="26"/>
      <c r="G27" s="26">
        <v>0</v>
      </c>
      <c r="H27" s="26">
        <v>7</v>
      </c>
      <c r="I27" s="26">
        <v>64</v>
      </c>
    </row>
    <row r="28" spans="1:9" ht="15.75">
      <c r="A28" s="9"/>
      <c r="B28" s="23">
        <v>2002</v>
      </c>
      <c r="C28" s="26">
        <v>0</v>
      </c>
      <c r="D28" s="26">
        <v>15</v>
      </c>
      <c r="E28" s="26">
        <v>96</v>
      </c>
      <c r="F28" s="26"/>
      <c r="G28" s="26">
        <v>1</v>
      </c>
      <c r="H28" s="26">
        <v>5</v>
      </c>
      <c r="I28" s="26">
        <v>49</v>
      </c>
    </row>
    <row r="29" spans="1:9" ht="15.75">
      <c r="A29" s="9"/>
      <c r="B29" s="23">
        <v>2003</v>
      </c>
      <c r="C29" s="26">
        <v>3</v>
      </c>
      <c r="D29" s="26">
        <v>17</v>
      </c>
      <c r="E29" s="26">
        <v>104</v>
      </c>
      <c r="F29" s="26"/>
      <c r="G29" s="26">
        <v>0</v>
      </c>
      <c r="H29" s="26">
        <v>6</v>
      </c>
      <c r="I29" s="26">
        <v>36</v>
      </c>
    </row>
    <row r="30" spans="1:9" ht="15.75">
      <c r="A30" s="9"/>
      <c r="B30" s="23">
        <v>2004</v>
      </c>
      <c r="C30" s="26">
        <v>1</v>
      </c>
      <c r="D30" s="26">
        <v>21</v>
      </c>
      <c r="E30" s="26">
        <v>93</v>
      </c>
      <c r="F30" s="26"/>
      <c r="G30" s="26">
        <v>0</v>
      </c>
      <c r="H30" s="26">
        <v>6</v>
      </c>
      <c r="I30" s="26">
        <v>58</v>
      </c>
    </row>
    <row r="31" spans="2:9" s="24" customFormat="1" ht="15.75">
      <c r="B31" s="33" t="s">
        <v>36</v>
      </c>
      <c r="C31" s="34">
        <v>0.8</v>
      </c>
      <c r="D31" s="34">
        <v>18.4</v>
      </c>
      <c r="E31" s="34">
        <v>105.2</v>
      </c>
      <c r="F31" s="34"/>
      <c r="G31" s="34">
        <v>0.2</v>
      </c>
      <c r="H31" s="34">
        <v>6.8</v>
      </c>
      <c r="I31" s="34">
        <v>56</v>
      </c>
    </row>
    <row r="32" spans="1:9" ht="4.5" customHeight="1">
      <c r="A32" s="9"/>
      <c r="C32" s="26"/>
      <c r="D32" s="26"/>
      <c r="E32" s="26"/>
      <c r="F32" s="26"/>
      <c r="G32" s="26"/>
      <c r="H32" s="26"/>
      <c r="I32" s="26"/>
    </row>
    <row r="33" spans="1:9" s="24" customFormat="1" ht="15.75">
      <c r="A33" s="22" t="s">
        <v>29</v>
      </c>
      <c r="B33" s="22" t="s">
        <v>23</v>
      </c>
      <c r="C33" s="34">
        <v>174</v>
      </c>
      <c r="D33" s="34">
        <v>1994</v>
      </c>
      <c r="E33" s="34">
        <v>9601</v>
      </c>
      <c r="F33" s="34"/>
      <c r="G33" s="34">
        <v>89.4</v>
      </c>
      <c r="H33" s="34">
        <v>1219</v>
      </c>
      <c r="I33" s="34">
        <v>7047</v>
      </c>
    </row>
    <row r="34" spans="1:9" ht="15.75">
      <c r="A34" s="22" t="s">
        <v>30</v>
      </c>
      <c r="B34" s="23">
        <v>2000</v>
      </c>
      <c r="C34" s="26">
        <v>180</v>
      </c>
      <c r="D34" s="26">
        <v>1810</v>
      </c>
      <c r="E34" s="26">
        <v>9735</v>
      </c>
      <c r="F34" s="26"/>
      <c r="G34" s="26">
        <v>62</v>
      </c>
      <c r="H34" s="26">
        <v>911</v>
      </c>
      <c r="I34" s="26">
        <v>6290</v>
      </c>
    </row>
    <row r="35" spans="2:9" ht="15.75">
      <c r="B35" s="23">
        <v>2001</v>
      </c>
      <c r="C35" s="26">
        <v>190</v>
      </c>
      <c r="D35" s="26">
        <v>1749</v>
      </c>
      <c r="E35" s="26">
        <v>9575</v>
      </c>
      <c r="F35" s="26"/>
      <c r="G35" s="26">
        <v>72</v>
      </c>
      <c r="H35" s="26">
        <v>920</v>
      </c>
      <c r="I35" s="26">
        <v>6016</v>
      </c>
    </row>
    <row r="36" spans="2:9" ht="15.75">
      <c r="B36" s="23">
        <v>2002</v>
      </c>
      <c r="C36" s="26">
        <v>164</v>
      </c>
      <c r="D36" s="26">
        <v>1669</v>
      </c>
      <c r="E36" s="26">
        <v>9443</v>
      </c>
      <c r="F36" s="26"/>
      <c r="G36" s="26">
        <v>59</v>
      </c>
      <c r="H36" s="26">
        <v>813</v>
      </c>
      <c r="I36" s="26">
        <v>5681</v>
      </c>
    </row>
    <row r="37" spans="2:9" ht="15.75">
      <c r="B37" s="23">
        <v>2003</v>
      </c>
      <c r="C37" s="26">
        <v>175</v>
      </c>
      <c r="D37" s="26">
        <v>1587</v>
      </c>
      <c r="E37" s="26">
        <v>9434</v>
      </c>
      <c r="F37" s="26"/>
      <c r="G37" s="26">
        <v>79</v>
      </c>
      <c r="H37" s="26">
        <v>783</v>
      </c>
      <c r="I37" s="26">
        <v>5510</v>
      </c>
    </row>
    <row r="38" spans="1:9" ht="15.75">
      <c r="A38" s="9"/>
      <c r="B38" s="23">
        <v>2004</v>
      </c>
      <c r="C38" s="26">
        <v>166</v>
      </c>
      <c r="D38" s="26">
        <v>1463</v>
      </c>
      <c r="E38" s="26">
        <v>9196</v>
      </c>
      <c r="F38" s="26"/>
      <c r="G38" s="26">
        <v>58</v>
      </c>
      <c r="H38" s="26">
        <v>712</v>
      </c>
      <c r="I38" s="26">
        <v>5373</v>
      </c>
    </row>
    <row r="39" spans="2:9" s="24" customFormat="1" ht="15.75">
      <c r="B39" s="33" t="s">
        <v>36</v>
      </c>
      <c r="C39" s="34">
        <v>175</v>
      </c>
      <c r="D39" s="34">
        <v>1655.6</v>
      </c>
      <c r="E39" s="34">
        <v>9476.6</v>
      </c>
      <c r="F39" s="34"/>
      <c r="G39" s="34">
        <v>66</v>
      </c>
      <c r="H39" s="34">
        <v>827.8</v>
      </c>
      <c r="I39" s="34">
        <v>5774</v>
      </c>
    </row>
    <row r="40" spans="3:9" ht="4.5" customHeight="1">
      <c r="C40" s="39"/>
      <c r="D40" s="39"/>
      <c r="E40" s="39"/>
      <c r="F40" s="39"/>
      <c r="G40" s="39"/>
      <c r="H40" s="39"/>
      <c r="I40" s="39"/>
    </row>
    <row r="41" spans="1:9" ht="18.75">
      <c r="A41" s="1" t="s">
        <v>26</v>
      </c>
      <c r="D41" s="40"/>
      <c r="E41" s="40"/>
      <c r="F41" s="40"/>
      <c r="G41" s="40"/>
      <c r="H41" s="40"/>
      <c r="I41" s="40"/>
    </row>
    <row r="42" spans="1:9" ht="4.5" customHeight="1">
      <c r="A42" s="22"/>
      <c r="C42" s="40"/>
      <c r="D42" s="40"/>
      <c r="E42" s="40"/>
      <c r="F42" s="40"/>
      <c r="G42" s="40"/>
      <c r="H42" s="40"/>
      <c r="I42" s="40"/>
    </row>
    <row r="43" spans="2:9" ht="15.75">
      <c r="B43" s="22" t="s">
        <v>37</v>
      </c>
      <c r="C43" s="40"/>
      <c r="D43" s="40"/>
      <c r="E43" s="40"/>
      <c r="F43" s="40"/>
      <c r="G43" s="40"/>
      <c r="H43" s="40"/>
      <c r="I43" s="40"/>
    </row>
    <row r="44" spans="2:9" ht="15.75">
      <c r="B44" s="12" t="s">
        <v>16</v>
      </c>
      <c r="C44" s="41">
        <f>IF(ISERR(Table26!C16-Table26!C11)/Table26!C11*100,"..",IF((Table26!C16-Table26!C11)/Table26!C11*100=0,"-",(Table26!C16-Table26!C11)/Table26!C11*100))</f>
        <v>42.335766423357676</v>
      </c>
      <c r="D44" s="41">
        <f>IF(ISERR(Table26!D16-Table26!D11)/Table26!D11*100,"..",IF((Table26!D16-Table26!D11)/Table26!D11*100=0,"-",(Table26!D16-Table26!D11)/Table26!D11*100))</f>
        <v>13.024420788979343</v>
      </c>
      <c r="E44" s="41">
        <f>IF(ISERR(Table26!E16-Table26!E11)/Table26!E11*100,"..",IF((Table26!E16-Table26!E11)/Table26!E11*100=0,"-",(Table26!E16-Table26!E11)/Table26!E11*100))</f>
        <v>11.15116558519586</v>
      </c>
      <c r="F44" s="41"/>
      <c r="G44" s="41">
        <f>IF(ISERR(Table26!G16-Table26!G11)/Table26!G11*100,"..",IF((Table26!G16-Table26!G11)/Table26!G11*100=0,"-",(Table26!G16-Table26!G11)/Table26!G11*100))</f>
        <v>-47.368421052631575</v>
      </c>
      <c r="H44" s="41">
        <f>IF(ISERR(Table26!H16-Table26!H11)/Table26!H11*100,"..",IF((Table26!H16-Table26!H11)/Table26!H11*100=0,"-",(Table26!H16-Table26!H11)/Table26!H11*100))</f>
        <v>-22.22222222222222</v>
      </c>
      <c r="I44" s="41">
        <f>IF(ISERR(Table26!I16-Table26!I11)/Table26!I11*100,"..",IF((Table26!I16-Table26!I11)/Table26!I11*100=0,"-",(Table26!I16-Table26!I11)/Table26!I11*100))</f>
        <v>-40.66147859922179</v>
      </c>
    </row>
    <row r="45" spans="2:9" ht="15.75">
      <c r="B45" s="12" t="s">
        <v>7</v>
      </c>
      <c r="C45" s="41">
        <f>IF(ISERR(Table26!C24-Table26!C19)/Table26!C19*100,"..",IF((Table26!C24-Table26!C19)/Table26!C19*100=0,"-",(Table26!C24-Table26!C19)/Table26!C19*100))</f>
        <v>-13.141993957703932</v>
      </c>
      <c r="D45" s="41">
        <f>IF(ISERR(Table26!D24-Table26!D19)/Table26!D19*100,"..",IF((Table26!D24-Table26!D19)/Table26!D19*100=0,"-",(Table26!D24-Table26!D19)/Table26!D19*100))</f>
        <v>-34.11937116973088</v>
      </c>
      <c r="E45" s="41">
        <f>IF(ISERR(Table26!E24-Table26!E19)/Table26!E19*100,"..",IF((Table26!E24-Table26!E19)/Table26!E19*100=0,"-",(Table26!E24-Table26!E19)/Table26!E19*100))</f>
        <v>-5.870317512440327</v>
      </c>
      <c r="F45" s="41"/>
      <c r="G45" s="41">
        <f>IF(ISERR(Table26!G24-Table26!G19)/Table26!G19*100,"..",IF((Table26!G24-Table26!G19)/Table26!G19*100=0,"-",(Table26!G24-Table26!G19)/Table26!G19*100))</f>
        <v>-32.11488250652741</v>
      </c>
      <c r="H45" s="41">
        <f>IF(ISERR(Table26!H24-Table26!H19)/Table26!H19*100,"..",IF((Table26!H24-Table26!H19)/Table26!H19*100=0,"-",(Table26!H24-Table26!H19)/Table26!H19*100))</f>
        <v>-41.98839767953591</v>
      </c>
      <c r="I45" s="41">
        <f>IF(ISERR(Table26!I24-Table26!I19)/Table26!I19*100,"..",IF((Table26!I24-Table26!I19)/Table26!I19*100=0,"-",(Table26!I24-Table26!I19)/Table26!I19*100))</f>
        <v>-24.741851321059794</v>
      </c>
    </row>
    <row r="46" spans="2:9" ht="15.75">
      <c r="B46" s="12" t="s">
        <v>8</v>
      </c>
      <c r="C46" s="41">
        <f>IF(ISERR(Table26!C32-Table26!C27)/Table26!C27*100,"..",IF((Table26!C32-Table26!C27)/Table26!C27*100=0,"-",(Table26!C32-Table26!C27)/Table26!C27*100))</f>
        <v>-100</v>
      </c>
      <c r="D46" s="41">
        <f>IF(ISERR(Table26!D32-Table26!D27)/Table26!D27*100,"..",IF((Table26!D32-Table26!D27)/Table26!D27*100=0,"-",(Table26!D32-Table26!D27)/Table26!D27*100))</f>
        <v>-40.78947368421053</v>
      </c>
      <c r="E46" s="41">
        <f>IF(ISERR(Table26!E32-Table26!E27)/Table26!E27*100,"..",IF((Table26!E32-Table26!E27)/Table26!E27*100=0,"-",(Table26!E32-Table26!E27)/Table26!E27*100))</f>
        <v>3.756708407871201</v>
      </c>
      <c r="F46" s="41"/>
      <c r="G46" s="41">
        <f>IF(ISERR(Table26!G32-Table26!G27)/Table26!G27*100,"..",IF((Table26!G32-Table26!G27)/Table26!G27*100=0,"-",(Table26!G32-Table26!G27)/Table26!G27*100))</f>
        <v>-100</v>
      </c>
      <c r="H46" s="41">
        <f>IF(ISERR(Table26!H32-Table26!H27)/Table26!H27*100,"..",IF((Table26!H32-Table26!H27)/Table26!H27*100=0,"-",(Table26!H32-Table26!H27)/Table26!H27*100))</f>
        <v>-37.5</v>
      </c>
      <c r="I46" s="41">
        <f>IF(ISERR(Table26!I32-Table26!I27)/Table26!I27*100,"..",IF((Table26!I32-Table26!I27)/Table26!I27*100=0,"-",(Table26!I32-Table26!I27)/Table26!I27*100))</f>
        <v>-33.760683760683754</v>
      </c>
    </row>
    <row r="47" spans="2:9" ht="18.75">
      <c r="B47" s="12" t="s">
        <v>24</v>
      </c>
      <c r="C47" s="41">
        <f>IF(ISERR(Table26!C40-Table26!C35)/Table26!C35*100,"..",IF((Table26!C40-Table26!C35)/Table26!C35*100=0,"-",(Table26!C40-Table26!C35)/Table26!C35*100))</f>
        <v>-100</v>
      </c>
      <c r="D47" s="41">
        <f>IF(ISERR(Table26!D40-Table26!D35)/Table26!D35*100,"..",IF((Table26!D40-Table26!D35)/Table26!D35*100=0,"-",(Table26!D40-Table26!D35)/Table26!D35*100))</f>
        <v>-73.68421052631578</v>
      </c>
      <c r="E47" s="41">
        <f>IF(ISERR(Table26!E40-Table26!E35)/Table26!E35*100,"..",IF((Table26!E40-Table26!E35)/Table26!E35*100=0,"-",(Table26!E40-Table26!E35)/Table26!E35*100))</f>
        <v>-20.51282051282051</v>
      </c>
      <c r="F47" s="41"/>
      <c r="G47" s="41">
        <f>IF(ISERR(Table26!G40-Table26!G35)/Table26!G35*100,"..",IF((Table26!G40-Table26!G35)/Table26!G35*100=0,"-",(Table26!G40-Table26!G35)/Table26!G35*100))</f>
        <v>-100</v>
      </c>
      <c r="H47" s="41">
        <f>IF(ISERR(Table26!H40-Table26!H35)/Table26!H35*100,"..",IF((Table26!H40-Table26!H35)/Table26!H35*100=0,"-",(Table26!H40-Table26!H35)/Table26!H35*100))</f>
        <v>-63.1578947368421</v>
      </c>
      <c r="I47" s="41">
        <f>IF(ISERR(Table26!I40-Table26!I35)/Table26!I35*100,"..",IF((Table26!I40-Table26!I35)/Table26!I35*100=0,"-",(Table26!I40-Table26!I35)/Table26!I35*100))</f>
        <v>-58.04794520547946</v>
      </c>
    </row>
    <row r="48" spans="2:9" ht="15.75">
      <c r="B48" s="12" t="s">
        <v>9</v>
      </c>
      <c r="C48" s="41">
        <f>IF(ISERR(Table26!C48-Table26!C43)/Table26!C43*100,"..",IF((Table26!C48-Table26!C43)/Table26!C43*100=0,"-",(Table26!C48-Table26!C43)/Table26!C43*100))</f>
        <v>400</v>
      </c>
      <c r="D48" s="41">
        <f>IF(ISERR(Table26!D48-Table26!D43)/Table26!D43*100,"..",IF((Table26!D48-Table26!D43)/Table26!D43*100=0,"-",(Table26!D48-Table26!D43)/Table26!D43*100))</f>
        <v>-26.829268292682922</v>
      </c>
      <c r="E48" s="41">
        <f>IF(ISERR(Table26!E48-Table26!E43)/Table26!E43*100,"..",IF((Table26!E48-Table26!E43)/Table26!E43*100=0,"-",(Table26!E48-Table26!E43)/Table26!E43*100))</f>
        <v>3.3057851239669507</v>
      </c>
      <c r="F48" s="41"/>
      <c r="G48" s="41">
        <f>IF(ISERR(Table26!G48-Table26!G43)/Table26!G43*100,"..",IF((Table26!G48-Table26!G43)/Table26!G43*100=0,"-",(Table26!G48-Table26!G43)/Table26!G43*100))</f>
        <v>-33.33333333333333</v>
      </c>
      <c r="H48" s="41">
        <f>IF(ISERR(Table26!H48-Table26!H43)/Table26!H43*100,"..",IF((Table26!H48-Table26!H43)/Table26!H43*100=0,"-",(Table26!H48-Table26!H43)/Table26!H43*100))</f>
        <v>-33.10657596371882</v>
      </c>
      <c r="I48" s="41">
        <f>IF(ISERR(Table26!I48-Table26!I43)/Table26!I43*100,"..",IF((Table26!I48-Table26!I43)/Table26!I43*100=0,"-",(Table26!I48-Table26!I43)/Table26!I43*100))</f>
        <v>-10.683760683760683</v>
      </c>
    </row>
    <row r="49" spans="2:9" ht="15.75">
      <c r="B49" s="12" t="s">
        <v>11</v>
      </c>
      <c r="C49" s="41">
        <f>IF(ISERR(C14-C9)/C9*100,"..",IF((C14-C9)/C9*100=0,"-",(C14-C9)/C9*100))</f>
        <v>9.374999999999995</v>
      </c>
      <c r="D49" s="41">
        <f aca="true" t="shared" si="0" ref="D49:I49">IF(ISERR(D14-D9)/D9*100,"..",IF((D14-D9)/D9*100=0,"-",(D14-D9)/D9*100))</f>
        <v>-46.524064171122994</v>
      </c>
      <c r="E49" s="41">
        <f t="shared" si="0"/>
        <v>-12.290825158684369</v>
      </c>
      <c r="F49" s="41"/>
      <c r="G49" s="41">
        <f t="shared" si="0"/>
        <v>-100</v>
      </c>
      <c r="H49" s="41">
        <f t="shared" si="0"/>
        <v>-66.66666666666666</v>
      </c>
      <c r="I49" s="41">
        <f t="shared" si="0"/>
        <v>-40.405244338498214</v>
      </c>
    </row>
    <row r="50" spans="2:9" ht="15.75">
      <c r="B50" s="12" t="s">
        <v>12</v>
      </c>
      <c r="C50" s="41">
        <f>IF(ISERR(C22-C17)/C17*100,"..",IF((C22-C17)/C17*100=0,"-",(C22-C17)/C17*100))</f>
        <v>-34.782608695652165</v>
      </c>
      <c r="D50" s="41">
        <f aca="true" t="shared" si="1" ref="D50:I50">IF(ISERR(D22-D17)/D17*100,"..",IF((D22-D17)/D17*100=0,"-",(D22-D17)/D17*100))</f>
        <v>-31.372549019607842</v>
      </c>
      <c r="E50" s="41">
        <f t="shared" si="1"/>
        <v>1.842374616171952</v>
      </c>
      <c r="F50" s="41"/>
      <c r="G50" s="41">
        <f t="shared" si="1"/>
        <v>66.66666666666667</v>
      </c>
      <c r="H50" s="41">
        <f t="shared" si="1"/>
        <v>-18.367346938775515</v>
      </c>
      <c r="I50" s="41">
        <f t="shared" si="1"/>
        <v>9.375000000000007</v>
      </c>
    </row>
    <row r="51" spans="2:9" ht="18.75">
      <c r="B51" s="12" t="s">
        <v>25</v>
      </c>
      <c r="C51" s="41" t="str">
        <f>IF(ISERR(C30-C25)/C25*100,"..",IF((C30-C25)/C25*100=0,"-",(C30-C25)/C25*100))</f>
        <v>-</v>
      </c>
      <c r="D51" s="41">
        <f aca="true" t="shared" si="2" ref="D51:I51">IF(ISERR(D30-D25)/D25*100,"..",IF((D30-D25)/D25*100=0,"-",(D30-D25)/D25*100))</f>
        <v>26.506024096385534</v>
      </c>
      <c r="E51" s="41">
        <f t="shared" si="2"/>
        <v>8.64485981308412</v>
      </c>
      <c r="F51" s="41"/>
      <c r="G51" s="38" t="s">
        <v>38</v>
      </c>
      <c r="H51" s="41">
        <f t="shared" si="2"/>
        <v>-45.45454545454545</v>
      </c>
      <c r="I51" s="41">
        <f t="shared" si="2"/>
        <v>18.367346938775512</v>
      </c>
    </row>
    <row r="52" spans="1:9" s="24" customFormat="1" ht="16.5" thickBot="1">
      <c r="A52" s="35"/>
      <c r="B52" s="25" t="s">
        <v>10</v>
      </c>
      <c r="C52" s="42">
        <f>IF(ISERR(C38-C33)/C33*100,"..",IF((C38-C33)/C33*100=0,"-",(C38-C33)/C33*100))</f>
        <v>-4.597701149425287</v>
      </c>
      <c r="D52" s="42">
        <f aca="true" t="shared" si="3" ref="D52:I52">IF(ISERR(D38-D33)/D33*100,"..",IF((D38-D33)/D33*100=0,"-",(D38-D33)/D33*100))</f>
        <v>-26.629889669007024</v>
      </c>
      <c r="E52" s="42">
        <f t="shared" si="3"/>
        <v>-4.218310592646599</v>
      </c>
      <c r="F52" s="42"/>
      <c r="G52" s="42">
        <f t="shared" si="3"/>
        <v>-35.12304250559284</v>
      </c>
      <c r="H52" s="42">
        <f t="shared" si="3"/>
        <v>-41.591468416735026</v>
      </c>
      <c r="I52" s="42">
        <f t="shared" si="3"/>
        <v>-23.754789272030653</v>
      </c>
    </row>
    <row r="54" ht="15.75">
      <c r="A54" s="12" t="s">
        <v>20</v>
      </c>
    </row>
    <row r="55" ht="15.75">
      <c r="A55" s="11" t="s">
        <v>32</v>
      </c>
    </row>
    <row r="56" spans="1:3" ht="15.75">
      <c r="A56" s="11" t="s">
        <v>33</v>
      </c>
      <c r="C56" s="27"/>
    </row>
    <row r="57" ht="15.75">
      <c r="A57" s="11" t="s">
        <v>31</v>
      </c>
    </row>
    <row r="58" ht="15.75">
      <c r="A58" s="24" t="s">
        <v>39</v>
      </c>
    </row>
  </sheetData>
  <mergeCells count="1">
    <mergeCell ref="G5:I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2005-12-22T09:35:15Z</cp:lastPrinted>
  <dcterms:created xsi:type="dcterms:W3CDTF">2001-09-05T12:36:24Z</dcterms:created>
  <dcterms:modified xsi:type="dcterms:W3CDTF">2006-01-25T15:19:31Z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970215562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