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15" activeTab="0"/>
  </bookViews>
  <sheets>
    <sheet name="TableG" sheetId="1" r:id="rId1"/>
  </sheets>
  <definedNames>
    <definedName name="_xlnm.Print_Area" localSheetId="0">'TableG'!$1:$80</definedName>
  </definedNames>
  <calcPr fullCalcOnLoad="1"/>
</workbook>
</file>

<file path=xl/sharedStrings.xml><?xml version="1.0" encoding="utf-8"?>
<sst xmlns="http://schemas.openxmlformats.org/spreadsheetml/2006/main" count="67" uniqueCount="33">
  <si>
    <t>Car</t>
  </si>
  <si>
    <t>numbers</t>
  </si>
  <si>
    <t>Percent changes:</t>
  </si>
  <si>
    <t>Pedestrian</t>
  </si>
  <si>
    <t>Pedal</t>
  </si>
  <si>
    <t xml:space="preserve"> cycle</t>
  </si>
  <si>
    <t>Motor</t>
  </si>
  <si>
    <t>cycle</t>
  </si>
  <si>
    <t>Bus/</t>
  </si>
  <si>
    <t>coach</t>
  </si>
  <si>
    <t xml:space="preserve">All </t>
  </si>
  <si>
    <t>road users</t>
  </si>
  <si>
    <t>mill veh-km</t>
  </si>
  <si>
    <t>per 100 mill veh-km</t>
  </si>
  <si>
    <t>Slight</t>
  </si>
  <si>
    <t>casualty rate</t>
  </si>
  <si>
    <t>1. Light goods vehicles and heavy goods vehicles.</t>
  </si>
  <si>
    <t>2. Taxis, minibuses and other modes of transport</t>
  </si>
  <si>
    <r>
      <t>Goods</t>
    </r>
    <r>
      <rPr>
        <b/>
        <vertAlign val="superscript"/>
        <sz val="12"/>
        <rFont val="Times New Roman"/>
        <family val="1"/>
      </rPr>
      <t>(1)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</si>
  <si>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</si>
  <si>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1994-98 average</t>
  </si>
  <si>
    <t>Killed and seriously injured casualties by mode of transport</t>
  </si>
  <si>
    <t>Child killed and seriously injured casualties by mode of transport</t>
  </si>
  <si>
    <r>
      <t>Percent changes:</t>
    </r>
    <r>
      <rPr>
        <b/>
        <strike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(3)</t>
    </r>
  </si>
  <si>
    <t>3. A percentage change is not shown if the baseline figure is small.</t>
  </si>
  <si>
    <t>Traffic</t>
  </si>
  <si>
    <t>Rate in 2010 implied by target</t>
  </si>
  <si>
    <t>Numbers in 2010 implied by target</t>
  </si>
  <si>
    <t>Slight casualties by mode of transport</t>
  </si>
  <si>
    <t>02-06 ave</t>
  </si>
  <si>
    <t>2006 on 2005</t>
  </si>
  <si>
    <t>2006 on 1994-98 average</t>
  </si>
  <si>
    <t xml:space="preserve">Table G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</si>
</sst>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0.0000%"/>
    <numFmt numFmtId="173" formatCode="0.0"/>
    <numFmt numFmtId="174" formatCode="0.000000%"/>
    <numFmt numFmtId="175" formatCode="0.00000%"/>
    <numFmt numFmtId="176" formatCode="0.0000000"/>
    <numFmt numFmtId="177" formatCode="#,##0_ ;\-#,##0\ "/>
    <numFmt numFmtId="178" formatCode="0_)"/>
    <numFmt numFmtId="179" formatCode="General_)"/>
    <numFmt numFmtId="180" formatCode="0.0000_)"/>
    <numFmt numFmtId="181" formatCode="0.00_)"/>
    <numFmt numFmtId="182" formatCode="0.0_)"/>
    <numFmt numFmtId="183" formatCode="#,##0.0"/>
  </numFmts>
  <fonts count="2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2" fillId="0" borderId="0" xfId="15" applyNumberFormat="1" applyFont="1" applyAlignment="1">
      <alignment/>
    </xf>
    <xf numFmtId="1" fontId="5" fillId="0" borderId="0" xfId="15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/>
    </xf>
    <xf numFmtId="1" fontId="15" fillId="0" borderId="0" xfId="15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5" fillId="0" borderId="0" xfId="15" applyNumberFormat="1" applyFont="1" applyAlignment="1">
      <alignment horizontal="right"/>
    </xf>
    <xf numFmtId="1" fontId="19" fillId="0" borderId="0" xfId="15" applyNumberFormat="1" applyFont="1" applyAlignment="1">
      <alignment/>
    </xf>
    <xf numFmtId="1" fontId="19" fillId="0" borderId="0" xfId="15" applyNumberFormat="1" applyFont="1" applyBorder="1" applyAlignment="1">
      <alignment/>
    </xf>
    <xf numFmtId="1" fontId="19" fillId="0" borderId="1" xfId="15" applyNumberFormat="1" applyFont="1" applyBorder="1" applyAlignment="1">
      <alignment/>
    </xf>
    <xf numFmtId="1" fontId="20" fillId="0" borderId="0" xfId="15" applyNumberFormat="1" applyFont="1" applyAlignment="1">
      <alignment/>
    </xf>
    <xf numFmtId="165" fontId="20" fillId="0" borderId="0" xfId="15" applyNumberFormat="1" applyFont="1" applyAlignment="1">
      <alignment/>
    </xf>
    <xf numFmtId="165" fontId="18" fillId="0" borderId="0" xfId="15" applyNumberFormat="1" applyFont="1" applyAlignment="1">
      <alignment/>
    </xf>
    <xf numFmtId="2" fontId="18" fillId="0" borderId="0" xfId="15" applyNumberFormat="1" applyFont="1" applyAlignment="1">
      <alignment/>
    </xf>
    <xf numFmtId="2" fontId="19" fillId="0" borderId="0" xfId="15" applyNumberFormat="1" applyFont="1" applyAlignment="1">
      <alignment/>
    </xf>
    <xf numFmtId="2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165" fontId="2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1.00390625" style="36" customWidth="1"/>
    <col min="2" max="2" width="10.8515625" style="36" customWidth="1"/>
    <col min="3" max="3" width="9.28125" style="36" customWidth="1"/>
    <col min="4" max="4" width="9.7109375" style="36" customWidth="1"/>
    <col min="5" max="5" width="9.57421875" style="36" customWidth="1"/>
    <col min="6" max="6" width="8.7109375" style="36" customWidth="1"/>
    <col min="7" max="7" width="8.140625" style="36" customWidth="1"/>
    <col min="8" max="8" width="8.421875" style="36" customWidth="1"/>
    <col min="9" max="9" width="11.140625" style="36" customWidth="1"/>
    <col min="10" max="10" width="12.421875" style="36" customWidth="1"/>
    <col min="11" max="11" width="16.8515625" style="36" customWidth="1"/>
    <col min="12" max="16384" width="9.140625" style="36" customWidth="1"/>
  </cols>
  <sheetData>
    <row r="1" spans="1:11" ht="18.75">
      <c r="A1" s="5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thickBot="1">
      <c r="A3" s="7" t="s">
        <v>21</v>
      </c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18.75">
      <c r="A4" s="15"/>
      <c r="B4" s="17" t="s">
        <v>3</v>
      </c>
      <c r="C4" s="17" t="s">
        <v>4</v>
      </c>
      <c r="D4" s="17" t="s">
        <v>6</v>
      </c>
      <c r="E4" s="18" t="s">
        <v>0</v>
      </c>
      <c r="F4" s="17" t="s">
        <v>8</v>
      </c>
      <c r="G4" s="18" t="s">
        <v>18</v>
      </c>
      <c r="H4" s="18" t="s">
        <v>19</v>
      </c>
      <c r="I4" s="17" t="s">
        <v>10</v>
      </c>
      <c r="J4" s="2"/>
      <c r="K4" s="2"/>
    </row>
    <row r="5" spans="1:11" ht="16.5" thickBot="1">
      <c r="A5" s="11"/>
      <c r="B5" s="12"/>
      <c r="C5" s="12" t="s">
        <v>5</v>
      </c>
      <c r="D5" s="12" t="s">
        <v>7</v>
      </c>
      <c r="E5" s="13"/>
      <c r="F5" s="12" t="s">
        <v>9</v>
      </c>
      <c r="G5" s="13"/>
      <c r="H5" s="13"/>
      <c r="I5" s="12" t="s">
        <v>11</v>
      </c>
      <c r="J5" s="2"/>
      <c r="K5" s="2"/>
    </row>
    <row r="6" spans="1:11" s="22" customFormat="1" ht="18.75" customHeight="1">
      <c r="A6" s="21" t="s">
        <v>20</v>
      </c>
      <c r="B6" s="39">
        <v>1376</v>
      </c>
      <c r="C6" s="39">
        <v>248.8</v>
      </c>
      <c r="D6" s="39">
        <v>355.4</v>
      </c>
      <c r="E6" s="39">
        <v>2501</v>
      </c>
      <c r="F6" s="39">
        <v>96.4</v>
      </c>
      <c r="G6" s="39">
        <v>171.6</v>
      </c>
      <c r="H6" s="39">
        <v>88.6</v>
      </c>
      <c r="I6" s="39">
        <v>4837.8</v>
      </c>
      <c r="J6" s="23"/>
      <c r="K6" s="23"/>
    </row>
    <row r="7" spans="1:11" ht="16.5" customHeight="1">
      <c r="A7" s="15">
        <v>1995</v>
      </c>
      <c r="B7" s="8">
        <v>1587</v>
      </c>
      <c r="C7" s="8">
        <v>292</v>
      </c>
      <c r="D7" s="8">
        <v>395</v>
      </c>
      <c r="E7" s="8">
        <v>2653</v>
      </c>
      <c r="F7" s="8">
        <v>105</v>
      </c>
      <c r="G7" s="8">
        <v>211</v>
      </c>
      <c r="H7" s="8">
        <v>96</v>
      </c>
      <c r="I7" s="8">
        <v>5339</v>
      </c>
      <c r="J7" s="2"/>
      <c r="K7" s="2"/>
    </row>
    <row r="8" spans="1:11" ht="15.75">
      <c r="A8" s="15">
        <v>1996</v>
      </c>
      <c r="B8" s="8">
        <v>1279</v>
      </c>
      <c r="C8" s="8">
        <v>216</v>
      </c>
      <c r="D8" s="8">
        <v>300</v>
      </c>
      <c r="E8" s="8">
        <v>2293</v>
      </c>
      <c r="F8" s="8">
        <v>96</v>
      </c>
      <c r="G8" s="8">
        <v>137</v>
      </c>
      <c r="H8" s="8">
        <v>77</v>
      </c>
      <c r="I8" s="8">
        <v>4398</v>
      </c>
      <c r="J8" s="2"/>
      <c r="K8" s="2"/>
    </row>
    <row r="9" spans="1:11" ht="15.75">
      <c r="A9" s="15">
        <v>1997</v>
      </c>
      <c r="B9" s="8">
        <v>1211</v>
      </c>
      <c r="C9" s="8">
        <v>210</v>
      </c>
      <c r="D9" s="8">
        <v>358</v>
      </c>
      <c r="E9" s="8">
        <v>2365</v>
      </c>
      <c r="F9" s="8">
        <v>55</v>
      </c>
      <c r="G9" s="8">
        <v>136</v>
      </c>
      <c r="H9" s="8">
        <v>89</v>
      </c>
      <c r="I9" s="8">
        <v>4424</v>
      </c>
      <c r="J9" s="2"/>
      <c r="K9" s="2"/>
    </row>
    <row r="10" spans="1:11" ht="15.75">
      <c r="A10" s="15">
        <v>1998</v>
      </c>
      <c r="B10" s="8">
        <v>1156</v>
      </c>
      <c r="C10" s="8">
        <v>210</v>
      </c>
      <c r="D10" s="8">
        <v>371</v>
      </c>
      <c r="E10" s="8">
        <v>2390</v>
      </c>
      <c r="F10" s="8">
        <v>76</v>
      </c>
      <c r="G10" s="8">
        <v>163</v>
      </c>
      <c r="H10" s="8">
        <v>91</v>
      </c>
      <c r="I10" s="8">
        <v>4457</v>
      </c>
      <c r="J10" s="2"/>
      <c r="K10" s="2"/>
    </row>
    <row r="11" spans="1:11" ht="15.75">
      <c r="A11" s="15">
        <v>1999</v>
      </c>
      <c r="B11" s="8">
        <v>1143</v>
      </c>
      <c r="C11" s="8">
        <v>189</v>
      </c>
      <c r="D11" s="8">
        <v>431</v>
      </c>
      <c r="E11" s="8">
        <v>2004</v>
      </c>
      <c r="F11" s="8">
        <v>83</v>
      </c>
      <c r="G11" s="8">
        <v>144</v>
      </c>
      <c r="H11" s="8">
        <v>81</v>
      </c>
      <c r="I11" s="8">
        <v>4075</v>
      </c>
      <c r="J11" s="2"/>
      <c r="K11" s="2"/>
    </row>
    <row r="12" spans="1:11" ht="15.75">
      <c r="A12" s="15">
        <v>2000</v>
      </c>
      <c r="B12" s="8">
        <v>997</v>
      </c>
      <c r="C12" s="8">
        <v>176</v>
      </c>
      <c r="D12" s="8">
        <v>475</v>
      </c>
      <c r="E12" s="8">
        <v>1978</v>
      </c>
      <c r="F12" s="8">
        <v>80</v>
      </c>
      <c r="G12" s="8">
        <v>121</v>
      </c>
      <c r="H12" s="8">
        <v>67</v>
      </c>
      <c r="I12" s="8">
        <v>3894</v>
      </c>
      <c r="J12" s="2"/>
      <c r="K12" s="2"/>
    </row>
    <row r="13" spans="1:11" ht="15.75">
      <c r="A13" s="15">
        <v>2001</v>
      </c>
      <c r="B13" s="8">
        <v>918</v>
      </c>
      <c r="C13" s="8">
        <v>171</v>
      </c>
      <c r="D13" s="8">
        <v>454</v>
      </c>
      <c r="E13" s="8">
        <v>1952</v>
      </c>
      <c r="F13" s="8">
        <v>62</v>
      </c>
      <c r="G13" s="8">
        <v>129</v>
      </c>
      <c r="H13" s="8">
        <v>72</v>
      </c>
      <c r="I13" s="8">
        <v>3758</v>
      </c>
      <c r="J13" s="2"/>
      <c r="K13" s="2"/>
    </row>
    <row r="14" spans="1:11" ht="15.75">
      <c r="A14" s="15">
        <v>2002</v>
      </c>
      <c r="B14" s="8">
        <v>893</v>
      </c>
      <c r="C14" s="8">
        <v>152</v>
      </c>
      <c r="D14" s="8">
        <v>456</v>
      </c>
      <c r="E14" s="8">
        <v>1782</v>
      </c>
      <c r="F14" s="8">
        <v>59</v>
      </c>
      <c r="G14" s="8">
        <v>141</v>
      </c>
      <c r="H14" s="8">
        <v>50</v>
      </c>
      <c r="I14" s="8">
        <v>3533</v>
      </c>
      <c r="J14" s="2"/>
      <c r="K14" s="2"/>
    </row>
    <row r="15" spans="1:11" ht="15.75">
      <c r="A15" s="15">
        <v>2003</v>
      </c>
      <c r="B15" s="8">
        <v>775</v>
      </c>
      <c r="C15" s="8">
        <v>139</v>
      </c>
      <c r="D15" s="8">
        <v>417</v>
      </c>
      <c r="E15" s="8">
        <v>1699</v>
      </c>
      <c r="F15" s="8">
        <v>70</v>
      </c>
      <c r="G15" s="8">
        <v>129</v>
      </c>
      <c r="H15" s="8">
        <v>64</v>
      </c>
      <c r="I15" s="8">
        <v>3293</v>
      </c>
      <c r="J15" s="2"/>
      <c r="K15" s="2"/>
    </row>
    <row r="16" spans="1:11" ht="15.75">
      <c r="A16" s="15">
        <v>2004</v>
      </c>
      <c r="B16" s="8">
        <v>750</v>
      </c>
      <c r="C16" s="8">
        <v>128</v>
      </c>
      <c r="D16" s="8">
        <v>395</v>
      </c>
      <c r="E16" s="8">
        <v>1581</v>
      </c>
      <c r="F16" s="8">
        <v>66</v>
      </c>
      <c r="G16" s="8">
        <v>95</v>
      </c>
      <c r="H16" s="8">
        <v>59</v>
      </c>
      <c r="I16" s="8">
        <v>3074</v>
      </c>
      <c r="J16" s="2"/>
      <c r="K16" s="2"/>
    </row>
    <row r="17" spans="1:11" ht="15.75">
      <c r="A17" s="15">
        <v>2005</v>
      </c>
      <c r="B17" s="8">
        <v>741</v>
      </c>
      <c r="C17" s="8">
        <v>132</v>
      </c>
      <c r="D17" s="8">
        <v>403</v>
      </c>
      <c r="E17" s="8">
        <v>1458</v>
      </c>
      <c r="F17" s="8">
        <v>63</v>
      </c>
      <c r="G17" s="8">
        <v>98</v>
      </c>
      <c r="H17" s="8">
        <v>54</v>
      </c>
      <c r="I17" s="8">
        <v>2949</v>
      </c>
      <c r="J17" s="2"/>
      <c r="K17" s="2"/>
    </row>
    <row r="18" spans="1:11" ht="15.75">
      <c r="A18" s="15">
        <v>2006</v>
      </c>
      <c r="B18" s="8">
        <v>745</v>
      </c>
      <c r="C18" s="8">
        <v>141</v>
      </c>
      <c r="D18" s="8">
        <v>408</v>
      </c>
      <c r="E18" s="8">
        <v>1430</v>
      </c>
      <c r="F18" s="8">
        <v>57</v>
      </c>
      <c r="G18" s="8">
        <v>99</v>
      </c>
      <c r="H18" s="8">
        <v>59</v>
      </c>
      <c r="I18" s="8">
        <v>2939</v>
      </c>
      <c r="J18" s="2"/>
      <c r="K18" s="2"/>
    </row>
    <row r="19" spans="1:11" s="22" customFormat="1" ht="15.75">
      <c r="A19" s="21" t="s">
        <v>29</v>
      </c>
      <c r="B19" s="39">
        <v>780.8</v>
      </c>
      <c r="C19" s="39">
        <v>138.4</v>
      </c>
      <c r="D19" s="39">
        <v>415.8</v>
      </c>
      <c r="E19" s="39">
        <v>1590</v>
      </c>
      <c r="F19" s="39">
        <v>63</v>
      </c>
      <c r="G19" s="39">
        <v>112.4</v>
      </c>
      <c r="H19" s="39">
        <v>57.2</v>
      </c>
      <c r="I19" s="39">
        <v>3157.6</v>
      </c>
      <c r="J19" s="23"/>
      <c r="K19" s="23"/>
    </row>
    <row r="20" spans="1:11" s="26" customFormat="1" ht="15.75">
      <c r="A20" s="27" t="s">
        <v>27</v>
      </c>
      <c r="B20" s="45">
        <f>(B6/100*60)</f>
        <v>825.6</v>
      </c>
      <c r="C20" s="45">
        <f aca="true" t="shared" si="0" ref="C20:I20">(C6/100*60)</f>
        <v>149.28</v>
      </c>
      <c r="D20" s="45">
        <f t="shared" si="0"/>
        <v>213.23999999999998</v>
      </c>
      <c r="E20" s="45">
        <f t="shared" si="0"/>
        <v>1500.6000000000001</v>
      </c>
      <c r="F20" s="45">
        <f t="shared" si="0"/>
        <v>57.84</v>
      </c>
      <c r="G20" s="45">
        <f t="shared" si="0"/>
        <v>102.96</v>
      </c>
      <c r="H20" s="45">
        <f t="shared" si="0"/>
        <v>53.16</v>
      </c>
      <c r="I20" s="45">
        <f t="shared" si="0"/>
        <v>2902.68</v>
      </c>
      <c r="J20" s="28"/>
      <c r="K20" s="28"/>
    </row>
    <row r="21" spans="1:11" ht="8.25" customHeight="1">
      <c r="A21" s="15"/>
      <c r="C21" s="8"/>
      <c r="D21" s="8"/>
      <c r="E21" s="8"/>
      <c r="F21" s="8"/>
      <c r="G21" s="8"/>
      <c r="H21" s="8"/>
      <c r="I21" s="8"/>
      <c r="J21" s="2"/>
      <c r="K21" s="2"/>
    </row>
    <row r="22" spans="1:11" ht="15.75">
      <c r="A22" s="1" t="s">
        <v>2</v>
      </c>
      <c r="B22" s="8"/>
      <c r="C22" s="8"/>
      <c r="D22" s="8"/>
      <c r="E22" s="8"/>
      <c r="F22" s="8"/>
      <c r="G22" s="8"/>
      <c r="H22" s="8"/>
      <c r="I22" s="8"/>
      <c r="J22" s="2"/>
      <c r="K22" s="2"/>
    </row>
    <row r="23" spans="1:11" ht="15.75">
      <c r="A23" s="14" t="s">
        <v>30</v>
      </c>
      <c r="B23" s="41">
        <f>(B18-B17)/B17*100</f>
        <v>0.5398110661268556</v>
      </c>
      <c r="C23" s="41">
        <f aca="true" t="shared" si="1" ref="C23:I23">(C18-C17)/C17*100</f>
        <v>6.8181818181818175</v>
      </c>
      <c r="D23" s="41">
        <f t="shared" si="1"/>
        <v>1.240694789081886</v>
      </c>
      <c r="E23" s="41">
        <f t="shared" si="1"/>
        <v>-1.9204389574759946</v>
      </c>
      <c r="F23" s="41">
        <f t="shared" si="1"/>
        <v>-9.523809523809524</v>
      </c>
      <c r="G23" s="41">
        <f t="shared" si="1"/>
        <v>1.0204081632653061</v>
      </c>
      <c r="H23" s="41">
        <f t="shared" si="1"/>
        <v>9.25925925925926</v>
      </c>
      <c r="I23" s="41">
        <f t="shared" si="1"/>
        <v>-0.339097999321804</v>
      </c>
      <c r="J23" s="2"/>
      <c r="K23" s="2"/>
    </row>
    <row r="24" spans="1:11" ht="16.5" thickBot="1">
      <c r="A24" s="16" t="s">
        <v>31</v>
      </c>
      <c r="B24" s="43">
        <f>(B18-B6)/B6*100</f>
        <v>-45.85755813953488</v>
      </c>
      <c r="C24" s="43">
        <f aca="true" t="shared" si="2" ref="C24:I24">(C18-C6)/C6*100</f>
        <v>-43.32797427652733</v>
      </c>
      <c r="D24" s="43">
        <f t="shared" si="2"/>
        <v>14.800225098480594</v>
      </c>
      <c r="E24" s="43">
        <f t="shared" si="2"/>
        <v>-42.82287085165933</v>
      </c>
      <c r="F24" s="43">
        <f t="shared" si="2"/>
        <v>-40.87136929460581</v>
      </c>
      <c r="G24" s="43">
        <f t="shared" si="2"/>
        <v>-42.30769230769231</v>
      </c>
      <c r="H24" s="43">
        <f t="shared" si="2"/>
        <v>-33.408577878103834</v>
      </c>
      <c r="I24" s="43">
        <f t="shared" si="2"/>
        <v>-39.24924552482534</v>
      </c>
      <c r="J24" s="2"/>
      <c r="K24" s="2"/>
    </row>
    <row r="25" spans="1:11" ht="12.75">
      <c r="A25" s="4"/>
      <c r="B25" s="9"/>
      <c r="C25" s="9"/>
      <c r="D25" s="9"/>
      <c r="E25" s="9"/>
      <c r="F25" s="9"/>
      <c r="G25" s="9"/>
      <c r="H25" s="9"/>
      <c r="I25" s="9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9.5" thickBot="1">
      <c r="A27" s="7" t="s">
        <v>22</v>
      </c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1" ht="18.75">
      <c r="A28" s="15"/>
      <c r="B28" s="17" t="s">
        <v>3</v>
      </c>
      <c r="C28" s="17" t="s">
        <v>4</v>
      </c>
      <c r="D28" s="17" t="s">
        <v>6</v>
      </c>
      <c r="E28" s="18" t="s">
        <v>0</v>
      </c>
      <c r="F28" s="17" t="s">
        <v>8</v>
      </c>
      <c r="G28" s="18" t="s">
        <v>18</v>
      </c>
      <c r="H28" s="18" t="s">
        <v>19</v>
      </c>
      <c r="I28" s="17" t="s">
        <v>10</v>
      </c>
      <c r="J28" s="2"/>
      <c r="K28" s="2"/>
    </row>
    <row r="29" spans="1:11" ht="16.5" thickBot="1">
      <c r="A29" s="11"/>
      <c r="B29" s="12"/>
      <c r="C29" s="12" t="s">
        <v>5</v>
      </c>
      <c r="D29" s="12" t="s">
        <v>7</v>
      </c>
      <c r="E29" s="13"/>
      <c r="F29" s="12" t="s">
        <v>9</v>
      </c>
      <c r="G29" s="13"/>
      <c r="H29" s="13"/>
      <c r="I29" s="12" t="s">
        <v>11</v>
      </c>
      <c r="J29" s="2"/>
      <c r="K29" s="2"/>
    </row>
    <row r="30" spans="1:11" s="22" customFormat="1" ht="20.25" customHeight="1">
      <c r="A30" s="21" t="s">
        <v>20</v>
      </c>
      <c r="B30" s="29">
        <v>562.4</v>
      </c>
      <c r="C30" s="29">
        <v>99.8</v>
      </c>
      <c r="D30" s="29">
        <v>5.8</v>
      </c>
      <c r="E30" s="29">
        <v>144.6</v>
      </c>
      <c r="F30" s="29">
        <v>11.4</v>
      </c>
      <c r="G30" s="29">
        <v>8.2</v>
      </c>
      <c r="H30" s="29">
        <v>10.2</v>
      </c>
      <c r="I30" s="29">
        <v>842.4</v>
      </c>
      <c r="J30" s="23"/>
      <c r="K30" s="23"/>
    </row>
    <row r="31" spans="1:11" ht="15.75">
      <c r="A31" s="15">
        <v>1995</v>
      </c>
      <c r="B31" s="30">
        <v>638</v>
      </c>
      <c r="C31" s="30">
        <v>113</v>
      </c>
      <c r="D31" s="30">
        <v>7</v>
      </c>
      <c r="E31" s="30">
        <v>153</v>
      </c>
      <c r="F31" s="30">
        <v>9</v>
      </c>
      <c r="G31" s="30">
        <v>13</v>
      </c>
      <c r="H31" s="30">
        <v>17</v>
      </c>
      <c r="I31" s="30">
        <v>950</v>
      </c>
      <c r="J31" s="2"/>
      <c r="K31" s="2"/>
    </row>
    <row r="32" spans="1:11" ht="15.75">
      <c r="A32" s="15">
        <v>1996</v>
      </c>
      <c r="B32" s="30">
        <v>540</v>
      </c>
      <c r="C32" s="30">
        <v>100</v>
      </c>
      <c r="D32" s="30">
        <v>4</v>
      </c>
      <c r="E32" s="30">
        <v>118</v>
      </c>
      <c r="F32" s="30">
        <v>15</v>
      </c>
      <c r="G32" s="30">
        <v>3</v>
      </c>
      <c r="H32" s="30">
        <v>10</v>
      </c>
      <c r="I32" s="30">
        <v>790</v>
      </c>
      <c r="J32" s="2"/>
      <c r="K32" s="2"/>
    </row>
    <row r="33" spans="1:11" ht="15.75">
      <c r="A33" s="15">
        <v>1997</v>
      </c>
      <c r="B33" s="30">
        <v>505</v>
      </c>
      <c r="C33" s="30">
        <v>78</v>
      </c>
      <c r="D33" s="30">
        <v>4</v>
      </c>
      <c r="E33" s="30">
        <v>138</v>
      </c>
      <c r="F33" s="30">
        <v>3</v>
      </c>
      <c r="G33" s="30">
        <v>7</v>
      </c>
      <c r="H33" s="30">
        <v>10</v>
      </c>
      <c r="I33" s="30">
        <v>745</v>
      </c>
      <c r="J33" s="2"/>
      <c r="K33" s="2"/>
    </row>
    <row r="34" spans="1:11" ht="15.75">
      <c r="A34" s="15">
        <v>1998</v>
      </c>
      <c r="B34" s="30">
        <v>455</v>
      </c>
      <c r="C34" s="30">
        <v>64</v>
      </c>
      <c r="D34" s="30">
        <v>8</v>
      </c>
      <c r="E34" s="30">
        <v>153</v>
      </c>
      <c r="F34" s="30">
        <v>6</v>
      </c>
      <c r="G34" s="30">
        <v>6</v>
      </c>
      <c r="H34" s="30">
        <v>6</v>
      </c>
      <c r="I34" s="30">
        <v>698</v>
      </c>
      <c r="J34" s="2"/>
      <c r="K34" s="2"/>
    </row>
    <row r="35" spans="1:11" ht="15.75">
      <c r="A35" s="15">
        <v>1999</v>
      </c>
      <c r="B35" s="30">
        <v>430</v>
      </c>
      <c r="C35" s="30">
        <v>69</v>
      </c>
      <c r="D35" s="30">
        <v>5</v>
      </c>
      <c r="E35" s="30">
        <v>108</v>
      </c>
      <c r="F35" s="30">
        <v>2</v>
      </c>
      <c r="G35" s="30">
        <v>2</v>
      </c>
      <c r="H35" s="30">
        <v>9</v>
      </c>
      <c r="I35" s="30">
        <v>625</v>
      </c>
      <c r="J35" s="2"/>
      <c r="K35" s="2"/>
    </row>
    <row r="36" spans="1:11" ht="15.75">
      <c r="A36" s="15">
        <v>2000</v>
      </c>
      <c r="B36" s="30">
        <v>378</v>
      </c>
      <c r="C36" s="30">
        <v>65</v>
      </c>
      <c r="D36" s="30">
        <v>7</v>
      </c>
      <c r="E36" s="30">
        <v>94</v>
      </c>
      <c r="F36" s="30">
        <v>7</v>
      </c>
      <c r="G36" s="30">
        <v>5</v>
      </c>
      <c r="H36" s="30">
        <v>5</v>
      </c>
      <c r="I36" s="30">
        <v>561</v>
      </c>
      <c r="J36" s="2"/>
      <c r="K36" s="2"/>
    </row>
    <row r="37" spans="1:11" ht="15.75">
      <c r="A37" s="15">
        <v>2001</v>
      </c>
      <c r="B37" s="30">
        <v>353</v>
      </c>
      <c r="C37" s="30">
        <v>56</v>
      </c>
      <c r="D37" s="30">
        <v>7</v>
      </c>
      <c r="E37" s="30">
        <v>110</v>
      </c>
      <c r="F37" s="30">
        <v>5</v>
      </c>
      <c r="G37" s="30">
        <v>6</v>
      </c>
      <c r="H37" s="30">
        <v>7</v>
      </c>
      <c r="I37" s="30">
        <v>544</v>
      </c>
      <c r="J37" s="2"/>
      <c r="K37" s="2"/>
    </row>
    <row r="38" spans="1:11" ht="15.75">
      <c r="A38" s="15">
        <v>2002</v>
      </c>
      <c r="B38" s="30">
        <v>340</v>
      </c>
      <c r="C38" s="30">
        <v>46</v>
      </c>
      <c r="D38" s="30">
        <v>7</v>
      </c>
      <c r="E38" s="30">
        <v>111</v>
      </c>
      <c r="F38" s="30">
        <v>9</v>
      </c>
      <c r="G38" s="30">
        <v>7</v>
      </c>
      <c r="H38" s="30">
        <v>7</v>
      </c>
      <c r="I38" s="30">
        <v>527</v>
      </c>
      <c r="J38" s="2"/>
      <c r="K38" s="2"/>
    </row>
    <row r="39" spans="1:11" ht="15.75">
      <c r="A39" s="15">
        <v>2003</v>
      </c>
      <c r="B39" s="30">
        <v>273</v>
      </c>
      <c r="C39" s="30">
        <v>48</v>
      </c>
      <c r="D39" s="30">
        <v>5</v>
      </c>
      <c r="E39" s="30">
        <v>93</v>
      </c>
      <c r="F39" s="30">
        <v>5</v>
      </c>
      <c r="G39" s="30">
        <v>2</v>
      </c>
      <c r="H39" s="30">
        <v>6</v>
      </c>
      <c r="I39" s="30">
        <v>432</v>
      </c>
      <c r="J39" s="2"/>
      <c r="K39" s="2"/>
    </row>
    <row r="40" spans="1:11" ht="15.75">
      <c r="A40" s="15">
        <v>2004</v>
      </c>
      <c r="B40" s="30">
        <v>247</v>
      </c>
      <c r="C40" s="30">
        <v>40</v>
      </c>
      <c r="D40" s="30">
        <v>10</v>
      </c>
      <c r="E40" s="30">
        <v>77</v>
      </c>
      <c r="F40" s="30">
        <v>3</v>
      </c>
      <c r="G40" s="30">
        <v>3</v>
      </c>
      <c r="H40" s="30">
        <v>4</v>
      </c>
      <c r="I40" s="30">
        <v>384</v>
      </c>
      <c r="J40" s="2"/>
      <c r="K40" s="2"/>
    </row>
    <row r="41" spans="1:11" ht="15.75">
      <c r="A41" s="15">
        <v>2005</v>
      </c>
      <c r="B41" s="30">
        <v>244</v>
      </c>
      <c r="C41" s="30">
        <v>30</v>
      </c>
      <c r="D41" s="30">
        <v>11</v>
      </c>
      <c r="E41" s="30">
        <v>69</v>
      </c>
      <c r="F41" s="30">
        <v>6</v>
      </c>
      <c r="G41" s="30">
        <v>2</v>
      </c>
      <c r="H41" s="30">
        <v>6</v>
      </c>
      <c r="I41" s="30">
        <v>368</v>
      </c>
      <c r="J41" s="2"/>
      <c r="K41" s="2"/>
    </row>
    <row r="42" spans="1:11" ht="15.75">
      <c r="A42" s="15">
        <v>2006</v>
      </c>
      <c r="B42" s="30">
        <v>247</v>
      </c>
      <c r="C42" s="30">
        <v>40</v>
      </c>
      <c r="D42" s="30">
        <v>10</v>
      </c>
      <c r="E42" s="30">
        <v>70</v>
      </c>
      <c r="F42" s="30">
        <v>4</v>
      </c>
      <c r="G42" s="30">
        <v>1</v>
      </c>
      <c r="H42" s="30">
        <v>1</v>
      </c>
      <c r="I42" s="30">
        <v>373</v>
      </c>
      <c r="J42" s="2"/>
      <c r="K42" s="2"/>
    </row>
    <row r="43" spans="1:11" s="22" customFormat="1" ht="15.75">
      <c r="A43" s="21" t="s">
        <v>29</v>
      </c>
      <c r="B43" s="29">
        <v>270.2</v>
      </c>
      <c r="C43" s="29">
        <v>40.8</v>
      </c>
      <c r="D43" s="29">
        <v>8.6</v>
      </c>
      <c r="E43" s="29">
        <v>84</v>
      </c>
      <c r="F43" s="29">
        <v>5.4</v>
      </c>
      <c r="G43" s="29">
        <v>3</v>
      </c>
      <c r="H43" s="29">
        <v>4.8</v>
      </c>
      <c r="I43" s="29">
        <v>416.8</v>
      </c>
      <c r="J43" s="23"/>
      <c r="K43" s="23"/>
    </row>
    <row r="44" spans="1:11" s="26" customFormat="1" ht="15.75">
      <c r="A44" s="27" t="s">
        <v>27</v>
      </c>
      <c r="B44" s="44">
        <f>(B30/2)</f>
        <v>281.2</v>
      </c>
      <c r="C44" s="44">
        <f aca="true" t="shared" si="3" ref="C44:I44">(C30/2)</f>
        <v>49.9</v>
      </c>
      <c r="D44" s="44">
        <f t="shared" si="3"/>
        <v>2.9</v>
      </c>
      <c r="E44" s="44">
        <f t="shared" si="3"/>
        <v>72.3</v>
      </c>
      <c r="F44" s="44">
        <f t="shared" si="3"/>
        <v>5.7</v>
      </c>
      <c r="G44" s="44">
        <f t="shared" si="3"/>
        <v>4.1</v>
      </c>
      <c r="H44" s="44">
        <f t="shared" si="3"/>
        <v>5.1</v>
      </c>
      <c r="I44" s="44">
        <f t="shared" si="3"/>
        <v>421.2</v>
      </c>
      <c r="J44" s="28"/>
      <c r="K44" s="28"/>
    </row>
    <row r="45" spans="1:11" ht="8.25" customHeight="1">
      <c r="A45" s="15"/>
      <c r="B45" s="8"/>
      <c r="C45" s="8"/>
      <c r="D45" s="8"/>
      <c r="E45" s="8"/>
      <c r="F45" s="8"/>
      <c r="G45" s="8"/>
      <c r="H45" s="8"/>
      <c r="I45" s="8"/>
      <c r="J45" s="2"/>
      <c r="K45" s="2"/>
    </row>
    <row r="46" spans="1:11" ht="18.75">
      <c r="A46" s="1" t="s">
        <v>23</v>
      </c>
      <c r="B46" s="8"/>
      <c r="C46" s="8"/>
      <c r="D46" s="8"/>
      <c r="E46" s="8"/>
      <c r="F46" s="8"/>
      <c r="G46" s="8"/>
      <c r="H46" s="8"/>
      <c r="I46" s="8"/>
      <c r="J46" s="2"/>
      <c r="K46" s="2"/>
    </row>
    <row r="47" spans="1:11" ht="15.75">
      <c r="A47" s="14" t="s">
        <v>30</v>
      </c>
      <c r="B47" s="41">
        <f>(B42-B41)/B41*100</f>
        <v>1.2295081967213115</v>
      </c>
      <c r="C47" s="41">
        <f aca="true" t="shared" si="4" ref="C47:I47">(C42-C41)/C41*100</f>
        <v>33.33333333333333</v>
      </c>
      <c r="D47" s="41">
        <f t="shared" si="4"/>
        <v>-9.090909090909092</v>
      </c>
      <c r="E47" s="41">
        <f t="shared" si="4"/>
        <v>1.4492753623188406</v>
      </c>
      <c r="F47" s="41">
        <f t="shared" si="4"/>
        <v>-33.33333333333333</v>
      </c>
      <c r="G47" s="41">
        <f t="shared" si="4"/>
        <v>-50</v>
      </c>
      <c r="H47" s="41">
        <f t="shared" si="4"/>
        <v>-83.33333333333334</v>
      </c>
      <c r="I47" s="41">
        <f t="shared" si="4"/>
        <v>1.358695652173913</v>
      </c>
      <c r="K47" s="2"/>
    </row>
    <row r="48" spans="1:11" ht="16.5" thickBot="1">
      <c r="A48" s="16" t="s">
        <v>31</v>
      </c>
      <c r="B48" s="43">
        <f>(B42-B30)/B30*100</f>
        <v>-56.081081081081074</v>
      </c>
      <c r="C48" s="43">
        <f aca="true" t="shared" si="5" ref="C48:I48">(C42-C30)/C30*100</f>
        <v>-59.919839679358724</v>
      </c>
      <c r="D48" s="43">
        <f t="shared" si="5"/>
        <v>72.41379310344827</v>
      </c>
      <c r="E48" s="43">
        <f t="shared" si="5"/>
        <v>-51.59059474412171</v>
      </c>
      <c r="F48" s="43">
        <f t="shared" si="5"/>
        <v>-64.91228070175438</v>
      </c>
      <c r="G48" s="43">
        <f t="shared" si="5"/>
        <v>-87.8048780487805</v>
      </c>
      <c r="H48" s="43">
        <f t="shared" si="5"/>
        <v>-90.19607843137256</v>
      </c>
      <c r="I48" s="43">
        <f t="shared" si="5"/>
        <v>-55.72174738841406</v>
      </c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9.5" thickBot="1">
      <c r="A51" s="7" t="s">
        <v>28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.75">
      <c r="A52" s="2"/>
      <c r="B52" s="17" t="s">
        <v>3</v>
      </c>
      <c r="C52" s="17" t="s">
        <v>4</v>
      </c>
      <c r="D52" s="17" t="s">
        <v>6</v>
      </c>
      <c r="E52" s="18" t="s">
        <v>0</v>
      </c>
      <c r="F52" s="17" t="s">
        <v>8</v>
      </c>
      <c r="G52" s="18" t="s">
        <v>18</v>
      </c>
      <c r="H52" s="18" t="s">
        <v>19</v>
      </c>
      <c r="I52" s="17" t="s">
        <v>10</v>
      </c>
      <c r="J52" s="17" t="s">
        <v>25</v>
      </c>
      <c r="K52" s="17" t="s">
        <v>14</v>
      </c>
    </row>
    <row r="53" spans="1:11" ht="16.5" thickBot="1">
      <c r="A53" s="3"/>
      <c r="B53" s="12"/>
      <c r="C53" s="12" t="s">
        <v>5</v>
      </c>
      <c r="D53" s="12" t="s">
        <v>7</v>
      </c>
      <c r="E53" s="13"/>
      <c r="F53" s="12" t="s">
        <v>9</v>
      </c>
      <c r="G53" s="13"/>
      <c r="H53" s="13"/>
      <c r="I53" s="12" t="s">
        <v>11</v>
      </c>
      <c r="J53" s="12"/>
      <c r="K53" s="12" t="s">
        <v>15</v>
      </c>
    </row>
    <row r="54" spans="1:11" ht="15.75">
      <c r="A54" s="4"/>
      <c r="B54" s="10"/>
      <c r="C54" s="10"/>
      <c r="D54" s="10"/>
      <c r="E54" s="10"/>
      <c r="F54" s="10"/>
      <c r="G54" s="10"/>
      <c r="H54" s="10"/>
      <c r="I54" s="20" t="s">
        <v>1</v>
      </c>
      <c r="J54" s="20" t="s">
        <v>12</v>
      </c>
      <c r="K54" s="20" t="s">
        <v>13</v>
      </c>
    </row>
    <row r="55" spans="1:13" ht="15.75">
      <c r="A55" s="21" t="s">
        <v>20</v>
      </c>
      <c r="B55" s="39">
        <v>3008.6</v>
      </c>
      <c r="C55" s="39">
        <v>1034.4</v>
      </c>
      <c r="D55" s="39">
        <v>579.6</v>
      </c>
      <c r="E55" s="39">
        <v>10859.4</v>
      </c>
      <c r="F55" s="39">
        <v>912.2</v>
      </c>
      <c r="G55" s="39">
        <v>583</v>
      </c>
      <c r="H55" s="39">
        <v>500.8</v>
      </c>
      <c r="I55" s="39">
        <v>17478</v>
      </c>
      <c r="J55" s="59">
        <v>37652.8</v>
      </c>
      <c r="K55" s="47">
        <f>I55/J55*100</f>
        <v>46.41885862405983</v>
      </c>
      <c r="M55" s="40"/>
    </row>
    <row r="56" spans="1:13" ht="15.75">
      <c r="A56" s="15">
        <v>1995</v>
      </c>
      <c r="B56" s="8">
        <v>3048</v>
      </c>
      <c r="C56" s="8">
        <v>1031</v>
      </c>
      <c r="D56" s="8">
        <v>576</v>
      </c>
      <c r="E56" s="8">
        <v>10321</v>
      </c>
      <c r="F56" s="8">
        <v>802</v>
      </c>
      <c r="G56" s="8">
        <v>579</v>
      </c>
      <c r="H56" s="8">
        <v>498</v>
      </c>
      <c r="I56" s="8">
        <v>16855</v>
      </c>
      <c r="J56" s="40">
        <v>36736</v>
      </c>
      <c r="K56" s="48">
        <f aca="true" t="shared" si="6" ref="K56:K68">I56/J56*100</f>
        <v>45.881424216027874</v>
      </c>
      <c r="M56" s="40"/>
    </row>
    <row r="57" spans="1:13" ht="15.75">
      <c r="A57" s="15">
        <v>1996</v>
      </c>
      <c r="B57" s="8">
        <v>3047</v>
      </c>
      <c r="C57" s="8">
        <v>1081</v>
      </c>
      <c r="D57" s="8">
        <v>550</v>
      </c>
      <c r="E57" s="8">
        <v>10740</v>
      </c>
      <c r="F57" s="8">
        <v>902</v>
      </c>
      <c r="G57" s="8">
        <v>499</v>
      </c>
      <c r="H57" s="8">
        <v>499</v>
      </c>
      <c r="I57" s="8">
        <v>17318</v>
      </c>
      <c r="J57" s="40">
        <v>37777</v>
      </c>
      <c r="K57" s="48">
        <f t="shared" si="6"/>
        <v>45.84270852635201</v>
      </c>
      <c r="M57" s="40"/>
    </row>
    <row r="58" spans="1:13" ht="15.75">
      <c r="A58" s="15">
        <v>1997</v>
      </c>
      <c r="B58" s="8">
        <v>2944</v>
      </c>
      <c r="C58" s="8">
        <v>1062</v>
      </c>
      <c r="D58" s="8">
        <v>590</v>
      </c>
      <c r="E58" s="8">
        <v>11669</v>
      </c>
      <c r="F58" s="8">
        <v>886</v>
      </c>
      <c r="G58" s="8">
        <v>525</v>
      </c>
      <c r="H58" s="8">
        <v>529</v>
      </c>
      <c r="I58" s="8">
        <v>18205</v>
      </c>
      <c r="J58" s="40">
        <v>38582</v>
      </c>
      <c r="K58" s="48">
        <f t="shared" si="6"/>
        <v>47.18521590378933</v>
      </c>
      <c r="M58" s="40"/>
    </row>
    <row r="59" spans="1:13" ht="15.75">
      <c r="A59" s="15">
        <v>1998</v>
      </c>
      <c r="B59" s="8">
        <v>2921</v>
      </c>
      <c r="C59" s="8">
        <v>930</v>
      </c>
      <c r="D59" s="8">
        <v>605</v>
      </c>
      <c r="E59" s="8">
        <v>11444</v>
      </c>
      <c r="F59" s="8">
        <v>887</v>
      </c>
      <c r="G59" s="8">
        <v>643</v>
      </c>
      <c r="H59" s="8">
        <v>580</v>
      </c>
      <c r="I59" s="8">
        <v>18010</v>
      </c>
      <c r="J59" s="40">
        <v>39169</v>
      </c>
      <c r="K59" s="48">
        <f t="shared" si="6"/>
        <v>45.980239475095104</v>
      </c>
      <c r="M59" s="40"/>
    </row>
    <row r="60" spans="1:12" ht="15.75">
      <c r="A60" s="15">
        <v>1999</v>
      </c>
      <c r="B60" s="8">
        <v>2620</v>
      </c>
      <c r="C60" s="8">
        <v>828</v>
      </c>
      <c r="D60" s="8">
        <v>594</v>
      </c>
      <c r="E60" s="8">
        <v>10901</v>
      </c>
      <c r="F60" s="8">
        <v>841</v>
      </c>
      <c r="G60" s="8">
        <v>609</v>
      </c>
      <c r="H60" s="8">
        <v>534</v>
      </c>
      <c r="I60" s="8">
        <v>16927</v>
      </c>
      <c r="J60" s="40">
        <v>39770</v>
      </c>
      <c r="K60" s="48">
        <f t="shared" si="6"/>
        <v>42.562232838823235</v>
      </c>
      <c r="L60" s="37"/>
    </row>
    <row r="61" spans="1:12" ht="15.75">
      <c r="A61" s="15">
        <v>2000</v>
      </c>
      <c r="B61" s="8">
        <v>2606</v>
      </c>
      <c r="C61" s="8">
        <v>708</v>
      </c>
      <c r="D61" s="8">
        <v>655</v>
      </c>
      <c r="E61" s="8">
        <v>10674</v>
      </c>
      <c r="F61" s="8">
        <v>854</v>
      </c>
      <c r="G61" s="8">
        <v>542</v>
      </c>
      <c r="H61" s="8">
        <v>582</v>
      </c>
      <c r="I61" s="8">
        <v>16621</v>
      </c>
      <c r="J61" s="40">
        <v>39561</v>
      </c>
      <c r="K61" s="48">
        <f t="shared" si="6"/>
        <v>42.01359925178838</v>
      </c>
      <c r="L61" s="37"/>
    </row>
    <row r="62" spans="1:12" ht="15.75">
      <c r="A62" s="15">
        <v>2001</v>
      </c>
      <c r="B62" s="8">
        <v>2488</v>
      </c>
      <c r="C62" s="8">
        <v>745</v>
      </c>
      <c r="D62" s="8">
        <v>724</v>
      </c>
      <c r="E62" s="8">
        <v>10343</v>
      </c>
      <c r="F62" s="8">
        <v>761</v>
      </c>
      <c r="G62" s="8">
        <v>595</v>
      </c>
      <c r="H62" s="8">
        <v>499</v>
      </c>
      <c r="I62" s="8">
        <v>16155</v>
      </c>
      <c r="J62" s="40">
        <v>40065</v>
      </c>
      <c r="K62" s="48">
        <f t="shared" si="6"/>
        <v>40.321976787719954</v>
      </c>
      <c r="L62" s="37"/>
    </row>
    <row r="63" spans="1:11" ht="15.75">
      <c r="A63" s="15">
        <v>2002</v>
      </c>
      <c r="B63" s="8">
        <v>2424</v>
      </c>
      <c r="C63" s="8">
        <v>676</v>
      </c>
      <c r="D63" s="8">
        <v>711</v>
      </c>
      <c r="E63" s="8">
        <v>10051</v>
      </c>
      <c r="F63" s="8">
        <v>801</v>
      </c>
      <c r="G63" s="8">
        <v>621</v>
      </c>
      <c r="H63" s="8">
        <v>460</v>
      </c>
      <c r="I63" s="8">
        <v>15744</v>
      </c>
      <c r="J63" s="40">
        <v>41535</v>
      </c>
      <c r="K63" s="48">
        <f t="shared" si="6"/>
        <v>37.90538100397256</v>
      </c>
    </row>
    <row r="64" spans="1:11" ht="15.75">
      <c r="A64" s="15">
        <v>2003</v>
      </c>
      <c r="B64" s="8">
        <v>2214</v>
      </c>
      <c r="C64" s="8">
        <v>663</v>
      </c>
      <c r="D64" s="8">
        <v>697</v>
      </c>
      <c r="E64" s="8">
        <v>10054</v>
      </c>
      <c r="F64" s="8">
        <v>822</v>
      </c>
      <c r="G64" s="8">
        <v>537</v>
      </c>
      <c r="H64" s="8">
        <v>474</v>
      </c>
      <c r="I64" s="8">
        <v>15461</v>
      </c>
      <c r="J64" s="40">
        <v>42038</v>
      </c>
      <c r="K64" s="48">
        <f t="shared" si="6"/>
        <v>36.77862885960322</v>
      </c>
    </row>
    <row r="65" spans="1:11" ht="15.75">
      <c r="A65" s="15">
        <v>2004</v>
      </c>
      <c r="B65" s="8">
        <v>2327</v>
      </c>
      <c r="C65" s="8">
        <v>647</v>
      </c>
      <c r="D65" s="8">
        <v>599</v>
      </c>
      <c r="E65" s="8">
        <v>10024</v>
      </c>
      <c r="F65" s="8">
        <v>849</v>
      </c>
      <c r="G65" s="8">
        <v>561</v>
      </c>
      <c r="H65" s="8">
        <v>419</v>
      </c>
      <c r="I65" s="8">
        <v>15426</v>
      </c>
      <c r="J65" s="40">
        <v>42705</v>
      </c>
      <c r="K65" s="48">
        <f t="shared" si="6"/>
        <v>36.122233930453106</v>
      </c>
    </row>
    <row r="66" spans="1:11" ht="15.75">
      <c r="A66" s="15">
        <v>2005</v>
      </c>
      <c r="B66" s="8">
        <v>2308</v>
      </c>
      <c r="C66" s="8">
        <v>649</v>
      </c>
      <c r="D66" s="8">
        <v>678</v>
      </c>
      <c r="E66" s="8">
        <v>9528</v>
      </c>
      <c r="F66" s="8">
        <v>792</v>
      </c>
      <c r="G66" s="8">
        <v>495</v>
      </c>
      <c r="H66" s="8">
        <v>479</v>
      </c>
      <c r="I66" s="8">
        <v>14929</v>
      </c>
      <c r="J66" s="40">
        <v>42718</v>
      </c>
      <c r="K66" s="48">
        <f t="shared" si="6"/>
        <v>34.94779718151599</v>
      </c>
    </row>
    <row r="67" spans="1:11" ht="15.75">
      <c r="A67" s="15">
        <v>2006</v>
      </c>
      <c r="B67" s="8">
        <v>2106</v>
      </c>
      <c r="C67" s="8">
        <v>640</v>
      </c>
      <c r="D67" s="8">
        <v>660</v>
      </c>
      <c r="E67" s="8">
        <v>9274</v>
      </c>
      <c r="F67" s="8">
        <v>706</v>
      </c>
      <c r="G67" s="8">
        <v>485</v>
      </c>
      <c r="H67" s="8">
        <v>457</v>
      </c>
      <c r="I67" s="8">
        <v>14328</v>
      </c>
      <c r="J67" s="40">
        <v>43880</v>
      </c>
      <c r="K67" s="48">
        <f t="shared" si="6"/>
        <v>32.652689152233364</v>
      </c>
    </row>
    <row r="68" spans="1:11" s="22" customFormat="1" ht="15.75">
      <c r="A68" s="21" t="s">
        <v>29</v>
      </c>
      <c r="B68" s="39">
        <v>2275.8</v>
      </c>
      <c r="C68" s="39">
        <v>655</v>
      </c>
      <c r="D68" s="39">
        <v>669</v>
      </c>
      <c r="E68" s="39">
        <v>9786.2</v>
      </c>
      <c r="F68" s="39">
        <v>794</v>
      </c>
      <c r="G68" s="39">
        <v>539.8</v>
      </c>
      <c r="H68" s="39">
        <v>457.8</v>
      </c>
      <c r="I68" s="39">
        <v>15177.6</v>
      </c>
      <c r="J68" s="46">
        <f>AVERAGE(J63:J67)</f>
        <v>42575.2</v>
      </c>
      <c r="K68" s="47">
        <f t="shared" si="6"/>
        <v>35.64892237734644</v>
      </c>
    </row>
    <row r="69" spans="1:12" ht="8.25" customHeight="1">
      <c r="A69" s="15"/>
      <c r="B69" s="30"/>
      <c r="C69" s="30"/>
      <c r="D69" s="30"/>
      <c r="E69" s="30"/>
      <c r="F69" s="30"/>
      <c r="G69" s="30"/>
      <c r="H69" s="30"/>
      <c r="I69" s="30"/>
      <c r="J69" s="32"/>
      <c r="K69" s="32"/>
      <c r="L69" s="19"/>
    </row>
    <row r="70" spans="1:12" s="26" customFormat="1" ht="15.75" customHeight="1">
      <c r="A70" s="24" t="s">
        <v>26</v>
      </c>
      <c r="B70" s="33"/>
      <c r="C70" s="33"/>
      <c r="D70" s="33"/>
      <c r="E70" s="33"/>
      <c r="F70" s="33"/>
      <c r="G70" s="33"/>
      <c r="H70" s="33"/>
      <c r="I70" s="33"/>
      <c r="J70" s="34"/>
      <c r="K70" s="49">
        <f>SUM(K55/100*90)</f>
        <v>41.776972761653845</v>
      </c>
      <c r="L70" s="25"/>
    </row>
    <row r="71" spans="1:11" ht="15.75">
      <c r="A71" s="1" t="s">
        <v>2</v>
      </c>
      <c r="B71" s="30"/>
      <c r="C71" s="30"/>
      <c r="D71" s="30"/>
      <c r="E71" s="30"/>
      <c r="F71" s="30"/>
      <c r="G71" s="30"/>
      <c r="H71" s="30"/>
      <c r="I71" s="30"/>
      <c r="J71" s="31"/>
      <c r="K71" s="35"/>
    </row>
    <row r="72" spans="1:11" s="38" customFormat="1" ht="15.75">
      <c r="A72" s="14" t="s">
        <v>30</v>
      </c>
      <c r="B72" s="42">
        <f>(B67-B66)/B66*100</f>
        <v>-8.752166377816291</v>
      </c>
      <c r="C72" s="42">
        <f aca="true" t="shared" si="7" ref="C72:K72">(C67-C66)/C66*100</f>
        <v>-1.386748844375963</v>
      </c>
      <c r="D72" s="42">
        <f t="shared" si="7"/>
        <v>-2.6548672566371683</v>
      </c>
      <c r="E72" s="42">
        <f t="shared" si="7"/>
        <v>-2.665827036104114</v>
      </c>
      <c r="F72" s="42">
        <f t="shared" si="7"/>
        <v>-10.85858585858586</v>
      </c>
      <c r="G72" s="42">
        <f t="shared" si="7"/>
        <v>-2.0202020202020203</v>
      </c>
      <c r="H72" s="42">
        <f t="shared" si="7"/>
        <v>-4.592901878914405</v>
      </c>
      <c r="I72" s="42">
        <f t="shared" si="7"/>
        <v>-4.025721749614843</v>
      </c>
      <c r="J72" s="42">
        <f t="shared" si="7"/>
        <v>2.720164801722927</v>
      </c>
      <c r="K72" s="42">
        <f t="shared" si="7"/>
        <v>-6.567246620329232</v>
      </c>
    </row>
    <row r="73" spans="1:11" ht="16.5" thickBot="1">
      <c r="A73" s="16" t="s">
        <v>31</v>
      </c>
      <c r="B73" s="43">
        <f>(B67-B55)/B55*100</f>
        <v>-30.000664761018413</v>
      </c>
      <c r="C73" s="43">
        <f aca="true" t="shared" si="8" ref="C73:K73">(C67-C55)/C55*100</f>
        <v>-38.12838360402166</v>
      </c>
      <c r="D73" s="43">
        <f t="shared" si="8"/>
        <v>13.871635610766042</v>
      </c>
      <c r="E73" s="43">
        <f t="shared" si="8"/>
        <v>-14.599333296498884</v>
      </c>
      <c r="F73" s="43">
        <f t="shared" si="8"/>
        <v>-22.60469195351897</v>
      </c>
      <c r="G73" s="43">
        <f t="shared" si="8"/>
        <v>-16.80960548885077</v>
      </c>
      <c r="H73" s="43">
        <f t="shared" si="8"/>
        <v>-8.74600638977636</v>
      </c>
      <c r="I73" s="43">
        <f t="shared" si="8"/>
        <v>-18.022657054582904</v>
      </c>
      <c r="J73" s="43">
        <f t="shared" si="8"/>
        <v>16.53847788212297</v>
      </c>
      <c r="K73" s="43">
        <f t="shared" si="8"/>
        <v>-29.656415258541458</v>
      </c>
    </row>
    <row r="74" spans="1:11" ht="5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 t="s">
        <v>17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 t="s">
        <v>24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>
      <c r="A79" s="2"/>
    </row>
    <row r="80" ht="12.75">
      <c r="A80" s="2"/>
    </row>
    <row r="85" ht="15.75">
      <c r="A85" s="14"/>
    </row>
    <row r="92" spans="1:9" ht="15">
      <c r="A92" s="50"/>
      <c r="B92" s="51"/>
      <c r="C92" s="51"/>
      <c r="D92" s="51"/>
      <c r="E92" s="51"/>
      <c r="F92" s="51"/>
      <c r="G92" s="51"/>
      <c r="H92" s="51"/>
      <c r="I92" s="51"/>
    </row>
    <row r="93" spans="1:9" ht="15">
      <c r="A93" s="52"/>
      <c r="B93" s="53"/>
      <c r="C93" s="53"/>
      <c r="D93" s="53"/>
      <c r="E93" s="53"/>
      <c r="F93" s="53"/>
      <c r="G93" s="53"/>
      <c r="H93" s="53"/>
      <c r="I93" s="53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5">
      <c r="A96" s="55"/>
      <c r="B96" s="55"/>
      <c r="C96" s="55"/>
      <c r="D96" s="55"/>
      <c r="E96" s="55"/>
      <c r="F96" s="55"/>
      <c r="G96" s="55"/>
      <c r="H96" s="55"/>
      <c r="I96" s="55"/>
    </row>
    <row r="97" spans="1:9" ht="15">
      <c r="A97" s="56"/>
      <c r="B97" s="52"/>
      <c r="C97" s="52"/>
      <c r="D97" s="52"/>
      <c r="E97" s="52"/>
      <c r="F97" s="52"/>
      <c r="G97" s="52"/>
      <c r="H97" s="52"/>
      <c r="I97" s="52"/>
    </row>
    <row r="98" spans="1:9" ht="15">
      <c r="A98" s="57"/>
      <c r="B98" s="52"/>
      <c r="C98" s="52"/>
      <c r="D98" s="52"/>
      <c r="E98" s="52"/>
      <c r="F98" s="52"/>
      <c r="G98" s="52"/>
      <c r="H98" s="52"/>
      <c r="I98" s="52"/>
    </row>
    <row r="99" spans="1:9" ht="15">
      <c r="A99" s="57"/>
      <c r="B99" s="52"/>
      <c r="C99" s="52"/>
      <c r="D99" s="52"/>
      <c r="E99" s="52"/>
      <c r="F99" s="52"/>
      <c r="G99" s="52"/>
      <c r="H99" s="52"/>
      <c r="I99" s="52"/>
    </row>
    <row r="100" spans="1:9" ht="15">
      <c r="A100" s="57"/>
      <c r="B100" s="52"/>
      <c r="C100" s="52"/>
      <c r="D100" s="52"/>
      <c r="E100" s="52"/>
      <c r="F100" s="52"/>
      <c r="G100" s="52"/>
      <c r="H100" s="52"/>
      <c r="I100" s="52"/>
    </row>
    <row r="101" spans="1:9" ht="15">
      <c r="A101" s="57"/>
      <c r="B101" s="52"/>
      <c r="C101" s="52"/>
      <c r="D101" s="52"/>
      <c r="E101" s="52"/>
      <c r="F101" s="52"/>
      <c r="G101" s="52"/>
      <c r="H101" s="52"/>
      <c r="I101" s="52"/>
    </row>
    <row r="102" spans="1:9" ht="15">
      <c r="A102" s="57"/>
      <c r="B102" s="52"/>
      <c r="C102" s="52"/>
      <c r="D102" s="52"/>
      <c r="E102" s="52"/>
      <c r="F102" s="52"/>
      <c r="G102" s="52"/>
      <c r="H102" s="52"/>
      <c r="I102" s="52"/>
    </row>
    <row r="103" spans="1:9" ht="15">
      <c r="A103" s="57"/>
      <c r="B103" s="52"/>
      <c r="C103" s="52"/>
      <c r="D103" s="52"/>
      <c r="E103" s="52"/>
      <c r="F103" s="52"/>
      <c r="G103" s="52"/>
      <c r="H103" s="52"/>
      <c r="I103" s="52"/>
    </row>
    <row r="104" spans="1:9" ht="15">
      <c r="A104" s="57"/>
      <c r="B104" s="52"/>
      <c r="C104" s="52"/>
      <c r="D104" s="52"/>
      <c r="E104" s="52"/>
      <c r="F104" s="52"/>
      <c r="G104" s="52"/>
      <c r="H104" s="52"/>
      <c r="I104" s="52"/>
    </row>
    <row r="105" spans="1:9" ht="15">
      <c r="A105" s="57"/>
      <c r="B105" s="52"/>
      <c r="C105" s="52"/>
      <c r="D105" s="52"/>
      <c r="E105" s="52"/>
      <c r="F105" s="52"/>
      <c r="G105" s="52"/>
      <c r="H105" s="52"/>
      <c r="I105" s="52"/>
    </row>
    <row r="106" spans="1:9" ht="15">
      <c r="A106" s="57"/>
      <c r="B106" s="52"/>
      <c r="C106" s="52"/>
      <c r="D106" s="52"/>
      <c r="E106" s="52"/>
      <c r="F106" s="52"/>
      <c r="G106" s="52"/>
      <c r="H106" s="52"/>
      <c r="I106" s="52"/>
    </row>
    <row r="107" spans="1:9" ht="15">
      <c r="A107" s="57"/>
      <c r="B107" s="52"/>
      <c r="C107" s="52"/>
      <c r="D107" s="52"/>
      <c r="E107" s="52"/>
      <c r="F107" s="52"/>
      <c r="G107" s="52"/>
      <c r="H107" s="52"/>
      <c r="I107" s="52"/>
    </row>
    <row r="108" spans="1:9" ht="15">
      <c r="A108" s="57"/>
      <c r="B108" s="52"/>
      <c r="C108" s="52"/>
      <c r="D108" s="52"/>
      <c r="E108" s="52"/>
      <c r="F108" s="52"/>
      <c r="G108" s="52"/>
      <c r="H108" s="52"/>
      <c r="I108" s="52"/>
    </row>
    <row r="109" spans="1:9" ht="15">
      <c r="A109" s="57"/>
      <c r="B109" s="52"/>
      <c r="C109" s="52"/>
      <c r="D109" s="52"/>
      <c r="E109" s="52"/>
      <c r="F109" s="52"/>
      <c r="G109" s="52"/>
      <c r="H109" s="52"/>
      <c r="I109" s="52"/>
    </row>
    <row r="110" spans="1:9" ht="15">
      <c r="A110" s="56"/>
      <c r="B110" s="52"/>
      <c r="C110" s="52"/>
      <c r="D110" s="52"/>
      <c r="E110" s="52"/>
      <c r="F110" s="52"/>
      <c r="G110" s="52"/>
      <c r="H110" s="52"/>
      <c r="I110" s="52"/>
    </row>
    <row r="111" spans="1:9" ht="12.7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5">
      <c r="A112" s="52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5">
      <c r="A115" s="58"/>
      <c r="B115" s="53"/>
      <c r="C115" s="53"/>
      <c r="D115" s="53"/>
      <c r="E115" s="53"/>
      <c r="F115" s="53"/>
      <c r="G115" s="53"/>
      <c r="H115" s="53"/>
      <c r="I115" s="53"/>
    </row>
    <row r="116" spans="1:9" ht="15">
      <c r="A116" s="52"/>
      <c r="B116" s="53"/>
      <c r="C116" s="53"/>
      <c r="D116" s="53"/>
      <c r="E116" s="53"/>
      <c r="F116" s="53"/>
      <c r="G116" s="53"/>
      <c r="H116" s="53"/>
      <c r="I116" s="53"/>
    </row>
    <row r="117" spans="1:9" ht="12.7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ht="12.7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ht="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ht="15">
      <c r="A120" s="56"/>
      <c r="B120" s="52"/>
      <c r="C120" s="52"/>
      <c r="D120" s="52"/>
      <c r="E120" s="52"/>
      <c r="F120" s="52"/>
      <c r="G120" s="52"/>
      <c r="H120" s="52"/>
      <c r="I120" s="52"/>
    </row>
    <row r="121" spans="1:9" ht="15">
      <c r="A121" s="57"/>
      <c r="B121" s="52"/>
      <c r="C121" s="52"/>
      <c r="D121" s="52"/>
      <c r="E121" s="52"/>
      <c r="F121" s="52"/>
      <c r="G121" s="52"/>
      <c r="H121" s="52"/>
      <c r="I121" s="52"/>
    </row>
    <row r="122" spans="1:9" ht="15">
      <c r="A122" s="57"/>
      <c r="B122" s="52"/>
      <c r="C122" s="52"/>
      <c r="D122" s="52"/>
      <c r="E122" s="52"/>
      <c r="F122" s="52"/>
      <c r="G122" s="52"/>
      <c r="H122" s="52"/>
      <c r="I122" s="52"/>
    </row>
    <row r="123" spans="1:9" ht="15">
      <c r="A123" s="57"/>
      <c r="B123" s="52"/>
      <c r="C123" s="52"/>
      <c r="D123" s="52"/>
      <c r="E123" s="52"/>
      <c r="F123" s="52"/>
      <c r="G123" s="52"/>
      <c r="H123" s="52"/>
      <c r="I123" s="52"/>
    </row>
    <row r="124" spans="1:9" ht="15">
      <c r="A124" s="57"/>
      <c r="B124" s="52"/>
      <c r="C124" s="52"/>
      <c r="D124" s="52"/>
      <c r="E124" s="52"/>
      <c r="F124" s="52"/>
      <c r="G124" s="52"/>
      <c r="H124" s="52"/>
      <c r="I124" s="52"/>
    </row>
    <row r="125" spans="1:9" ht="15">
      <c r="A125" s="57"/>
      <c r="B125" s="52"/>
      <c r="C125" s="52"/>
      <c r="D125" s="52"/>
      <c r="E125" s="52"/>
      <c r="F125" s="52"/>
      <c r="G125" s="52"/>
      <c r="H125" s="52"/>
      <c r="I125" s="52"/>
    </row>
    <row r="126" spans="1:9" ht="15">
      <c r="A126" s="57"/>
      <c r="B126" s="52"/>
      <c r="C126" s="52"/>
      <c r="D126" s="52"/>
      <c r="E126" s="52"/>
      <c r="F126" s="52"/>
      <c r="G126" s="52"/>
      <c r="H126" s="52"/>
      <c r="I126" s="52"/>
    </row>
    <row r="127" spans="1:9" ht="15">
      <c r="A127" s="57"/>
      <c r="B127" s="52"/>
      <c r="C127" s="52"/>
      <c r="D127" s="52"/>
      <c r="E127" s="52"/>
      <c r="F127" s="52"/>
      <c r="G127" s="52"/>
      <c r="H127" s="52"/>
      <c r="I127" s="52"/>
    </row>
    <row r="128" spans="1:9" ht="15">
      <c r="A128" s="57"/>
      <c r="B128" s="52"/>
      <c r="C128" s="52"/>
      <c r="D128" s="52"/>
      <c r="E128" s="52"/>
      <c r="F128" s="52"/>
      <c r="G128" s="52"/>
      <c r="H128" s="52"/>
      <c r="I128" s="52"/>
    </row>
    <row r="129" spans="1:9" ht="15">
      <c r="A129" s="57"/>
      <c r="B129" s="52"/>
      <c r="C129" s="52"/>
      <c r="D129" s="52"/>
      <c r="E129" s="52"/>
      <c r="F129" s="52"/>
      <c r="G129" s="52"/>
      <c r="H129" s="52"/>
      <c r="I129" s="52"/>
    </row>
    <row r="130" spans="1:9" ht="15">
      <c r="A130" s="57"/>
      <c r="B130" s="52"/>
      <c r="C130" s="52"/>
      <c r="D130" s="52"/>
      <c r="E130" s="52"/>
      <c r="F130" s="52"/>
      <c r="G130" s="52"/>
      <c r="H130" s="52"/>
      <c r="I130" s="52"/>
    </row>
    <row r="131" spans="1:9" ht="15">
      <c r="A131" s="57"/>
      <c r="B131" s="52"/>
      <c r="C131" s="52"/>
      <c r="D131" s="52"/>
      <c r="E131" s="52"/>
      <c r="F131" s="52"/>
      <c r="G131" s="52"/>
      <c r="H131" s="52"/>
      <c r="I131" s="52"/>
    </row>
    <row r="132" spans="1:9" ht="15">
      <c r="A132" s="57"/>
      <c r="B132" s="52"/>
      <c r="C132" s="52"/>
      <c r="D132" s="52"/>
      <c r="E132" s="52"/>
      <c r="F132" s="52"/>
      <c r="G132" s="52"/>
      <c r="H132" s="52"/>
      <c r="I132" s="52"/>
    </row>
    <row r="133" spans="1:9" ht="15">
      <c r="A133" s="56"/>
      <c r="B133" s="52"/>
      <c r="C133" s="52"/>
      <c r="D133" s="52"/>
      <c r="E133" s="52"/>
      <c r="F133" s="52"/>
      <c r="G133" s="52"/>
      <c r="H133" s="52"/>
      <c r="I133" s="52"/>
    </row>
    <row r="134" spans="1:9" ht="12.75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ht="15">
      <c r="A135" s="52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ht="15">
      <c r="A138" s="58"/>
      <c r="B138" s="53"/>
      <c r="C138" s="53"/>
      <c r="D138" s="53"/>
      <c r="E138" s="53"/>
      <c r="F138" s="53"/>
      <c r="G138" s="53"/>
      <c r="H138" s="53"/>
      <c r="I138" s="53"/>
    </row>
    <row r="139" spans="1:9" ht="15">
      <c r="A139" s="52"/>
      <c r="B139" s="53"/>
      <c r="C139" s="53"/>
      <c r="D139" s="53"/>
      <c r="E139" s="53"/>
      <c r="F139" s="53"/>
      <c r="G139" s="53"/>
      <c r="H139" s="53"/>
      <c r="I139" s="53"/>
    </row>
    <row r="140" spans="1:9" ht="12.75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ht="15">
      <c r="A142" s="55"/>
      <c r="B142" s="55"/>
      <c r="C142" s="55"/>
      <c r="D142" s="55"/>
      <c r="E142" s="55"/>
      <c r="F142" s="55"/>
      <c r="G142" s="55"/>
      <c r="H142" s="55"/>
      <c r="I142" s="55"/>
    </row>
    <row r="143" spans="1:9" ht="15">
      <c r="A143" s="56"/>
      <c r="B143" s="52"/>
      <c r="C143" s="52"/>
      <c r="D143" s="52"/>
      <c r="E143" s="52"/>
      <c r="F143" s="52"/>
      <c r="G143" s="52"/>
      <c r="H143" s="52"/>
      <c r="I143" s="52"/>
    </row>
    <row r="144" spans="1:9" ht="15">
      <c r="A144" s="57"/>
      <c r="B144" s="52"/>
      <c r="C144" s="52"/>
      <c r="D144" s="52"/>
      <c r="E144" s="52"/>
      <c r="F144" s="52"/>
      <c r="G144" s="52"/>
      <c r="H144" s="52"/>
      <c r="I144" s="52"/>
    </row>
    <row r="145" spans="1:9" ht="15">
      <c r="A145" s="57"/>
      <c r="B145" s="52"/>
      <c r="C145" s="52"/>
      <c r="D145" s="52"/>
      <c r="E145" s="52"/>
      <c r="F145" s="52"/>
      <c r="G145" s="52"/>
      <c r="H145" s="52"/>
      <c r="I145" s="52"/>
    </row>
    <row r="146" spans="1:9" ht="15">
      <c r="A146" s="57"/>
      <c r="B146" s="52"/>
      <c r="C146" s="52"/>
      <c r="D146" s="52"/>
      <c r="E146" s="52"/>
      <c r="F146" s="52"/>
      <c r="G146" s="52"/>
      <c r="H146" s="52"/>
      <c r="I146" s="52"/>
    </row>
    <row r="147" spans="1:9" ht="15">
      <c r="A147" s="57"/>
      <c r="B147" s="52"/>
      <c r="C147" s="52"/>
      <c r="D147" s="52"/>
      <c r="E147" s="52"/>
      <c r="F147" s="52"/>
      <c r="G147" s="52"/>
      <c r="H147" s="52"/>
      <c r="I147" s="52"/>
    </row>
    <row r="148" spans="1:9" ht="15">
      <c r="A148" s="57"/>
      <c r="B148" s="52"/>
      <c r="C148" s="52"/>
      <c r="D148" s="52"/>
      <c r="E148" s="52"/>
      <c r="F148" s="52"/>
      <c r="G148" s="52"/>
      <c r="H148" s="52"/>
      <c r="I148" s="52"/>
    </row>
    <row r="149" spans="1:9" ht="15">
      <c r="A149" s="57"/>
      <c r="B149" s="52"/>
      <c r="C149" s="52"/>
      <c r="D149" s="52"/>
      <c r="E149" s="52"/>
      <c r="F149" s="52"/>
      <c r="G149" s="52"/>
      <c r="H149" s="52"/>
      <c r="I149" s="52"/>
    </row>
    <row r="150" spans="1:9" ht="15">
      <c r="A150" s="57"/>
      <c r="B150" s="52"/>
      <c r="C150" s="52"/>
      <c r="D150" s="52"/>
      <c r="E150" s="52"/>
      <c r="F150" s="52"/>
      <c r="G150" s="52"/>
      <c r="H150" s="52"/>
      <c r="I150" s="52"/>
    </row>
    <row r="151" spans="1:9" ht="15">
      <c r="A151" s="57"/>
      <c r="B151" s="52"/>
      <c r="C151" s="52"/>
      <c r="D151" s="52"/>
      <c r="E151" s="52"/>
      <c r="F151" s="52"/>
      <c r="G151" s="52"/>
      <c r="H151" s="52"/>
      <c r="I151" s="52"/>
    </row>
    <row r="152" spans="1:9" ht="15">
      <c r="A152" s="57"/>
      <c r="B152" s="52"/>
      <c r="C152" s="52"/>
      <c r="D152" s="52"/>
      <c r="E152" s="52"/>
      <c r="F152" s="52"/>
      <c r="G152" s="52"/>
      <c r="H152" s="52"/>
      <c r="I152" s="52"/>
    </row>
    <row r="153" spans="1:9" ht="15">
      <c r="A153" s="57"/>
      <c r="B153" s="52"/>
      <c r="C153" s="52"/>
      <c r="D153" s="52"/>
      <c r="E153" s="52"/>
      <c r="F153" s="52"/>
      <c r="G153" s="52"/>
      <c r="H153" s="52"/>
      <c r="I153" s="52"/>
    </row>
    <row r="154" spans="1:9" ht="15">
      <c r="A154" s="57"/>
      <c r="B154" s="52"/>
      <c r="C154" s="52"/>
      <c r="D154" s="52"/>
      <c r="E154" s="52"/>
      <c r="F154" s="52"/>
      <c r="G154" s="52"/>
      <c r="H154" s="52"/>
      <c r="I154" s="52"/>
    </row>
    <row r="155" spans="1:9" ht="15">
      <c r="A155" s="57"/>
      <c r="B155" s="52"/>
      <c r="C155" s="52"/>
      <c r="D155" s="52"/>
      <c r="E155" s="52"/>
      <c r="F155" s="52"/>
      <c r="G155" s="52"/>
      <c r="H155" s="52"/>
      <c r="I155" s="52"/>
    </row>
    <row r="156" spans="1:9" ht="15">
      <c r="A156" s="56"/>
      <c r="B156" s="52"/>
      <c r="C156" s="52"/>
      <c r="D156" s="52"/>
      <c r="E156" s="52"/>
      <c r="F156" s="52"/>
      <c r="G156" s="52"/>
      <c r="H156" s="52"/>
      <c r="I156" s="52"/>
    </row>
    <row r="157" spans="1:9" ht="12.75">
      <c r="A157" s="54"/>
      <c r="B157" s="54"/>
      <c r="C157" s="54"/>
      <c r="D157" s="54"/>
      <c r="E157" s="54"/>
      <c r="F157" s="54"/>
      <c r="G157" s="54"/>
      <c r="H157" s="54"/>
      <c r="I157" s="54"/>
    </row>
    <row r="158" spans="1:9" ht="15">
      <c r="A158" s="52"/>
      <c r="B158" s="53"/>
      <c r="C158" s="53"/>
      <c r="D158" s="53"/>
      <c r="E158" s="53"/>
      <c r="F158" s="53"/>
      <c r="G158" s="53"/>
      <c r="H158" s="53"/>
      <c r="I158" s="53"/>
    </row>
    <row r="159" spans="1:9" ht="12.7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2.7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2.7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2.7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2.7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2.7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2.7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2.7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2.7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2.7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2.7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2.7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2.7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2.7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2.7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2.7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2.7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2.7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2.7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2.7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2.7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2.7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2.75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ht="12.75">
      <c r="A183" s="38"/>
      <c r="B183" s="38"/>
      <c r="C183" s="38"/>
      <c r="D183" s="38"/>
      <c r="E183" s="38"/>
      <c r="F183" s="38"/>
      <c r="G183" s="38"/>
      <c r="H183" s="38"/>
      <c r="I183" s="38"/>
    </row>
    <row r="184" spans="1:9" ht="12.75">
      <c r="A184" s="38"/>
      <c r="B184" s="38"/>
      <c r="C184" s="38"/>
      <c r="D184" s="38"/>
      <c r="E184" s="38"/>
      <c r="F184" s="38"/>
      <c r="G184" s="38"/>
      <c r="H184" s="38"/>
      <c r="I184" s="38"/>
    </row>
    <row r="185" spans="1:9" ht="12.75">
      <c r="A185" s="38"/>
      <c r="B185" s="38"/>
      <c r="C185" s="38"/>
      <c r="D185" s="38"/>
      <c r="E185" s="38"/>
      <c r="F185" s="38"/>
      <c r="G185" s="38"/>
      <c r="H185" s="38"/>
      <c r="I185" s="38"/>
    </row>
    <row r="186" spans="1:9" ht="12.75">
      <c r="A186" s="38"/>
      <c r="B186" s="38"/>
      <c r="C186" s="38"/>
      <c r="D186" s="38"/>
      <c r="E186" s="38"/>
      <c r="F186" s="38"/>
      <c r="G186" s="38"/>
      <c r="H186" s="38"/>
      <c r="I186" s="38"/>
    </row>
    <row r="187" spans="1:9" ht="12.75">
      <c r="A187" s="38"/>
      <c r="B187" s="38"/>
      <c r="C187" s="38"/>
      <c r="D187" s="38"/>
      <c r="E187" s="38"/>
      <c r="F187" s="38"/>
      <c r="G187" s="38"/>
      <c r="H187" s="38"/>
      <c r="I187" s="38"/>
    </row>
    <row r="188" spans="1:9" ht="12.75">
      <c r="A188" s="38"/>
      <c r="B188" s="38"/>
      <c r="C188" s="38"/>
      <c r="D188" s="38"/>
      <c r="E188" s="38"/>
      <c r="F188" s="38"/>
      <c r="G188" s="38"/>
      <c r="H188" s="38"/>
      <c r="I188" s="38"/>
    </row>
    <row r="189" spans="1:9" ht="12.75">
      <c r="A189" s="38"/>
      <c r="B189" s="38"/>
      <c r="C189" s="38"/>
      <c r="D189" s="38"/>
      <c r="E189" s="38"/>
      <c r="F189" s="38"/>
      <c r="G189" s="38"/>
      <c r="H189" s="38"/>
      <c r="I189" s="38"/>
    </row>
    <row r="190" spans="1:9" ht="12.75">
      <c r="A190" s="38"/>
      <c r="B190" s="38"/>
      <c r="C190" s="38"/>
      <c r="D190" s="38"/>
      <c r="E190" s="38"/>
      <c r="F190" s="38"/>
      <c r="G190" s="38"/>
      <c r="H190" s="38"/>
      <c r="I190" s="38"/>
    </row>
    <row r="191" spans="1:9" ht="12.75">
      <c r="A191" s="38"/>
      <c r="B191" s="38"/>
      <c r="C191" s="38"/>
      <c r="D191" s="38"/>
      <c r="E191" s="38"/>
      <c r="F191" s="38"/>
      <c r="G191" s="38"/>
      <c r="H191" s="38"/>
      <c r="I191" s="38"/>
    </row>
    <row r="192" spans="1:9" ht="12.75">
      <c r="A192" s="38"/>
      <c r="B192" s="38"/>
      <c r="C192" s="38"/>
      <c r="D192" s="38"/>
      <c r="E192" s="38"/>
      <c r="F192" s="38"/>
      <c r="G192" s="38"/>
      <c r="H192" s="38"/>
      <c r="I192" s="38"/>
    </row>
    <row r="193" spans="1:9" ht="12.75">
      <c r="A193" s="38"/>
      <c r="B193" s="38"/>
      <c r="C193" s="38"/>
      <c r="D193" s="38"/>
      <c r="E193" s="38"/>
      <c r="F193" s="38"/>
      <c r="G193" s="38"/>
      <c r="H193" s="38"/>
      <c r="I193" s="38"/>
    </row>
    <row r="194" spans="1:9" ht="12.75">
      <c r="A194" s="38"/>
      <c r="B194" s="38"/>
      <c r="C194" s="38"/>
      <c r="D194" s="38"/>
      <c r="E194" s="38"/>
      <c r="F194" s="38"/>
      <c r="G194" s="38"/>
      <c r="H194" s="38"/>
      <c r="I194" s="38"/>
    </row>
    <row r="195" spans="1:9" ht="12.75">
      <c r="A195" s="38"/>
      <c r="B195" s="38"/>
      <c r="C195" s="38"/>
      <c r="D195" s="38"/>
      <c r="E195" s="38"/>
      <c r="F195" s="38"/>
      <c r="G195" s="38"/>
      <c r="H195" s="38"/>
      <c r="I195" s="38"/>
    </row>
    <row r="196" spans="1:9" ht="12.75">
      <c r="A196" s="38"/>
      <c r="B196" s="38"/>
      <c r="C196" s="38"/>
      <c r="D196" s="38"/>
      <c r="E196" s="38"/>
      <c r="F196" s="38"/>
      <c r="G196" s="38"/>
      <c r="H196" s="38"/>
      <c r="I196" s="38"/>
    </row>
    <row r="197" spans="1:9" ht="12.75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9" ht="12.75">
      <c r="A198" s="38"/>
      <c r="B198" s="38"/>
      <c r="C198" s="38"/>
      <c r="D198" s="38"/>
      <c r="E198" s="38"/>
      <c r="F198" s="38"/>
      <c r="G198" s="38"/>
      <c r="H198" s="38"/>
      <c r="I198" s="38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cp:lastPrinted>2007-10-26T14:42:29Z</cp:lastPrinted>
  <dcterms:created xsi:type="dcterms:W3CDTF">2001-08-31T13:11:57Z</dcterms:created>
  <dcterms:modified xsi:type="dcterms:W3CDTF">2007-11-06T15:31:57Z</dcterms:modified>
  <cp:category/>
  <cp:version/>
  <cp:contentType/>
  <cp:contentStatus/>
</cp:coreProperties>
</file>