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1" sheetId="1" r:id="rId1"/>
    <sheet name="Table2" sheetId="2" r:id="rId2"/>
    <sheet name="Table2Chart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'[4]Table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'Table1'!$A$1:$I$77</definedName>
    <definedName name="_xlnm.Print_Area" localSheetId="1">'Table2'!$A$1:$M$77</definedName>
    <definedName name="_xlnm.Print_Area" localSheetId="2">'Table2Chart'!$15:$48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<sst xmlns="http://schemas.openxmlformats.org/spreadsheetml/2006/main" count="327" uniqueCount="50">
  <si>
    <t xml:space="preserve"> </t>
  </si>
  <si>
    <t xml:space="preserve">Population, vehicles licensed, road lengths, traffic on all roads and on M &amp; A roads,  reported injury accidents, </t>
  </si>
  <si>
    <t>vehicles involved and casualties: Years: 1953 to 2007</t>
  </si>
  <si>
    <t>Vehicles</t>
  </si>
  <si>
    <t>Road</t>
  </si>
  <si>
    <t>Traffic on</t>
  </si>
  <si>
    <t>Injury</t>
  </si>
  <si>
    <t>Year</t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</si>
  <si>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</si>
  <si>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</si>
  <si>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</si>
  <si>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</si>
  <si>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</si>
  <si>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</si>
  <si>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</si>
  <si>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</si>
  <si>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</si>
  <si>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</si>
  <si>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</si>
  <si>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1994-98 average</t>
  </si>
  <si>
    <t>2003-2007 average</t>
  </si>
  <si>
    <t>Note: population, vehicles licensed and road lengths have different formats. Change each cell in this row individually for the next year.</t>
  </si>
  <si>
    <t>Per cent changes:</t>
  </si>
  <si>
    <t>2007 on 2006</t>
  </si>
  <si>
    <t>2007 on 1994-98 ave</t>
  </si>
  <si>
    <t xml:space="preserve">1. Figures from 1993 onwards are on a different basis from those for previous years, due to a change in the source of the data.  </t>
  </si>
  <si>
    <t>Table 2</t>
  </si>
  <si>
    <t xml:space="preserve">reported injury Accidents </t>
  </si>
  <si>
    <t xml:space="preserve">  and reported Casualties</t>
  </si>
  <si>
    <t>Accidents and Casualties by severity</t>
  </si>
  <si>
    <t>Years: 1938 to 2007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</si>
  <si>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</si>
  <si>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</si>
  <si>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</si>
  <si>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</si>
  <si>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</si>
  <si>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</si>
  <si>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</si>
  <si>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</si>
  <si>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</si>
  <si>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</si>
  <si>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</si>
  <si>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2007 on 94-98 average</t>
  </si>
  <si>
    <t>Total</t>
  </si>
  <si>
    <t>(a) Accidents by severity</t>
  </si>
  <si>
    <t>Years: 1950 to 2007</t>
  </si>
  <si>
    <t>b)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</si>
  <si>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</si>
  <si>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r>
      <t>licensed</t>
    </r>
    <r>
      <rPr>
        <b/>
        <vertAlign val="superscript"/>
        <sz val="12"/>
        <rFont val="Arial"/>
        <family val="2"/>
      </rPr>
      <t>(1)</t>
    </r>
  </si>
  <si>
    <t xml:space="preserve">Table 1  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</si>
</sst>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19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0" xfId="0" applyNumberFormat="1" applyFont="1" applyAlignment="1" quotePrefix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167" fontId="7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6" fontId="7" fillId="0" borderId="0" xfId="0" applyNumberFormat="1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6" fontId="7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3" fontId="3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625"/>
          <c:w val="0.87225"/>
          <c:h val="0.881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Table2Chart!$D$2:$BI$2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cat>
          <c:val>
            <c:numRef>
              <c:f>Table2Chart!$D$5:$BI$5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Table2Chart!$D$2:$BI$2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cat>
          <c:val>
            <c:numRef>
              <c:f>Table2Chart!$D$6:$BI$6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7271860"/>
        <c:axId val="65446741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Table2Chart!$D$2:$BI$2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cat>
          <c:val>
            <c:numRef>
              <c:f>Table2Chart!$D$4:$BI$4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52149758"/>
        <c:axId val="66694639"/>
      </c:lineChart>
      <c:catAx>
        <c:axId val="72718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auto val="1"/>
        <c:lblOffset val="100"/>
        <c:tickLblSkip val="10"/>
        <c:tickMarkSkip val="5"/>
        <c:noMultiLvlLbl val="0"/>
      </c:catAx>
      <c:valAx>
        <c:axId val="65446741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71860"/>
        <c:crossesAt val="1"/>
        <c:crossBetween val="midCat"/>
        <c:dispUnits/>
        <c:majorUnit val="4000"/>
      </c:valAx>
      <c:catAx>
        <c:axId val="52149758"/>
        <c:scaling>
          <c:orientation val="minMax"/>
        </c:scaling>
        <c:axPos val="b"/>
        <c:delete val="1"/>
        <c:majorTickMark val="in"/>
        <c:minorTickMark val="none"/>
        <c:tickLblPos val="nextTo"/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49758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92975"/>
          <c:w val="0.76425"/>
          <c:h val="0.049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7"/>
          <c:w val="0.86025"/>
          <c:h val="0.8785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Table2Chart!$D$2:$BI$2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cat>
          <c:val>
            <c:numRef>
              <c:f>Table2Chart!$D$5:$BI$5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Table2Chart!$D$2:$BI$2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cat>
          <c:val>
            <c:numRef>
              <c:f>Table2Chart!$D$6:$BI$6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63380840"/>
        <c:axId val="33556649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Table2Chart!$D$3:$BI$3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33574386"/>
        <c:axId val="33734019"/>
      </c:lineChart>
      <c:catAx>
        <c:axId val="633808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56649"/>
        <c:crosses val="autoZero"/>
        <c:auto val="1"/>
        <c:lblOffset val="100"/>
        <c:tickLblSkip val="10"/>
        <c:tickMarkSkip val="5"/>
        <c:noMultiLvlLbl val="0"/>
      </c:catAx>
      <c:valAx>
        <c:axId val="33556649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80840"/>
        <c:crossesAt val="1"/>
        <c:crossBetween val="midCat"/>
        <c:dispUnits/>
        <c:majorUnit val="4000"/>
      </c:valAx>
      <c:catAx>
        <c:axId val="33574386"/>
        <c:scaling>
          <c:orientation val="minMax"/>
        </c:scaling>
        <c:axPos val="b"/>
        <c:delete val="1"/>
        <c:majorTickMark val="in"/>
        <c:minorTickMark val="none"/>
        <c:tickLblPos val="nextTo"/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74386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425"/>
          <c:y val="0.92725"/>
          <c:w val="0.77225"/>
          <c:h val="0.049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6"/>
          <c:w val="0.9035"/>
          <c:h val="0.890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Table2Chart!$D$12:$BI$12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14325</c:v>
                </c:pt>
                <c:pt idx="57">
                  <c:v>13550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Table2Chart!$D$13:$BI$13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16213</c:v>
                </c:pt>
              </c:numCache>
            </c:numRef>
          </c:val>
          <c:smooth val="0"/>
        </c:ser>
        <c:axId val="35170716"/>
        <c:axId val="48100989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Table2Chart!$D$11:$BI$11</c:f>
              <c:numCache>
                <c:ptCount val="58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2627</c:v>
                </c:pt>
                <c:pt idx="57">
                  <c:v>2382</c:v>
                </c:pt>
              </c:numCache>
            </c:numRef>
          </c:val>
          <c:smooth val="0"/>
        </c:ser>
        <c:axId val="30255718"/>
        <c:axId val="3866007"/>
      </c:lineChart>
      <c:catAx>
        <c:axId val="351707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auto val="1"/>
        <c:lblOffset val="100"/>
        <c:tickLblSkip val="10"/>
        <c:tickMarkSkip val="5"/>
        <c:noMultiLvlLbl val="0"/>
      </c:catAx>
      <c:valAx>
        <c:axId val="48100989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70716"/>
        <c:crossesAt val="1"/>
        <c:crossBetween val="midCat"/>
        <c:dispUnits/>
        <c:majorUnit val="4000"/>
      </c:valAx>
      <c:catAx>
        <c:axId val="30255718"/>
        <c:scaling>
          <c:orientation val="minMax"/>
        </c:scaling>
        <c:axPos val="b"/>
        <c:delete val="1"/>
        <c:majorTickMark val="in"/>
        <c:minorTickMark val="none"/>
        <c:tickLblPos val="nextTo"/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55718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922"/>
          <c:w val="0.8045"/>
          <c:h val="0.05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075"/>
          <c:w val="0.89575"/>
          <c:h val="0.872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Table2Chart!$D$12:$BI$12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14325</c:v>
                </c:pt>
                <c:pt idx="57">
                  <c:v>13550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Table2Chart!$D$13:$BI$13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16213</c:v>
                </c:pt>
              </c:numCache>
            </c:numRef>
          </c:val>
          <c:smooth val="0"/>
        </c:ser>
        <c:axId val="34794064"/>
        <c:axId val="44711121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Table2Chart!$D$10:$BI$10</c:f>
              <c:numCache>
                <c:ptCount val="58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</c:numCache>
            </c:numRef>
          </c:val>
          <c:smooth val="0"/>
        </c:ser>
        <c:axId val="66855770"/>
        <c:axId val="64831019"/>
      </c:lineChart>
      <c:catAx>
        <c:axId val="347940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11121"/>
        <c:crosses val="autoZero"/>
        <c:auto val="1"/>
        <c:lblOffset val="100"/>
        <c:tickLblSkip val="10"/>
        <c:tickMarkSkip val="5"/>
        <c:noMultiLvlLbl val="0"/>
      </c:catAx>
      <c:valAx>
        <c:axId val="44711121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94064"/>
        <c:crossesAt val="1"/>
        <c:crossBetween val="midCat"/>
        <c:dispUnits/>
        <c:majorUnit val="4000"/>
      </c:valAx>
      <c:catAx>
        <c:axId val="66855770"/>
        <c:scaling>
          <c:orientation val="minMax"/>
        </c:scaling>
        <c:axPos val="b"/>
        <c:delete val="1"/>
        <c:majorTickMark val="in"/>
        <c:minorTickMark val="none"/>
        <c:tickLblPos val="nextTo"/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55770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945"/>
          <c:w val="0.83325"/>
          <c:h val="0.052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0</xdr:col>
      <xdr:colOff>0</xdr:colOff>
      <xdr:row>22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0</xdr:col>
      <xdr:colOff>0</xdr:colOff>
      <xdr:row>24</xdr:row>
      <xdr:rowOff>133350</xdr:rowOff>
    </xdr:from>
    <xdr:to>
      <xdr:col>0</xdr:col>
      <xdr:colOff>0</xdr:colOff>
      <xdr:row>25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5339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0</xdr:colOff>
      <xdr:row>29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435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340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37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343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0</xdr:col>
      <xdr:colOff>0</xdr:colOff>
      <xdr:row>39</xdr:row>
      <xdr:rowOff>104775</xdr:rowOff>
    </xdr:from>
    <xdr:to>
      <xdr:col>0</xdr:col>
      <xdr:colOff>0</xdr:colOff>
      <xdr:row>40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9342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22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5434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0</xdr:colOff>
      <xdr:row>28</xdr:row>
      <xdr:rowOff>114300</xdr:rowOff>
    </xdr:from>
    <xdr:to>
      <xdr:col>0</xdr:col>
      <xdr:colOff>0</xdr:colOff>
      <xdr:row>29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51625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0</xdr:colOff>
      <xdr:row>32</xdr:row>
      <xdr:rowOff>57150</xdr:rowOff>
    </xdr:from>
    <xdr:to>
      <xdr:col>0</xdr:col>
      <xdr:colOff>0</xdr:colOff>
      <xdr:row>33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57531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37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63531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0</xdr:colOff>
      <xdr:row>39</xdr:row>
      <xdr:rowOff>104775</xdr:rowOff>
    </xdr:from>
    <xdr:to>
      <xdr:col>0</xdr:col>
      <xdr:colOff>0</xdr:colOff>
      <xdr:row>40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69342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0</xdr:colOff>
      <xdr:row>19</xdr:row>
      <xdr:rowOff>171450</xdr:rowOff>
    </xdr:from>
    <xdr:to>
      <xdr:col>0</xdr:col>
      <xdr:colOff>0</xdr:colOff>
      <xdr:row>20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3695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0</xdr:col>
      <xdr:colOff>0</xdr:colOff>
      <xdr:row>19</xdr:row>
      <xdr:rowOff>190500</xdr:rowOff>
    </xdr:from>
    <xdr:to>
      <xdr:col>0</xdr:col>
      <xdr:colOff>47625</xdr:colOff>
      <xdr:row>20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3714750"/>
          <a:ext cx="47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485775</xdr:colOff>
      <xdr:row>48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8286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82867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5800" y="82867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5325" y="82867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542925</xdr:colOff>
      <xdr:row>48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5800" y="82867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57225" y="8286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48</xdr:row>
      <xdr:rowOff>0</xdr:rowOff>
    </xdr:from>
    <xdr:to>
      <xdr:col>0</xdr:col>
      <xdr:colOff>514350</xdr:colOff>
      <xdr:row>48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4775" y="8286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48</xdr:row>
      <xdr:rowOff>0</xdr:rowOff>
    </xdr:from>
    <xdr:to>
      <xdr:col>0</xdr:col>
      <xdr:colOff>514350</xdr:colOff>
      <xdr:row>48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825" y="82867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0</xdr:col>
      <xdr:colOff>457200</xdr:colOff>
      <xdr:row>48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2400" y="82867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48</xdr:row>
      <xdr:rowOff>0</xdr:rowOff>
    </xdr:from>
    <xdr:to>
      <xdr:col>0</xdr:col>
      <xdr:colOff>466725</xdr:colOff>
      <xdr:row>48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925" y="82867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48</xdr:row>
      <xdr:rowOff>0</xdr:rowOff>
    </xdr:from>
    <xdr:to>
      <xdr:col>0</xdr:col>
      <xdr:colOff>485775</xdr:colOff>
      <xdr:row>48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3350" y="8286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48</xdr:row>
      <xdr:rowOff>0</xdr:rowOff>
    </xdr:from>
    <xdr:to>
      <xdr:col>0</xdr:col>
      <xdr:colOff>419100</xdr:colOff>
      <xdr:row>48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82867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48</xdr:row>
      <xdr:rowOff>0</xdr:rowOff>
    </xdr:from>
    <xdr:to>
      <xdr:col>2</xdr:col>
      <xdr:colOff>47625</xdr:colOff>
      <xdr:row>48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19125" y="82867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48</xdr:row>
      <xdr:rowOff>0</xdr:rowOff>
    </xdr:from>
    <xdr:to>
      <xdr:col>3</xdr:col>
      <xdr:colOff>190500</xdr:colOff>
      <xdr:row>48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28725" y="82867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48</xdr:row>
      <xdr:rowOff>0</xdr:rowOff>
    </xdr:from>
    <xdr:to>
      <xdr:col>0</xdr:col>
      <xdr:colOff>504825</xdr:colOff>
      <xdr:row>48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8286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48</xdr:row>
      <xdr:rowOff>0</xdr:rowOff>
    </xdr:from>
    <xdr:to>
      <xdr:col>0</xdr:col>
      <xdr:colOff>504825</xdr:colOff>
      <xdr:row>48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5250" y="8286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48</xdr:row>
      <xdr:rowOff>0</xdr:rowOff>
    </xdr:from>
    <xdr:to>
      <xdr:col>0</xdr:col>
      <xdr:colOff>504825</xdr:colOff>
      <xdr:row>48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8286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48</xdr:row>
      <xdr:rowOff>0</xdr:rowOff>
    </xdr:from>
    <xdr:to>
      <xdr:col>1</xdr:col>
      <xdr:colOff>495300</xdr:colOff>
      <xdr:row>48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9125" y="8286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485775</xdr:colOff>
      <xdr:row>48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09600" y="8286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48</xdr:row>
      <xdr:rowOff>0</xdr:rowOff>
    </xdr:from>
    <xdr:to>
      <xdr:col>1</xdr:col>
      <xdr:colOff>504825</xdr:colOff>
      <xdr:row>48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28650" y="8286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10</xdr:col>
      <xdr:colOff>152400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172200" y="828675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8</xdr:col>
      <xdr:colOff>447675</xdr:colOff>
      <xdr:row>48</xdr:row>
      <xdr:rowOff>0</xdr:rowOff>
    </xdr:from>
    <xdr:to>
      <xdr:col>9</xdr:col>
      <xdr:colOff>257175</xdr:colOff>
      <xdr:row>48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248275" y="828675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257175</xdr:colOff>
      <xdr:row>48</xdr:row>
      <xdr:rowOff>0</xdr:rowOff>
    </xdr:from>
    <xdr:to>
      <xdr:col>12</xdr:col>
      <xdr:colOff>180975</xdr:colOff>
      <xdr:row>48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886575" y="8286750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48</xdr:row>
      <xdr:rowOff>0</xdr:rowOff>
    </xdr:from>
    <xdr:to>
      <xdr:col>10</xdr:col>
      <xdr:colOff>276225</xdr:colOff>
      <xdr:row>48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876925" y="828675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0</xdr:col>
      <xdr:colOff>0</xdr:colOff>
      <xdr:row>43</xdr:row>
      <xdr:rowOff>57150</xdr:rowOff>
    </xdr:from>
    <xdr:to>
      <xdr:col>0</xdr:col>
      <xdr:colOff>0</xdr:colOff>
      <xdr:row>44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0" y="7534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0</xdr:colOff>
      <xdr:row>43</xdr:row>
      <xdr:rowOff>57150</xdr:rowOff>
    </xdr:from>
    <xdr:to>
      <xdr:col>0</xdr:col>
      <xdr:colOff>0</xdr:colOff>
      <xdr:row>44</xdr:row>
      <xdr:rowOff>66675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0" y="7534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48</xdr:row>
      <xdr:rowOff>0</xdr:rowOff>
    </xdr:from>
    <xdr:to>
      <xdr:col>0</xdr:col>
      <xdr:colOff>485775</xdr:colOff>
      <xdr:row>48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6200" y="82867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48</xdr:row>
      <xdr:rowOff>0</xdr:rowOff>
    </xdr:from>
    <xdr:to>
      <xdr:col>1</xdr:col>
      <xdr:colOff>514350</xdr:colOff>
      <xdr:row>48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38175" y="8286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48</xdr:row>
      <xdr:rowOff>0</xdr:rowOff>
    </xdr:from>
    <xdr:to>
      <xdr:col>0</xdr:col>
      <xdr:colOff>466725</xdr:colOff>
      <xdr:row>48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61925" y="82867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76200</xdr:colOff>
      <xdr:row>19</xdr:row>
      <xdr:rowOff>219075</xdr:rowOff>
    </xdr:from>
    <xdr:to>
      <xdr:col>17</xdr:col>
      <xdr:colOff>581025</xdr:colOff>
      <xdr:row>48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6200" y="3743325"/>
          <a:ext cx="10791825" cy="4543425"/>
          <a:chOff x="8" y="393"/>
          <a:chExt cx="1133" cy="477"/>
        </a:xfrm>
        <a:solidFill>
          <a:srgbClr val="FFFFFF"/>
        </a:solidFill>
      </xdr:grpSpPr>
      <xdr:graphicFrame>
        <xdr:nvGraphicFramePr>
          <xdr:cNvPr id="45" name="Chart 45"/>
          <xdr:cNvGraphicFramePr/>
        </xdr:nvGraphicFramePr>
        <xdr:xfrm>
          <a:off x="8" y="393"/>
          <a:ext cx="571" cy="4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6" name="Chart 46"/>
          <xdr:cNvGraphicFramePr/>
        </xdr:nvGraphicFramePr>
        <xdr:xfrm>
          <a:off x="576" y="394"/>
          <a:ext cx="565" cy="4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104775</xdr:colOff>
      <xdr:row>53</xdr:row>
      <xdr:rowOff>9525</xdr:rowOff>
    </xdr:from>
    <xdr:to>
      <xdr:col>23</xdr:col>
      <xdr:colOff>381000</xdr:colOff>
      <xdr:row>93</xdr:row>
      <xdr:rowOff>133350</xdr:rowOff>
    </xdr:to>
    <xdr:grpSp>
      <xdr:nvGrpSpPr>
        <xdr:cNvPr id="47" name="Group 47"/>
        <xdr:cNvGrpSpPr>
          <a:grpSpLocks/>
        </xdr:cNvGrpSpPr>
      </xdr:nvGrpSpPr>
      <xdr:grpSpPr>
        <a:xfrm>
          <a:off x="104775" y="9172575"/>
          <a:ext cx="14220825" cy="6600825"/>
          <a:chOff x="11" y="963"/>
          <a:chExt cx="1493" cy="693"/>
        </a:xfrm>
        <a:solidFill>
          <a:srgbClr val="FFFFFF"/>
        </a:solidFill>
      </xdr:grpSpPr>
      <xdr:graphicFrame>
        <xdr:nvGraphicFramePr>
          <xdr:cNvPr id="48" name="Chart 48"/>
          <xdr:cNvGraphicFramePr/>
        </xdr:nvGraphicFramePr>
        <xdr:xfrm>
          <a:off x="11" y="963"/>
          <a:ext cx="758" cy="69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49" name="Chart 49"/>
          <xdr:cNvGraphicFramePr/>
        </xdr:nvGraphicFramePr>
        <xdr:xfrm>
          <a:off x="771" y="967"/>
          <a:ext cx="733" cy="6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14.140625" style="1" customWidth="1"/>
    <col min="3" max="3" width="11.140625" style="1" customWidth="1"/>
    <col min="4" max="4" width="11.7109375" style="1" customWidth="1"/>
    <col min="5" max="5" width="16.28125" style="1" customWidth="1"/>
    <col min="6" max="6" width="15.7109375" style="1" customWidth="1"/>
    <col min="7" max="7" width="11.28125" style="1" customWidth="1"/>
    <col min="8" max="8" width="11.140625" style="1" customWidth="1"/>
    <col min="9" max="9" width="13.00390625" style="1" customWidth="1"/>
    <col min="10" max="10" width="7.421875" style="1" customWidth="1"/>
    <col min="11" max="16384" width="9.140625" style="1" customWidth="1"/>
  </cols>
  <sheetData>
    <row r="1" spans="1:2" ht="18">
      <c r="A1" s="2" t="s">
        <v>49</v>
      </c>
      <c r="B1" s="1" t="s">
        <v>0</v>
      </c>
    </row>
    <row r="2" ht="7.5" customHeight="1">
      <c r="A2" s="2"/>
    </row>
    <row r="3" spans="1:11" ht="18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9" ht="18.75" thickBot="1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8.75">
      <c r="A5" s="3"/>
      <c r="B5" s="6" t="s">
        <v>47</v>
      </c>
      <c r="C5" s="6" t="s">
        <v>3</v>
      </c>
      <c r="D5" s="6" t="s">
        <v>4</v>
      </c>
      <c r="E5" s="6" t="s">
        <v>5</v>
      </c>
      <c r="F5" s="6" t="s">
        <v>5</v>
      </c>
      <c r="G5" s="6" t="s">
        <v>6</v>
      </c>
      <c r="H5" s="6" t="s">
        <v>3</v>
      </c>
      <c r="I5" s="6"/>
    </row>
    <row r="6" spans="1:9" ht="18.75">
      <c r="A6" s="3" t="s">
        <v>7</v>
      </c>
      <c r="B6" s="6"/>
      <c r="C6" s="6" t="s">
        <v>48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7.5" customHeight="1" thickBot="1">
      <c r="A7" s="7"/>
      <c r="B7" s="8"/>
      <c r="C7" s="8"/>
      <c r="D7" s="7"/>
      <c r="E7" s="7"/>
      <c r="F7" s="7"/>
      <c r="G7" s="8"/>
      <c r="H7" s="8"/>
      <c r="I7" s="8"/>
    </row>
    <row r="8" spans="2:9" ht="15">
      <c r="B8" s="9" t="s">
        <v>14</v>
      </c>
      <c r="C8" s="9" t="s">
        <v>14</v>
      </c>
      <c r="D8" s="9" t="s">
        <v>15</v>
      </c>
      <c r="E8" s="9" t="s">
        <v>16</v>
      </c>
      <c r="F8" s="9" t="s">
        <v>16</v>
      </c>
      <c r="G8" s="9" t="s">
        <v>17</v>
      </c>
      <c r="H8" s="9" t="s">
        <v>17</v>
      </c>
      <c r="I8" s="9" t="s">
        <v>17</v>
      </c>
    </row>
    <row r="9" spans="3:9" ht="8.25" customHeight="1">
      <c r="C9" s="10"/>
      <c r="G9" s="10"/>
      <c r="H9" s="10"/>
      <c r="I9" s="10"/>
    </row>
    <row r="10" spans="1:9" ht="15">
      <c r="A10" s="11">
        <v>1953</v>
      </c>
      <c r="B10" s="12">
        <v>5.1</v>
      </c>
      <c r="C10" s="12" t="s">
        <v>18</v>
      </c>
      <c r="D10" s="10" t="s">
        <v>18</v>
      </c>
      <c r="E10" s="10"/>
      <c r="F10" s="10" t="s">
        <v>18</v>
      </c>
      <c r="G10" s="13" t="s">
        <v>18</v>
      </c>
      <c r="H10" s="13" t="s">
        <v>18</v>
      </c>
      <c r="I10" s="13">
        <v>18343</v>
      </c>
    </row>
    <row r="11" spans="1:9" ht="15">
      <c r="A11" s="11">
        <v>1954</v>
      </c>
      <c r="B11" s="12">
        <v>5.104</v>
      </c>
      <c r="C11" s="12" t="s">
        <v>18</v>
      </c>
      <c r="D11" s="10" t="s">
        <v>18</v>
      </c>
      <c r="E11" s="10"/>
      <c r="F11" s="10" t="s">
        <v>18</v>
      </c>
      <c r="G11" s="13" t="s">
        <v>18</v>
      </c>
      <c r="H11" s="13" t="s">
        <v>18</v>
      </c>
      <c r="I11" s="13">
        <v>18901</v>
      </c>
    </row>
    <row r="12" spans="1:9" s="3" customFormat="1" ht="15.75">
      <c r="A12" s="14">
        <v>1955</v>
      </c>
      <c r="B12" s="15">
        <v>5.111</v>
      </c>
      <c r="C12" s="15" t="s">
        <v>18</v>
      </c>
      <c r="D12" s="16">
        <v>44.1</v>
      </c>
      <c r="E12" s="17" t="s">
        <v>18</v>
      </c>
      <c r="F12" s="17" t="s">
        <v>18</v>
      </c>
      <c r="G12" s="17" t="s">
        <v>18</v>
      </c>
      <c r="H12" s="17" t="s">
        <v>18</v>
      </c>
      <c r="I12" s="17">
        <v>20899</v>
      </c>
    </row>
    <row r="13" spans="1:9" ht="15">
      <c r="A13" s="11">
        <v>1956</v>
      </c>
      <c r="B13" s="12">
        <v>5.12</v>
      </c>
      <c r="C13" s="12" t="s">
        <v>18</v>
      </c>
      <c r="D13" s="18">
        <v>44.4</v>
      </c>
      <c r="E13" s="13" t="s">
        <v>18</v>
      </c>
      <c r="F13" s="13" t="s">
        <v>18</v>
      </c>
      <c r="G13" s="13" t="s">
        <v>18</v>
      </c>
      <c r="H13" s="13" t="s">
        <v>18</v>
      </c>
      <c r="I13" s="13">
        <v>21459</v>
      </c>
    </row>
    <row r="14" spans="1:9" ht="15">
      <c r="A14" s="11">
        <v>1957</v>
      </c>
      <c r="B14" s="12">
        <v>5.125</v>
      </c>
      <c r="C14" s="12" t="s">
        <v>18</v>
      </c>
      <c r="D14" s="18">
        <v>44.6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21417</v>
      </c>
    </row>
    <row r="15" spans="1:9" ht="15">
      <c r="A15" s="11">
        <v>1958</v>
      </c>
      <c r="B15" s="12">
        <v>5.141</v>
      </c>
      <c r="C15" s="12" t="s">
        <v>18</v>
      </c>
      <c r="D15" s="18">
        <v>44.8</v>
      </c>
      <c r="E15" s="13" t="s">
        <v>18</v>
      </c>
      <c r="F15" s="13" t="s">
        <v>18</v>
      </c>
      <c r="G15" s="13" t="s">
        <v>18</v>
      </c>
      <c r="H15" s="13" t="s">
        <v>18</v>
      </c>
      <c r="I15" s="13">
        <v>22830</v>
      </c>
    </row>
    <row r="16" spans="1:9" ht="15">
      <c r="A16" s="11">
        <v>1959</v>
      </c>
      <c r="B16" s="12">
        <v>5.163</v>
      </c>
      <c r="C16" s="12" t="s">
        <v>18</v>
      </c>
      <c r="D16" s="18">
        <v>45</v>
      </c>
      <c r="E16" s="13" t="s">
        <v>18</v>
      </c>
      <c r="F16" s="13" t="s">
        <v>18</v>
      </c>
      <c r="G16" s="13" t="s">
        <v>18</v>
      </c>
      <c r="H16" s="13" t="s">
        <v>18</v>
      </c>
      <c r="I16" s="13">
        <v>25011</v>
      </c>
    </row>
    <row r="17" spans="1:9" ht="15.75">
      <c r="A17" s="14">
        <v>1960</v>
      </c>
      <c r="B17" s="15">
        <v>5.178</v>
      </c>
      <c r="C17" s="15" t="s">
        <v>18</v>
      </c>
      <c r="D17" s="16">
        <v>45.2</v>
      </c>
      <c r="E17" s="13" t="s">
        <v>18</v>
      </c>
      <c r="F17" s="17" t="s">
        <v>18</v>
      </c>
      <c r="G17" s="17" t="s">
        <v>18</v>
      </c>
      <c r="H17" s="17" t="s">
        <v>18</v>
      </c>
      <c r="I17" s="17">
        <v>26315</v>
      </c>
    </row>
    <row r="18" spans="1:9" ht="15">
      <c r="A18" s="11">
        <v>1961</v>
      </c>
      <c r="B18" s="12">
        <v>5.184</v>
      </c>
      <c r="C18" s="13" t="s">
        <v>18</v>
      </c>
      <c r="D18" s="18">
        <v>45.4</v>
      </c>
      <c r="E18" s="13" t="s">
        <v>18</v>
      </c>
      <c r="F18" s="13" t="s">
        <v>18</v>
      </c>
      <c r="G18" s="13" t="s">
        <v>18</v>
      </c>
      <c r="H18" s="13" t="s">
        <v>18</v>
      </c>
      <c r="I18" s="13">
        <v>27362</v>
      </c>
    </row>
    <row r="19" spans="1:9" ht="15">
      <c r="A19" s="11">
        <v>1962</v>
      </c>
      <c r="B19" s="12">
        <v>5.198</v>
      </c>
      <c r="C19" s="12">
        <v>0.7747</v>
      </c>
      <c r="D19" s="18">
        <v>45.6</v>
      </c>
      <c r="E19" s="13" t="s">
        <v>18</v>
      </c>
      <c r="F19" s="13" t="s">
        <v>18</v>
      </c>
      <c r="G19" s="13" t="s">
        <v>18</v>
      </c>
      <c r="H19" s="13" t="s">
        <v>18</v>
      </c>
      <c r="I19" s="13">
        <v>26703</v>
      </c>
    </row>
    <row r="20" spans="1:9" ht="15">
      <c r="A20" s="11">
        <v>1963</v>
      </c>
      <c r="B20" s="12">
        <v>5.205</v>
      </c>
      <c r="C20" s="12">
        <v>0.8361000000000001</v>
      </c>
      <c r="D20" s="18">
        <v>45.8</v>
      </c>
      <c r="E20" s="13" t="s">
        <v>18</v>
      </c>
      <c r="F20" s="13" t="s">
        <v>18</v>
      </c>
      <c r="G20" s="13" t="s">
        <v>18</v>
      </c>
      <c r="H20" s="13" t="s">
        <v>18</v>
      </c>
      <c r="I20" s="13">
        <v>27728</v>
      </c>
    </row>
    <row r="21" spans="1:9" ht="15">
      <c r="A21" s="11">
        <v>1964</v>
      </c>
      <c r="B21" s="12">
        <v>5.209</v>
      </c>
      <c r="C21" s="12">
        <v>0.9004</v>
      </c>
      <c r="D21" s="18">
        <v>45.9</v>
      </c>
      <c r="E21" s="13" t="s">
        <v>18</v>
      </c>
      <c r="F21" s="13" t="s">
        <v>18</v>
      </c>
      <c r="G21" s="13" t="s">
        <v>18</v>
      </c>
      <c r="H21" s="13" t="s">
        <v>18</v>
      </c>
      <c r="I21" s="13">
        <v>30527</v>
      </c>
    </row>
    <row r="22" spans="1:9" s="3" customFormat="1" ht="15.75">
      <c r="A22" s="14">
        <v>1965</v>
      </c>
      <c r="B22" s="15">
        <v>5.21</v>
      </c>
      <c r="C22" s="15">
        <v>0.951</v>
      </c>
      <c r="D22" s="16">
        <v>46.2</v>
      </c>
      <c r="E22" s="17" t="s">
        <v>18</v>
      </c>
      <c r="F22" s="17" t="s">
        <v>18</v>
      </c>
      <c r="G22" s="17" t="s">
        <v>18</v>
      </c>
      <c r="H22" s="17" t="s">
        <v>18</v>
      </c>
      <c r="I22" s="17">
        <v>31827</v>
      </c>
    </row>
    <row r="23" spans="1:9" ht="15">
      <c r="A23" s="11">
        <v>1966</v>
      </c>
      <c r="B23" s="12">
        <v>5.201</v>
      </c>
      <c r="C23" s="12">
        <v>0.9906</v>
      </c>
      <c r="D23" s="18">
        <v>46.4</v>
      </c>
      <c r="E23" s="13" t="s">
        <v>18</v>
      </c>
      <c r="F23" s="13" t="s">
        <v>18</v>
      </c>
      <c r="G23" s="13">
        <v>23225</v>
      </c>
      <c r="H23" s="13" t="s">
        <v>18</v>
      </c>
      <c r="I23" s="13">
        <v>32280</v>
      </c>
    </row>
    <row r="24" spans="1:9" ht="15">
      <c r="A24" s="11">
        <v>1967</v>
      </c>
      <c r="B24" s="12">
        <v>5.198</v>
      </c>
      <c r="C24" s="12">
        <v>1.0352000000000001</v>
      </c>
      <c r="D24" s="18">
        <v>46.4</v>
      </c>
      <c r="E24" s="13" t="s">
        <v>18</v>
      </c>
      <c r="F24" s="13" t="s">
        <v>18</v>
      </c>
      <c r="G24" s="13">
        <v>22838</v>
      </c>
      <c r="H24" s="13" t="s">
        <v>18</v>
      </c>
      <c r="I24" s="13">
        <v>31760</v>
      </c>
    </row>
    <row r="25" spans="1:9" ht="15">
      <c r="A25" s="11">
        <v>1968</v>
      </c>
      <c r="B25" s="12">
        <v>5.2</v>
      </c>
      <c r="C25" s="12">
        <v>1.0653</v>
      </c>
      <c r="D25" s="18">
        <v>46.4</v>
      </c>
      <c r="E25" s="13" t="s">
        <v>18</v>
      </c>
      <c r="F25" s="13" t="s">
        <v>18</v>
      </c>
      <c r="G25" s="13">
        <v>22120</v>
      </c>
      <c r="H25" s="13" t="s">
        <v>18</v>
      </c>
      <c r="I25" s="13">
        <v>30649</v>
      </c>
    </row>
    <row r="26" spans="1:9" ht="15">
      <c r="A26" s="11">
        <v>1969</v>
      </c>
      <c r="B26" s="12">
        <v>5.208</v>
      </c>
      <c r="C26" s="12">
        <v>1.1064</v>
      </c>
      <c r="D26" s="18">
        <v>47</v>
      </c>
      <c r="E26" s="13" t="s">
        <v>18</v>
      </c>
      <c r="F26" s="13" t="s">
        <v>18</v>
      </c>
      <c r="G26" s="13">
        <v>21863</v>
      </c>
      <c r="H26" s="13">
        <v>31885</v>
      </c>
      <c r="I26" s="13">
        <v>31056</v>
      </c>
    </row>
    <row r="27" spans="1:9" ht="15.75">
      <c r="A27" s="14">
        <v>1970</v>
      </c>
      <c r="B27" s="15">
        <v>5.214</v>
      </c>
      <c r="C27" s="15">
        <v>1.1236</v>
      </c>
      <c r="D27" s="16">
        <v>47.2</v>
      </c>
      <c r="E27" s="13" t="s">
        <v>18</v>
      </c>
      <c r="F27" s="17" t="s">
        <v>18</v>
      </c>
      <c r="G27" s="17">
        <v>22133</v>
      </c>
      <c r="H27" s="17">
        <v>33430</v>
      </c>
      <c r="I27" s="17">
        <v>31240</v>
      </c>
    </row>
    <row r="28" spans="1:9" ht="15">
      <c r="A28" s="11">
        <v>1971</v>
      </c>
      <c r="B28" s="12">
        <v>5.236</v>
      </c>
      <c r="C28" s="12">
        <v>1.1345</v>
      </c>
      <c r="D28" s="18">
        <v>47.5</v>
      </c>
      <c r="E28" s="13" t="s">
        <v>18</v>
      </c>
      <c r="F28" s="13" t="s">
        <v>18</v>
      </c>
      <c r="G28" s="13">
        <v>22332</v>
      </c>
      <c r="H28" s="13">
        <v>32165</v>
      </c>
      <c r="I28" s="13">
        <v>31194</v>
      </c>
    </row>
    <row r="29" spans="1:9" ht="15">
      <c r="A29" s="11">
        <v>1972</v>
      </c>
      <c r="B29" s="12">
        <v>5.231</v>
      </c>
      <c r="C29" s="12">
        <v>1.1809</v>
      </c>
      <c r="D29" s="18">
        <v>47.9</v>
      </c>
      <c r="E29" s="13" t="s">
        <v>18</v>
      </c>
      <c r="F29" s="13" t="s">
        <v>18</v>
      </c>
      <c r="G29" s="13">
        <v>22703</v>
      </c>
      <c r="H29" s="13">
        <v>32832</v>
      </c>
      <c r="I29" s="13">
        <v>31762</v>
      </c>
    </row>
    <row r="30" spans="1:9" ht="15">
      <c r="A30" s="11">
        <v>1973</v>
      </c>
      <c r="B30" s="12">
        <v>5.234</v>
      </c>
      <c r="C30" s="12">
        <v>1.252</v>
      </c>
      <c r="D30" s="18">
        <v>48</v>
      </c>
      <c r="E30" s="13" t="s">
        <v>18</v>
      </c>
      <c r="F30" s="13" t="s">
        <v>18</v>
      </c>
      <c r="G30" s="13">
        <v>22580</v>
      </c>
      <c r="H30" s="13">
        <v>32951</v>
      </c>
      <c r="I30" s="13">
        <v>31404</v>
      </c>
    </row>
    <row r="31" spans="1:9" ht="15">
      <c r="A31" s="11">
        <v>1974</v>
      </c>
      <c r="B31" s="12">
        <v>5.241</v>
      </c>
      <c r="C31" s="12">
        <v>1.2742</v>
      </c>
      <c r="D31" s="18">
        <v>48.3</v>
      </c>
      <c r="E31" s="13" t="s">
        <v>18</v>
      </c>
      <c r="F31" s="13" t="s">
        <v>18</v>
      </c>
      <c r="G31" s="13">
        <v>20581</v>
      </c>
      <c r="H31" s="13">
        <v>30073</v>
      </c>
      <c r="I31" s="13">
        <v>28783</v>
      </c>
    </row>
    <row r="32" spans="1:9" s="3" customFormat="1" ht="15.75">
      <c r="A32" s="14">
        <v>1975</v>
      </c>
      <c r="B32" s="15">
        <v>5.232</v>
      </c>
      <c r="C32" s="6">
        <v>1.304</v>
      </c>
      <c r="D32" s="16">
        <v>48.3</v>
      </c>
      <c r="E32" s="17" t="s">
        <v>18</v>
      </c>
      <c r="F32" s="17" t="s">
        <v>18</v>
      </c>
      <c r="G32" s="17">
        <v>20652</v>
      </c>
      <c r="H32" s="17">
        <v>30613</v>
      </c>
      <c r="I32" s="17">
        <v>28621</v>
      </c>
    </row>
    <row r="33" spans="1:9" ht="15">
      <c r="A33" s="11">
        <v>1976</v>
      </c>
      <c r="B33" s="12">
        <v>5.233</v>
      </c>
      <c r="C33" s="12">
        <v>1.3135</v>
      </c>
      <c r="D33" s="18">
        <v>48.9</v>
      </c>
      <c r="E33" s="13" t="s">
        <v>18</v>
      </c>
      <c r="F33" s="13" t="s">
        <v>18</v>
      </c>
      <c r="G33" s="13">
        <v>21751</v>
      </c>
      <c r="H33" s="13">
        <v>32547</v>
      </c>
      <c r="I33" s="13">
        <v>29933</v>
      </c>
    </row>
    <row r="34" spans="1:9" ht="15">
      <c r="A34" s="11">
        <v>1977</v>
      </c>
      <c r="B34" s="12">
        <v>5.226</v>
      </c>
      <c r="C34" s="10" t="s">
        <v>18</v>
      </c>
      <c r="D34" s="18">
        <v>48.9</v>
      </c>
      <c r="E34" s="13" t="s">
        <v>18</v>
      </c>
      <c r="F34" s="13" t="s">
        <v>18</v>
      </c>
      <c r="G34" s="13">
        <v>21678</v>
      </c>
      <c r="H34" s="13">
        <v>32893</v>
      </c>
      <c r="I34" s="13">
        <v>29783</v>
      </c>
    </row>
    <row r="35" spans="1:9" ht="15">
      <c r="A35" s="11">
        <v>1978</v>
      </c>
      <c r="B35" s="12">
        <v>5.212</v>
      </c>
      <c r="C35" s="10">
        <v>1.308</v>
      </c>
      <c r="D35" s="18">
        <v>48.9</v>
      </c>
      <c r="E35" s="13" t="s">
        <v>18</v>
      </c>
      <c r="F35" s="13" t="s">
        <v>18</v>
      </c>
      <c r="G35" s="13">
        <v>22107</v>
      </c>
      <c r="H35" s="13">
        <v>33965</v>
      </c>
      <c r="I35" s="13">
        <v>30506</v>
      </c>
    </row>
    <row r="36" spans="1:9" ht="15">
      <c r="A36" s="11">
        <v>1979</v>
      </c>
      <c r="B36" s="12">
        <v>5.204</v>
      </c>
      <c r="C36" s="10">
        <v>1.353</v>
      </c>
      <c r="D36" s="18">
        <v>49.3</v>
      </c>
      <c r="E36" s="13" t="s">
        <v>18</v>
      </c>
      <c r="F36" s="13" t="s">
        <v>18</v>
      </c>
      <c r="G36" s="13">
        <v>23064</v>
      </c>
      <c r="H36" s="13">
        <v>35512</v>
      </c>
      <c r="I36" s="13">
        <v>31387</v>
      </c>
    </row>
    <row r="37" spans="1:9" ht="15.75">
      <c r="A37" s="14">
        <v>1980</v>
      </c>
      <c r="B37" s="15">
        <v>5.193</v>
      </c>
      <c r="C37" s="6">
        <v>1.398</v>
      </c>
      <c r="D37" s="16">
        <v>49.4</v>
      </c>
      <c r="E37" s="13" t="s">
        <v>18</v>
      </c>
      <c r="F37" s="17" t="s">
        <v>18</v>
      </c>
      <c r="G37" s="17">
        <v>21788</v>
      </c>
      <c r="H37" s="17">
        <v>33626</v>
      </c>
      <c r="I37" s="17">
        <v>29286</v>
      </c>
    </row>
    <row r="38" spans="1:9" ht="15">
      <c r="A38" s="11">
        <v>1981</v>
      </c>
      <c r="B38" s="19">
        <v>5.18</v>
      </c>
      <c r="C38" s="10">
        <v>1.397</v>
      </c>
      <c r="D38" s="18">
        <v>50</v>
      </c>
      <c r="E38" s="13" t="s">
        <v>18</v>
      </c>
      <c r="F38" s="13" t="s">
        <v>18</v>
      </c>
      <c r="G38" s="13">
        <v>21485</v>
      </c>
      <c r="H38" s="13">
        <v>33311</v>
      </c>
      <c r="I38" s="13">
        <v>28766</v>
      </c>
    </row>
    <row r="39" spans="1:9" ht="15">
      <c r="A39" s="11">
        <v>1982</v>
      </c>
      <c r="B39" s="20">
        <f>Table1!B77/1000000</f>
        <v>5.16454</v>
      </c>
      <c r="C39" s="10">
        <v>1.416</v>
      </c>
      <c r="D39" s="18">
        <v>50.2</v>
      </c>
      <c r="E39" s="13" t="s">
        <v>18</v>
      </c>
      <c r="F39" s="13" t="s">
        <v>18</v>
      </c>
      <c r="G39" s="13">
        <v>20850</v>
      </c>
      <c r="H39" s="13">
        <v>32192</v>
      </c>
      <c r="I39" s="13">
        <v>28273</v>
      </c>
    </row>
    <row r="40" spans="1:9" ht="15">
      <c r="A40" s="11">
        <v>1983</v>
      </c>
      <c r="B40" s="20">
        <f>Table1!B78/1000000</f>
        <v>5.14812</v>
      </c>
      <c r="C40" s="10">
        <v>1.448</v>
      </c>
      <c r="D40" s="18">
        <v>50.4</v>
      </c>
      <c r="E40" s="13" t="s">
        <v>18</v>
      </c>
      <c r="F40" s="13" t="s">
        <v>18</v>
      </c>
      <c r="G40" s="13">
        <v>19434</v>
      </c>
      <c r="H40" s="13">
        <v>29918</v>
      </c>
      <c r="I40" s="13">
        <v>25224</v>
      </c>
    </row>
    <row r="41" spans="1:9" ht="15">
      <c r="A41" s="11">
        <v>1984</v>
      </c>
      <c r="B41" s="20">
        <f>Table1!B79/1000000</f>
        <v>5.13888</v>
      </c>
      <c r="C41" s="10">
        <v>1.489</v>
      </c>
      <c r="D41" s="18">
        <v>50.6</v>
      </c>
      <c r="E41" s="13" t="s">
        <v>18</v>
      </c>
      <c r="F41" s="13" t="s">
        <v>18</v>
      </c>
      <c r="G41" s="13">
        <v>19974</v>
      </c>
      <c r="H41" s="13">
        <v>31236</v>
      </c>
      <c r="I41" s="13">
        <v>26158</v>
      </c>
    </row>
    <row r="42" spans="1:9" s="3" customFormat="1" ht="15.75">
      <c r="A42" s="14">
        <v>1985</v>
      </c>
      <c r="B42" s="21">
        <f>Table1!B80/1000000</f>
        <v>5.12789</v>
      </c>
      <c r="C42" s="6">
        <v>1.514</v>
      </c>
      <c r="D42" s="16">
        <v>50.7</v>
      </c>
      <c r="E42" s="17" t="s">
        <v>18</v>
      </c>
      <c r="F42" s="17">
        <v>17219</v>
      </c>
      <c r="G42" s="17">
        <v>20644</v>
      </c>
      <c r="H42" s="17">
        <v>32446</v>
      </c>
      <c r="I42" s="17">
        <v>27287</v>
      </c>
    </row>
    <row r="43" spans="1:9" ht="15">
      <c r="A43" s="11">
        <v>1986</v>
      </c>
      <c r="B43" s="20">
        <f>Table1!B81/1000000</f>
        <v>5.11176</v>
      </c>
      <c r="C43" s="10">
        <v>1.546</v>
      </c>
      <c r="D43" s="18">
        <v>50.8</v>
      </c>
      <c r="E43" s="13" t="s">
        <v>18</v>
      </c>
      <c r="F43" s="13">
        <v>17647</v>
      </c>
      <c r="G43" s="13">
        <v>19819</v>
      </c>
      <c r="H43" s="13">
        <v>30983</v>
      </c>
      <c r="I43" s="13">
        <v>26117</v>
      </c>
    </row>
    <row r="44" spans="1:9" ht="15">
      <c r="A44" s="11">
        <v>1987</v>
      </c>
      <c r="B44" s="20">
        <f>Table1!B82/1000000</f>
        <v>5.09902</v>
      </c>
      <c r="C44" s="10">
        <v>1.575</v>
      </c>
      <c r="D44" s="18">
        <v>51.2</v>
      </c>
      <c r="E44" s="13" t="s">
        <v>18</v>
      </c>
      <c r="F44" s="13">
        <v>18767</v>
      </c>
      <c r="G44" s="13">
        <v>18657</v>
      </c>
      <c r="H44" s="13">
        <v>29454</v>
      </c>
      <c r="I44" s="13">
        <v>24748</v>
      </c>
    </row>
    <row r="45" spans="1:9" ht="15">
      <c r="A45" s="11">
        <v>1988</v>
      </c>
      <c r="B45" s="20">
        <f>Table1!B83/1000000</f>
        <v>5.07744</v>
      </c>
      <c r="C45" s="10">
        <v>1.657</v>
      </c>
      <c r="D45" s="18">
        <v>51.3</v>
      </c>
      <c r="E45" s="13" t="s">
        <v>18</v>
      </c>
      <c r="F45" s="13">
        <v>20098</v>
      </c>
      <c r="G45" s="13">
        <v>19097</v>
      </c>
      <c r="H45" s="13">
        <v>30465</v>
      </c>
      <c r="I45" s="13">
        <v>25425</v>
      </c>
    </row>
    <row r="46" spans="1:13" ht="15">
      <c r="A46" s="11">
        <v>1989</v>
      </c>
      <c r="B46" s="20">
        <f>Table1!B84/1000000</f>
        <v>5.07819</v>
      </c>
      <c r="C46" s="10">
        <v>1.729</v>
      </c>
      <c r="D46" s="18">
        <v>51.6</v>
      </c>
      <c r="E46" s="13" t="s">
        <v>18</v>
      </c>
      <c r="F46" s="13">
        <v>21404</v>
      </c>
      <c r="G46" s="13">
        <v>20605</v>
      </c>
      <c r="H46" s="13">
        <v>33221</v>
      </c>
      <c r="I46" s="13">
        <v>27532</v>
      </c>
      <c r="L46" s="22"/>
      <c r="M46" s="22"/>
    </row>
    <row r="47" spans="1:13" ht="15.75">
      <c r="A47" s="14">
        <v>1990</v>
      </c>
      <c r="B47" s="21">
        <f>Table1!B85/1000000</f>
        <v>5.08127</v>
      </c>
      <c r="C47" s="23">
        <v>1.788</v>
      </c>
      <c r="D47" s="16">
        <v>51.7</v>
      </c>
      <c r="E47" s="13" t="s">
        <v>18</v>
      </c>
      <c r="F47" s="17">
        <v>21786</v>
      </c>
      <c r="G47" s="17">
        <v>20171</v>
      </c>
      <c r="H47" s="17">
        <v>32423</v>
      </c>
      <c r="I47" s="17">
        <v>27228</v>
      </c>
      <c r="M47" s="22"/>
    </row>
    <row r="48" spans="1:13" ht="15">
      <c r="A48" s="11">
        <v>1991</v>
      </c>
      <c r="B48" s="20">
        <f>Table1!B86/1000000</f>
        <v>5.08333</v>
      </c>
      <c r="C48" s="24">
        <v>1.83</v>
      </c>
      <c r="D48" s="18">
        <v>51.9</v>
      </c>
      <c r="E48" s="13" t="s">
        <v>18</v>
      </c>
      <c r="F48" s="13">
        <v>21947</v>
      </c>
      <c r="G48" s="13">
        <v>19004</v>
      </c>
      <c r="H48" s="13">
        <v>30897</v>
      </c>
      <c r="I48" s="13">
        <v>25346</v>
      </c>
      <c r="M48" s="22"/>
    </row>
    <row r="49" spans="1:13" ht="15">
      <c r="A49" s="11">
        <v>1992</v>
      </c>
      <c r="B49" s="20">
        <f>Table1!B87/1000000</f>
        <v>5.08562</v>
      </c>
      <c r="C49" s="25">
        <v>1.884</v>
      </c>
      <c r="D49" s="18">
        <v>52</v>
      </c>
      <c r="E49" s="13" t="s">
        <v>18</v>
      </c>
      <c r="F49" s="26">
        <v>22575</v>
      </c>
      <c r="G49" s="13">
        <v>18008</v>
      </c>
      <c r="H49" s="13">
        <v>29306</v>
      </c>
      <c r="I49" s="13">
        <v>24173</v>
      </c>
      <c r="M49" s="22"/>
    </row>
    <row r="50" spans="1:13" ht="15">
      <c r="A50" s="11">
        <v>1993</v>
      </c>
      <c r="B50" s="20">
        <f>Table1!B88/1000000</f>
        <v>5.09246</v>
      </c>
      <c r="C50" s="24">
        <v>1.874</v>
      </c>
      <c r="D50" s="18">
        <v>52.1</v>
      </c>
      <c r="E50" s="13">
        <v>35175</v>
      </c>
      <c r="F50" s="13">
        <v>22666</v>
      </c>
      <c r="G50" s="13">
        <v>16685</v>
      </c>
      <c r="H50" s="13">
        <v>27356</v>
      </c>
      <c r="I50" s="13">
        <v>22414</v>
      </c>
      <c r="M50" s="22"/>
    </row>
    <row r="51" spans="1:13" ht="15">
      <c r="A51" s="11">
        <v>1994</v>
      </c>
      <c r="B51" s="20">
        <f>Table1!B89/1000000</f>
        <v>5.10221</v>
      </c>
      <c r="C51" s="24">
        <v>1.9</v>
      </c>
      <c r="D51" s="18">
        <v>52.3</v>
      </c>
      <c r="E51" s="13">
        <v>36000</v>
      </c>
      <c r="F51" s="13">
        <v>23300</v>
      </c>
      <c r="G51" s="13">
        <v>16768</v>
      </c>
      <c r="H51" s="13">
        <v>27694</v>
      </c>
      <c r="I51" s="13">
        <v>22573</v>
      </c>
      <c r="M51" s="22"/>
    </row>
    <row r="52" spans="1:9" s="3" customFormat="1" ht="15.75">
      <c r="A52" s="27">
        <v>1995</v>
      </c>
      <c r="B52" s="21">
        <f>Table1!B90/1000000</f>
        <v>5.10369</v>
      </c>
      <c r="C52" s="15">
        <v>1.91</v>
      </c>
      <c r="D52" s="16">
        <v>52.8</v>
      </c>
      <c r="E52" s="17">
        <v>36736</v>
      </c>
      <c r="F52" s="28">
        <v>23987</v>
      </c>
      <c r="G52" s="17">
        <v>16534</v>
      </c>
      <c r="H52" s="17">
        <v>27232</v>
      </c>
      <c r="I52" s="17">
        <v>22194</v>
      </c>
    </row>
    <row r="53" spans="1:12" ht="15">
      <c r="A53" s="29">
        <v>1996</v>
      </c>
      <c r="B53" s="20">
        <f>Table1!B91/1000000</f>
        <v>5.09219</v>
      </c>
      <c r="C53" s="10">
        <v>1.966</v>
      </c>
      <c r="D53" s="18">
        <v>53.1</v>
      </c>
      <c r="E53" s="13">
        <v>37777</v>
      </c>
      <c r="F53" s="30">
        <v>24839</v>
      </c>
      <c r="G53" s="13">
        <v>16073</v>
      </c>
      <c r="H53" s="13">
        <v>26676</v>
      </c>
      <c r="I53" s="13">
        <v>21716</v>
      </c>
      <c r="L53" s="31"/>
    </row>
    <row r="54" spans="1:9" ht="15">
      <c r="A54" s="11">
        <v>1997</v>
      </c>
      <c r="B54" s="20">
        <f>Table1!B92/1000000</f>
        <v>5.08334</v>
      </c>
      <c r="C54" s="10">
        <v>2.023</v>
      </c>
      <c r="D54" s="32">
        <v>53.1</v>
      </c>
      <c r="E54" s="13">
        <v>38582</v>
      </c>
      <c r="F54" s="30">
        <v>25452</v>
      </c>
      <c r="G54" s="30">
        <v>16646</v>
      </c>
      <c r="H54" s="30">
        <v>28207</v>
      </c>
      <c r="I54" s="30">
        <v>22629</v>
      </c>
    </row>
    <row r="55" spans="1:9" ht="15">
      <c r="A55" s="33">
        <v>1998</v>
      </c>
      <c r="B55" s="20">
        <f>Table1!B93/1000000</f>
        <v>5.07707</v>
      </c>
      <c r="C55" s="10">
        <v>2.073</v>
      </c>
      <c r="D55" s="32">
        <v>53.3</v>
      </c>
      <c r="E55" s="30">
        <v>39169</v>
      </c>
      <c r="F55" s="30">
        <v>25885</v>
      </c>
      <c r="G55" s="30">
        <v>16519</v>
      </c>
      <c r="H55" s="30">
        <v>27781</v>
      </c>
      <c r="I55" s="30">
        <v>22467</v>
      </c>
    </row>
    <row r="56" spans="1:12" ht="15">
      <c r="A56" s="33">
        <v>1999</v>
      </c>
      <c r="B56" s="20">
        <f>Table1!B94/1000000</f>
        <v>5.07195</v>
      </c>
      <c r="C56" s="34">
        <v>2.131</v>
      </c>
      <c r="D56" s="34">
        <v>53.5</v>
      </c>
      <c r="E56" s="30">
        <v>39770</v>
      </c>
      <c r="F56" s="30">
        <v>26185</v>
      </c>
      <c r="G56" s="35">
        <v>15415</v>
      </c>
      <c r="H56" s="30">
        <v>25834</v>
      </c>
      <c r="I56" s="30">
        <v>21002</v>
      </c>
      <c r="L56" s="36"/>
    </row>
    <row r="57" spans="1:12" s="41" customFormat="1" ht="18.75" customHeight="1">
      <c r="A57" s="37">
        <v>2000</v>
      </c>
      <c r="B57" s="21">
        <f>Table1!B95/1000000</f>
        <v>5.06294</v>
      </c>
      <c r="C57" s="38">
        <v>2.188</v>
      </c>
      <c r="D57" s="39">
        <v>53.886</v>
      </c>
      <c r="E57" s="28">
        <v>39561</v>
      </c>
      <c r="F57" s="28">
        <v>25937</v>
      </c>
      <c r="G57" s="40">
        <v>15130</v>
      </c>
      <c r="H57" s="28">
        <v>25554</v>
      </c>
      <c r="I57" s="28">
        <v>20516</v>
      </c>
      <c r="L57" s="42"/>
    </row>
    <row r="58" spans="1:9" s="41" customFormat="1" ht="18.75" customHeight="1">
      <c r="A58" s="33">
        <v>2001</v>
      </c>
      <c r="B58" s="20">
        <f>Table1!B96/1000000</f>
        <v>5.0642</v>
      </c>
      <c r="C58" s="34">
        <v>2.262</v>
      </c>
      <c r="D58" s="32">
        <v>54.054</v>
      </c>
      <c r="E58" s="30">
        <v>40065</v>
      </c>
      <c r="F58" s="30">
        <v>26342</v>
      </c>
      <c r="G58" s="35">
        <v>14722</v>
      </c>
      <c r="H58" s="30">
        <v>24868</v>
      </c>
      <c r="I58" s="30">
        <v>19908</v>
      </c>
    </row>
    <row r="59" spans="1:9" s="41" customFormat="1" ht="18.75" customHeight="1">
      <c r="A59" s="33">
        <v>2002</v>
      </c>
      <c r="B59" s="43">
        <f>Table1!B97/1000000</f>
        <v>5.0548</v>
      </c>
      <c r="C59" s="19">
        <v>2.33</v>
      </c>
      <c r="D59" s="32">
        <v>54.592</v>
      </c>
      <c r="E59" s="30">
        <v>41535</v>
      </c>
      <c r="F59" s="30">
        <v>27263</v>
      </c>
      <c r="G59" s="35">
        <v>14343</v>
      </c>
      <c r="H59" s="30">
        <v>24154</v>
      </c>
      <c r="I59" s="30">
        <v>19275</v>
      </c>
    </row>
    <row r="60" spans="1:9" s="41" customFormat="1" ht="18.75" customHeight="1">
      <c r="A60" s="33">
        <v>2003</v>
      </c>
      <c r="B60" s="43">
        <f>Table1!B98/1000000</f>
        <v>5.0574</v>
      </c>
      <c r="C60" s="19">
        <v>2.383</v>
      </c>
      <c r="D60" s="32">
        <v>54.509</v>
      </c>
      <c r="E60" s="30">
        <v>42038</v>
      </c>
      <c r="F60" s="30">
        <v>27682</v>
      </c>
      <c r="G60" s="35">
        <v>13917</v>
      </c>
      <c r="H60" s="30">
        <v>23457</v>
      </c>
      <c r="I60" s="30">
        <v>18755</v>
      </c>
    </row>
    <row r="61" spans="1:9" s="41" customFormat="1" ht="18.75" customHeight="1">
      <c r="A61" s="33">
        <v>2004</v>
      </c>
      <c r="B61" s="43">
        <f>Table1!B99/1000000</f>
        <v>5.0784</v>
      </c>
      <c r="C61" s="19">
        <v>2.448</v>
      </c>
      <c r="D61" s="32">
        <v>54.543</v>
      </c>
      <c r="E61" s="30">
        <v>42705</v>
      </c>
      <c r="F61" s="30">
        <v>28209</v>
      </c>
      <c r="G61" s="35">
        <v>13918</v>
      </c>
      <c r="H61" s="30">
        <v>23402</v>
      </c>
      <c r="I61" s="30">
        <v>18501</v>
      </c>
    </row>
    <row r="62" spans="1:9" s="41" customFormat="1" ht="18.75" customHeight="1">
      <c r="A62" s="37">
        <v>2005</v>
      </c>
      <c r="B62" s="44">
        <f>Table1!B100/1000000</f>
        <v>5.0948</v>
      </c>
      <c r="C62" s="45">
        <v>2.531</v>
      </c>
      <c r="D62" s="39">
        <v>54.776</v>
      </c>
      <c r="E62" s="28">
        <v>42718</v>
      </c>
      <c r="F62" s="28">
        <v>28055</v>
      </c>
      <c r="G62" s="40">
        <v>13437</v>
      </c>
      <c r="H62" s="28">
        <v>22475</v>
      </c>
      <c r="I62" s="28">
        <v>17884</v>
      </c>
    </row>
    <row r="63" spans="1:9" s="41" customFormat="1" ht="18.75" customHeight="1">
      <c r="A63" s="33">
        <v>2006</v>
      </c>
      <c r="B63" s="43">
        <f>Table1!B101/1000000</f>
        <v>5.1169</v>
      </c>
      <c r="C63" s="19">
        <v>2.587</v>
      </c>
      <c r="D63" s="32">
        <v>54.9</v>
      </c>
      <c r="E63" s="30">
        <v>43880</v>
      </c>
      <c r="F63" s="30">
        <v>28898</v>
      </c>
      <c r="G63" s="35">
        <v>13107</v>
      </c>
      <c r="H63" s="30">
        <v>21955</v>
      </c>
      <c r="I63" s="30">
        <v>17266</v>
      </c>
    </row>
    <row r="64" spans="1:9" ht="15.75" thickBot="1">
      <c r="A64" s="46">
        <v>2007</v>
      </c>
      <c r="B64" s="47">
        <f>Table1!B102/1000000</f>
        <v>5.1442</v>
      </c>
      <c r="C64" s="48">
        <v>2.648</v>
      </c>
      <c r="D64" s="49">
        <v>54.988</v>
      </c>
      <c r="E64" s="50">
        <v>44666</v>
      </c>
      <c r="F64" s="50">
        <v>28985</v>
      </c>
      <c r="G64" s="51">
        <v>12485</v>
      </c>
      <c r="H64" s="50">
        <v>20774</v>
      </c>
      <c r="I64" s="50">
        <v>16213</v>
      </c>
    </row>
    <row r="65" spans="2:9" ht="6" customHeight="1">
      <c r="B65" s="52"/>
      <c r="C65" s="10"/>
      <c r="D65" s="18"/>
      <c r="E65" s="18"/>
      <c r="F65" s="18"/>
      <c r="G65" s="10"/>
      <c r="H65" s="10"/>
      <c r="I65" s="10"/>
    </row>
    <row r="66" spans="1:9" s="36" customFormat="1" ht="15">
      <c r="A66" s="36" t="s">
        <v>19</v>
      </c>
      <c r="B66" s="53">
        <f>(B51+B52+B53+B54+B55)/5</f>
        <v>5.0917</v>
      </c>
      <c r="C66" s="53">
        <f aca="true" t="shared" si="0" ref="C66:I66">(C51+C52+C53+C54+C55)/5</f>
        <v>1.9744</v>
      </c>
      <c r="D66" s="54">
        <f t="shared" si="0"/>
        <v>52.919999999999995</v>
      </c>
      <c r="E66" s="55">
        <f t="shared" si="0"/>
        <v>37652.8</v>
      </c>
      <c r="F66" s="55">
        <f>(F51+F52+F53+F54+F55)/5</f>
        <v>24692.6</v>
      </c>
      <c r="G66" s="55">
        <f t="shared" si="0"/>
        <v>16508</v>
      </c>
      <c r="H66" s="55">
        <f t="shared" si="0"/>
        <v>27518</v>
      </c>
      <c r="I66" s="55">
        <f t="shared" si="0"/>
        <v>22315.8</v>
      </c>
    </row>
    <row r="67" spans="1:11" s="36" customFormat="1" ht="15">
      <c r="A67" s="36" t="s">
        <v>20</v>
      </c>
      <c r="B67" s="53">
        <f aca="true" t="shared" si="1" ref="B67:I67">SUM(B60:B64)/5</f>
        <v>5.09834</v>
      </c>
      <c r="C67" s="53">
        <f t="shared" si="1"/>
        <v>2.5194</v>
      </c>
      <c r="D67" s="54">
        <f t="shared" si="1"/>
        <v>54.7432</v>
      </c>
      <c r="E67" s="55">
        <f t="shared" si="1"/>
        <v>43201.4</v>
      </c>
      <c r="F67" s="55">
        <f t="shared" si="1"/>
        <v>28365.8</v>
      </c>
      <c r="G67" s="55">
        <f t="shared" si="1"/>
        <v>13372.8</v>
      </c>
      <c r="H67" s="55">
        <f t="shared" si="1"/>
        <v>22412.6</v>
      </c>
      <c r="I67" s="55">
        <f t="shared" si="1"/>
        <v>17723.8</v>
      </c>
      <c r="K67" s="56" t="s">
        <v>21</v>
      </c>
    </row>
    <row r="68" spans="1:9" ht="6.75" customHeight="1" thickBot="1">
      <c r="A68" s="7"/>
      <c r="B68" s="8"/>
      <c r="C68" s="8"/>
      <c r="D68" s="49"/>
      <c r="E68" s="49"/>
      <c r="F68" s="49"/>
      <c r="G68" s="8"/>
      <c r="H68" s="8"/>
      <c r="I68" s="8"/>
    </row>
    <row r="69" spans="2:9" ht="6.75" customHeight="1">
      <c r="B69" s="10"/>
      <c r="C69" s="10"/>
      <c r="D69" s="10"/>
      <c r="E69" s="10"/>
      <c r="F69" s="10"/>
      <c r="G69" s="10"/>
      <c r="H69" s="10"/>
      <c r="I69" s="10"/>
    </row>
    <row r="70" spans="1:9" ht="15">
      <c r="A70" s="1" t="s">
        <v>22</v>
      </c>
      <c r="B70" s="10"/>
      <c r="C70" s="10"/>
      <c r="D70" s="10"/>
      <c r="E70" s="10"/>
      <c r="G70" s="10"/>
      <c r="H70" s="10"/>
      <c r="I70" s="10"/>
    </row>
    <row r="71" spans="1:9" ht="15">
      <c r="A71" s="1" t="s">
        <v>23</v>
      </c>
      <c r="B71" s="57">
        <f>(B64-B63)/B63*100</f>
        <v>0.5335261584162175</v>
      </c>
      <c r="C71" s="57">
        <f aca="true" t="shared" si="2" ref="C71:I71">(C64-C63)/C63*100</f>
        <v>2.3579435639737123</v>
      </c>
      <c r="D71" s="57">
        <f t="shared" si="2"/>
        <v>0.16029143897996534</v>
      </c>
      <c r="E71" s="57">
        <f t="shared" si="2"/>
        <v>1.7912488605287147</v>
      </c>
      <c r="F71" s="57">
        <f t="shared" si="2"/>
        <v>0.3010588968094678</v>
      </c>
      <c r="G71" s="57">
        <f t="shared" si="2"/>
        <v>-4.745555809872587</v>
      </c>
      <c r="H71" s="57">
        <f t="shared" si="2"/>
        <v>-5.379184695969028</v>
      </c>
      <c r="I71" s="57">
        <f t="shared" si="2"/>
        <v>-6.098691069153249</v>
      </c>
    </row>
    <row r="72" spans="1:9" ht="18" customHeight="1" thickBot="1">
      <c r="A72" s="7" t="s">
        <v>24</v>
      </c>
      <c r="B72" s="58">
        <f>(B64-B66)/B66*100</f>
        <v>1.0310898128326358</v>
      </c>
      <c r="C72" s="58">
        <f aca="true" t="shared" si="3" ref="C72:I72">(C64-C66)/C66*100</f>
        <v>34.11669367909239</v>
      </c>
      <c r="D72" s="58">
        <f t="shared" si="3"/>
        <v>3.907785336356775</v>
      </c>
      <c r="E72" s="58">
        <f t="shared" si="3"/>
        <v>18.625972039264003</v>
      </c>
      <c r="F72" s="58">
        <f t="shared" si="3"/>
        <v>17.383345617715438</v>
      </c>
      <c r="G72" s="58">
        <f t="shared" si="3"/>
        <v>-24.370002423067604</v>
      </c>
      <c r="H72" s="58">
        <f t="shared" si="3"/>
        <v>-24.507595028708483</v>
      </c>
      <c r="I72" s="58">
        <f t="shared" si="3"/>
        <v>-27.34743993045286</v>
      </c>
    </row>
    <row r="73" ht="15">
      <c r="A73" s="59" t="s">
        <v>25</v>
      </c>
    </row>
    <row r="77" spans="1:2" ht="15">
      <c r="A77" s="60">
        <v>1982</v>
      </c>
      <c r="B77" s="60">
        <v>5164540</v>
      </c>
    </row>
    <row r="78" spans="1:2" ht="15">
      <c r="A78" s="60">
        <v>1983</v>
      </c>
      <c r="B78" s="60">
        <v>5148120</v>
      </c>
    </row>
    <row r="79" spans="1:3" ht="15">
      <c r="A79" s="60">
        <v>1984</v>
      </c>
      <c r="B79" s="60">
        <v>5138880</v>
      </c>
      <c r="C79" s="32"/>
    </row>
    <row r="80" spans="1:2" ht="15">
      <c r="A80" s="60">
        <v>1985</v>
      </c>
      <c r="B80" s="60">
        <v>5127890</v>
      </c>
    </row>
    <row r="81" spans="1:2" ht="15">
      <c r="A81" s="60">
        <v>1986</v>
      </c>
      <c r="B81" s="60">
        <v>5111760</v>
      </c>
    </row>
    <row r="82" spans="1:13" ht="15">
      <c r="A82" s="60">
        <v>1987</v>
      </c>
      <c r="B82" s="60">
        <v>5099020</v>
      </c>
      <c r="E82" s="61"/>
      <c r="F82" s="22"/>
      <c r="G82" s="22"/>
      <c r="H82" s="22"/>
      <c r="I82" s="36"/>
      <c r="J82" s="36"/>
      <c r="K82" s="36"/>
      <c r="L82" s="36"/>
      <c r="M82" s="36"/>
    </row>
    <row r="83" spans="1:13" ht="15">
      <c r="A83" s="60">
        <v>1988</v>
      </c>
      <c r="B83" s="60">
        <v>5077440</v>
      </c>
      <c r="E83" s="61"/>
      <c r="F83" s="22"/>
      <c r="G83" s="22"/>
      <c r="H83" s="22"/>
      <c r="I83" s="36"/>
      <c r="J83" s="36"/>
      <c r="K83" s="36"/>
      <c r="L83" s="36"/>
      <c r="M83" s="36"/>
    </row>
    <row r="84" spans="1:13" ht="15">
      <c r="A84" s="60">
        <v>1989</v>
      </c>
      <c r="B84" s="60">
        <v>5078190</v>
      </c>
      <c r="E84" s="61"/>
      <c r="F84" s="22"/>
      <c r="G84" s="22"/>
      <c r="H84" s="22"/>
      <c r="I84" s="36"/>
      <c r="J84" s="36"/>
      <c r="K84" s="36"/>
      <c r="L84" s="36"/>
      <c r="M84" s="36"/>
    </row>
    <row r="85" spans="1:13" ht="15">
      <c r="A85" s="60">
        <v>1990</v>
      </c>
      <c r="B85" s="60">
        <v>5081270</v>
      </c>
      <c r="E85" s="61"/>
      <c r="F85" s="22"/>
      <c r="G85" s="22"/>
      <c r="H85" s="22"/>
      <c r="I85" s="36"/>
      <c r="J85" s="36"/>
      <c r="K85" s="36"/>
      <c r="L85" s="36"/>
      <c r="M85" s="36"/>
    </row>
    <row r="86" spans="1:13" ht="15">
      <c r="A86" s="60">
        <v>1991</v>
      </c>
      <c r="B86" s="60">
        <v>5083330</v>
      </c>
      <c r="E86" s="61"/>
      <c r="F86" s="22"/>
      <c r="G86" s="22"/>
      <c r="H86" s="22"/>
      <c r="I86" s="36"/>
      <c r="J86" s="36"/>
      <c r="K86" s="36"/>
      <c r="L86" s="36"/>
      <c r="M86" s="36"/>
    </row>
    <row r="87" spans="1:25" ht="15">
      <c r="A87" s="60">
        <v>1992</v>
      </c>
      <c r="B87" s="60">
        <v>5085620</v>
      </c>
      <c r="E87" s="61"/>
      <c r="F87" s="22"/>
      <c r="G87" s="22"/>
      <c r="H87" s="22"/>
      <c r="I87" s="36"/>
      <c r="J87" s="36"/>
      <c r="K87" s="36"/>
      <c r="L87" s="36"/>
      <c r="M87" s="36"/>
      <c r="N87" s="1" t="s">
        <v>0</v>
      </c>
      <c r="O87" s="1" t="s">
        <v>0</v>
      </c>
      <c r="P87" s="1" t="s">
        <v>0</v>
      </c>
      <c r="Q87" s="1" t="s">
        <v>0</v>
      </c>
      <c r="R87" s="1" t="s">
        <v>0</v>
      </c>
      <c r="S87" s="1" t="s">
        <v>0</v>
      </c>
      <c r="T87" s="1" t="s">
        <v>0</v>
      </c>
      <c r="U87" s="1" t="s">
        <v>0</v>
      </c>
      <c r="V87" s="1" t="s">
        <v>0</v>
      </c>
      <c r="W87" s="1" t="s">
        <v>0</v>
      </c>
      <c r="X87" s="1" t="s">
        <v>0</v>
      </c>
      <c r="Y87" s="1" t="s">
        <v>0</v>
      </c>
    </row>
    <row r="88" spans="1:13" ht="15">
      <c r="A88" s="60">
        <v>1993</v>
      </c>
      <c r="B88" s="60">
        <v>5092460</v>
      </c>
      <c r="E88" s="61"/>
      <c r="F88" s="22"/>
      <c r="G88" s="22"/>
      <c r="H88" s="22"/>
      <c r="I88" s="36"/>
      <c r="J88" s="36"/>
      <c r="K88" s="36"/>
      <c r="L88" s="36"/>
      <c r="M88" s="36"/>
    </row>
    <row r="89" spans="1:13" ht="15">
      <c r="A89" s="60">
        <v>1994</v>
      </c>
      <c r="B89" s="60">
        <v>5102210</v>
      </c>
      <c r="E89" s="61"/>
      <c r="F89" s="22"/>
      <c r="G89" s="22"/>
      <c r="H89" s="22"/>
      <c r="I89" s="36"/>
      <c r="J89" s="36"/>
      <c r="K89" s="36"/>
      <c r="L89" s="36"/>
      <c r="M89" s="36"/>
    </row>
    <row r="90" spans="1:13" ht="15">
      <c r="A90" s="60">
        <v>1995</v>
      </c>
      <c r="B90" s="60">
        <v>5103690</v>
      </c>
      <c r="E90" s="61"/>
      <c r="F90" s="22"/>
      <c r="G90" s="22"/>
      <c r="H90" s="22"/>
      <c r="I90" s="36"/>
      <c r="J90" s="36"/>
      <c r="K90" s="36"/>
      <c r="L90" s="36"/>
      <c r="M90" s="36"/>
    </row>
    <row r="91" spans="1:13" ht="15">
      <c r="A91" s="60">
        <v>1996</v>
      </c>
      <c r="B91" s="60">
        <v>5092190</v>
      </c>
      <c r="E91" s="61"/>
      <c r="F91" s="22"/>
      <c r="G91" s="22"/>
      <c r="H91" s="22"/>
      <c r="I91" s="36"/>
      <c r="J91" s="36"/>
      <c r="K91" s="36"/>
      <c r="L91" s="36"/>
      <c r="M91" s="36"/>
    </row>
    <row r="92" spans="1:13" ht="15">
      <c r="A92" s="60">
        <v>1997</v>
      </c>
      <c r="B92" s="60">
        <v>5083340</v>
      </c>
      <c r="E92" s="61"/>
      <c r="F92" s="22"/>
      <c r="G92" s="22"/>
      <c r="H92" s="22"/>
      <c r="I92" s="36"/>
      <c r="J92" s="36"/>
      <c r="K92" s="36"/>
      <c r="L92" s="36"/>
      <c r="M92" s="36"/>
    </row>
    <row r="93" spans="1:13" ht="15">
      <c r="A93" s="60">
        <v>1998</v>
      </c>
      <c r="B93" s="60">
        <v>5077070</v>
      </c>
      <c r="E93" s="61"/>
      <c r="F93" s="22"/>
      <c r="G93" s="22"/>
      <c r="H93" s="22"/>
      <c r="I93" s="36"/>
      <c r="J93" s="36"/>
      <c r="K93" s="36"/>
      <c r="L93" s="36"/>
      <c r="M93" s="36"/>
    </row>
    <row r="94" spans="1:13" ht="15">
      <c r="A94" s="60">
        <v>1999</v>
      </c>
      <c r="B94" s="60">
        <v>5071950</v>
      </c>
      <c r="E94" s="61"/>
      <c r="F94" s="22"/>
      <c r="G94" s="22"/>
      <c r="H94" s="22"/>
      <c r="I94" s="36"/>
      <c r="J94" s="36"/>
      <c r="K94" s="36"/>
      <c r="L94" s="36"/>
      <c r="M94" s="36"/>
    </row>
    <row r="95" spans="1:13" ht="15">
      <c r="A95" s="60">
        <v>2000</v>
      </c>
      <c r="B95" s="60">
        <v>5062940</v>
      </c>
      <c r="E95" s="61"/>
      <c r="F95" s="22"/>
      <c r="G95" s="22"/>
      <c r="H95" s="22"/>
      <c r="I95" s="36"/>
      <c r="J95" s="36"/>
      <c r="K95" s="36"/>
      <c r="L95" s="36"/>
      <c r="M95" s="36"/>
    </row>
    <row r="96" spans="1:13" ht="15">
      <c r="A96" s="60">
        <v>2001</v>
      </c>
      <c r="B96" s="60">
        <v>5064200</v>
      </c>
      <c r="E96" s="61"/>
      <c r="F96" s="22"/>
      <c r="G96" s="22"/>
      <c r="H96" s="22"/>
      <c r="I96" s="36"/>
      <c r="J96" s="36"/>
      <c r="K96" s="36"/>
      <c r="L96" s="36"/>
      <c r="M96" s="36"/>
    </row>
    <row r="97" spans="1:13" ht="15">
      <c r="A97" s="60">
        <v>2002</v>
      </c>
      <c r="B97" s="60">
        <v>5054800</v>
      </c>
      <c r="E97" s="61"/>
      <c r="F97" s="22"/>
      <c r="G97" s="22"/>
      <c r="H97" s="22"/>
      <c r="I97" s="36"/>
      <c r="J97" s="36"/>
      <c r="K97" s="36"/>
      <c r="L97" s="36"/>
      <c r="M97" s="36"/>
    </row>
    <row r="98" spans="1:13" ht="15">
      <c r="A98" s="60">
        <v>2003</v>
      </c>
      <c r="B98" s="60">
        <v>5057400</v>
      </c>
      <c r="E98" s="61"/>
      <c r="F98" s="22"/>
      <c r="G98" s="22"/>
      <c r="H98" s="22"/>
      <c r="I98" s="36"/>
      <c r="J98" s="36"/>
      <c r="K98" s="36"/>
      <c r="L98" s="36"/>
      <c r="M98" s="36"/>
    </row>
    <row r="99" spans="1:13" ht="15">
      <c r="A99" s="60">
        <v>2004</v>
      </c>
      <c r="B99" s="60">
        <v>5078400</v>
      </c>
      <c r="E99" s="61"/>
      <c r="F99" s="22"/>
      <c r="G99" s="22"/>
      <c r="H99" s="22"/>
      <c r="I99" s="36"/>
      <c r="J99" s="36"/>
      <c r="K99" s="36"/>
      <c r="L99" s="36"/>
      <c r="M99" s="36"/>
    </row>
    <row r="100" spans="1:13" ht="15">
      <c r="A100" s="60">
        <v>2005</v>
      </c>
      <c r="B100" s="60">
        <v>5094800</v>
      </c>
      <c r="E100" s="61"/>
      <c r="F100" s="22"/>
      <c r="G100" s="22"/>
      <c r="H100" s="22"/>
      <c r="I100" s="36"/>
      <c r="J100" s="36"/>
      <c r="K100" s="36"/>
      <c r="L100" s="36"/>
      <c r="M100" s="36"/>
    </row>
    <row r="101" spans="1:13" ht="15">
      <c r="A101" s="60">
        <v>2006</v>
      </c>
      <c r="B101" s="60">
        <v>5116900</v>
      </c>
      <c r="E101" s="61"/>
      <c r="F101" s="22"/>
      <c r="G101" s="22"/>
      <c r="H101" s="22"/>
      <c r="I101" s="36"/>
      <c r="J101" s="36"/>
      <c r="K101" s="36"/>
      <c r="L101" s="36"/>
      <c r="M101" s="36"/>
    </row>
    <row r="102" spans="1:13" ht="15">
      <c r="A102" s="60">
        <v>2007</v>
      </c>
      <c r="B102" s="60">
        <v>5144200</v>
      </c>
      <c r="E102" s="61"/>
      <c r="F102" s="22"/>
      <c r="G102" s="22"/>
      <c r="H102" s="22"/>
      <c r="I102" s="36"/>
      <c r="J102" s="36"/>
      <c r="K102" s="36"/>
      <c r="L102" s="36"/>
      <c r="M102" s="36"/>
    </row>
    <row r="103" spans="5:13" ht="15">
      <c r="E103" s="61"/>
      <c r="F103" s="22"/>
      <c r="G103" s="22"/>
      <c r="H103" s="22"/>
      <c r="I103" s="36"/>
      <c r="J103" s="36"/>
      <c r="K103" s="36"/>
      <c r="L103" s="36"/>
      <c r="M103" s="36"/>
    </row>
    <row r="104" spans="5:13" ht="15">
      <c r="E104" s="61"/>
      <c r="F104" s="22"/>
      <c r="G104" s="22"/>
      <c r="H104" s="22"/>
      <c r="I104" s="36"/>
      <c r="J104" s="36"/>
      <c r="K104" s="36"/>
      <c r="L104" s="36"/>
      <c r="M104" s="36"/>
    </row>
    <row r="105" spans="5:13" ht="15">
      <c r="E105" s="61"/>
      <c r="F105" s="22"/>
      <c r="G105" s="22"/>
      <c r="H105" s="22"/>
      <c r="I105" s="36"/>
      <c r="J105" s="36"/>
      <c r="K105" s="36"/>
      <c r="L105" s="36"/>
      <c r="M105" s="36"/>
    </row>
    <row r="106" spans="5:13" ht="15">
      <c r="E106" s="61"/>
      <c r="F106" s="22"/>
      <c r="G106" s="22"/>
      <c r="H106" s="22"/>
      <c r="I106" s="36"/>
      <c r="J106" s="36"/>
      <c r="K106" s="36"/>
      <c r="L106" s="36"/>
      <c r="M106" s="36"/>
    </row>
    <row r="107" spans="5:13" ht="15">
      <c r="E107" s="61"/>
      <c r="F107" s="22"/>
      <c r="G107" s="22"/>
      <c r="H107" s="22"/>
      <c r="I107" s="36"/>
      <c r="J107" s="36"/>
      <c r="K107" s="36"/>
      <c r="L107" s="36"/>
      <c r="M107" s="36"/>
    </row>
    <row r="108" spans="5:13" ht="15"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5:13" ht="15"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5:13" ht="15"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5:13" ht="15"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5:13" ht="15"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5:13" ht="15"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5:13" ht="15">
      <c r="E114" s="36"/>
      <c r="F114" s="36"/>
      <c r="G114" s="36"/>
      <c r="H114" s="36"/>
      <c r="I114" s="36"/>
      <c r="J114" s="36"/>
      <c r="K114" s="36"/>
      <c r="L114" s="36"/>
      <c r="M114" s="36"/>
    </row>
  </sheetData>
  <printOptions/>
  <pageMargins left="0.7480314960629921" right="0.35433070866141736" top="0.3937007874015748" bottom="0.3937007874015748" header="0.11811023622047245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8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1.28125" style="60" customWidth="1"/>
    <col min="2" max="2" width="1.8515625" style="60" customWidth="1"/>
    <col min="3" max="3" width="7.28125" style="60" customWidth="1"/>
    <col min="4" max="4" width="11.140625" style="60" customWidth="1"/>
    <col min="5" max="5" width="10.00390625" style="60" customWidth="1"/>
    <col min="6" max="6" width="9.140625" style="60" customWidth="1"/>
    <col min="7" max="7" width="10.00390625" style="60" customWidth="1"/>
    <col min="8" max="8" width="6.7109375" style="60" customWidth="1"/>
    <col min="9" max="9" width="7.57421875" style="60" customWidth="1"/>
    <col min="10" max="10" width="9.57421875" style="60" customWidth="1"/>
    <col min="11" max="11" width="10.421875" style="60" customWidth="1"/>
    <col min="12" max="12" width="10.140625" style="60" customWidth="1"/>
    <col min="13" max="13" width="11.28125" style="60" customWidth="1"/>
    <col min="14" max="16384" width="9.140625" style="60" customWidth="1"/>
  </cols>
  <sheetData>
    <row r="1" spans="1:13" ht="18">
      <c r="A1" s="2" t="s">
        <v>26</v>
      </c>
      <c r="B1" s="2"/>
      <c r="M1" s="62" t="s">
        <v>27</v>
      </c>
    </row>
    <row r="2" spans="1:13" ht="18">
      <c r="A2" s="3"/>
      <c r="B2" s="3"/>
      <c r="G2" s="63"/>
      <c r="M2" s="62" t="s">
        <v>28</v>
      </c>
    </row>
    <row r="3" spans="1:13" ht="18">
      <c r="A3" s="2" t="s">
        <v>29</v>
      </c>
      <c r="B3" s="2"/>
      <c r="M3" s="62"/>
    </row>
    <row r="4" spans="1:13" ht="18.75" thickBot="1">
      <c r="A4" s="4" t="s">
        <v>30</v>
      </c>
      <c r="B4" s="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>
      <c r="A5" s="1"/>
      <c r="B5" s="1"/>
      <c r="C5" s="65"/>
      <c r="D5" s="65"/>
      <c r="E5" s="66" t="s">
        <v>31</v>
      </c>
      <c r="F5" s="65"/>
      <c r="G5" s="65"/>
      <c r="H5" s="36"/>
      <c r="I5" s="65"/>
      <c r="J5" s="65"/>
      <c r="K5" s="66" t="s">
        <v>13</v>
      </c>
      <c r="L5" s="65"/>
      <c r="M5" s="65"/>
    </row>
    <row r="6" spans="1:13" ht="15.75">
      <c r="A6" s="1"/>
      <c r="B6" s="1"/>
      <c r="C6" s="3"/>
      <c r="D6" s="1"/>
      <c r="E6" s="1"/>
      <c r="F6" s="6" t="s">
        <v>32</v>
      </c>
      <c r="G6" s="6" t="s">
        <v>33</v>
      </c>
      <c r="H6" s="1"/>
      <c r="I6" s="1"/>
      <c r="J6" s="67" t="s">
        <v>34</v>
      </c>
      <c r="K6" s="67" t="s">
        <v>35</v>
      </c>
      <c r="L6" s="6" t="s">
        <v>36</v>
      </c>
      <c r="M6" s="6" t="s">
        <v>33</v>
      </c>
    </row>
    <row r="7" spans="1:13" ht="16.5" thickBot="1">
      <c r="A7" s="68" t="s">
        <v>7</v>
      </c>
      <c r="B7" s="69"/>
      <c r="C7" s="69" t="s">
        <v>37</v>
      </c>
      <c r="D7" s="69" t="s">
        <v>34</v>
      </c>
      <c r="E7" s="69" t="s">
        <v>35</v>
      </c>
      <c r="F7" s="70" t="s">
        <v>34</v>
      </c>
      <c r="G7" s="68" t="s">
        <v>38</v>
      </c>
      <c r="H7" s="70"/>
      <c r="I7" s="69" t="s">
        <v>39</v>
      </c>
      <c r="J7" s="69" t="s">
        <v>40</v>
      </c>
      <c r="K7" s="69" t="s">
        <v>40</v>
      </c>
      <c r="L7" s="70" t="s">
        <v>34</v>
      </c>
      <c r="M7" s="70" t="s">
        <v>38</v>
      </c>
    </row>
    <row r="8" spans="1:13" ht="13.5" customHeight="1">
      <c r="A8" s="37"/>
      <c r="B8" s="67"/>
      <c r="C8" s="67"/>
      <c r="D8" s="67"/>
      <c r="E8" s="67"/>
      <c r="F8" s="38"/>
      <c r="G8" s="38"/>
      <c r="H8" s="38"/>
      <c r="I8" s="67"/>
      <c r="J8" s="67"/>
      <c r="K8" s="67"/>
      <c r="L8" s="38"/>
      <c r="M8" s="71" t="s">
        <v>41</v>
      </c>
    </row>
    <row r="9" spans="1:14" ht="15">
      <c r="A9" s="11">
        <v>1938</v>
      </c>
      <c r="B9" s="1"/>
      <c r="C9" s="72" t="s">
        <v>18</v>
      </c>
      <c r="D9" s="72" t="s">
        <v>18</v>
      </c>
      <c r="E9" s="72" t="s">
        <v>18</v>
      </c>
      <c r="F9" s="72" t="s">
        <v>18</v>
      </c>
      <c r="G9" s="72" t="s">
        <v>18</v>
      </c>
      <c r="H9" s="72"/>
      <c r="I9" s="73">
        <v>655</v>
      </c>
      <c r="J9" s="73">
        <v>5309</v>
      </c>
      <c r="K9" s="73">
        <v>14451</v>
      </c>
      <c r="L9" s="73">
        <f>SUM(I9:J9)</f>
        <v>5964</v>
      </c>
      <c r="M9" s="73">
        <f>SUM(I9:K9)</f>
        <v>20415</v>
      </c>
      <c r="N9" s="74"/>
    </row>
    <row r="10" spans="1:14" ht="15">
      <c r="A10" s="11">
        <v>1947</v>
      </c>
      <c r="B10" s="1"/>
      <c r="C10" s="72" t="s">
        <v>18</v>
      </c>
      <c r="D10" s="72" t="s">
        <v>18</v>
      </c>
      <c r="E10" s="72" t="s">
        <v>18</v>
      </c>
      <c r="F10" s="72" t="s">
        <v>18</v>
      </c>
      <c r="G10" s="72" t="s">
        <v>18</v>
      </c>
      <c r="H10" s="72"/>
      <c r="I10" s="73">
        <v>554</v>
      </c>
      <c r="J10" s="72" t="s">
        <v>18</v>
      </c>
      <c r="K10" s="72" t="s">
        <v>18</v>
      </c>
      <c r="L10" s="72" t="s">
        <v>18</v>
      </c>
      <c r="M10" s="73">
        <v>14655</v>
      </c>
      <c r="N10" s="74"/>
    </row>
    <row r="11" spans="1:14" ht="15">
      <c r="A11" s="11">
        <v>1948</v>
      </c>
      <c r="B11" s="1"/>
      <c r="C11" s="72" t="s">
        <v>18</v>
      </c>
      <c r="D11" s="72" t="s">
        <v>18</v>
      </c>
      <c r="E11" s="72" t="s">
        <v>18</v>
      </c>
      <c r="F11" s="72" t="s">
        <v>18</v>
      </c>
      <c r="G11" s="72" t="s">
        <v>18</v>
      </c>
      <c r="H11" s="72"/>
      <c r="I11" s="73">
        <v>534</v>
      </c>
      <c r="J11" s="72" t="s">
        <v>18</v>
      </c>
      <c r="K11" s="72" t="s">
        <v>18</v>
      </c>
      <c r="L11" s="72" t="s">
        <v>18</v>
      </c>
      <c r="M11" s="73">
        <v>13635</v>
      </c>
      <c r="N11" s="74"/>
    </row>
    <row r="12" spans="1:14" ht="15">
      <c r="A12" s="11">
        <v>1949</v>
      </c>
      <c r="B12" s="1"/>
      <c r="C12" s="72" t="s">
        <v>18</v>
      </c>
      <c r="D12" s="72" t="s">
        <v>18</v>
      </c>
      <c r="E12" s="72" t="s">
        <v>18</v>
      </c>
      <c r="F12" s="72" t="s">
        <v>18</v>
      </c>
      <c r="G12" s="72" t="s">
        <v>18</v>
      </c>
      <c r="H12" s="72"/>
      <c r="I12" s="73">
        <v>535</v>
      </c>
      <c r="J12" s="72" t="s">
        <v>18</v>
      </c>
      <c r="K12" s="72" t="s">
        <v>18</v>
      </c>
      <c r="L12" s="72" t="s">
        <v>18</v>
      </c>
      <c r="M12" s="73">
        <v>14706</v>
      </c>
      <c r="N12" s="74"/>
    </row>
    <row r="13" spans="1:14" s="79" customFormat="1" ht="15.75">
      <c r="A13" s="14">
        <v>1950</v>
      </c>
      <c r="B13" s="3"/>
      <c r="C13" s="75" t="s">
        <v>18</v>
      </c>
      <c r="D13" s="75" t="s">
        <v>18</v>
      </c>
      <c r="E13" s="75" t="s">
        <v>18</v>
      </c>
      <c r="F13" s="75" t="s">
        <v>18</v>
      </c>
      <c r="G13" s="75" t="s">
        <v>18</v>
      </c>
      <c r="H13" s="75"/>
      <c r="I13" s="76">
        <v>529</v>
      </c>
      <c r="J13" s="76">
        <v>4553</v>
      </c>
      <c r="K13" s="76">
        <v>10774</v>
      </c>
      <c r="L13" s="77">
        <f aca="true" t="shared" si="0" ref="L13:L44">SUM(I13:J13)</f>
        <v>5082</v>
      </c>
      <c r="M13" s="76">
        <f aca="true" t="shared" si="1" ref="M13:M41">SUM(I13:K13)</f>
        <v>15856</v>
      </c>
      <c r="N13" s="78"/>
    </row>
    <row r="14" spans="1:14" ht="15">
      <c r="A14" s="11">
        <v>1951</v>
      </c>
      <c r="B14" s="1"/>
      <c r="C14" s="72" t="s">
        <v>18</v>
      </c>
      <c r="D14" s="72" t="s">
        <v>18</v>
      </c>
      <c r="E14" s="72" t="s">
        <v>18</v>
      </c>
      <c r="F14" s="72" t="s">
        <v>18</v>
      </c>
      <c r="G14" s="72" t="s">
        <v>18</v>
      </c>
      <c r="H14" s="72"/>
      <c r="I14" s="73">
        <v>544</v>
      </c>
      <c r="J14" s="73">
        <v>4545</v>
      </c>
      <c r="K14" s="73">
        <v>11806</v>
      </c>
      <c r="L14" s="80">
        <f t="shared" si="0"/>
        <v>5089</v>
      </c>
      <c r="M14" s="73">
        <f t="shared" si="1"/>
        <v>16895</v>
      </c>
      <c r="N14" s="74"/>
    </row>
    <row r="15" spans="1:14" ht="15">
      <c r="A15" s="11">
        <v>1952</v>
      </c>
      <c r="B15" s="1"/>
      <c r="C15" s="72" t="s">
        <v>18</v>
      </c>
      <c r="D15" s="72" t="s">
        <v>18</v>
      </c>
      <c r="E15" s="72" t="s">
        <v>18</v>
      </c>
      <c r="F15" s="72" t="s">
        <v>18</v>
      </c>
      <c r="G15" s="72" t="s">
        <v>18</v>
      </c>
      <c r="H15" s="72"/>
      <c r="I15" s="73">
        <v>485</v>
      </c>
      <c r="J15" s="73">
        <v>4424</v>
      </c>
      <c r="K15" s="73">
        <v>11638</v>
      </c>
      <c r="L15" s="80">
        <f t="shared" si="0"/>
        <v>4909</v>
      </c>
      <c r="M15" s="73">
        <f t="shared" si="1"/>
        <v>16547</v>
      </c>
      <c r="N15" s="74"/>
    </row>
    <row r="16" spans="1:14" ht="15">
      <c r="A16" s="11">
        <v>1953</v>
      </c>
      <c r="B16" s="1"/>
      <c r="C16" s="72" t="s">
        <v>18</v>
      </c>
      <c r="D16" s="72" t="s">
        <v>18</v>
      </c>
      <c r="E16" s="72" t="s">
        <v>18</v>
      </c>
      <c r="F16" s="72" t="s">
        <v>18</v>
      </c>
      <c r="G16" s="72" t="s">
        <v>18</v>
      </c>
      <c r="H16" s="72"/>
      <c r="I16" s="73">
        <v>579</v>
      </c>
      <c r="J16" s="73">
        <v>5170</v>
      </c>
      <c r="K16" s="73">
        <v>12594</v>
      </c>
      <c r="L16" s="80">
        <f t="shared" si="0"/>
        <v>5749</v>
      </c>
      <c r="M16" s="73">
        <f t="shared" si="1"/>
        <v>18343</v>
      </c>
      <c r="N16" s="74"/>
    </row>
    <row r="17" spans="1:14" ht="15">
      <c r="A17" s="11">
        <v>1954</v>
      </c>
      <c r="B17" s="1"/>
      <c r="C17" s="72" t="s">
        <v>18</v>
      </c>
      <c r="D17" s="72" t="s">
        <v>18</v>
      </c>
      <c r="E17" s="72" t="s">
        <v>18</v>
      </c>
      <c r="F17" s="72" t="s">
        <v>18</v>
      </c>
      <c r="G17" s="72" t="s">
        <v>18</v>
      </c>
      <c r="H17" s="72"/>
      <c r="I17" s="73">
        <v>545</v>
      </c>
      <c r="J17" s="73">
        <v>4875</v>
      </c>
      <c r="K17" s="73">
        <v>13481</v>
      </c>
      <c r="L17" s="80">
        <f t="shared" si="0"/>
        <v>5420</v>
      </c>
      <c r="M17" s="73">
        <f t="shared" si="1"/>
        <v>18901</v>
      </c>
      <c r="N17" s="74"/>
    </row>
    <row r="18" spans="1:14" s="79" customFormat="1" ht="15.75">
      <c r="A18" s="14">
        <v>1955</v>
      </c>
      <c r="B18" s="3"/>
      <c r="C18" s="75" t="s">
        <v>18</v>
      </c>
      <c r="D18" s="75" t="s">
        <v>18</v>
      </c>
      <c r="E18" s="75" t="s">
        <v>18</v>
      </c>
      <c r="F18" s="75" t="s">
        <v>18</v>
      </c>
      <c r="G18" s="75" t="s">
        <v>18</v>
      </c>
      <c r="H18" s="75"/>
      <c r="I18" s="76">
        <v>610</v>
      </c>
      <c r="J18" s="76">
        <v>5096</v>
      </c>
      <c r="K18" s="76">
        <v>15193</v>
      </c>
      <c r="L18" s="77">
        <f t="shared" si="0"/>
        <v>5706</v>
      </c>
      <c r="M18" s="76">
        <f t="shared" si="1"/>
        <v>20899</v>
      </c>
      <c r="N18" s="78"/>
    </row>
    <row r="19" spans="1:14" ht="15">
      <c r="A19" s="11">
        <v>1956</v>
      </c>
      <c r="B19" s="1"/>
      <c r="C19" s="72" t="s">
        <v>18</v>
      </c>
      <c r="D19" s="72" t="s">
        <v>18</v>
      </c>
      <c r="E19" s="72" t="s">
        <v>18</v>
      </c>
      <c r="F19" s="72" t="s">
        <v>18</v>
      </c>
      <c r="G19" s="72" t="s">
        <v>18</v>
      </c>
      <c r="H19" s="72"/>
      <c r="I19" s="73">
        <v>540</v>
      </c>
      <c r="J19" s="73">
        <v>5049</v>
      </c>
      <c r="K19" s="73">
        <v>15870</v>
      </c>
      <c r="L19" s="80">
        <f t="shared" si="0"/>
        <v>5589</v>
      </c>
      <c r="M19" s="73">
        <f t="shared" si="1"/>
        <v>21459</v>
      </c>
      <c r="N19" s="74"/>
    </row>
    <row r="20" spans="1:14" ht="15">
      <c r="A20" s="11">
        <v>1957</v>
      </c>
      <c r="B20" s="1"/>
      <c r="C20" s="72" t="s">
        <v>18</v>
      </c>
      <c r="D20" s="72" t="s">
        <v>18</v>
      </c>
      <c r="E20" s="72" t="s">
        <v>18</v>
      </c>
      <c r="F20" s="72" t="s">
        <v>18</v>
      </c>
      <c r="G20" s="72" t="s">
        <v>18</v>
      </c>
      <c r="H20" s="72"/>
      <c r="I20" s="73">
        <v>550</v>
      </c>
      <c r="J20" s="73">
        <v>5006</v>
      </c>
      <c r="K20" s="73">
        <v>15861</v>
      </c>
      <c r="L20" s="80">
        <f t="shared" si="0"/>
        <v>5556</v>
      </c>
      <c r="M20" s="73">
        <f t="shared" si="1"/>
        <v>21417</v>
      </c>
      <c r="N20" s="74"/>
    </row>
    <row r="21" spans="1:14" ht="15">
      <c r="A21" s="11">
        <v>1958</v>
      </c>
      <c r="B21" s="1"/>
      <c r="C21" s="72" t="s">
        <v>18</v>
      </c>
      <c r="D21" s="72" t="s">
        <v>18</v>
      </c>
      <c r="E21" s="72" t="s">
        <v>18</v>
      </c>
      <c r="F21" s="72" t="s">
        <v>18</v>
      </c>
      <c r="G21" s="72" t="s">
        <v>18</v>
      </c>
      <c r="H21" s="72"/>
      <c r="I21" s="73">
        <v>605</v>
      </c>
      <c r="J21" s="73">
        <v>5302</v>
      </c>
      <c r="K21" s="73">
        <v>16923</v>
      </c>
      <c r="L21" s="80">
        <f t="shared" si="0"/>
        <v>5907</v>
      </c>
      <c r="M21" s="73">
        <f t="shared" si="1"/>
        <v>22830</v>
      </c>
      <c r="N21" s="74"/>
    </row>
    <row r="22" spans="1:14" ht="15">
      <c r="A22" s="11">
        <v>1959</v>
      </c>
      <c r="B22" s="1"/>
      <c r="C22" s="72" t="s">
        <v>18</v>
      </c>
      <c r="D22" s="72" t="s">
        <v>18</v>
      </c>
      <c r="E22" s="72" t="s">
        <v>18</v>
      </c>
      <c r="F22" s="72" t="s">
        <v>18</v>
      </c>
      <c r="G22" s="72" t="s">
        <v>18</v>
      </c>
      <c r="H22" s="72"/>
      <c r="I22" s="73">
        <v>604</v>
      </c>
      <c r="J22" s="73">
        <v>6336</v>
      </c>
      <c r="K22" s="73">
        <v>18071</v>
      </c>
      <c r="L22" s="80">
        <f t="shared" si="0"/>
        <v>6940</v>
      </c>
      <c r="M22" s="73">
        <f t="shared" si="1"/>
        <v>25011</v>
      </c>
      <c r="N22" s="74"/>
    </row>
    <row r="23" spans="1:14" s="79" customFormat="1" ht="15.75">
      <c r="A23" s="14">
        <v>1960</v>
      </c>
      <c r="B23" s="3"/>
      <c r="C23" s="75" t="s">
        <v>18</v>
      </c>
      <c r="D23" s="75" t="s">
        <v>18</v>
      </c>
      <c r="E23" s="75" t="s">
        <v>18</v>
      </c>
      <c r="F23" s="75" t="s">
        <v>18</v>
      </c>
      <c r="G23" s="75" t="s">
        <v>18</v>
      </c>
      <c r="H23" s="75"/>
      <c r="I23" s="76">
        <v>648</v>
      </c>
      <c r="J23" s="76">
        <v>6632</v>
      </c>
      <c r="K23" s="76">
        <v>19035</v>
      </c>
      <c r="L23" s="77">
        <f t="shared" si="0"/>
        <v>7280</v>
      </c>
      <c r="M23" s="76">
        <f t="shared" si="1"/>
        <v>26315</v>
      </c>
      <c r="N23" s="78"/>
    </row>
    <row r="24" spans="1:14" ht="15">
      <c r="A24" s="11">
        <v>1961</v>
      </c>
      <c r="B24" s="1"/>
      <c r="C24" s="72" t="s">
        <v>18</v>
      </c>
      <c r="D24" s="72" t="s">
        <v>18</v>
      </c>
      <c r="E24" s="72" t="s">
        <v>18</v>
      </c>
      <c r="F24" s="72" t="s">
        <v>18</v>
      </c>
      <c r="G24" s="72" t="s">
        <v>18</v>
      </c>
      <c r="H24" s="72"/>
      <c r="I24" s="73">
        <v>671</v>
      </c>
      <c r="J24" s="73">
        <v>7228</v>
      </c>
      <c r="K24" s="73">
        <v>19463</v>
      </c>
      <c r="L24" s="80">
        <f t="shared" si="0"/>
        <v>7899</v>
      </c>
      <c r="M24" s="73">
        <f t="shared" si="1"/>
        <v>27362</v>
      </c>
      <c r="N24" s="74"/>
    </row>
    <row r="25" spans="1:14" ht="15">
      <c r="A25" s="11">
        <v>1962</v>
      </c>
      <c r="B25" s="1"/>
      <c r="C25" s="72" t="s">
        <v>18</v>
      </c>
      <c r="D25" s="72" t="s">
        <v>18</v>
      </c>
      <c r="E25" s="72" t="s">
        <v>18</v>
      </c>
      <c r="F25" s="72" t="s">
        <v>18</v>
      </c>
      <c r="G25" s="72" t="s">
        <v>18</v>
      </c>
      <c r="H25" s="72"/>
      <c r="I25" s="73">
        <v>664</v>
      </c>
      <c r="J25" s="73">
        <v>7052</v>
      </c>
      <c r="K25" s="73">
        <v>18987</v>
      </c>
      <c r="L25" s="80">
        <f t="shared" si="0"/>
        <v>7716</v>
      </c>
      <c r="M25" s="73">
        <f t="shared" si="1"/>
        <v>26703</v>
      </c>
      <c r="N25" s="74"/>
    </row>
    <row r="26" spans="1:14" ht="15">
      <c r="A26" s="11">
        <v>1963</v>
      </c>
      <c r="B26" s="1"/>
      <c r="C26" s="72" t="s">
        <v>18</v>
      </c>
      <c r="D26" s="72" t="s">
        <v>18</v>
      </c>
      <c r="E26" s="72" t="s">
        <v>18</v>
      </c>
      <c r="F26" s="72" t="s">
        <v>18</v>
      </c>
      <c r="G26" s="72" t="s">
        <v>18</v>
      </c>
      <c r="H26" s="72"/>
      <c r="I26" s="73">
        <v>712</v>
      </c>
      <c r="J26" s="73">
        <v>7227</v>
      </c>
      <c r="K26" s="73">
        <v>19789</v>
      </c>
      <c r="L26" s="80">
        <f t="shared" si="0"/>
        <v>7939</v>
      </c>
      <c r="M26" s="73">
        <f t="shared" si="1"/>
        <v>27728</v>
      </c>
      <c r="N26" s="74"/>
    </row>
    <row r="27" spans="1:14" ht="15">
      <c r="A27" s="11">
        <v>1964</v>
      </c>
      <c r="B27" s="1"/>
      <c r="C27" s="72" t="s">
        <v>18</v>
      </c>
      <c r="D27" s="72" t="s">
        <v>18</v>
      </c>
      <c r="E27" s="72" t="s">
        <v>18</v>
      </c>
      <c r="F27" s="72" t="s">
        <v>18</v>
      </c>
      <c r="G27" s="72" t="s">
        <v>18</v>
      </c>
      <c r="H27" s="72"/>
      <c r="I27" s="73">
        <v>754</v>
      </c>
      <c r="J27" s="73">
        <v>8136</v>
      </c>
      <c r="K27" s="73">
        <v>21637</v>
      </c>
      <c r="L27" s="80">
        <f t="shared" si="0"/>
        <v>8890</v>
      </c>
      <c r="M27" s="73">
        <f t="shared" si="1"/>
        <v>30527</v>
      </c>
      <c r="N27" s="74"/>
    </row>
    <row r="28" spans="1:14" s="79" customFormat="1" ht="15.75">
      <c r="A28" s="14">
        <v>1965</v>
      </c>
      <c r="B28" s="3"/>
      <c r="C28" s="75" t="s">
        <v>18</v>
      </c>
      <c r="D28" s="75" t="s">
        <v>18</v>
      </c>
      <c r="E28" s="75" t="s">
        <v>18</v>
      </c>
      <c r="F28" s="75" t="s">
        <v>18</v>
      </c>
      <c r="G28" s="75" t="s">
        <v>18</v>
      </c>
      <c r="H28" s="75"/>
      <c r="I28" s="76">
        <v>743</v>
      </c>
      <c r="J28" s="76">
        <v>8744</v>
      </c>
      <c r="K28" s="76">
        <v>22340</v>
      </c>
      <c r="L28" s="77">
        <f t="shared" si="0"/>
        <v>9487</v>
      </c>
      <c r="M28" s="76">
        <f t="shared" si="1"/>
        <v>31827</v>
      </c>
      <c r="N28" s="78"/>
    </row>
    <row r="29" spans="1:14" ht="15">
      <c r="A29" s="11">
        <v>1966</v>
      </c>
      <c r="B29" s="1"/>
      <c r="C29" s="72" t="s">
        <v>18</v>
      </c>
      <c r="D29" s="72" t="s">
        <v>18</v>
      </c>
      <c r="E29" s="72" t="s">
        <v>18</v>
      </c>
      <c r="F29" s="72" t="s">
        <v>18</v>
      </c>
      <c r="G29" s="73">
        <v>23225</v>
      </c>
      <c r="H29" s="73"/>
      <c r="I29" s="73">
        <v>790</v>
      </c>
      <c r="J29" s="73">
        <v>9253</v>
      </c>
      <c r="K29" s="73">
        <v>22237</v>
      </c>
      <c r="L29" s="80">
        <f t="shared" si="0"/>
        <v>10043</v>
      </c>
      <c r="M29" s="73">
        <f t="shared" si="1"/>
        <v>32280</v>
      </c>
      <c r="N29" s="74"/>
    </row>
    <row r="30" spans="1:14" ht="15">
      <c r="A30" s="11">
        <v>1967</v>
      </c>
      <c r="B30" s="1"/>
      <c r="C30" s="72" t="s">
        <v>18</v>
      </c>
      <c r="D30" s="72" t="s">
        <v>18</v>
      </c>
      <c r="E30" s="72" t="s">
        <v>18</v>
      </c>
      <c r="F30" s="72" t="s">
        <v>18</v>
      </c>
      <c r="G30" s="73">
        <v>22838</v>
      </c>
      <c r="H30" s="73"/>
      <c r="I30" s="73">
        <v>778</v>
      </c>
      <c r="J30" s="73">
        <v>9258</v>
      </c>
      <c r="K30" s="73">
        <v>21724</v>
      </c>
      <c r="L30" s="80">
        <f t="shared" si="0"/>
        <v>10036</v>
      </c>
      <c r="M30" s="73">
        <f t="shared" si="1"/>
        <v>31760</v>
      </c>
      <c r="N30" s="74"/>
    </row>
    <row r="31" spans="1:14" ht="15">
      <c r="A31" s="11">
        <v>1968</v>
      </c>
      <c r="B31" s="1"/>
      <c r="C31" s="72" t="s">
        <v>18</v>
      </c>
      <c r="D31" s="72" t="s">
        <v>18</v>
      </c>
      <c r="E31" s="72" t="s">
        <v>18</v>
      </c>
      <c r="F31" s="72" t="s">
        <v>18</v>
      </c>
      <c r="G31" s="73">
        <v>22120</v>
      </c>
      <c r="H31" s="73"/>
      <c r="I31" s="73">
        <v>769</v>
      </c>
      <c r="J31" s="73">
        <v>9493</v>
      </c>
      <c r="K31" s="73">
        <v>20387</v>
      </c>
      <c r="L31" s="80">
        <f t="shared" si="0"/>
        <v>10262</v>
      </c>
      <c r="M31" s="73">
        <f t="shared" si="1"/>
        <v>30649</v>
      </c>
      <c r="N31" s="74"/>
    </row>
    <row r="32" spans="1:14" ht="15">
      <c r="A32" s="11">
        <v>1969</v>
      </c>
      <c r="B32" s="1"/>
      <c r="C32" s="72" t="s">
        <v>18</v>
      </c>
      <c r="D32" s="72" t="s">
        <v>18</v>
      </c>
      <c r="E32" s="72" t="s">
        <v>18</v>
      </c>
      <c r="F32" s="72" t="s">
        <v>18</v>
      </c>
      <c r="G32" s="73">
        <v>21863</v>
      </c>
      <c r="H32" s="73"/>
      <c r="I32" s="73">
        <v>892</v>
      </c>
      <c r="J32" s="73">
        <v>9831</v>
      </c>
      <c r="K32" s="73">
        <v>20333</v>
      </c>
      <c r="L32" s="80">
        <f t="shared" si="0"/>
        <v>10723</v>
      </c>
      <c r="M32" s="73">
        <f t="shared" si="1"/>
        <v>31056</v>
      </c>
      <c r="N32" s="74"/>
    </row>
    <row r="33" spans="1:14" s="79" customFormat="1" ht="15.75">
      <c r="A33" s="14">
        <v>1970</v>
      </c>
      <c r="B33" s="3"/>
      <c r="C33" s="76">
        <v>758</v>
      </c>
      <c r="D33" s="76">
        <v>7860</v>
      </c>
      <c r="E33" s="76">
        <v>13515</v>
      </c>
      <c r="F33" s="77">
        <f aca="true" t="shared" si="2" ref="F33:F70">SUM(C33:D33)</f>
        <v>8618</v>
      </c>
      <c r="G33" s="76">
        <f aca="true" t="shared" si="3" ref="G33:G41">SUM(C33:E33)</f>
        <v>22133</v>
      </c>
      <c r="H33" s="76"/>
      <c r="I33" s="76">
        <v>815</v>
      </c>
      <c r="J33" s="76">
        <v>10027</v>
      </c>
      <c r="K33" s="76">
        <v>20398</v>
      </c>
      <c r="L33" s="77">
        <f t="shared" si="0"/>
        <v>10842</v>
      </c>
      <c r="M33" s="76">
        <f t="shared" si="1"/>
        <v>31240</v>
      </c>
      <c r="N33" s="78"/>
    </row>
    <row r="34" spans="1:14" ht="15">
      <c r="A34" s="11">
        <v>1971</v>
      </c>
      <c r="B34" s="1"/>
      <c r="C34" s="73">
        <v>785</v>
      </c>
      <c r="D34" s="73">
        <v>7867</v>
      </c>
      <c r="E34" s="73">
        <v>13680</v>
      </c>
      <c r="F34" s="80">
        <f t="shared" si="2"/>
        <v>8652</v>
      </c>
      <c r="G34" s="73">
        <f t="shared" si="3"/>
        <v>22332</v>
      </c>
      <c r="H34" s="73"/>
      <c r="I34" s="73">
        <v>866</v>
      </c>
      <c r="J34" s="73">
        <v>9947</v>
      </c>
      <c r="K34" s="73">
        <v>20381</v>
      </c>
      <c r="L34" s="80">
        <f t="shared" si="0"/>
        <v>10813</v>
      </c>
      <c r="M34" s="73">
        <f t="shared" si="1"/>
        <v>31194</v>
      </c>
      <c r="N34" s="74"/>
    </row>
    <row r="35" spans="1:14" ht="15">
      <c r="A35" s="11">
        <v>1972</v>
      </c>
      <c r="B35" s="1"/>
      <c r="C35" s="73">
        <v>770</v>
      </c>
      <c r="D35" s="73">
        <v>7965</v>
      </c>
      <c r="E35" s="73">
        <v>13968</v>
      </c>
      <c r="F35" s="80">
        <f t="shared" si="2"/>
        <v>8735</v>
      </c>
      <c r="G35" s="73">
        <f t="shared" si="3"/>
        <v>22703</v>
      </c>
      <c r="H35" s="73"/>
      <c r="I35" s="73">
        <v>855</v>
      </c>
      <c r="J35" s="73">
        <v>10000</v>
      </c>
      <c r="K35" s="73">
        <v>20907</v>
      </c>
      <c r="L35" s="80">
        <f t="shared" si="0"/>
        <v>10855</v>
      </c>
      <c r="M35" s="73">
        <f t="shared" si="1"/>
        <v>31762</v>
      </c>
      <c r="N35" s="74"/>
    </row>
    <row r="36" spans="1:14" ht="15">
      <c r="A36" s="11">
        <v>1973</v>
      </c>
      <c r="B36" s="1"/>
      <c r="C36" s="73">
        <v>783</v>
      </c>
      <c r="D36" s="73">
        <v>8056</v>
      </c>
      <c r="E36" s="73">
        <v>13741</v>
      </c>
      <c r="F36" s="80">
        <f t="shared" si="2"/>
        <v>8839</v>
      </c>
      <c r="G36" s="73">
        <f t="shared" si="3"/>
        <v>22580</v>
      </c>
      <c r="H36" s="73"/>
      <c r="I36" s="73">
        <v>855</v>
      </c>
      <c r="J36" s="73">
        <v>10094</v>
      </c>
      <c r="K36" s="73">
        <v>20455</v>
      </c>
      <c r="L36" s="80">
        <f t="shared" si="0"/>
        <v>10949</v>
      </c>
      <c r="M36" s="73">
        <f t="shared" si="1"/>
        <v>31404</v>
      </c>
      <c r="N36" s="74"/>
    </row>
    <row r="37" spans="1:14" ht="15">
      <c r="A37" s="11">
        <v>1974</v>
      </c>
      <c r="B37" s="1"/>
      <c r="C37" s="73">
        <v>763</v>
      </c>
      <c r="D37" s="73">
        <v>7548</v>
      </c>
      <c r="E37" s="73">
        <v>12270</v>
      </c>
      <c r="F37" s="80">
        <f t="shared" si="2"/>
        <v>8311</v>
      </c>
      <c r="G37" s="73">
        <f t="shared" si="3"/>
        <v>20581</v>
      </c>
      <c r="H37" s="73"/>
      <c r="I37" s="73">
        <v>825</v>
      </c>
      <c r="J37" s="73">
        <v>9522</v>
      </c>
      <c r="K37" s="73">
        <v>18436</v>
      </c>
      <c r="L37" s="80">
        <f t="shared" si="0"/>
        <v>10347</v>
      </c>
      <c r="M37" s="73">
        <f t="shared" si="1"/>
        <v>28783</v>
      </c>
      <c r="N37" s="74"/>
    </row>
    <row r="38" spans="1:14" s="79" customFormat="1" ht="15.75">
      <c r="A38" s="14">
        <v>1975</v>
      </c>
      <c r="B38" s="3"/>
      <c r="C38" s="76">
        <v>699</v>
      </c>
      <c r="D38" s="76">
        <v>6912</v>
      </c>
      <c r="E38" s="76">
        <v>13041</v>
      </c>
      <c r="F38" s="77">
        <f t="shared" si="2"/>
        <v>7611</v>
      </c>
      <c r="G38" s="76">
        <f t="shared" si="3"/>
        <v>20652</v>
      </c>
      <c r="H38" s="76"/>
      <c r="I38" s="76">
        <v>769</v>
      </c>
      <c r="J38" s="76">
        <v>8779</v>
      </c>
      <c r="K38" s="76">
        <v>19073</v>
      </c>
      <c r="L38" s="77">
        <f t="shared" si="0"/>
        <v>9548</v>
      </c>
      <c r="M38" s="76">
        <f t="shared" si="1"/>
        <v>28621</v>
      </c>
      <c r="N38" s="78"/>
    </row>
    <row r="39" spans="1:14" ht="15">
      <c r="A39" s="11">
        <v>1976</v>
      </c>
      <c r="B39" s="1"/>
      <c r="C39" s="73">
        <v>687</v>
      </c>
      <c r="D39" s="73">
        <v>6923</v>
      </c>
      <c r="E39" s="73">
        <v>14141</v>
      </c>
      <c r="F39" s="80">
        <f t="shared" si="2"/>
        <v>7610</v>
      </c>
      <c r="G39" s="73">
        <f t="shared" si="3"/>
        <v>21751</v>
      </c>
      <c r="H39" s="73"/>
      <c r="I39" s="73">
        <v>783</v>
      </c>
      <c r="J39" s="73">
        <v>8720</v>
      </c>
      <c r="K39" s="73">
        <v>20430</v>
      </c>
      <c r="L39" s="80">
        <f t="shared" si="0"/>
        <v>9503</v>
      </c>
      <c r="M39" s="73">
        <f t="shared" si="1"/>
        <v>29933</v>
      </c>
      <c r="N39" s="74"/>
    </row>
    <row r="40" spans="1:14" ht="15">
      <c r="A40" s="11">
        <v>1977</v>
      </c>
      <c r="B40" s="1"/>
      <c r="C40" s="73">
        <v>727</v>
      </c>
      <c r="D40" s="73">
        <v>7063</v>
      </c>
      <c r="E40" s="73">
        <v>13888</v>
      </c>
      <c r="F40" s="80">
        <f t="shared" si="2"/>
        <v>7790</v>
      </c>
      <c r="G40" s="73">
        <f t="shared" si="3"/>
        <v>21678</v>
      </c>
      <c r="H40" s="73"/>
      <c r="I40" s="73">
        <v>811</v>
      </c>
      <c r="J40" s="73">
        <v>8850</v>
      </c>
      <c r="K40" s="73">
        <v>20122</v>
      </c>
      <c r="L40" s="80">
        <f t="shared" si="0"/>
        <v>9661</v>
      </c>
      <c r="M40" s="73">
        <f t="shared" si="1"/>
        <v>29783</v>
      </c>
      <c r="N40" s="74"/>
    </row>
    <row r="41" spans="1:14" ht="15">
      <c r="A41" s="11">
        <v>1978</v>
      </c>
      <c r="B41" s="1"/>
      <c r="C41" s="73">
        <v>739</v>
      </c>
      <c r="D41" s="73">
        <v>7442</v>
      </c>
      <c r="E41" s="73">
        <v>13926</v>
      </c>
      <c r="F41" s="80">
        <f t="shared" si="2"/>
        <v>8181</v>
      </c>
      <c r="G41" s="73">
        <f t="shared" si="3"/>
        <v>22107</v>
      </c>
      <c r="H41" s="73"/>
      <c r="I41" s="73">
        <v>820</v>
      </c>
      <c r="J41" s="73">
        <v>9349</v>
      </c>
      <c r="K41" s="73">
        <v>20337</v>
      </c>
      <c r="L41" s="80">
        <f t="shared" si="0"/>
        <v>10169</v>
      </c>
      <c r="M41" s="73">
        <f t="shared" si="1"/>
        <v>30506</v>
      </c>
      <c r="N41" s="74"/>
    </row>
    <row r="42" spans="1:14" ht="15">
      <c r="A42" s="11">
        <v>1979</v>
      </c>
      <c r="B42" s="1"/>
      <c r="C42" s="1">
        <v>728</v>
      </c>
      <c r="D42" s="73">
        <v>7536</v>
      </c>
      <c r="E42" s="73">
        <v>14800</v>
      </c>
      <c r="F42" s="80">
        <f t="shared" si="2"/>
        <v>8264</v>
      </c>
      <c r="G42" s="73">
        <v>23064</v>
      </c>
      <c r="H42" s="73"/>
      <c r="I42" s="1">
        <v>810</v>
      </c>
      <c r="J42" s="73">
        <v>9241</v>
      </c>
      <c r="K42" s="73">
        <v>21336</v>
      </c>
      <c r="L42" s="80">
        <f t="shared" si="0"/>
        <v>10051</v>
      </c>
      <c r="M42" s="73">
        <v>31387</v>
      </c>
      <c r="N42" s="74"/>
    </row>
    <row r="43" spans="1:14" s="79" customFormat="1" ht="15.75">
      <c r="A43" s="14">
        <v>1980</v>
      </c>
      <c r="B43" s="3"/>
      <c r="C43" s="3">
        <v>644</v>
      </c>
      <c r="D43" s="76">
        <v>7218</v>
      </c>
      <c r="E43" s="76">
        <v>13926</v>
      </c>
      <c r="F43" s="77">
        <f t="shared" si="2"/>
        <v>7862</v>
      </c>
      <c r="G43" s="76">
        <v>21788</v>
      </c>
      <c r="H43" s="76"/>
      <c r="I43" s="3">
        <v>700</v>
      </c>
      <c r="J43" s="76">
        <v>8839</v>
      </c>
      <c r="K43" s="76">
        <v>19747</v>
      </c>
      <c r="L43" s="77">
        <f t="shared" si="0"/>
        <v>9539</v>
      </c>
      <c r="M43" s="76">
        <v>29286</v>
      </c>
      <c r="N43" s="78"/>
    </row>
    <row r="44" spans="1:14" ht="15">
      <c r="A44" s="11">
        <v>1981</v>
      </c>
      <c r="B44" s="1"/>
      <c r="C44" s="1">
        <v>610</v>
      </c>
      <c r="D44" s="73">
        <v>7265</v>
      </c>
      <c r="E44" s="73">
        <v>13610</v>
      </c>
      <c r="F44" s="80">
        <f t="shared" si="2"/>
        <v>7875</v>
      </c>
      <c r="G44" s="73">
        <v>21485</v>
      </c>
      <c r="H44" s="73"/>
      <c r="I44" s="1">
        <v>677</v>
      </c>
      <c r="J44" s="73">
        <v>8840</v>
      </c>
      <c r="K44" s="73">
        <v>19249</v>
      </c>
      <c r="L44" s="80">
        <f t="shared" si="0"/>
        <v>9517</v>
      </c>
      <c r="M44" s="73">
        <v>28766</v>
      </c>
      <c r="N44" s="74"/>
    </row>
    <row r="45" spans="1:14" ht="15">
      <c r="A45" s="11">
        <v>1982</v>
      </c>
      <c r="B45" s="1"/>
      <c r="C45" s="1">
        <v>640</v>
      </c>
      <c r="D45" s="73">
        <v>7421</v>
      </c>
      <c r="E45" s="73">
        <v>12789</v>
      </c>
      <c r="F45" s="80">
        <f t="shared" si="2"/>
        <v>8061</v>
      </c>
      <c r="G45" s="73">
        <v>20850</v>
      </c>
      <c r="H45" s="73"/>
      <c r="I45" s="1">
        <v>701</v>
      </c>
      <c r="J45" s="73">
        <v>9260</v>
      </c>
      <c r="K45" s="73">
        <v>18312</v>
      </c>
      <c r="L45" s="80">
        <f aca="true" t="shared" si="4" ref="L45:L70">SUM(I45:J45)</f>
        <v>9961</v>
      </c>
      <c r="M45" s="73">
        <v>28273</v>
      </c>
      <c r="N45" s="74"/>
    </row>
    <row r="46" spans="1:14" ht="15">
      <c r="A46" s="11">
        <v>1983</v>
      </c>
      <c r="B46" s="1"/>
      <c r="C46" s="1">
        <v>568</v>
      </c>
      <c r="D46" s="73">
        <v>6429</v>
      </c>
      <c r="E46" s="73">
        <v>12437</v>
      </c>
      <c r="F46" s="80">
        <f t="shared" si="2"/>
        <v>6997</v>
      </c>
      <c r="G46" s="73">
        <v>19434</v>
      </c>
      <c r="H46" s="73"/>
      <c r="I46" s="1">
        <v>624</v>
      </c>
      <c r="J46" s="73">
        <v>7633</v>
      </c>
      <c r="K46" s="73">
        <v>16967</v>
      </c>
      <c r="L46" s="80">
        <f t="shared" si="4"/>
        <v>8257</v>
      </c>
      <c r="M46" s="73">
        <v>25224</v>
      </c>
      <c r="N46" s="74"/>
    </row>
    <row r="47" spans="1:14" ht="15">
      <c r="A47" s="11">
        <v>1984</v>
      </c>
      <c r="B47" s="1"/>
      <c r="C47" s="1">
        <v>537</v>
      </c>
      <c r="D47" s="73">
        <v>6547</v>
      </c>
      <c r="E47" s="73">
        <v>12890</v>
      </c>
      <c r="F47" s="80">
        <f t="shared" si="2"/>
        <v>7084</v>
      </c>
      <c r="G47" s="73">
        <v>19974</v>
      </c>
      <c r="H47" s="73"/>
      <c r="I47" s="1">
        <v>599</v>
      </c>
      <c r="J47" s="73">
        <v>7727</v>
      </c>
      <c r="K47" s="73">
        <v>17832</v>
      </c>
      <c r="L47" s="80">
        <f t="shared" si="4"/>
        <v>8326</v>
      </c>
      <c r="M47" s="73">
        <v>26158</v>
      </c>
      <c r="N47" s="74"/>
    </row>
    <row r="48" spans="1:14" s="79" customFormat="1" ht="15.75">
      <c r="A48" s="14">
        <v>1985</v>
      </c>
      <c r="B48" s="3"/>
      <c r="C48" s="3">
        <v>550</v>
      </c>
      <c r="D48" s="76">
        <v>6507</v>
      </c>
      <c r="E48" s="76">
        <v>13587</v>
      </c>
      <c r="F48" s="77">
        <f t="shared" si="2"/>
        <v>7057</v>
      </c>
      <c r="G48" s="76">
        <v>20644</v>
      </c>
      <c r="H48" s="76"/>
      <c r="I48" s="3">
        <v>602</v>
      </c>
      <c r="J48" s="76">
        <v>7786</v>
      </c>
      <c r="K48" s="76">
        <v>18899</v>
      </c>
      <c r="L48" s="77">
        <f t="shared" si="4"/>
        <v>8388</v>
      </c>
      <c r="M48" s="76">
        <v>27287</v>
      </c>
      <c r="N48" s="78"/>
    </row>
    <row r="49" spans="1:14" ht="15">
      <c r="A49" s="11">
        <v>1986</v>
      </c>
      <c r="B49" s="1"/>
      <c r="C49" s="1">
        <v>537</v>
      </c>
      <c r="D49" s="73">
        <v>6182</v>
      </c>
      <c r="E49" s="73">
        <v>13100</v>
      </c>
      <c r="F49" s="80">
        <f t="shared" si="2"/>
        <v>6719</v>
      </c>
      <c r="G49" s="73">
        <v>19819</v>
      </c>
      <c r="H49" s="73"/>
      <c r="I49" s="1">
        <v>601</v>
      </c>
      <c r="J49" s="73">
        <v>7422</v>
      </c>
      <c r="K49" s="73">
        <v>18094</v>
      </c>
      <c r="L49" s="80">
        <f t="shared" si="4"/>
        <v>8023</v>
      </c>
      <c r="M49" s="73">
        <v>26117</v>
      </c>
      <c r="N49" s="74"/>
    </row>
    <row r="50" spans="1:14" ht="15">
      <c r="A50" s="11">
        <v>1987</v>
      </c>
      <c r="B50" s="1"/>
      <c r="C50" s="1">
        <v>517</v>
      </c>
      <c r="D50" s="73">
        <v>5568</v>
      </c>
      <c r="E50" s="73">
        <v>12572</v>
      </c>
      <c r="F50" s="80">
        <f t="shared" si="2"/>
        <v>6085</v>
      </c>
      <c r="G50" s="73">
        <v>18657</v>
      </c>
      <c r="H50" s="73"/>
      <c r="I50" s="1">
        <v>556</v>
      </c>
      <c r="J50" s="73">
        <v>6707</v>
      </c>
      <c r="K50" s="73">
        <v>17485</v>
      </c>
      <c r="L50" s="80">
        <f t="shared" si="4"/>
        <v>7263</v>
      </c>
      <c r="M50" s="73">
        <v>24748</v>
      </c>
      <c r="N50" s="74"/>
    </row>
    <row r="51" spans="1:14" ht="15">
      <c r="A51" s="11">
        <v>1988</v>
      </c>
      <c r="B51" s="1"/>
      <c r="C51" s="1">
        <v>499</v>
      </c>
      <c r="D51" s="73">
        <v>5602</v>
      </c>
      <c r="E51" s="73">
        <v>12996</v>
      </c>
      <c r="F51" s="80">
        <f t="shared" si="2"/>
        <v>6101</v>
      </c>
      <c r="G51" s="73">
        <v>19097</v>
      </c>
      <c r="H51" s="73"/>
      <c r="I51" s="1">
        <v>554</v>
      </c>
      <c r="J51" s="73">
        <v>6732</v>
      </c>
      <c r="K51" s="73">
        <v>18139</v>
      </c>
      <c r="L51" s="80">
        <f t="shared" si="4"/>
        <v>7286</v>
      </c>
      <c r="M51" s="73">
        <v>25425</v>
      </c>
      <c r="N51" s="74"/>
    </row>
    <row r="52" spans="1:14" ht="15">
      <c r="A52" s="11">
        <v>1989</v>
      </c>
      <c r="B52" s="1"/>
      <c r="C52" s="1">
        <v>496</v>
      </c>
      <c r="D52" s="73">
        <v>5814</v>
      </c>
      <c r="E52" s="73">
        <v>14295</v>
      </c>
      <c r="F52" s="80">
        <f t="shared" si="2"/>
        <v>6310</v>
      </c>
      <c r="G52" s="73">
        <v>20605</v>
      </c>
      <c r="H52" s="73"/>
      <c r="I52" s="1">
        <v>553</v>
      </c>
      <c r="J52" s="73">
        <v>6998</v>
      </c>
      <c r="K52" s="73">
        <v>19981</v>
      </c>
      <c r="L52" s="80">
        <f t="shared" si="4"/>
        <v>7551</v>
      </c>
      <c r="M52" s="73">
        <v>27532</v>
      </c>
      <c r="N52" s="74"/>
    </row>
    <row r="53" spans="1:14" s="79" customFormat="1" ht="15.75">
      <c r="A53" s="14">
        <v>1990</v>
      </c>
      <c r="B53" s="3"/>
      <c r="C53" s="3">
        <v>491</v>
      </c>
      <c r="D53" s="76">
        <v>5237</v>
      </c>
      <c r="E53" s="76">
        <v>14443</v>
      </c>
      <c r="F53" s="77">
        <f t="shared" si="2"/>
        <v>5728</v>
      </c>
      <c r="G53" s="76">
        <v>20171</v>
      </c>
      <c r="H53" s="76"/>
      <c r="I53" s="3">
        <v>546</v>
      </c>
      <c r="J53" s="76">
        <v>6252</v>
      </c>
      <c r="K53" s="76">
        <v>20430</v>
      </c>
      <c r="L53" s="77">
        <f t="shared" si="4"/>
        <v>6798</v>
      </c>
      <c r="M53" s="76">
        <v>27228</v>
      </c>
      <c r="N53" s="78"/>
    </row>
    <row r="54" spans="1:14" ht="15">
      <c r="A54" s="11">
        <v>1991</v>
      </c>
      <c r="B54" s="1"/>
      <c r="C54" s="1">
        <v>443</v>
      </c>
      <c r="D54" s="73">
        <v>4724</v>
      </c>
      <c r="E54" s="73">
        <v>13837</v>
      </c>
      <c r="F54" s="80">
        <f t="shared" si="2"/>
        <v>5167</v>
      </c>
      <c r="G54" s="73">
        <v>19004</v>
      </c>
      <c r="H54" s="73"/>
      <c r="I54" s="1">
        <v>491</v>
      </c>
      <c r="J54" s="73">
        <v>5638</v>
      </c>
      <c r="K54" s="73">
        <v>19217</v>
      </c>
      <c r="L54" s="80">
        <f t="shared" si="4"/>
        <v>6129</v>
      </c>
      <c r="M54" s="73">
        <v>25346</v>
      </c>
      <c r="N54" s="74"/>
    </row>
    <row r="55" spans="1:14" ht="15">
      <c r="A55" s="11">
        <v>1992</v>
      </c>
      <c r="B55" s="1"/>
      <c r="C55" s="1">
        <v>426</v>
      </c>
      <c r="D55" s="73">
        <v>4268</v>
      </c>
      <c r="E55" s="73">
        <v>13314</v>
      </c>
      <c r="F55" s="80">
        <f t="shared" si="2"/>
        <v>4694</v>
      </c>
      <c r="G55" s="73">
        <v>18008</v>
      </c>
      <c r="H55" s="73"/>
      <c r="I55" s="1">
        <v>463</v>
      </c>
      <c r="J55" s="73">
        <v>5176</v>
      </c>
      <c r="K55" s="73">
        <v>18534</v>
      </c>
      <c r="L55" s="80">
        <f t="shared" si="4"/>
        <v>5639</v>
      </c>
      <c r="M55" s="73">
        <v>24173</v>
      </c>
      <c r="N55" s="74"/>
    </row>
    <row r="56" spans="1:14" ht="15">
      <c r="A56" s="11">
        <v>1993</v>
      </c>
      <c r="B56" s="1"/>
      <c r="C56" s="1">
        <v>359</v>
      </c>
      <c r="D56" s="73">
        <v>3651</v>
      </c>
      <c r="E56" s="73">
        <v>12675</v>
      </c>
      <c r="F56" s="80">
        <f t="shared" si="2"/>
        <v>4010</v>
      </c>
      <c r="G56" s="73">
        <v>16685</v>
      </c>
      <c r="H56" s="73"/>
      <c r="I56" s="1">
        <v>399</v>
      </c>
      <c r="J56" s="73">
        <v>4454</v>
      </c>
      <c r="K56" s="73">
        <v>17561</v>
      </c>
      <c r="L56" s="80">
        <f t="shared" si="4"/>
        <v>4853</v>
      </c>
      <c r="M56" s="73">
        <v>22414</v>
      </c>
      <c r="N56" s="74"/>
    </row>
    <row r="57" spans="1:14" ht="15">
      <c r="A57" s="11">
        <v>1994</v>
      </c>
      <c r="B57" s="1"/>
      <c r="C57" s="1">
        <v>319</v>
      </c>
      <c r="D57" s="73">
        <v>4324</v>
      </c>
      <c r="E57" s="73">
        <v>12125</v>
      </c>
      <c r="F57" s="80">
        <f t="shared" si="2"/>
        <v>4643</v>
      </c>
      <c r="G57" s="73">
        <v>16768</v>
      </c>
      <c r="H57" s="73"/>
      <c r="I57" s="1">
        <v>363</v>
      </c>
      <c r="J57" s="73">
        <v>5208</v>
      </c>
      <c r="K57" s="73">
        <v>17002</v>
      </c>
      <c r="L57" s="80">
        <f t="shared" si="4"/>
        <v>5571</v>
      </c>
      <c r="M57" s="73">
        <v>22573</v>
      </c>
      <c r="N57" s="74"/>
    </row>
    <row r="58" spans="1:14" s="79" customFormat="1" ht="15.75">
      <c r="A58" s="14">
        <v>1995</v>
      </c>
      <c r="B58" s="3"/>
      <c r="C58" s="3">
        <v>361</v>
      </c>
      <c r="D58" s="76">
        <v>4071</v>
      </c>
      <c r="E58" s="76">
        <v>12102</v>
      </c>
      <c r="F58" s="77">
        <f t="shared" si="2"/>
        <v>4432</v>
      </c>
      <c r="G58" s="76">
        <v>16534</v>
      </c>
      <c r="H58" s="76"/>
      <c r="I58" s="3">
        <v>409</v>
      </c>
      <c r="J58" s="76">
        <v>4930</v>
      </c>
      <c r="K58" s="76">
        <v>16855</v>
      </c>
      <c r="L58" s="77">
        <f t="shared" si="4"/>
        <v>5339</v>
      </c>
      <c r="M58" s="76">
        <v>22194</v>
      </c>
      <c r="N58" s="78"/>
    </row>
    <row r="59" spans="1:13" ht="15">
      <c r="A59" s="11">
        <v>1996</v>
      </c>
      <c r="B59" s="1"/>
      <c r="C59" s="1">
        <v>316</v>
      </c>
      <c r="D59" s="73">
        <v>3315</v>
      </c>
      <c r="E59" s="73">
        <v>12442</v>
      </c>
      <c r="F59" s="80">
        <f t="shared" si="2"/>
        <v>3631</v>
      </c>
      <c r="G59" s="73">
        <v>16073</v>
      </c>
      <c r="H59" s="73"/>
      <c r="I59" s="1">
        <v>357</v>
      </c>
      <c r="J59" s="73">
        <v>4041</v>
      </c>
      <c r="K59" s="73">
        <v>17318</v>
      </c>
      <c r="L59" s="80">
        <f t="shared" si="4"/>
        <v>4398</v>
      </c>
      <c r="M59" s="73">
        <v>21716</v>
      </c>
    </row>
    <row r="60" spans="1:13" ht="15">
      <c r="A60" s="11">
        <v>1997</v>
      </c>
      <c r="B60" s="1"/>
      <c r="C60" s="1">
        <v>340</v>
      </c>
      <c r="D60" s="73">
        <v>3312</v>
      </c>
      <c r="E60" s="73">
        <v>12994</v>
      </c>
      <c r="F60" s="80">
        <f t="shared" si="2"/>
        <v>3652</v>
      </c>
      <c r="G60" s="73">
        <v>16646</v>
      </c>
      <c r="H60" s="73"/>
      <c r="I60" s="1">
        <v>377</v>
      </c>
      <c r="J60" s="73">
        <v>4047</v>
      </c>
      <c r="K60" s="73">
        <v>18205</v>
      </c>
      <c r="L60" s="80">
        <f t="shared" si="4"/>
        <v>4424</v>
      </c>
      <c r="M60" s="73">
        <v>22629</v>
      </c>
    </row>
    <row r="61" spans="1:13" ht="15">
      <c r="A61" s="33">
        <v>1998</v>
      </c>
      <c r="B61" s="36"/>
      <c r="C61" s="1">
        <v>339</v>
      </c>
      <c r="D61" s="73">
        <v>3318</v>
      </c>
      <c r="E61" s="73">
        <v>12862</v>
      </c>
      <c r="F61" s="81">
        <f t="shared" si="2"/>
        <v>3657</v>
      </c>
      <c r="G61" s="73">
        <v>16519</v>
      </c>
      <c r="H61" s="82"/>
      <c r="I61" s="1">
        <v>385</v>
      </c>
      <c r="J61" s="73">
        <v>4072</v>
      </c>
      <c r="K61" s="73">
        <v>18010</v>
      </c>
      <c r="L61" s="81">
        <f t="shared" si="4"/>
        <v>4457</v>
      </c>
      <c r="M61" s="73">
        <v>22467</v>
      </c>
    </row>
    <row r="62" spans="1:13" s="83" customFormat="1" ht="15">
      <c r="A62" s="33">
        <v>1999</v>
      </c>
      <c r="C62" s="1">
        <v>285</v>
      </c>
      <c r="D62" s="73">
        <v>3209</v>
      </c>
      <c r="E62" s="73">
        <v>11921</v>
      </c>
      <c r="F62" s="81">
        <f t="shared" si="2"/>
        <v>3494</v>
      </c>
      <c r="G62" s="73">
        <v>15415</v>
      </c>
      <c r="H62" s="36"/>
      <c r="I62" s="1">
        <v>310</v>
      </c>
      <c r="J62" s="73">
        <v>3765</v>
      </c>
      <c r="K62" s="73">
        <v>16927</v>
      </c>
      <c r="L62" s="81">
        <f t="shared" si="4"/>
        <v>4075</v>
      </c>
      <c r="M62" s="73">
        <v>21002</v>
      </c>
    </row>
    <row r="63" spans="1:13" s="84" customFormat="1" ht="15.75">
      <c r="A63" s="37">
        <v>2000</v>
      </c>
      <c r="C63" s="41">
        <v>297</v>
      </c>
      <c r="D63" s="85">
        <v>3007</v>
      </c>
      <c r="E63" s="85">
        <v>11826</v>
      </c>
      <c r="F63" s="86">
        <f t="shared" si="2"/>
        <v>3304</v>
      </c>
      <c r="G63" s="85">
        <v>15130</v>
      </c>
      <c r="H63" s="41"/>
      <c r="I63" s="41">
        <v>326</v>
      </c>
      <c r="J63" s="85">
        <v>3568</v>
      </c>
      <c r="K63" s="85">
        <v>16622</v>
      </c>
      <c r="L63" s="86">
        <f t="shared" si="4"/>
        <v>3894</v>
      </c>
      <c r="M63" s="85">
        <v>20516</v>
      </c>
    </row>
    <row r="64" spans="1:14" s="79" customFormat="1" ht="15.75">
      <c r="A64" s="33">
        <v>2001</v>
      </c>
      <c r="B64" s="84"/>
      <c r="C64" s="36">
        <v>309</v>
      </c>
      <c r="D64" s="82">
        <v>2840</v>
      </c>
      <c r="E64" s="82">
        <v>11573</v>
      </c>
      <c r="F64" s="81">
        <f t="shared" si="2"/>
        <v>3149</v>
      </c>
      <c r="G64" s="82">
        <v>14722</v>
      </c>
      <c r="H64" s="41"/>
      <c r="I64" s="36">
        <v>348</v>
      </c>
      <c r="J64" s="82">
        <v>3410</v>
      </c>
      <c r="K64" s="82">
        <v>16150</v>
      </c>
      <c r="L64" s="81">
        <f t="shared" si="4"/>
        <v>3758</v>
      </c>
      <c r="M64" s="82">
        <v>19908</v>
      </c>
      <c r="N64" s="84"/>
    </row>
    <row r="65" spans="1:14" s="79" customFormat="1" ht="15.75">
      <c r="A65" s="33">
        <v>2002</v>
      </c>
      <c r="B65" s="84"/>
      <c r="C65" s="36">
        <v>274</v>
      </c>
      <c r="D65" s="82">
        <v>2684</v>
      </c>
      <c r="E65" s="82">
        <v>11385</v>
      </c>
      <c r="F65" s="81">
        <f t="shared" si="2"/>
        <v>2958</v>
      </c>
      <c r="G65" s="82">
        <v>14343</v>
      </c>
      <c r="H65" s="41"/>
      <c r="I65" s="36">
        <v>304</v>
      </c>
      <c r="J65" s="82">
        <v>3229</v>
      </c>
      <c r="K65" s="82">
        <v>15742</v>
      </c>
      <c r="L65" s="81">
        <f t="shared" si="4"/>
        <v>3533</v>
      </c>
      <c r="M65" s="82">
        <v>19275</v>
      </c>
      <c r="N65" s="84"/>
    </row>
    <row r="66" spans="1:14" s="79" customFormat="1" ht="15.75">
      <c r="A66" s="33">
        <v>2003</v>
      </c>
      <c r="B66" s="84"/>
      <c r="C66" s="36">
        <v>301</v>
      </c>
      <c r="D66" s="82">
        <v>2496</v>
      </c>
      <c r="E66" s="82">
        <v>11120</v>
      </c>
      <c r="F66" s="81">
        <f t="shared" si="2"/>
        <v>2797</v>
      </c>
      <c r="G66" s="82">
        <v>13917</v>
      </c>
      <c r="H66" s="41"/>
      <c r="I66" s="36">
        <v>336</v>
      </c>
      <c r="J66" s="82">
        <v>2958</v>
      </c>
      <c r="K66" s="82">
        <v>15461</v>
      </c>
      <c r="L66" s="81">
        <f t="shared" si="4"/>
        <v>3294</v>
      </c>
      <c r="M66" s="82">
        <v>18755</v>
      </c>
      <c r="N66" s="84"/>
    </row>
    <row r="67" spans="1:14" s="79" customFormat="1" ht="15">
      <c r="A67" s="33">
        <v>2004</v>
      </c>
      <c r="B67" s="84"/>
      <c r="C67" s="36">
        <v>283</v>
      </c>
      <c r="D67" s="82">
        <v>2331</v>
      </c>
      <c r="E67" s="82">
        <v>11304</v>
      </c>
      <c r="F67" s="81">
        <f t="shared" si="2"/>
        <v>2614</v>
      </c>
      <c r="G67" s="82">
        <v>13918</v>
      </c>
      <c r="H67" s="83"/>
      <c r="I67" s="36">
        <v>308</v>
      </c>
      <c r="J67" s="82">
        <v>2766</v>
      </c>
      <c r="K67" s="82">
        <v>15427</v>
      </c>
      <c r="L67" s="81">
        <f t="shared" si="4"/>
        <v>3074</v>
      </c>
      <c r="M67" s="82">
        <v>18501</v>
      </c>
      <c r="N67" s="84"/>
    </row>
    <row r="68" spans="1:13" ht="15.75">
      <c r="A68" s="37">
        <v>2005</v>
      </c>
      <c r="B68" s="84"/>
      <c r="C68" s="41">
        <v>264</v>
      </c>
      <c r="D68" s="85">
        <v>2251</v>
      </c>
      <c r="E68" s="85">
        <v>10922</v>
      </c>
      <c r="F68" s="86">
        <f t="shared" si="2"/>
        <v>2515</v>
      </c>
      <c r="G68" s="85">
        <v>13437</v>
      </c>
      <c r="H68" s="84"/>
      <c r="I68" s="41">
        <v>286</v>
      </c>
      <c r="J68" s="85">
        <v>2665</v>
      </c>
      <c r="K68" s="85">
        <v>14933</v>
      </c>
      <c r="L68" s="86">
        <f t="shared" si="4"/>
        <v>2951</v>
      </c>
      <c r="M68" s="85">
        <v>17884</v>
      </c>
    </row>
    <row r="69" spans="1:13" ht="15">
      <c r="A69" s="33">
        <v>2006</v>
      </c>
      <c r="B69" s="83"/>
      <c r="C69" s="36">
        <v>293</v>
      </c>
      <c r="D69" s="82">
        <v>2249</v>
      </c>
      <c r="E69" s="82">
        <v>10565</v>
      </c>
      <c r="F69" s="81">
        <f t="shared" si="2"/>
        <v>2542</v>
      </c>
      <c r="G69" s="82">
        <v>13107</v>
      </c>
      <c r="H69" s="83"/>
      <c r="I69" s="36">
        <v>314</v>
      </c>
      <c r="J69" s="82">
        <v>2627</v>
      </c>
      <c r="K69" s="82">
        <v>14325</v>
      </c>
      <c r="L69" s="81">
        <f t="shared" si="4"/>
        <v>2941</v>
      </c>
      <c r="M69" s="82">
        <v>17266</v>
      </c>
    </row>
    <row r="70" spans="1:13" ht="15.75" thickBot="1">
      <c r="A70" s="46">
        <v>2007</v>
      </c>
      <c r="B70" s="64"/>
      <c r="C70" s="7">
        <v>255</v>
      </c>
      <c r="D70" s="87">
        <v>2046</v>
      </c>
      <c r="E70" s="87">
        <v>10184</v>
      </c>
      <c r="F70" s="88">
        <f t="shared" si="2"/>
        <v>2301</v>
      </c>
      <c r="G70" s="87">
        <v>12485</v>
      </c>
      <c r="H70" s="64"/>
      <c r="I70" s="7">
        <v>281</v>
      </c>
      <c r="J70" s="87">
        <v>2382</v>
      </c>
      <c r="K70" s="87">
        <v>13550</v>
      </c>
      <c r="L70" s="88">
        <f t="shared" si="4"/>
        <v>2663</v>
      </c>
      <c r="M70" s="87">
        <v>16213</v>
      </c>
    </row>
    <row r="71" spans="1:13" s="83" customFormat="1" ht="15">
      <c r="A71" s="33" t="s">
        <v>19</v>
      </c>
      <c r="B71" s="33"/>
      <c r="C71" s="81">
        <f>SUM(C57:C61)/5</f>
        <v>335</v>
      </c>
      <c r="D71" s="81">
        <f>SUM(D57:D61)/5</f>
        <v>3668</v>
      </c>
      <c r="E71" s="81">
        <f>SUM(E57:E61)/5</f>
        <v>12505</v>
      </c>
      <c r="F71" s="81">
        <f>SUM(F57:F61)/5</f>
        <v>4003</v>
      </c>
      <c r="G71" s="81">
        <f>SUM(G57:G61)/5</f>
        <v>16508</v>
      </c>
      <c r="H71" s="82"/>
      <c r="I71" s="81">
        <f>SUM(I57:I61)/5</f>
        <v>378.2</v>
      </c>
      <c r="J71" s="81">
        <f>SUM(J57:J61)/5</f>
        <v>4459.6</v>
      </c>
      <c r="K71" s="81">
        <f>SUM(K57:K61)/5</f>
        <v>17478</v>
      </c>
      <c r="L71" s="81">
        <f>SUM(L57:L61)/5</f>
        <v>4837.8</v>
      </c>
      <c r="M71" s="81">
        <f>SUM(M57:M61)/5</f>
        <v>22315.8</v>
      </c>
    </row>
    <row r="72" spans="1:13" ht="15.75" thickBot="1">
      <c r="A72" s="46" t="s">
        <v>20</v>
      </c>
      <c r="B72" s="46"/>
      <c r="C72" s="89">
        <f>SUM(C66:C70)/5</f>
        <v>279.2</v>
      </c>
      <c r="D72" s="89">
        <f aca="true" t="shared" si="5" ref="D72:M72">SUM(D66:D70)/5</f>
        <v>2274.6</v>
      </c>
      <c r="E72" s="89">
        <f t="shared" si="5"/>
        <v>10819</v>
      </c>
      <c r="F72" s="89">
        <f t="shared" si="5"/>
        <v>2553.8</v>
      </c>
      <c r="G72" s="89">
        <f t="shared" si="5"/>
        <v>13372.8</v>
      </c>
      <c r="H72" s="89"/>
      <c r="I72" s="89">
        <f t="shared" si="5"/>
        <v>305</v>
      </c>
      <c r="J72" s="89">
        <f t="shared" si="5"/>
        <v>2679.6</v>
      </c>
      <c r="K72" s="89">
        <f t="shared" si="5"/>
        <v>14739.2</v>
      </c>
      <c r="L72" s="89">
        <f t="shared" si="5"/>
        <v>2984.6</v>
      </c>
      <c r="M72" s="89">
        <f t="shared" si="5"/>
        <v>17723.8</v>
      </c>
    </row>
    <row r="73" spans="1:13" ht="7.5" customHeight="1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1" t="s">
        <v>22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1" t="s">
        <v>23</v>
      </c>
      <c r="B75" s="11"/>
      <c r="C75" s="90">
        <f>(C70-C69)/C69*100</f>
        <v>-12.969283276450511</v>
      </c>
      <c r="D75" s="90">
        <f aca="true" t="shared" si="6" ref="D75:M75">(D70-D69)/D69*100</f>
        <v>-9.026233881725211</v>
      </c>
      <c r="E75" s="90">
        <f t="shared" si="6"/>
        <v>-3.606247042120208</v>
      </c>
      <c r="F75" s="90">
        <f t="shared" si="6"/>
        <v>-9.48072383949646</v>
      </c>
      <c r="G75" s="90">
        <f t="shared" si="6"/>
        <v>-4.745555809872587</v>
      </c>
      <c r="H75" s="90"/>
      <c r="I75" s="90">
        <f t="shared" si="6"/>
        <v>-10.509554140127388</v>
      </c>
      <c r="J75" s="90">
        <f t="shared" si="6"/>
        <v>-9.326227636086792</v>
      </c>
      <c r="K75" s="90">
        <f t="shared" si="6"/>
        <v>-5.4101221640488655</v>
      </c>
      <c r="L75" s="90">
        <f t="shared" si="6"/>
        <v>-9.452567154029241</v>
      </c>
      <c r="M75" s="90">
        <f t="shared" si="6"/>
        <v>-6.098691069153249</v>
      </c>
    </row>
    <row r="76" spans="1:13" ht="15.75" thickBot="1">
      <c r="A76" s="46" t="s">
        <v>42</v>
      </c>
      <c r="B76" s="46"/>
      <c r="C76" s="91">
        <f>(C70-C71)/C71*100</f>
        <v>-23.88059701492537</v>
      </c>
      <c r="D76" s="91">
        <f>(D70-D71)/D71*100</f>
        <v>-44.220283533260634</v>
      </c>
      <c r="E76" s="91">
        <f>(E70-E71)/E71*100</f>
        <v>-18.56057576969212</v>
      </c>
      <c r="F76" s="91">
        <f>(F70-F71)/F71*100</f>
        <v>-42.51811141643767</v>
      </c>
      <c r="G76" s="91">
        <f>(G70-G71)/G71*100</f>
        <v>-24.370002423067604</v>
      </c>
      <c r="H76" s="91" t="s">
        <v>0</v>
      </c>
      <c r="I76" s="91">
        <f>(I70-I71)/I71*100</f>
        <v>-25.7006874669487</v>
      </c>
      <c r="J76" s="91">
        <f>(J70-J71)/J71*100</f>
        <v>-46.58713785989775</v>
      </c>
      <c r="K76" s="91">
        <f>(K70-K71)/K71*100</f>
        <v>-22.47396727314338</v>
      </c>
      <c r="L76" s="91">
        <f>(L70-L71)/L71*100</f>
        <v>-44.95431807846542</v>
      </c>
      <c r="M76" s="91">
        <f>(M70-M71)/M71*100</f>
        <v>-27.34743993045286</v>
      </c>
    </row>
    <row r="77" spans="1:13" ht="1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ht="12.75">
      <c r="A82" s="92"/>
    </row>
    <row r="83" ht="12.75">
      <c r="A83" s="92"/>
    </row>
    <row r="84" ht="12.75">
      <c r="A84" s="92"/>
    </row>
    <row r="85" ht="12.75">
      <c r="A85" s="92"/>
    </row>
    <row r="175" ht="12.75">
      <c r="S175" s="60">
        <v>21003</v>
      </c>
    </row>
    <row r="176" ht="12.75">
      <c r="S176" s="60">
        <v>20511</v>
      </c>
    </row>
    <row r="177" ht="12.75">
      <c r="S177" s="60">
        <v>19913</v>
      </c>
    </row>
    <row r="178" ht="12.75">
      <c r="S178" s="60">
        <v>19273</v>
      </c>
    </row>
    <row r="179" ht="12.75">
      <c r="S179" s="60">
        <v>18741</v>
      </c>
    </row>
    <row r="180" ht="12.75">
      <c r="S180" s="60">
        <v>18452</v>
      </c>
    </row>
    <row r="181" ht="12.75">
      <c r="S181" s="60">
        <v>17821</v>
      </c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I5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8.140625" style="60" customWidth="1"/>
    <col min="2" max="2" width="8.28125" style="60" customWidth="1"/>
    <col min="3" max="3" width="9.140625" style="60" customWidth="1"/>
    <col min="4" max="4" width="9.8515625" style="60" bestFit="1" customWidth="1"/>
    <col min="5" max="16384" width="9.140625" style="60" customWidth="1"/>
  </cols>
  <sheetData>
    <row r="1" ht="12.75">
      <c r="C1" s="79" t="s">
        <v>31</v>
      </c>
    </row>
    <row r="2" spans="4:61" s="79" customFormat="1" ht="12.75">
      <c r="D2" s="79">
        <v>1950</v>
      </c>
      <c r="E2" s="79">
        <v>1951</v>
      </c>
      <c r="F2" s="79">
        <v>1952</v>
      </c>
      <c r="G2" s="79">
        <v>1953</v>
      </c>
      <c r="H2" s="79">
        <v>1954</v>
      </c>
      <c r="I2" s="79">
        <v>1955</v>
      </c>
      <c r="J2" s="79">
        <v>1956</v>
      </c>
      <c r="K2" s="79">
        <v>1957</v>
      </c>
      <c r="L2" s="79">
        <v>1958</v>
      </c>
      <c r="M2" s="79">
        <v>1959</v>
      </c>
      <c r="N2" s="79">
        <v>1960</v>
      </c>
      <c r="O2" s="79">
        <v>1961</v>
      </c>
      <c r="P2" s="79">
        <v>1962</v>
      </c>
      <c r="Q2" s="79">
        <v>1963</v>
      </c>
      <c r="R2" s="79">
        <v>1964</v>
      </c>
      <c r="S2" s="79">
        <v>1965</v>
      </c>
      <c r="T2" s="93">
        <v>1966</v>
      </c>
      <c r="U2" s="93">
        <v>1967</v>
      </c>
      <c r="V2" s="79">
        <v>1968</v>
      </c>
      <c r="W2" s="93">
        <v>1969</v>
      </c>
      <c r="X2" s="93">
        <v>1970</v>
      </c>
      <c r="Y2" s="79">
        <v>1971</v>
      </c>
      <c r="Z2" s="79">
        <v>1972</v>
      </c>
      <c r="AA2" s="79">
        <v>1973</v>
      </c>
      <c r="AB2" s="79">
        <v>1974</v>
      </c>
      <c r="AC2" s="79">
        <v>1975</v>
      </c>
      <c r="AD2" s="79">
        <v>1976</v>
      </c>
      <c r="AE2" s="79">
        <v>1977</v>
      </c>
      <c r="AF2" s="79">
        <v>1978</v>
      </c>
      <c r="AG2" s="79">
        <v>1979</v>
      </c>
      <c r="AH2" s="79">
        <v>1980</v>
      </c>
      <c r="AI2" s="79">
        <v>1981</v>
      </c>
      <c r="AJ2" s="79">
        <v>1982</v>
      </c>
      <c r="AK2" s="79">
        <v>1983</v>
      </c>
      <c r="AL2" s="79">
        <v>1984</v>
      </c>
      <c r="AM2" s="79">
        <v>1985</v>
      </c>
      <c r="AN2" s="79">
        <v>1986</v>
      </c>
      <c r="AO2" s="79">
        <v>1987</v>
      </c>
      <c r="AP2" s="79">
        <v>1988</v>
      </c>
      <c r="AQ2" s="79">
        <v>1989</v>
      </c>
      <c r="AR2" s="79">
        <v>1990</v>
      </c>
      <c r="AS2" s="79">
        <v>1991</v>
      </c>
      <c r="AT2" s="79">
        <v>1992</v>
      </c>
      <c r="AU2" s="79">
        <v>1993</v>
      </c>
      <c r="AV2" s="79">
        <v>1994</v>
      </c>
      <c r="AW2" s="79">
        <v>1995</v>
      </c>
      <c r="AX2" s="79">
        <v>1996</v>
      </c>
      <c r="AY2" s="79">
        <v>1997</v>
      </c>
      <c r="AZ2" s="79">
        <v>1998</v>
      </c>
      <c r="BA2" s="79">
        <v>1999</v>
      </c>
      <c r="BB2" s="79">
        <v>2000</v>
      </c>
      <c r="BC2" s="79">
        <v>2001</v>
      </c>
      <c r="BD2" s="79">
        <v>2002</v>
      </c>
      <c r="BE2" s="79">
        <v>2003</v>
      </c>
      <c r="BF2" s="79">
        <v>2004</v>
      </c>
      <c r="BG2" s="79">
        <v>2005</v>
      </c>
      <c r="BH2" s="79">
        <v>2006</v>
      </c>
      <c r="BI2" s="79">
        <v>2007</v>
      </c>
    </row>
    <row r="3" spans="3:61" s="74" customFormat="1" ht="12.75">
      <c r="C3" s="74" t="s">
        <v>37</v>
      </c>
      <c r="T3" s="94"/>
      <c r="U3" s="94"/>
      <c r="W3" s="94"/>
      <c r="X3" s="95">
        <v>758</v>
      </c>
      <c r="Y3" s="95">
        <v>785</v>
      </c>
      <c r="Z3" s="95">
        <v>770</v>
      </c>
      <c r="AA3" s="95">
        <v>783</v>
      </c>
      <c r="AB3" s="95">
        <v>763</v>
      </c>
      <c r="AC3" s="95">
        <v>699</v>
      </c>
      <c r="AD3" s="95">
        <v>687</v>
      </c>
      <c r="AE3" s="95">
        <v>727</v>
      </c>
      <c r="AF3" s="95">
        <v>739</v>
      </c>
      <c r="AG3" s="95">
        <v>728</v>
      </c>
      <c r="AH3" s="95">
        <v>644</v>
      </c>
      <c r="AI3" s="95">
        <v>610</v>
      </c>
      <c r="AJ3" s="95">
        <v>640</v>
      </c>
      <c r="AK3" s="95">
        <v>568</v>
      </c>
      <c r="AL3" s="95">
        <v>537</v>
      </c>
      <c r="AM3" s="95">
        <v>550</v>
      </c>
      <c r="AN3" s="95">
        <v>537</v>
      </c>
      <c r="AO3" s="95">
        <v>517</v>
      </c>
      <c r="AP3" s="95">
        <v>499</v>
      </c>
      <c r="AQ3" s="95">
        <v>496</v>
      </c>
      <c r="AR3" s="95">
        <v>491</v>
      </c>
      <c r="AS3" s="95">
        <v>443</v>
      </c>
      <c r="AT3" s="95">
        <v>426</v>
      </c>
      <c r="AU3" s="95">
        <v>359</v>
      </c>
      <c r="AV3" s="95">
        <v>319</v>
      </c>
      <c r="AW3" s="95">
        <v>361</v>
      </c>
      <c r="AX3" s="95">
        <v>316</v>
      </c>
      <c r="AY3" s="95">
        <v>340</v>
      </c>
      <c r="AZ3" s="95">
        <v>339</v>
      </c>
      <c r="BA3" s="95">
        <v>285</v>
      </c>
      <c r="BB3" s="95">
        <v>297</v>
      </c>
      <c r="BC3" s="95">
        <v>309</v>
      </c>
      <c r="BD3" s="95">
        <v>274</v>
      </c>
      <c r="BE3" s="95">
        <v>301</v>
      </c>
      <c r="BF3" s="95">
        <v>283</v>
      </c>
      <c r="BG3" s="95">
        <v>264</v>
      </c>
      <c r="BH3" s="95">
        <v>293</v>
      </c>
      <c r="BI3" s="95">
        <v>255</v>
      </c>
    </row>
    <row r="4" spans="3:61" s="74" customFormat="1" ht="12.75">
      <c r="C4" s="74" t="s">
        <v>34</v>
      </c>
      <c r="X4" s="95">
        <v>7860</v>
      </c>
      <c r="Y4" s="95">
        <v>7867</v>
      </c>
      <c r="Z4" s="95">
        <v>7965</v>
      </c>
      <c r="AA4" s="95">
        <v>8056</v>
      </c>
      <c r="AB4" s="95">
        <v>7548</v>
      </c>
      <c r="AC4" s="95">
        <v>6912</v>
      </c>
      <c r="AD4" s="95">
        <v>6923</v>
      </c>
      <c r="AE4" s="95">
        <v>7063</v>
      </c>
      <c r="AF4" s="95">
        <v>7442</v>
      </c>
      <c r="AG4" s="95">
        <v>7536</v>
      </c>
      <c r="AH4" s="95">
        <v>7218</v>
      </c>
      <c r="AI4" s="95">
        <v>7265</v>
      </c>
      <c r="AJ4" s="95">
        <v>7421</v>
      </c>
      <c r="AK4" s="95">
        <v>6429</v>
      </c>
      <c r="AL4" s="95">
        <v>6547</v>
      </c>
      <c r="AM4" s="95">
        <v>6507</v>
      </c>
      <c r="AN4" s="95">
        <v>6182</v>
      </c>
      <c r="AO4" s="95">
        <v>5568</v>
      </c>
      <c r="AP4" s="95">
        <v>5602</v>
      </c>
      <c r="AQ4" s="95">
        <v>5814</v>
      </c>
      <c r="AR4" s="95">
        <v>5237</v>
      </c>
      <c r="AS4" s="95">
        <v>4724</v>
      </c>
      <c r="AT4" s="95">
        <v>4268</v>
      </c>
      <c r="AU4" s="95">
        <v>3651</v>
      </c>
      <c r="AV4" s="95">
        <v>4324</v>
      </c>
      <c r="AW4" s="95">
        <v>4071</v>
      </c>
      <c r="AX4" s="95">
        <v>3315</v>
      </c>
      <c r="AY4" s="95">
        <v>3312</v>
      </c>
      <c r="AZ4" s="95">
        <v>3318</v>
      </c>
      <c r="BA4" s="95">
        <v>3209</v>
      </c>
      <c r="BB4" s="95">
        <v>3007</v>
      </c>
      <c r="BC4" s="95">
        <v>2840</v>
      </c>
      <c r="BD4" s="95">
        <v>2684</v>
      </c>
      <c r="BE4" s="95">
        <v>2496</v>
      </c>
      <c r="BF4" s="95">
        <v>2331</v>
      </c>
      <c r="BG4" s="95">
        <v>2251</v>
      </c>
      <c r="BH4" s="95">
        <v>2249</v>
      </c>
      <c r="BI4" s="95">
        <v>2046</v>
      </c>
    </row>
    <row r="5" spans="3:61" s="74" customFormat="1" ht="12.75">
      <c r="C5" s="74" t="s">
        <v>35</v>
      </c>
      <c r="X5" s="95">
        <v>13515</v>
      </c>
      <c r="Y5" s="95">
        <v>13680</v>
      </c>
      <c r="Z5" s="95">
        <v>13968</v>
      </c>
      <c r="AA5" s="95">
        <v>13741</v>
      </c>
      <c r="AB5" s="95">
        <v>12270</v>
      </c>
      <c r="AC5" s="95">
        <v>13041</v>
      </c>
      <c r="AD5" s="95">
        <v>14141</v>
      </c>
      <c r="AE5" s="95">
        <v>13888</v>
      </c>
      <c r="AF5" s="95">
        <v>13926</v>
      </c>
      <c r="AG5" s="95">
        <v>14800</v>
      </c>
      <c r="AH5" s="95">
        <v>13926</v>
      </c>
      <c r="AI5" s="95">
        <v>13610</v>
      </c>
      <c r="AJ5" s="95">
        <v>12789</v>
      </c>
      <c r="AK5" s="95">
        <v>12437</v>
      </c>
      <c r="AL5" s="95">
        <v>12890</v>
      </c>
      <c r="AM5" s="95">
        <v>13587</v>
      </c>
      <c r="AN5" s="95">
        <v>13100</v>
      </c>
      <c r="AO5" s="95">
        <v>12572</v>
      </c>
      <c r="AP5" s="95">
        <v>12996</v>
      </c>
      <c r="AQ5" s="95">
        <v>14295</v>
      </c>
      <c r="AR5" s="95">
        <v>14443</v>
      </c>
      <c r="AS5" s="95">
        <v>13837</v>
      </c>
      <c r="AT5" s="95">
        <v>13314</v>
      </c>
      <c r="AU5" s="95">
        <v>12675</v>
      </c>
      <c r="AV5" s="95">
        <v>12125</v>
      </c>
      <c r="AW5" s="95">
        <v>12102</v>
      </c>
      <c r="AX5" s="95">
        <v>12442</v>
      </c>
      <c r="AY5" s="95">
        <v>12994</v>
      </c>
      <c r="AZ5" s="95">
        <v>12862</v>
      </c>
      <c r="BA5" s="95">
        <v>11921</v>
      </c>
      <c r="BB5" s="95">
        <v>11826</v>
      </c>
      <c r="BC5" s="95">
        <v>11573</v>
      </c>
      <c r="BD5" s="95">
        <v>11385</v>
      </c>
      <c r="BE5" s="95">
        <v>11120</v>
      </c>
      <c r="BF5" s="95">
        <v>11304</v>
      </c>
      <c r="BG5" s="95">
        <v>10922</v>
      </c>
      <c r="BH5" s="95">
        <v>10565</v>
      </c>
      <c r="BI5" s="95">
        <v>10184</v>
      </c>
    </row>
    <row r="6" spans="3:61" s="74" customFormat="1" ht="12.75">
      <c r="C6" s="74" t="s">
        <v>43</v>
      </c>
      <c r="T6" s="95">
        <v>23225</v>
      </c>
      <c r="U6" s="95">
        <v>22838</v>
      </c>
      <c r="V6" s="95">
        <v>22120</v>
      </c>
      <c r="W6" s="95">
        <v>21863</v>
      </c>
      <c r="X6" s="95">
        <v>22133</v>
      </c>
      <c r="Y6" s="95">
        <v>22332</v>
      </c>
      <c r="Z6" s="95">
        <v>22703</v>
      </c>
      <c r="AA6" s="95">
        <v>22580</v>
      </c>
      <c r="AB6" s="95">
        <v>20581</v>
      </c>
      <c r="AC6" s="95">
        <v>20652</v>
      </c>
      <c r="AD6" s="95">
        <v>21751</v>
      </c>
      <c r="AE6" s="95">
        <v>21678</v>
      </c>
      <c r="AF6" s="95">
        <v>22107</v>
      </c>
      <c r="AG6" s="95">
        <v>23064</v>
      </c>
      <c r="AH6" s="95">
        <v>21788</v>
      </c>
      <c r="AI6" s="95">
        <v>21485</v>
      </c>
      <c r="AJ6" s="95">
        <v>20850</v>
      </c>
      <c r="AK6" s="95">
        <v>19434</v>
      </c>
      <c r="AL6" s="95">
        <v>19974</v>
      </c>
      <c r="AM6" s="95">
        <v>20644</v>
      </c>
      <c r="AN6" s="95">
        <v>19819</v>
      </c>
      <c r="AO6" s="95">
        <v>18657</v>
      </c>
      <c r="AP6" s="95">
        <v>19097</v>
      </c>
      <c r="AQ6" s="95">
        <v>20605</v>
      </c>
      <c r="AR6" s="95">
        <v>20171</v>
      </c>
      <c r="AS6" s="95">
        <v>19004</v>
      </c>
      <c r="AT6" s="95">
        <v>18008</v>
      </c>
      <c r="AU6" s="95">
        <v>16685</v>
      </c>
      <c r="AV6" s="95">
        <v>16768</v>
      </c>
      <c r="AW6" s="95">
        <v>16534</v>
      </c>
      <c r="AX6" s="95">
        <v>16073</v>
      </c>
      <c r="AY6" s="95">
        <v>16646</v>
      </c>
      <c r="AZ6" s="95">
        <v>16519</v>
      </c>
      <c r="BA6" s="95">
        <v>15415</v>
      </c>
      <c r="BB6" s="95">
        <v>15130</v>
      </c>
      <c r="BC6" s="95">
        <v>14722</v>
      </c>
      <c r="BD6" s="95">
        <v>14343</v>
      </c>
      <c r="BE6" s="95">
        <v>13917</v>
      </c>
      <c r="BF6" s="95">
        <v>13918</v>
      </c>
      <c r="BG6" s="95">
        <v>13437</v>
      </c>
      <c r="BH6" s="95">
        <v>13107</v>
      </c>
      <c r="BI6" s="95">
        <v>12485</v>
      </c>
    </row>
    <row r="7" spans="4:12" ht="12.75">
      <c r="D7" s="74"/>
      <c r="E7" s="74"/>
      <c r="G7" s="96"/>
      <c r="H7" s="96"/>
      <c r="I7" s="96"/>
      <c r="J7" s="74"/>
      <c r="L7" s="97"/>
    </row>
    <row r="8" spans="3:10" ht="12.75">
      <c r="C8" s="79" t="s">
        <v>13</v>
      </c>
      <c r="D8" s="74"/>
      <c r="E8" s="74"/>
      <c r="G8" s="96"/>
      <c r="H8" s="96"/>
      <c r="I8" s="96"/>
      <c r="J8" s="74"/>
    </row>
    <row r="9" spans="4:61" s="79" customFormat="1" ht="12.75">
      <c r="D9" s="79">
        <v>1950</v>
      </c>
      <c r="E9" s="79">
        <v>1951</v>
      </c>
      <c r="F9" s="79">
        <v>1952</v>
      </c>
      <c r="G9" s="79">
        <v>1953</v>
      </c>
      <c r="H9" s="79">
        <v>1954</v>
      </c>
      <c r="I9" s="79">
        <v>1955</v>
      </c>
      <c r="J9" s="79">
        <v>1956</v>
      </c>
      <c r="K9" s="79">
        <v>1957</v>
      </c>
      <c r="L9" s="79">
        <v>1958</v>
      </c>
      <c r="M9" s="79">
        <v>1959</v>
      </c>
      <c r="N9" s="79">
        <v>1960</v>
      </c>
      <c r="O9" s="79">
        <v>1961</v>
      </c>
      <c r="P9" s="79">
        <v>1962</v>
      </c>
      <c r="Q9" s="79">
        <v>1963</v>
      </c>
      <c r="R9" s="79">
        <v>1964</v>
      </c>
      <c r="S9" s="79">
        <v>1965</v>
      </c>
      <c r="T9" s="79">
        <v>1966</v>
      </c>
      <c r="U9" s="79">
        <v>1967</v>
      </c>
      <c r="V9" s="79">
        <v>1968</v>
      </c>
      <c r="W9" s="79">
        <v>1969</v>
      </c>
      <c r="X9" s="79">
        <v>1970</v>
      </c>
      <c r="Y9" s="79">
        <v>1971</v>
      </c>
      <c r="Z9" s="79">
        <v>1972</v>
      </c>
      <c r="AA9" s="79">
        <v>1973</v>
      </c>
      <c r="AB9" s="79">
        <v>1974</v>
      </c>
      <c r="AC9" s="79">
        <v>1975</v>
      </c>
      <c r="AD9" s="79">
        <v>1976</v>
      </c>
      <c r="AE9" s="79">
        <v>1977</v>
      </c>
      <c r="AF9" s="79">
        <v>1978</v>
      </c>
      <c r="AG9" s="79">
        <v>1979</v>
      </c>
      <c r="AH9" s="79">
        <v>1980</v>
      </c>
      <c r="AI9" s="79">
        <v>1981</v>
      </c>
      <c r="AJ9" s="79">
        <v>1982</v>
      </c>
      <c r="AK9" s="79">
        <v>1983</v>
      </c>
      <c r="AL9" s="79">
        <v>1984</v>
      </c>
      <c r="AM9" s="79">
        <v>1985</v>
      </c>
      <c r="AN9" s="79">
        <v>1986</v>
      </c>
      <c r="AO9" s="79">
        <v>1987</v>
      </c>
      <c r="AP9" s="79">
        <v>1988</v>
      </c>
      <c r="AQ9" s="79">
        <v>1989</v>
      </c>
      <c r="AR9" s="79">
        <v>1990</v>
      </c>
      <c r="AS9" s="79">
        <v>1991</v>
      </c>
      <c r="AT9" s="79">
        <v>1992</v>
      </c>
      <c r="AU9" s="79">
        <v>1993</v>
      </c>
      <c r="AV9" s="79">
        <v>1994</v>
      </c>
      <c r="AW9" s="79">
        <v>1995</v>
      </c>
      <c r="AX9" s="79">
        <v>1996</v>
      </c>
      <c r="AY9" s="79">
        <v>1997</v>
      </c>
      <c r="AZ9" s="79">
        <v>1998</v>
      </c>
      <c r="BA9" s="79">
        <v>1999</v>
      </c>
      <c r="BB9" s="79">
        <v>2000</v>
      </c>
      <c r="BC9" s="79">
        <v>2001</v>
      </c>
      <c r="BD9" s="79">
        <v>2002</v>
      </c>
      <c r="BE9" s="79">
        <v>2003</v>
      </c>
      <c r="BF9" s="79">
        <v>2004</v>
      </c>
      <c r="BG9" s="79">
        <v>2005</v>
      </c>
      <c r="BH9" s="79">
        <v>2006</v>
      </c>
      <c r="BI9" s="79">
        <v>2007</v>
      </c>
    </row>
    <row r="10" spans="3:61" s="74" customFormat="1" ht="12.75">
      <c r="C10" s="74" t="s">
        <v>37</v>
      </c>
      <c r="D10" s="95">
        <v>529</v>
      </c>
      <c r="E10" s="95">
        <v>544</v>
      </c>
      <c r="F10" s="95">
        <v>485</v>
      </c>
      <c r="G10" s="95">
        <v>579</v>
      </c>
      <c r="H10" s="95">
        <v>545</v>
      </c>
      <c r="I10" s="95">
        <v>610</v>
      </c>
      <c r="J10" s="95">
        <v>540</v>
      </c>
      <c r="K10" s="95">
        <v>550</v>
      </c>
      <c r="L10" s="95">
        <v>605</v>
      </c>
      <c r="M10" s="95">
        <v>604</v>
      </c>
      <c r="N10" s="95">
        <v>648</v>
      </c>
      <c r="O10" s="95">
        <v>671</v>
      </c>
      <c r="P10" s="95">
        <v>664</v>
      </c>
      <c r="Q10" s="95">
        <v>712</v>
      </c>
      <c r="R10" s="95">
        <v>754</v>
      </c>
      <c r="S10" s="95">
        <v>743</v>
      </c>
      <c r="T10" s="95">
        <v>790</v>
      </c>
      <c r="U10" s="95">
        <v>778</v>
      </c>
      <c r="V10" s="95">
        <v>769</v>
      </c>
      <c r="W10" s="95">
        <v>892</v>
      </c>
      <c r="X10" s="95">
        <v>815</v>
      </c>
      <c r="Y10" s="95">
        <v>866</v>
      </c>
      <c r="Z10" s="95">
        <v>855</v>
      </c>
      <c r="AA10" s="95">
        <v>855</v>
      </c>
      <c r="AB10" s="95">
        <v>825</v>
      </c>
      <c r="AC10" s="95">
        <v>769</v>
      </c>
      <c r="AD10" s="95">
        <v>783</v>
      </c>
      <c r="AE10" s="95">
        <v>811</v>
      </c>
      <c r="AF10" s="95">
        <v>820</v>
      </c>
      <c r="AG10" s="95">
        <v>810</v>
      </c>
      <c r="AH10" s="95">
        <v>700</v>
      </c>
      <c r="AI10" s="95">
        <v>677</v>
      </c>
      <c r="AJ10" s="95">
        <v>701</v>
      </c>
      <c r="AK10" s="95">
        <v>624</v>
      </c>
      <c r="AL10" s="95">
        <v>599</v>
      </c>
      <c r="AM10" s="95">
        <v>602</v>
      </c>
      <c r="AN10" s="95">
        <v>601</v>
      </c>
      <c r="AO10" s="95">
        <v>556</v>
      </c>
      <c r="AP10" s="95">
        <v>554</v>
      </c>
      <c r="AQ10" s="95">
        <v>553</v>
      </c>
      <c r="AR10" s="95">
        <v>546</v>
      </c>
      <c r="AS10" s="95">
        <v>491</v>
      </c>
      <c r="AT10" s="95">
        <v>463</v>
      </c>
      <c r="AU10" s="95">
        <v>399</v>
      </c>
      <c r="AV10" s="95">
        <v>363</v>
      </c>
      <c r="AW10" s="95">
        <v>409</v>
      </c>
      <c r="AX10" s="95">
        <v>357</v>
      </c>
      <c r="AY10" s="95">
        <v>377</v>
      </c>
      <c r="AZ10" s="95">
        <v>385</v>
      </c>
      <c r="BA10" s="95">
        <v>310</v>
      </c>
      <c r="BB10" s="95">
        <v>326</v>
      </c>
      <c r="BC10" s="95">
        <v>348</v>
      </c>
      <c r="BD10" s="95">
        <v>304</v>
      </c>
      <c r="BE10" s="95">
        <v>336</v>
      </c>
      <c r="BF10" s="95">
        <v>308</v>
      </c>
      <c r="BG10" s="95">
        <v>286</v>
      </c>
      <c r="BH10" s="95">
        <v>314</v>
      </c>
      <c r="BI10" s="95">
        <v>281</v>
      </c>
    </row>
    <row r="11" spans="3:61" s="74" customFormat="1" ht="12.75">
      <c r="C11" s="74" t="s">
        <v>34</v>
      </c>
      <c r="D11" s="95">
        <v>4553</v>
      </c>
      <c r="E11" s="95">
        <v>4545</v>
      </c>
      <c r="F11" s="95">
        <v>4424</v>
      </c>
      <c r="G11" s="95">
        <v>5170</v>
      </c>
      <c r="H11" s="95">
        <v>4875</v>
      </c>
      <c r="I11" s="95">
        <v>5096</v>
      </c>
      <c r="J11" s="95">
        <v>5049</v>
      </c>
      <c r="K11" s="95">
        <v>5006</v>
      </c>
      <c r="L11" s="95">
        <v>5302</v>
      </c>
      <c r="M11" s="95">
        <v>6336</v>
      </c>
      <c r="N11" s="95">
        <v>6632</v>
      </c>
      <c r="O11" s="95">
        <v>7228</v>
      </c>
      <c r="P11" s="95">
        <v>7052</v>
      </c>
      <c r="Q11" s="95">
        <v>7227</v>
      </c>
      <c r="R11" s="95">
        <v>8136</v>
      </c>
      <c r="S11" s="95">
        <v>8744</v>
      </c>
      <c r="T11" s="95">
        <v>9253</v>
      </c>
      <c r="U11" s="95">
        <v>9258</v>
      </c>
      <c r="V11" s="95">
        <v>9493</v>
      </c>
      <c r="W11" s="95">
        <v>9831</v>
      </c>
      <c r="X11" s="95">
        <v>10027</v>
      </c>
      <c r="Y11" s="95">
        <v>9947</v>
      </c>
      <c r="Z11" s="95">
        <v>10000</v>
      </c>
      <c r="AA11" s="95">
        <v>10094</v>
      </c>
      <c r="AB11" s="95">
        <v>9522</v>
      </c>
      <c r="AC11" s="95">
        <v>8779</v>
      </c>
      <c r="AD11" s="95">
        <v>8720</v>
      </c>
      <c r="AE11" s="95">
        <v>8850</v>
      </c>
      <c r="AF11" s="95">
        <v>9349</v>
      </c>
      <c r="AG11" s="95">
        <v>9241</v>
      </c>
      <c r="AH11" s="95">
        <v>8839</v>
      </c>
      <c r="AI11" s="95">
        <v>8840</v>
      </c>
      <c r="AJ11" s="95">
        <v>9260</v>
      </c>
      <c r="AK11" s="95">
        <v>7633</v>
      </c>
      <c r="AL11" s="95">
        <v>7727</v>
      </c>
      <c r="AM11" s="95">
        <v>7786</v>
      </c>
      <c r="AN11" s="95">
        <v>7422</v>
      </c>
      <c r="AO11" s="95">
        <v>6707</v>
      </c>
      <c r="AP11" s="95">
        <v>6732</v>
      </c>
      <c r="AQ11" s="95">
        <v>6998</v>
      </c>
      <c r="AR11" s="95">
        <v>6252</v>
      </c>
      <c r="AS11" s="95">
        <v>5638</v>
      </c>
      <c r="AT11" s="95">
        <v>5176</v>
      </c>
      <c r="AU11" s="95">
        <v>4454</v>
      </c>
      <c r="AV11" s="95">
        <v>5208</v>
      </c>
      <c r="AW11" s="95">
        <v>4930</v>
      </c>
      <c r="AX11" s="95">
        <v>4041</v>
      </c>
      <c r="AY11" s="95">
        <v>4047</v>
      </c>
      <c r="AZ11" s="95">
        <v>4072</v>
      </c>
      <c r="BA11" s="95">
        <v>3765</v>
      </c>
      <c r="BB11" s="95">
        <v>3568</v>
      </c>
      <c r="BC11" s="95">
        <v>3410</v>
      </c>
      <c r="BD11" s="95">
        <v>3229</v>
      </c>
      <c r="BE11" s="95">
        <v>2958</v>
      </c>
      <c r="BF11" s="95">
        <v>2766</v>
      </c>
      <c r="BG11" s="95">
        <v>2665</v>
      </c>
      <c r="BH11" s="95">
        <v>2627</v>
      </c>
      <c r="BI11" s="95">
        <v>2382</v>
      </c>
    </row>
    <row r="12" spans="3:61" s="74" customFormat="1" ht="12.75">
      <c r="C12" s="74" t="s">
        <v>35</v>
      </c>
      <c r="D12" s="95">
        <v>10774</v>
      </c>
      <c r="E12" s="95">
        <v>11806</v>
      </c>
      <c r="F12" s="95">
        <v>11638</v>
      </c>
      <c r="G12" s="95">
        <v>12594</v>
      </c>
      <c r="H12" s="95">
        <v>13481</v>
      </c>
      <c r="I12" s="95">
        <v>15193</v>
      </c>
      <c r="J12" s="95">
        <v>15870</v>
      </c>
      <c r="K12" s="95">
        <v>15861</v>
      </c>
      <c r="L12" s="95">
        <v>16923</v>
      </c>
      <c r="M12" s="95">
        <v>18071</v>
      </c>
      <c r="N12" s="95">
        <v>19035</v>
      </c>
      <c r="O12" s="95">
        <v>19463</v>
      </c>
      <c r="P12" s="95">
        <v>18987</v>
      </c>
      <c r="Q12" s="95">
        <v>19789</v>
      </c>
      <c r="R12" s="95">
        <v>21637</v>
      </c>
      <c r="S12" s="95">
        <v>22340</v>
      </c>
      <c r="T12" s="95">
        <v>22237</v>
      </c>
      <c r="U12" s="95">
        <v>21724</v>
      </c>
      <c r="V12" s="95">
        <v>20387</v>
      </c>
      <c r="W12" s="95">
        <v>20333</v>
      </c>
      <c r="X12" s="95">
        <v>20398</v>
      </c>
      <c r="Y12" s="95">
        <v>20381</v>
      </c>
      <c r="Z12" s="95">
        <v>20907</v>
      </c>
      <c r="AA12" s="95">
        <v>20455</v>
      </c>
      <c r="AB12" s="95">
        <v>18436</v>
      </c>
      <c r="AC12" s="95">
        <v>19073</v>
      </c>
      <c r="AD12" s="95">
        <v>20430</v>
      </c>
      <c r="AE12" s="95">
        <v>20122</v>
      </c>
      <c r="AF12" s="95">
        <v>20337</v>
      </c>
      <c r="AG12" s="95">
        <v>21336</v>
      </c>
      <c r="AH12" s="95">
        <v>19747</v>
      </c>
      <c r="AI12" s="95">
        <v>19249</v>
      </c>
      <c r="AJ12" s="95">
        <v>18312</v>
      </c>
      <c r="AK12" s="95">
        <v>16967</v>
      </c>
      <c r="AL12" s="95">
        <v>17832</v>
      </c>
      <c r="AM12" s="95">
        <v>18899</v>
      </c>
      <c r="AN12" s="95">
        <v>18094</v>
      </c>
      <c r="AO12" s="95">
        <v>17485</v>
      </c>
      <c r="AP12" s="95">
        <v>18139</v>
      </c>
      <c r="AQ12" s="95">
        <v>19981</v>
      </c>
      <c r="AR12" s="95">
        <v>20430</v>
      </c>
      <c r="AS12" s="95">
        <v>19217</v>
      </c>
      <c r="AT12" s="95">
        <v>18534</v>
      </c>
      <c r="AU12" s="95">
        <v>17561</v>
      </c>
      <c r="AV12" s="95">
        <v>17002</v>
      </c>
      <c r="AW12" s="95">
        <v>16855</v>
      </c>
      <c r="AX12" s="95">
        <v>17318</v>
      </c>
      <c r="AY12" s="95">
        <v>18205</v>
      </c>
      <c r="AZ12" s="95">
        <v>18010</v>
      </c>
      <c r="BA12" s="95">
        <v>16927</v>
      </c>
      <c r="BB12" s="95">
        <v>16622</v>
      </c>
      <c r="BC12" s="95">
        <v>16150</v>
      </c>
      <c r="BD12" s="95">
        <v>15742</v>
      </c>
      <c r="BE12" s="95">
        <v>15461</v>
      </c>
      <c r="BF12" s="95">
        <v>15427</v>
      </c>
      <c r="BG12" s="95">
        <v>14933</v>
      </c>
      <c r="BH12" s="95">
        <v>14325</v>
      </c>
      <c r="BI12" s="95">
        <v>13550</v>
      </c>
    </row>
    <row r="13" spans="3:61" s="74" customFormat="1" ht="12.75">
      <c r="C13" s="74" t="s">
        <v>43</v>
      </c>
      <c r="D13" s="95">
        <v>15856</v>
      </c>
      <c r="E13" s="95">
        <v>16895</v>
      </c>
      <c r="F13" s="95">
        <v>16547</v>
      </c>
      <c r="G13" s="95">
        <v>18343</v>
      </c>
      <c r="H13" s="95">
        <v>18901</v>
      </c>
      <c r="I13" s="95">
        <v>20899</v>
      </c>
      <c r="J13" s="95">
        <v>21459</v>
      </c>
      <c r="K13" s="95">
        <v>21417</v>
      </c>
      <c r="L13" s="95">
        <v>22830</v>
      </c>
      <c r="M13" s="95">
        <v>25011</v>
      </c>
      <c r="N13" s="95">
        <v>26315</v>
      </c>
      <c r="O13" s="95">
        <v>27362</v>
      </c>
      <c r="P13" s="95">
        <v>26703</v>
      </c>
      <c r="Q13" s="95">
        <v>27728</v>
      </c>
      <c r="R13" s="95">
        <v>30527</v>
      </c>
      <c r="S13" s="95">
        <v>31827</v>
      </c>
      <c r="T13" s="95">
        <v>32280</v>
      </c>
      <c r="U13" s="95">
        <v>31760</v>
      </c>
      <c r="V13" s="95">
        <v>30649</v>
      </c>
      <c r="W13" s="95">
        <v>31056</v>
      </c>
      <c r="X13" s="95">
        <v>31240</v>
      </c>
      <c r="Y13" s="95">
        <v>31194</v>
      </c>
      <c r="Z13" s="95">
        <v>31762</v>
      </c>
      <c r="AA13" s="95">
        <v>31404</v>
      </c>
      <c r="AB13" s="95">
        <v>28783</v>
      </c>
      <c r="AC13" s="95">
        <v>28621</v>
      </c>
      <c r="AD13" s="95">
        <v>29933</v>
      </c>
      <c r="AE13" s="95">
        <v>29783</v>
      </c>
      <c r="AF13" s="95">
        <v>30506</v>
      </c>
      <c r="AG13" s="95">
        <v>31387</v>
      </c>
      <c r="AH13" s="95">
        <v>29286</v>
      </c>
      <c r="AI13" s="95">
        <v>28766</v>
      </c>
      <c r="AJ13" s="95">
        <v>28273</v>
      </c>
      <c r="AK13" s="95">
        <v>25224</v>
      </c>
      <c r="AL13" s="95">
        <v>26158</v>
      </c>
      <c r="AM13" s="95">
        <v>27287</v>
      </c>
      <c r="AN13" s="95">
        <v>26117</v>
      </c>
      <c r="AO13" s="95">
        <v>24748</v>
      </c>
      <c r="AP13" s="95">
        <v>25425</v>
      </c>
      <c r="AQ13" s="95">
        <v>27532</v>
      </c>
      <c r="AR13" s="95">
        <v>27228</v>
      </c>
      <c r="AS13" s="95">
        <v>25346</v>
      </c>
      <c r="AT13" s="95">
        <v>24173</v>
      </c>
      <c r="AU13" s="95">
        <v>22414</v>
      </c>
      <c r="AV13" s="95">
        <v>22573</v>
      </c>
      <c r="AW13" s="95">
        <v>22194</v>
      </c>
      <c r="AX13" s="95">
        <v>21716</v>
      </c>
      <c r="AY13" s="95">
        <v>22629</v>
      </c>
      <c r="AZ13" s="95">
        <v>22467</v>
      </c>
      <c r="BA13" s="95">
        <v>21002</v>
      </c>
      <c r="BB13" s="95">
        <v>20516</v>
      </c>
      <c r="BC13" s="95">
        <v>19908</v>
      </c>
      <c r="BD13" s="95">
        <v>19275</v>
      </c>
      <c r="BE13" s="95">
        <v>18755</v>
      </c>
      <c r="BF13" s="95">
        <v>18501</v>
      </c>
      <c r="BG13" s="95">
        <v>17884</v>
      </c>
      <c r="BH13" s="95">
        <v>17266</v>
      </c>
      <c r="BI13" s="95">
        <v>16213</v>
      </c>
    </row>
    <row r="14" spans="4:10" ht="12.75">
      <c r="D14" s="74"/>
      <c r="E14" s="74"/>
      <c r="G14" s="96"/>
      <c r="H14" s="96"/>
      <c r="I14" s="96"/>
      <c r="J14" s="74"/>
    </row>
    <row r="15" spans="1:61" s="2" customFormat="1" ht="20.25">
      <c r="A15" s="98" t="s">
        <v>26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</row>
    <row r="16" spans="1:54" s="2" customFormat="1" ht="20.25">
      <c r="A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</row>
    <row r="17" spans="1:54" s="2" customFormat="1" ht="20.25">
      <c r="A17" s="98" t="s">
        <v>44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</row>
    <row r="18" spans="1:54" s="2" customFormat="1" ht="20.25">
      <c r="A18" s="98" t="s">
        <v>45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</row>
    <row r="19" spans="3:53" s="2" customFormat="1" ht="18"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</row>
    <row r="20" spans="2:52" s="2" customFormat="1" ht="18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</row>
    <row r="21" spans="2:8" ht="12.75">
      <c r="B21" s="74"/>
      <c r="C21" s="74"/>
      <c r="E21" s="96"/>
      <c r="F21" s="96"/>
      <c r="G21" s="96"/>
      <c r="H21" s="74"/>
    </row>
    <row r="22" spans="1:8" ht="12.75">
      <c r="A22" s="83"/>
      <c r="B22" s="74"/>
      <c r="C22" s="74"/>
      <c r="E22" s="96"/>
      <c r="F22" s="96"/>
      <c r="G22" s="96"/>
      <c r="H22" s="74"/>
    </row>
    <row r="23" spans="1:8" ht="12.75">
      <c r="A23" s="101"/>
      <c r="B23" s="74"/>
      <c r="C23" s="74"/>
      <c r="E23" s="96"/>
      <c r="F23" s="96"/>
      <c r="G23" s="96"/>
      <c r="H23" s="74"/>
    </row>
    <row r="24" spans="1:8" ht="12.75">
      <c r="A24" s="101"/>
      <c r="B24" s="102"/>
      <c r="C24" s="74"/>
      <c r="E24" s="96"/>
      <c r="F24" s="96"/>
      <c r="G24" s="96"/>
      <c r="H24" s="74"/>
    </row>
    <row r="25" spans="1:8" ht="12.75">
      <c r="A25" s="101"/>
      <c r="B25" s="102"/>
      <c r="C25" s="74"/>
      <c r="E25" s="96"/>
      <c r="F25" s="96"/>
      <c r="G25" s="96"/>
      <c r="H25" s="74"/>
    </row>
    <row r="26" spans="1:8" ht="12.75">
      <c r="A26" s="101"/>
      <c r="B26" s="102"/>
      <c r="C26" s="74"/>
      <c r="E26" s="96"/>
      <c r="F26" s="96"/>
      <c r="G26" s="96"/>
      <c r="H26" s="74"/>
    </row>
    <row r="27" spans="1:8" ht="12.75">
      <c r="A27" s="101"/>
      <c r="B27" s="102"/>
      <c r="C27" s="74"/>
      <c r="E27" s="96"/>
      <c r="F27" s="96"/>
      <c r="G27" s="96"/>
      <c r="H27" s="74"/>
    </row>
    <row r="28" spans="1:8" ht="12.75">
      <c r="A28" s="101"/>
      <c r="B28" s="102"/>
      <c r="C28" s="74"/>
      <c r="E28" s="96"/>
      <c r="F28" s="96"/>
      <c r="G28" s="96"/>
      <c r="H28" s="74"/>
    </row>
    <row r="29" spans="1:14" ht="12.75">
      <c r="A29" s="101"/>
      <c r="B29" s="102"/>
      <c r="C29" s="74"/>
      <c r="D29" s="74"/>
      <c r="E29" s="96"/>
      <c r="F29" s="96"/>
      <c r="G29" s="96"/>
      <c r="H29" s="74"/>
      <c r="I29" s="74"/>
      <c r="J29" s="74"/>
      <c r="K29" s="74"/>
      <c r="L29" s="74"/>
      <c r="M29" s="74"/>
      <c r="N29" s="74"/>
    </row>
    <row r="30" spans="1:8" ht="12.75">
      <c r="A30" s="101"/>
      <c r="B30" s="102"/>
      <c r="C30" s="74"/>
      <c r="D30" s="74"/>
      <c r="E30" s="96"/>
      <c r="F30" s="96"/>
      <c r="G30" s="96"/>
      <c r="H30" s="74"/>
    </row>
    <row r="31" spans="1:8" ht="12.75">
      <c r="A31" s="101"/>
      <c r="B31" s="102"/>
      <c r="C31" s="74"/>
      <c r="D31" s="74"/>
      <c r="E31" s="96"/>
      <c r="F31" s="96"/>
      <c r="G31" s="96"/>
      <c r="H31" s="74"/>
    </row>
    <row r="32" spans="1:8" ht="12.75">
      <c r="A32" s="101"/>
      <c r="B32" s="102"/>
      <c r="C32" s="74"/>
      <c r="D32" s="74"/>
      <c r="E32" s="96"/>
      <c r="F32" s="96"/>
      <c r="G32" s="96"/>
      <c r="H32" s="74"/>
    </row>
    <row r="33" spans="1:8" ht="12.75">
      <c r="A33" s="101"/>
      <c r="B33" s="102"/>
      <c r="C33" s="74"/>
      <c r="D33" s="74"/>
      <c r="E33" s="96"/>
      <c r="F33" s="96"/>
      <c r="G33" s="96"/>
      <c r="H33" s="74"/>
    </row>
    <row r="34" spans="1:8" ht="12.75">
      <c r="A34" s="101"/>
      <c r="B34" s="102"/>
      <c r="C34" s="74"/>
      <c r="D34" s="74"/>
      <c r="E34" s="96"/>
      <c r="F34" s="96"/>
      <c r="G34" s="96"/>
      <c r="H34" s="74"/>
    </row>
    <row r="35" spans="1:8" ht="12.75">
      <c r="A35" s="101"/>
      <c r="B35" s="102"/>
      <c r="C35" s="74"/>
      <c r="D35" s="74"/>
      <c r="E35" s="96"/>
      <c r="F35" s="96"/>
      <c r="G35" s="96"/>
      <c r="H35" s="74"/>
    </row>
    <row r="36" spans="1:8" ht="12.75">
      <c r="A36" s="101"/>
      <c r="B36" s="74"/>
      <c r="C36" s="74"/>
      <c r="D36" s="74"/>
      <c r="E36" s="96"/>
      <c r="F36" s="96"/>
      <c r="G36" s="96"/>
      <c r="H36" s="74"/>
    </row>
    <row r="37" spans="1:8" ht="12.75">
      <c r="A37" s="101"/>
      <c r="B37" s="74"/>
      <c r="C37" s="74"/>
      <c r="D37" s="74"/>
      <c r="E37" s="96"/>
      <c r="F37" s="96"/>
      <c r="G37" s="96"/>
      <c r="H37" s="74"/>
    </row>
    <row r="38" spans="1:8" ht="12.75">
      <c r="A38" s="101"/>
      <c r="B38" s="74"/>
      <c r="C38" s="74"/>
      <c r="D38" s="74"/>
      <c r="E38" s="96"/>
      <c r="F38" s="96"/>
      <c r="G38" s="96"/>
      <c r="H38" s="74"/>
    </row>
    <row r="39" spans="2:8" ht="12.75">
      <c r="B39" s="74"/>
      <c r="C39" s="74"/>
      <c r="E39" s="96"/>
      <c r="F39" s="96"/>
      <c r="G39" s="96"/>
      <c r="H39" s="74"/>
    </row>
    <row r="40" spans="2:8" ht="12.75">
      <c r="B40" s="74"/>
      <c r="C40" s="74"/>
      <c r="E40" s="103"/>
      <c r="F40" s="103"/>
      <c r="G40" s="103"/>
      <c r="H40" s="74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2" s="2" customFormat="1" ht="18">
      <c r="A52" s="2" t="s">
        <v>46</v>
      </c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2009-03-05T11:44:18Z</dcterms:created>
  <dcterms:modified xsi:type="dcterms:W3CDTF">2009-03-11T09:41:09Z</dcterms:modified>
  <cp:category/>
  <cp:version/>
  <cp:contentType/>
  <cp:contentStatus/>
</cp:coreProperties>
</file>