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-90" windowWidth="9270" windowHeight="11895"/>
  </bookViews>
  <sheets>
    <sheet name="Summary table" sheetId="13" r:id="rId1"/>
    <sheet name="1.16 Junction detail" sheetId="3" r:id="rId2"/>
    <sheet name="1.14 Road Type" sheetId="4" r:id="rId3"/>
    <sheet name="Other vehicle hit" sheetId="17" r:id="rId4"/>
    <sheet name="Month" sheetId="6" r:id="rId5"/>
    <sheet name="Time of day" sheetId="7" r:id="rId6"/>
    <sheet name="1.22 Weather conditions" sheetId="8" r:id="rId7"/>
    <sheet name="1.21 Light conditions" sheetId="9" r:id="rId8"/>
    <sheet name="Urban Rural Class" sheetId="10" r:id="rId9"/>
    <sheet name="Speed limit (BU non BU)" sheetId="11" r:id="rId10"/>
    <sheet name="1.12 Road Class" sheetId="12" r:id="rId11"/>
    <sheet name="Speed limits" sheetId="14" r:id="rId12"/>
  </sheets>
  <calcPr calcId="145621"/>
</workbook>
</file>

<file path=xl/calcChain.xml><?xml version="1.0" encoding="utf-8"?>
<calcChain xmlns="http://schemas.openxmlformats.org/spreadsheetml/2006/main">
  <c r="G9" i="17" l="1"/>
  <c r="G7" i="17"/>
  <c r="G11" i="17"/>
  <c r="G10" i="17"/>
  <c r="G8" i="17"/>
  <c r="G6" i="17"/>
  <c r="G12" i="17" l="1"/>
</calcChain>
</file>

<file path=xl/sharedStrings.xml><?xml version="1.0" encoding="utf-8"?>
<sst xmlns="http://schemas.openxmlformats.org/spreadsheetml/2006/main" count="542" uniqueCount="113">
  <si>
    <t>Cyclist casualties, 2008 to 2012</t>
  </si>
  <si>
    <t>Killed</t>
  </si>
  <si>
    <t>Not at or less 20m</t>
  </si>
  <si>
    <t>Roundabout</t>
  </si>
  <si>
    <t>Mini roundabout</t>
  </si>
  <si>
    <t>T staggrd junction</t>
  </si>
  <si>
    <t>Slip road</t>
  </si>
  <si>
    <t>Crossroads</t>
  </si>
  <si>
    <t>Junction 4 arms+ not roundabout</t>
  </si>
  <si>
    <t>Private drive</t>
  </si>
  <si>
    <t>Other junc</t>
  </si>
  <si>
    <t>total</t>
  </si>
  <si>
    <t>Serious</t>
  </si>
  <si>
    <t>Slight</t>
  </si>
  <si>
    <t>One way st</t>
  </si>
  <si>
    <t>Dual carriageway</t>
  </si>
  <si>
    <t>Single carriageway</t>
  </si>
  <si>
    <t>Unknown</t>
  </si>
  <si>
    <t>Motorway</t>
  </si>
  <si>
    <t>A</t>
  </si>
  <si>
    <t>B</t>
  </si>
  <si>
    <t>C</t>
  </si>
  <si>
    <t>Unclassified</t>
  </si>
  <si>
    <t>Built-up</t>
  </si>
  <si>
    <t>Non Built-up</t>
  </si>
  <si>
    <t>Urban, pop 125,000+</t>
  </si>
  <si>
    <t>Other urban, 10,000+</t>
  </si>
  <si>
    <t>Small "access" towns</t>
  </si>
  <si>
    <t>Small "remote" towns</t>
  </si>
  <si>
    <t>"Accessible" rural</t>
  </si>
  <si>
    <t>"Remote" rural</t>
  </si>
  <si>
    <t>Dayllght:lights present</t>
  </si>
  <si>
    <t>Dknss:lights present lit</t>
  </si>
  <si>
    <t>Dknss:lights present unlit</t>
  </si>
  <si>
    <t>Dknss: no lights</t>
  </si>
  <si>
    <t>Dknss: lights unknown</t>
  </si>
  <si>
    <t>Fine</t>
  </si>
  <si>
    <t>Raining</t>
  </si>
  <si>
    <t>Snowing</t>
  </si>
  <si>
    <t>Fine high winds</t>
  </si>
  <si>
    <t>Raining high winds</t>
  </si>
  <si>
    <t>Snowing high winds</t>
  </si>
  <si>
    <t>Fog mist</t>
  </si>
  <si>
    <t>Other</t>
  </si>
  <si>
    <t>00-01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</si>
  <si>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</si>
  <si>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</si>
  <si>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</si>
  <si>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</si>
  <si>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</si>
  <si>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</si>
  <si>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</si>
  <si>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</si>
  <si>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</si>
  <si>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</si>
  <si>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</si>
  <si>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</si>
  <si>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</si>
  <si>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</si>
  <si>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</si>
  <si>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</si>
  <si>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</si>
  <si>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</si>
  <si>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</si>
  <si>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</si>
  <si>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</si>
  <si>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</si>
  <si>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</si>
  <si>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</si>
  <si>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</si>
  <si>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</si>
  <si>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</si>
  <si>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</si>
  <si>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</si>
  <si>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</si>
  <si>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</si>
  <si>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</si>
  <si>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</si>
  <si>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</si>
  <si>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</si>
  <si>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Moped</t>
  </si>
  <si>
    <t>Motor cycle to 125cc</t>
  </si>
  <si>
    <t>Motor cycle over 125cc</t>
  </si>
  <si>
    <t>Motor cycle over 500cc</t>
  </si>
  <si>
    <t>Taxi</t>
  </si>
  <si>
    <t>Car</t>
  </si>
  <si>
    <t>Minibus (8-16 pass)</t>
  </si>
  <si>
    <t>Bus coach (17 or more pass)</t>
  </si>
  <si>
    <t>Agricultural vehicle</t>
  </si>
  <si>
    <t>Van/Goods to 3.5t mgw</t>
  </si>
  <si>
    <t>Goods 3.5t to 7.5t mgw</t>
  </si>
  <si>
    <t>Goods 7.5t mgw and over</t>
  </si>
  <si>
    <t>Other motor vehicle</t>
  </si>
  <si>
    <t>Program : \\Sh79unxa\dosptn\ETLLD\Transport Stats\RSR\adhoc\y13\pedal_cycle_analysis.sas 16AUG13</t>
  </si>
  <si>
    <t>Vehicles (other than pedal cycles) that hit pedal cyclists, 2008 to 2012</t>
  </si>
  <si>
    <t>Year</t>
  </si>
  <si>
    <t>Pedal Cycle casualties</t>
  </si>
  <si>
    <t>Source: Stats19 database June 2013</t>
  </si>
  <si>
    <t>All
severities</t>
  </si>
  <si>
    <t>Pedal cyclist casualties by speed limit, 2008 to 2012</t>
  </si>
  <si>
    <t>Total</t>
  </si>
  <si>
    <t>Bus / Coach</t>
  </si>
  <si>
    <t>Van / Goods to 3.5t mgw</t>
  </si>
  <si>
    <t>Goods vehicle over 3.5t</t>
  </si>
  <si>
    <t>Motorcylce / Moped</t>
  </si>
  <si>
    <t/>
  </si>
  <si>
    <t>2008-2012 average</t>
  </si>
  <si>
    <t>Percentage of pedal cyclist casualties killed</t>
  </si>
  <si>
    <t>Percentage of pedal cyclist casualties Seriously Injured</t>
  </si>
  <si>
    <t>Percentage of pedal cyclist slight casualties</t>
  </si>
  <si>
    <t>Percentage of all pedal cyclist casualties</t>
  </si>
  <si>
    <t>Data for chart</t>
  </si>
  <si>
    <t>Percentage of all other vehicles involved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</si>
</sst>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u/>
      <sz val="10"/>
      <color rgb="FF800080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rgb="FF0000FF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sz val="14"/>
      <color rgb="FF222222"/>
      <name val="Arial"/>
      <family val="2"/>
    </font>
    <font>
      <b/>
      <i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1" fillId="32" borderId="7" applyNumberFormat="0" applyFont="0" applyAlignment="0" applyProtection="0"/>
    <xf numFmtId="0" fontId="16" fillId="27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quotePrefix="1"/>
    <xf numFmtId="0" fontId="18" fillId="0" borderId="0" xfId="0" applyFont="1"/>
    <xf numFmtId="9" fontId="1" fillId="0" borderId="0" xfId="41" applyFont="1"/>
    <xf numFmtId="9" fontId="0" fillId="0" borderId="0" xfId="41" applyFont="1"/>
    <xf numFmtId="164" fontId="0" fillId="0" borderId="0" xfId="0" applyNumberFormat="1"/>
    <xf numFmtId="9" fontId="18" fillId="0" borderId="0" xfId="4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/>
    <xf numFmtId="0" fontId="2" fillId="33" borderId="0" xfId="0" applyFont="1" applyFill="1"/>
    <xf numFmtId="0" fontId="2" fillId="33" borderId="0" xfId="0" applyFont="1" applyFill="1" applyAlignment="1">
      <alignment horizontal="left"/>
    </xf>
    <xf numFmtId="0" fontId="2" fillId="33" borderId="0" xfId="0" applyFont="1" applyFill="1" applyAlignment="1">
      <alignment horizontal="right"/>
    </xf>
    <xf numFmtId="0" fontId="2" fillId="33" borderId="0" xfId="0" applyFont="1" applyFill="1" applyAlignment="1">
      <alignment horizontal="right" wrapText="1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20" fontId="0" fillId="0" borderId="0" xfId="0" applyNumberFormat="1"/>
    <xf numFmtId="164" fontId="0" fillId="0" borderId="0" xfId="41" applyNumberFormat="1" applyFont="1"/>
    <xf numFmtId="0" fontId="21" fillId="0" borderId="0" xfId="0" applyFont="1"/>
    <xf numFmtId="0" fontId="18" fillId="0" borderId="0" xfId="0" applyFont="1" applyFill="1"/>
    <xf numFmtId="0" fontId="18" fillId="34" borderId="0" xfId="0" applyFont="1" applyFill="1" applyAlignment="1">
      <alignment wrapText="1"/>
    </xf>
    <xf numFmtId="0" fontId="18" fillId="34" borderId="0" xfId="0" applyFont="1" applyFill="1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0" fillId="34" borderId="0" xfId="0" applyFill="1"/>
    <xf numFmtId="9" fontId="22" fillId="34" borderId="0" xfId="41" applyFont="1" applyFill="1" applyAlignment="1">
      <alignment horizontal="right" wrapText="1"/>
    </xf>
    <xf numFmtId="9" fontId="20" fillId="0" borderId="0" xfId="41" applyFont="1" applyFill="1"/>
    <xf numFmtId="9" fontId="1" fillId="0" borderId="0" xfId="41" applyFont="1" applyFill="1"/>
    <xf numFmtId="164" fontId="0" fillId="0" borderId="0" xfId="41" applyNumberFormat="1" applyFont="1" applyFill="1"/>
    <xf numFmtId="0" fontId="5" fillId="33" borderId="0" xfId="0" applyFont="1" applyFill="1" applyAlignment="1">
      <alignment horizontal="center"/>
    </xf>
    <xf numFmtId="0" fontId="20" fillId="0" borderId="11" xfId="0" applyFont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29" builtinId="9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'Other vehicle hit'!$F$6:$F$12</c:f>
              <c:strCache>
                <c:ptCount val="7"/>
                <c:pt idx="0">
                  <c:v>Car</c:v>
                </c:pt>
                <c:pt idx="1">
                  <c:v>Taxi</c:v>
                </c:pt>
                <c:pt idx="2">
                  <c:v>Bus / Coach</c:v>
                </c:pt>
                <c:pt idx="3">
                  <c:v>Van / Goods to 3.5t mgw</c:v>
                </c:pt>
                <c:pt idx="4">
                  <c:v>Goods vehicle over 3.5t</c:v>
                </c:pt>
                <c:pt idx="5">
                  <c:v>Motorcylce / Moped</c:v>
                </c:pt>
                <c:pt idx="6">
                  <c:v>Other motor vehicle</c:v>
                </c:pt>
              </c:strCache>
            </c:strRef>
          </c:cat>
          <c:val>
            <c:numRef>
              <c:f>'Other vehicle hit'!$G$6:$G$12</c:f>
              <c:numCache>
                <c:formatCode>0.0%</c:formatCode>
                <c:ptCount val="7"/>
                <c:pt idx="0">
                  <c:v>0.83265778807180091</c:v>
                </c:pt>
                <c:pt idx="1">
                  <c:v>2.5188187608569775E-2</c:v>
                </c:pt>
                <c:pt idx="2">
                  <c:v>2.8662420382165609E-2</c:v>
                </c:pt>
                <c:pt idx="3">
                  <c:v>5.8772437753329479E-2</c:v>
                </c:pt>
                <c:pt idx="4">
                  <c:v>1.7660683265778809E-2</c:v>
                </c:pt>
                <c:pt idx="5">
                  <c:v>8.3960625361899251E-3</c:v>
                </c:pt>
                <c:pt idx="6">
                  <c:v>2.8662420382165377E-2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6666240"/>
        <c:axId val="87103360"/>
      </c:barChart>
      <c:catAx>
        <c:axId val="866662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en-US"/>
          </a:p>
        </c:txPr>
        <c:crossAx val="87103360"/>
        <c:crosses val="autoZero"/>
        <c:auto val="1"/>
        <c:lblAlgn val="ctr"/>
        <c:lblOffset val="100"/>
        <c:noMultiLvlLbl val="0"/>
      </c:catAx>
      <c:valAx>
        <c:axId val="8710336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86666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http://www.google.co.uk/imgres?q=bus&amp;um=1&amp;safe=strict&amp;hl=en&amp;biw=1429&amp;bih=980&amp;tbm=isch&amp;tbnid=0ZyFvdf0uf47KM:&amp;imgrefurl=http://fumosh.wordpress.com/2007/11/18/the-bus-driver/&amp;docid=BGYTcqB8va4LxM&amp;imgurl=http://fumosh.files.wordpress.com/2007/11/bus-driver.gif&amp;w=750&amp;h=678&amp;ei=LYITUuC4I8bF0QWG2oCACA&amp;zoom=1&amp;ved=1t:3588,r:7,s:0,i:101&amp;iact=rc&amp;page=1&amp;tbnh=179&amp;tbnw=198&amp;start=0&amp;ndsp=27&amp;tx=107&amp;ty=1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40</xdr:row>
      <xdr:rowOff>0</xdr:rowOff>
    </xdr:from>
    <xdr:ext cx="304800" cy="300317"/>
    <xdr:sp macro="" textlink="">
      <xdr:nvSpPr>
        <xdr:cNvPr id="2" name="AutoShape 11" descr="data:image/jpeg;base64,/9j/4AAQSkZJRgABAQAAAQABAAD/2wCEAAkGBxQTEhUUExQWFhUXGBwXGBgXGBceHBgaGBgYHBcaHB0fHCkgHxolHBgXJDEhJSkrLi4uHB8zODMsNygtLisBCgoKDg0OGxAQGywkICQsLCwsLCw0LCwsLDQsLCwsLCwsLCwsLCwsLCwsLDQsLCwsLCwsLCwsLCwsLCwsLCwsLP/AABEIANUA7AMBEQACEQEDEQH/xAAcAAABBQEBAQAAAAAAAAAAAAAAAwQFBgcCAQj/xABREAACAQMBAwgFCAcEBwYHAAABAgMABBEhBRIxBhMiQVFhcYEHMpGhsRQjQlJyksHRM1NigqKywmPS4fAWQ1Rkc5OzFRckNKPDCDVFg5Tj8f/EABsBAQACAwEBAAAAAAAAAAAAAAADBAECBQYH/8QAPhEAAgECAwQGCAQFBAMBAAAAAAECAxEEEiEFMUFRYXGRobHRExQiQlKBwfAGFTLhIzNikvEkQ1NygqLiNP/aAAwDAQACEQMRAD8A3GgCgCgCgCgCgCgGt9tGGFd6aWOJe2R1Ue0kUBVdpelPZkOnynnD2Qo7/wAQG776ArF96dIAPmbSZj/atGg/hLmsXM2IG89ON2f0VtAn2zI/wKUuLEHeelfaknCdY/8AhxR9nawY0uZsQt1yz2hJ697ca69GRk/kxp3cKDQjpdr3DatcTt1dKaQ6dmrcKDQZ1gARQF65JelK9s91JG+UwjTckJ31H7EnHybeHUMVm5ixuPJLlnabQXMEnTAy0T6SL4rnUa+suR31kwWGgCgCgCgCgCgCgCgCgCgCgCgCgCgCgCgKpt70i7OtSQ9wruPoRfON4HdyFP2iKAz/AG16cHYlbK1A7GnO8f8Alocfxnw7cN2NoxcnZasqO0OWe17n1p5UX6sWIQPMYY+ZNaOpFcS1DA4ie6D+enjYgTsSV2LOwLHizMWY+J6/bWjrxLUNkV3vaX31C6cn+2T2L/jWjr8kWI7F+KfYv3Fk2DH1s59n5Vq68ieOx6K3uT7PIVGx4RxHtY/nWPSzZKtmYWOrXa35npgt14iPzIPxNM1R8zLo4GG9R+dvqAmtx1xfw0tU6QquBW5w7j03sHans/wrGSZl4vBrjHs/Y4a6tjx3Pu/4VnLUNHiMA9+Xs/Y5WwglBKDuypIx5cPdWc847zVYPB4hZqfdp3bu4ZXWwmGqHe7jofyPuqSNZPeUa+yKkdabv0bn5PuI1HeNwylo5FOQykqyntBGCD3ipk77jlSi4vLJWZrPIn0yMu7FtEby8PlCDpDs30UdL7S68OidTWbmljZdn38U8aywyLJG3qshBB8xWTA5oAoAoAoAoAoAoAoAoAoAoCI5Q8prWyXeuZkjyCVUnLtjjuoOk3VwFAZltn0xzSErs+26PASz9feEBAHmx8K0lOMd5Yo4WrW/RG/Tw7SmbVvr68/83eSMp4xod1PDdUBT5gmoXX5I6tLYr/3Jdnm/IYpsyCMageLkY9h0qP0k5bu4uxwOEoq8kv8Ayfnodf8AacIO6rAnqVAT8BWFSm+BtLaGFpLSS+X7aDqGK5k/RWVw3eyFB7TpU0cJUZSqbeox/Su1r6XHkPJnacnCCOIf2ki/0k/Cpo4GXEo1PxBL3Ul2vyHcXo+vm/SXMKfYDN/SvxqZYFdBTntuvL3n3If2/ovXHzt5Mx69wBR/EWqVYSCKcto1pcX82/MZ7e5JbMsk37iSd2Od1N9d9yOwBRgdpJAFJUqcFrc0jVq1ZaW6zPTFzspEMW4pPRQMzbo72PtzpVVtby2loP8A/RuTreIHs3j/AHa0zI2scLsSdCGCJJjqyCD4gkH2VlSQcSUN3Y8zKk9k0Fzzbc2yNMUZ907h3S53elj6y9pqZSpuLutSBxqKSs7oa2TblqW68MR4kkD8Koz9qpY9Rhm6OAc+Nm+/Q7sLW95lZljMsTZx1thSQdPW4g9Rqy8I5RzJdnkcijtqdGWSUr9fn53OhcxTdB13XGm64wwPd3++qrhOmztwxOFxiUZrXk/o/IY3uw2GsZ3h2Hj5dtSRrJ/qKOJ2TOOtLVcuP7/e865M8p7rZ8pe3crk9ONgSj46nXI17xgjtqa5yGrOzN75E+ku1v8AdjY8xcHTmnIw5/s24N4aNodMa1saF3oAoAoAoAoAoAoAoAoAoDAvT/IW2jBHppbqQevMksgPl0F99YehtCLk8q46FbLyGaO2gRS76LvHAHH3YUnNVqNH0jPQ4/aDwlqcEtFfq4btPEtNn6O7h9bi7CDrWBdfvnHwNX4YGK3nnq22q89zfh4a95PWHo+sY9WiMrfWmYtnxXRfdVmNCEeBzp4mpN3b++veWax2ciDEUaIP2VCj3CpPZiRe1IfC2A1Y1rnb3G+RLeIiAngMDvrbMkaZGxRbPtNa+kNlTEZVAOAc1um3vNJJJ6GTelvYUglF2uWjKqj9fNkE7vgjZ8M5+tVTEwd8xcwtRWykHsm7j+Trltwqd1gAdST0TgDJJ018apNal1Mlzs2QcYp/KCY/0dlaZlzN8suR4bFgGYpMqrklmhlAAHWSVGg7aXXMWfIY7biD2pYsG3ekrDXOvUe8aeyt47zR7iOv0It4419ZyiDxP+OKiprNU0O7jmqWBjB9HcrvwNLe7t7KGNJJFRVUKoJ1bdGMgDU+Vd9yhTik2eDUZ1pNpXK1tvlPs2cYkjeXqDBMMPBiVYVXqV6Mt6uW6WHrw3OxBWrq7hLSR5Cc4hnG6+gJO7IOgdAdGxwqjPDwqP8AhvXl96Hcw21sRh42qq8fv5+J7JAk28HRldDusCMMpHVVRqdJ2Z3YerbRp57fPivmQt9sp49R0lGuRxHZkfiPdU0KqkcjFbOqUfaXtR711r6+BoHIX0uy2+7De700PASjWVB+1+sX+Lj63CpTnWNz2btCKeNZYXWSNhlWU5B/x7uqsmBzQBQBQBQBQBQBQBQGDemxc7Ytx/u0Z9k1wfwqOp+llrAxzYiC6V3ajHkJac5tQuRpDCT4M2FHud6lwMeJnb8/4rXUvqauq50FdO555K47itQOOtROfIljT5j+CDOp4VDKRPGJ7zIGSfYKxm4IzltqxuTUhGNJZi2ig47akUUt5FKTeiOBbN2VtnRrkY3nhDBlYBlIIIOoIPEHtFZ3o13Mwu+2Qn/aht7VWKLMoxnOAu60uv1Vww1+rxrmV8sW7HWoZpqN95q9ptRnubiDDAoARmLAUEdFt7fIkDHexouNxs1znG0UzoqV5NDnY1w8kZMiSI28RiURgkDsCEjd8fhisSST0Mxba1Mh2za80Lm3+it1uKOxWw6D2Yq5GV0pdBUyXnk5u3aPbCDnL62TiqEyt3BBlT94D21vgI3ncvfiKrlgoLk+/TwuSr7Njv8AaU/O5aC2iVTusRvO2qgEdWS+cfVFU9v4+dDKqX6pOy42S1b70cvZeGzxSfHX77CwWPIfZ8gObbdA6+emz7d+vJ19r46k1ardv+mPkderhKcLFF9HcSm8kkGkcaOw7gzALr9jer6Dgk73lvS16zz2OfsWXFkPtG5Jh5w+tNK0p7dSSP6apuWeq5HdcfQ4CEFvk79n2iwvycvoVUjdnXAJUHDrpqNeOPE57KsVMBK10VMLt+UHlm7rp8/O5BXNrHIxXBhm60cFc+R+Iqr7dPSSOi4YTG+1SeWT4cH9OzXmhfk3yju9lzb0RwD68baxygfj2MNR4ZBljJPVHMrUJ0ZZZqz+9xv3Ifl9bbRXCHm5wMvC51HaUPB17xqNMgZFbkBbKAKAKAKAKAKAynl36Rbtbxtn7OhzMuA0jDJyUDdBThQACOm+Rx0xqYq1enRg51HZLibRi5OyM82/YXwuYJ9oOHkk3lU5UlRGCd07qhQMuSMZ66o0No0MWpqlf2bb1bfy48OSOhgaThiYX6fBlo9GNv8APXsnfEg8kLH+Za7GAXsXKG3ZXxTXV4I0S3BzpV2VranIje+hJwrqAagluLEd+o+qEnOJI89elZTsYauM5MZ04VKr8SF2vocM2ONZMN2Gc9xnQaD41LGNiGU77hCtzQyjkhHu7VvkYdMmUjtxz4PvDA+Qri4xPXrO9gZLTqL3YRmJ5zIFUO+/zm+MYCoiKQcEEKvhx11qm9UrFlb22OQRLuujBoyAQykEEdoxx8a1aZLGSsZ16SEtluFaM5uN/fmG8xwEhBXK5wCQE1A6j31ZpZnG3D9yCLjGqpcVr/ar/QheTS2DpJJtGRy29upGpfLLgEkhBnGTpqBoapY+WOU4wwcVa2rdtNenyZF6RVHnrNtl05HQQravJboY4p5mKKxJYJEAgBJY67wc8euuJjpVZYhQqu8oRV2t15a6aLhZbjobPitZIsPKS7+S7PmfgwjIH25OivvYeyuVg6frWOhHhfuWr7ka4mpe8jMdgxczsu6m+lN8ynbj1P5nf2V9Rp+zRlN8TzlW88RCC4a/fcN7Sx528tYPorhm+yvSPtCAedU8JHPPrfgdzbc1SjGmvdjbt0+hrFd08cNNobNinXdljWQftDUd4PEeIrWUIyXtI3hOUXeLM92/s2O3kePed4QisVfBKMxOAG4nAwe3Uca4uKpRp1Eobz1+ysROthpyxOsFp8+jjp/ggGtGjImtnY7p3lZCQ6EdYI1z76jjU4S0ZmvgPZ9JQeaPevPx6DW/R/6Xlk3YNolUfgtxoEf/AIg4I37Q6J/Z65Tm2NcU51HCsmD2gCgCgCgMZ5XW/Mco43GguoMZ/a5t0078xxe2uVtqGbByfJp9jV+65YwsrVFcYctxmO0PZPIv3oifwrkbJdq9Vc4p9jsdq3+rpvr8GSXozT5q5PbcfCGKvaYH+Ued22/9ZL5eBe0nCjAGasuLb1OappLQd2THO82nYKimluRLTb3skRUBYEpycYFbRtvZrK+5DNqlIRq8TtxwO6pFKKInGT3iUsBXiRWylc1lFoSrY1My5SSpa7agnV13ZgFlAIO6SObJYZ0GDG37prm42Cd7fdjp4KbSV/u5eH2PCZed5tN/6R3Ey2mBvErvHA4a1y8ztY6uVXuNNsbdjt8RRrztw36OCPG8T2t1InWWOOvjWYwctXu5mspJaLfyM95UTc7tE7yqHjgVJQpJHOEZYA9YAk3c46ql3U/mWcBFTxOq3Rd/D6kZye2dGYb6Z0VlijYR72uGw5z4gBNe+ujQgnCUnyOFi5Za0YQdlmfZfQ03kps4raWS7pCiJXb7T5kbPfk186x+Ji69eV9czS+Xso9BhpKFDpIH0xX5It7RNWkbfI7cdCMebM33av8A4Yw2ac63/ivnq/p2lDFTsrfMYcqLcQw2VovANvt380uST4u+a9zjf4dFQRz9jQ9PjM753+v0secgLXfubib6uIV8Tgt/Kvtps+Fo5jO3a2eu0ufhp43NSttjdbt5L+dW5VuRy44f4hfaKrFEQoA3uj+eT4ZrWF5S1NqiUIWXExK7Q3dyiDhPKZG/4S8PDoBR4iubD+PiG/v7seixP+j2dTpcX7T++trsLFtbkXHrJatzD8cZPNt3EfRHhoOyr9bBwmtNDh4TadahK6f39fmUm4sllVGyqSuN7HAN5f5PjXHjNxbW9Hrq2EhXhGWkakle3B/L7+ZY+QnpDuNmsIJw0ltn1CctGO2InQr+xw7MHObEZJq6OJVozpSyzVmb9sXa8N1Es1vIJI24EdR6wRxDDrB1FbEQ+oAoAoDLfTpalEs75Qc204DY+oxDa/vRqP36ir0lVpypv3k12qxtF2dyK5f2o+TxOpBX5Srj7LxSD4kV43YtW+IcGtcjT61JHdpzzVqb5P6Md+jn/wAvL/x2/wCnFX0DBfykee21/wDsn8vAuttB1nyFTylwRQhDiyQtkyc9lQTehPBXY7qMlOJpMCsxV2Yk7IZVMQCM04XxraMbmsp2KLyp9IFvbMyDM0w0KIcKp7HfgPAZPdWJ1ow0QhQnU1Znu0dvbRvs4LJEfox9BMd7E5b2kd1U6mIb3stxpU4dZCzcnpkMakJmRgigMMbx4ZPAVEpp7iVSTLJtDkpeRQLuXUjtkKYllZVAOgC7zgE5xppnPDt1Uot7gqj3DrZFnfopS3t4rTe/STO2/K/ad4lj5bo7sVq1F73ck9NlXskFBamGa5DOXKHBc5yzYJYnJJ49prWrqkjrbI0VSo+C82Q8CziI7hdY5egxydw5OOl1DXrNWfSZb69aOJljJq+8+jIAoRQpG6AACCMYAwK+TzcnJt72ddGaWkfy3a09ydYrc83H2FlBA8gd9v3lr6h+HsH6HCwv/wBn1vyVjhbSr74rj4IZcqrjevX7IYVXwLku38O7VraMrzUTp/hymoxnWfBffgWb0c7Hf5ImnSkzK5P7fq+e6Fq/RtTpo89iHKtWb++nvL1abKRNT0j38PIUlVbNoUYxK56R77chKg9JhuDxkOCR3hAzeVRzn6OjKXyJ8PQ9YxVOlwvd/Up3IWy355p8aLiCPyw0mPPdHtqLZ1O0c7Lf4gxHpMR6NcNOz97k9y0ZorUg9FpjzS64OG9c9owm8as4mso0pNHP2fhJVsTCDWjfcio8mNix3UszyrvRRgQqMkdLQsQRqCunDtqngaClFuR1Nu4x+nywe7Ts/fwDlHsBYd0F+cjYnAf1490ZJ3h6y8BwB1HGtMVh1R9qD38C1svHyxt6FeN0lfNxX398iH5P7budnSc/ayb0Z9dTnccdki9TdjDUeeDDGd3Z6MxXwjhH0kHmhzXDr5fe437kPy5t9pR9A7k6jMkLHpL1EqdN9M46Q7RkA6VKUi00AUBC8tNjC8sbi3xkvGdzukXpRnycLQGL23KGGbZCQyyqtxGyIEY9M81IpXTjqmmeGcjqryrwNajtR1YRbg7tvgsyd+x8OR08LVV4Xet14ln9Gbjmps9U5/6UNexwWtHTmc3bWmNk30eCLk10TwGPfVpQXE5bqN7h9ab2ApPE5NQzte5PC9rD+oScaXOc/CpIbiKe8ZXE+NBx+FTRjfVkMpW0RnnpJ5Wm1j5mJvn5Bkt1xodN77R1A8z1DOtarlVlvNsPSzu73FG5PbEVAJrjAJ1VXxp+02fpdx4ePDlTnfRF2UuCLSjA8Dnq01qEjGvLTZZFpvqTvowfTqIzkjvAz7KkhozaOjIvbPym8iEj/Nbih44hxLgau3YTrujqz452UlF2NrpOxLy8vIFt0cdOZl/RjTDcDvHqGfMjgKzkdxl1KdFKzQTyuctIzsfFuPlkmtZfzEjuYWOTAVJc7+Fiy7GtFNpGjKCrJkg9e8d78a1k/aujgSepW+VGxUh3GjXCNkEZJw3Ece0Z9lTU6jlvN4O5d/Ro6mzwAMrI4bvJwRn90qPKuthX/D+Zy8an6X5Iqu0CZnuCOM9wYl8C4iX3CuVV/iYm3SepwiWH2VKfP/HmbFs3ZjbowdxAAB3gaDyrsymlojyUKcpat2J22gVR0fbnJPnUEm3vLUYpLQyz0j7SBnxnoxK0h8TlU/hV/vVUx8tI011na2DBKdXEy3RVl9fAtvITZTwW0SllUld5xoSWY7z+HSJq4koQUbbjhuUqlWVRveyoek/au9dFRqLePGB1ySYOMduN0fv1QxcruNNdZ39jxVONXEy91WX316Fj5J8nHito48DOMuxPF21c9vEkeQrpwy0oqJ5uop1pufMpXLRmmumgiO8ci3Q9WT0pW+yBjP2KoYhutXjBcDuYFLC7PqVX77supfbH23eT8EFrmNSsiBUVl+mzEKOcHBhk5OdQM4IqfE0KUaV2txQ2bisS8So03+p6rh2FK5vdl37SQxzRnICkqQRoSh9oxw6q5kZyS9rtPRYjCUas5LDv2lvj1cvu3UbV6OvScl5u211iK69UHgkxA13fqvpqh8ieAnTuceUWnZmjVkwFAYX6ddgxW8ttcQxrGJGk50qoG9JvLIGbHFjmTXurDVzeEsslLk7kp6OD0Lgf2ob2xoP6an2e/wCG+s3/ABArYpP+lfUvVrFgbx8qtSd9EciEbasfWz9mueH41DNE0HyHlREwxlfJzUyVkQSd2RHKPbaWkEkz8EGcDrJOFHiWIHnW25Zma73lW8wQyvIz304DO7ZRDnpHIGQAM7qDAHgPPnTm5S8S6kksqI+G3dn5yYOVUF3LA6gagZP1jgedG0lZG1+Rd+QWyCuZX9Z+mR1DrUY7dSfd1VFN3duRpJ3ZbL1QSgIyC34GtWajHatuFIYDAOmnaP8APurVowyBg2XDEWdUAbVsnUjr0zwHcKy5N6GbtlRYYsR2nHvfNb7633yPQyWTZq6bd8rlxmZkhPNKHdVChcjiMDXw44rTe9Tz3HUqVpK8yXMUhJfBlGepkPSA6tRgYHfUzSTTRI9LMn/RvfiOC7zwjAl/gfP8grpYWVoy6NSjjYXlDp0++0S5KWpaa1Q8VBlbvKqf65Fqjg1nrt8j0G2Jeh2fTp87eb8TYLHZH0pPJfz/ACrqzq8InlqdDjIlJ33EJHUNPwqFK7sWJPLG5iA/8VdjiRLcePzUP4MsQ+/VP+di+hfQ7j/0myEuM/qbJZhY4y5TcAGSScnAGTnTTwq/N3drnAppRje1jH9iRm8vEZtecke6fOB0QcxAk8MZj+7VCgvS4hy4I72Obw2zqdFb56vxNXvLhLa2kmIUbqk5U54Dt6+FX27vXcjgRjaPsrV6K2u8z3kDstpZXlbG8MoMnHTfpzMM8dSo0/aqtglfNWlxZ1NsvK6eEhuhFX62eekK95vCZB5sGRscN7VEHhnf91MfUzKNNcdTbYdL0bqYl+4rLrf3b5lfm2QYoLWHd/8AESvzrMQMqz4RFPWAN4Egfq2rWrTtCFPjJkeEqv0lTEt6QWnS3u79SG5QWhjLByGkSTcDpkb2BnOOog6dxFVnD0dRwT3HRqVPWMLHETVpN2610mk8g+V+2ZrY81HDcrG5j5ybnA+io2CUGGwGGp1PXnidyhobRWTBn3pzsec2Wz4yYZY5B5tzZ90hoCp+jG4yZR1NHE4/jDfFakwDtmj0lnbqzeiq/FH9/qaFEpc6nQVebUVocKKcnqSdvgZPYKry10LULLUUll6Pj8K1jHUzKWgwuJ93QcfhU0Y3IJSsZj6S5zPNBZKeifn5iPqglUHmd7z3T1VBi6mVJEuGVrzfUREME90xgs8JGnRknPqpj6CdrAdnu41zdI6y7C7Soueo229yKgSKX5PO0tzB05kYjJXGWIUDI4g8TnhxraFVtq60ZPKkktHqj3ZLbVmhVoLVmVh+kOFD9hG86jz1FRVK1CnJqUrdH+CuqV9wntSx2vBG000W5GurNvW5A1x1OTxIpTr4ecssZXfz8jLpW4Djk/sm/vl5xpTBFu5R90ZcngQvEr35HdmpJyhDTebwoZtRttS6ubMmK7TeDBhHMnB9PIZ7RoR2HjWVGMtYkc6LiyLEeY7ZPrPGD4Yya1j+uT6zt415cBTXO3g2TGxG+cu4znSUtxxpJnh2cPfWZ7kzgS3JldtRzN4gKc2N4Lub29hXG7qcntzUr9qBu9YnuypuaS9i+tGI/wD1kj+EhqenO0ZdRpOn6SdNdP0LpyMizcStjRI0QeLsWb3Ilb7Mj+qRa/E1T+JCmuCNGt+aQBnffbqAyQP8fGr8sz0SscGOSOsndkfyt29u2kzICCEJGcanHRHm27Wjj6OLk+CN1P0slCK3tFI5AWgFwWyQsEaxhhrguct5hUT71Utnwvmmdz8QVVCVOgnpFFu5b7aC2MqJv70mIgxIz84wUnyBJ8qtVl6ODmzk4RenrQpK+rRB+jy3UNLK27jIjXeBI3Yxk4A6952Gv1agwFNqk5cWX9vV1LF5OEVYfekzbIaGKJM4d95uo7sfSOnZncX9+s4q9Ok1xehHsqMa+Ki3+mPtP5E5yWtPk1mM43sZOCD03OW6sjpHhnhU8KeVRp8vtlOtiHVnOu+Lf7GbxL8tvFJ1jLmY9hjiwIx+8dw472qnT/j4py4I62J/0mzIU/enq/vs7CQtZVlv55mI3LdTg9gQMg9/yg+yrEHnxEpvdFWKFVOjgIU+NR5n1LRFD29OTu72hIMj/akJZvfmudB5pSnzZ28avRU6VBe7HX5/4Poz0X7GNrs23RgQ7Lzrg8Q0vSwe9QQv7tTHMLXQENyz2cbiwuoRxeFwv2t0lf4gKAxP0W3fzsXY8Lp5qysP4Vas4R2rSXMubSWfA0Z8m199hr0UoVe0nXSr7TbODGSijxZWY4Gg7qzZRQUnJ2Fbu6104/CtIQ01Np1NdBkTUxCY5y02g6XV64yOnFDvfq0EWSR3kk47zXMxHtVbM6FBLIi7Xe0La1RbNZDbb0eIZSvQyQcEOeiWzqc8fOuclKTzbzqtxj7O4qG3tqujLLMFhvoAN2RQTDeQk4ZQQMdecHhrw+jNGKei3PuIpSa1e9d4v6O7+4eQ2ck88ESW7SQonNggBgcElCx0Y9Y9WqeOpwjH0iim20ne/mRwd9LlftOUF1LGkl2z3Vur55pmQBpcAR75IyUy/eNNRVxYelCTyJJ8zVT111NH2LtEPNl7jnpiN0w2+WhgB16RXI3tPXc66hQOFQyjpotOneW4vXfr0biV5QWMc1vIkqhl3S3eCoJBB6iO2tYNp3RtNJp3MguoS3yZASpLKMjiMLxHfU9N6yZd2t7OHpr73EvZ7GkhdpEm32b1hID0scMsCSD34Pgay5pqzR55yTKvt4bs7MI3Tpbw38ksQdWGeompoaxJI7ha4TF66jg0mT4ZEnxArVu1P5FnAwz16a6fAtnJzbK2wmDxysXk3gUCEboRVUauDnok8OurOExVKlTyveNrbMxeJxMqkY6cCYHLGL9VP9xf79WvX6PM5f5JjfgI3lDt5LiJYkSUb0iliygAKh3+IJ61UVBicZTnScYvUvbO2RiaeKhKrHRMV5IbShihbnXCO8juwYMMD1U1Ix6qr7akwlWlCmk5K5W2rh8VWxEqno5W4aMS5VbWimaFInV1UtK5U5Awu6gPjvsf3ajx9aMoKMXctbAwk44lzqRayriTHI+RBaRAOuWBkI3hkGRi5B14jex5Vdw6UaUUcTGzdWvOb4tkTtqXndoxR8Qu4vmcyyDw3I09tVa/t4iEOWp0sG/Q4CtV4ytFfPeWDlXfMlrJhjvECNNeBkIUEeGSfKrVeap03I5uDpSr14U+bIXkwFht57jGgBVfswggD75ceyquBiqdFzfHXsOrtyo6+MVGHu2ihlDHzeznJ1a4cR69a53W9qrK371Rxbp4Vze+X1JakFiNpwox/TC0f7d5XuTGzPl+04YcZRpMvpkc1GN5s9zBceLCq1ONopE2MrelrSnwvp1LT9z6nqQqhQBQHzXsdBaXxjwQtvfNEOOiOzRKddcbr5z1jWtKby10zoSXpNmzXwyv4eZsddc8yKrNhcDj1mtct3qbKVlZCVbGoUBl3Lm0WG9cyj/w94gy3Uska48jgKfPPUa52LptSzIvYeV4WW9DDk+bw2VwyyQz20DiJYriPnA7EqFCa6DppgEkDIxXOq1YRqxg07vXTh92L8ZSy9HSKX3IK8s5OeaBLmMZYiAH5s5ySsZA4dWAfLjUdPH0aqy3yvp8zSdORYdk8k7mdob1JEtyFbm1kRnZ0dSPnAGXdBBYhck4IJwdBXr4ylG9Jq/Ph2GadNrUj5uTEtqqWjQtcKyHdeGNir69IN9Rxkakgagg9QmhjKdW8726/vUjlSknoLbG5J7VhjZY+bitySwikmCyajrkijJHk4PDWtZ4/Dt8W+aXm/oTwzpWGnKPb20YrJZnS2jhlJgCgyPKOjICSS27wjbXJPCp6UqU6rgr3WvRw8xOrNRK+zAXFsDoAWPsWt6f6ZHU22/ZhHr+halYHgc+FanniC2tybEsnOByCSN4NqMDqHWNOqpI1LKxsp2REyLm/k7iT/CB+NZn/LOrsiN8QuhN/T6krVY9Se0AUAUAUAm8CniqnxANZNXCL3pHkMIQhkyhBJBQ7vEYPDureFWcHeLKtbAYetHLOOl72WngLzzyPgPLI6g7wViuM4IB9XPWeupJ4qrOOWTuiChsjC0Kqq01ZrpBr6f5N8n+b3dMMFYNo4c56RBJI1OnE1M8a3S9HbhYoLYLWJ9Yz3d72a4iO3NqFoIkEZjWBCNWDZcqEQgjXgXzkDiK3q4iFWMYRW4q4fZ9fBzqYiq1udn0vT6lw/8Ah82HrcXjD/d4/wCF5T/0xnuaiKLNorJgKAKA+evSZYlNqXqjTno45k7jubhI/fQmoKujTOps724VaXOPh/lEpH6UIyq4tbhmwM6LjONcanTNdH1uCOHHZ9aW5PsfkJyekmU+pYN+9Lj/ANuo3joliOxsQ/dfZ5sT/wC8C8PC0iX7UpPwFavHrkTx2BiHv067fS4k3LbaB4JaL5Sn+qtHtDo++0mj+HavFrt/+RltTbt3cxmKb5MyHiOafQ9RB5zIYdRFRyxzkrNFiH4ecXfOMdnPNFay2gkQwzNvNmM7wbCDKtv6Ebikd4qlNQlUVRrVdP7dJbjseys5937jO32c6MGW4lVhqCrEEeea3dRNWcUbLY0PjZcW5a3p/wBYg8I1/HNUfU6PLvJvyun8T7vIjtq7eu7hQj3MqgHPzW7GToRglACRrwzjh2VLToUqbuor56+Jh7KpP3pd3kV252OJP0kkr/bbe/mBqzGq47kkavY9F+9Lu8h9do8ltFatI3MxHeRQEGCd7UkLk+u3trSLUajqJavfvD2PSatml3eR5s/YYvrvmGcoFhMgKgE531XGvj7qr4vGSwlBVIxu3K3c39CvtKPpMQoPco37y2D0KpxM0n/pDH8Jqt+aYy38uPazm5KXxMT/AO7SJTgXVx+66Y/kqhU/ENaLtkg+1/UlWEg9de4hrzkWi30MEc83zkbySOzKWAUgLghRxPbmrdLbNSWEnXnCOjSS1trvvq+AVJ06iUJNXT1GvKHZ9pZSiKWS+lYoHyskYABLAcQNeialwWJxmMpupBU4pO2ql0dPSZq1HB2lOb+Y1s57GRt1IdpSN2K6sfYpqaqsdBZpVKUV0prxNFWu9HN/P9yz7O5HwyetBeRDtknT4KxPtArkVtr16e6pCXVF+LSRYjGT4yXz/ckxyEtP7b/nSfnVT89xf9P9qJMr+KXazr/Qa17Z/wDnyfnT88xf9P8AajPtfHL+5+Z2ORlsOuXzlf8AOsfnWKfLsRIp1FopPtGzcm7cnC87485+amrS2jiUs02uz9yzeqldzfccjklE5IWacY68xEe+PNJbXr043lGL7fM0lUrx1c+5eRzLyIP0Lkj7USn4FaR2+/epr5Nr6M19ar/EuwpvLfZUtqI0eVZecyQEjZW6GP2jxLDSu3szGxxeaUYONrcb7/kuRRxuJrSgoTas+Stu+Z9Bch9hiysYLf6Spl++R+lIfvE47sV2DlE7QBQBQGN+my13L2znxpJG8LH7BDIPa7VFWV4F/Zk8mJj03X38ylSXCr6zKPEiqai3uR6idanD9UkutjeTasI+mD4ZPwrdU5citLaOGj76+WvgeRbQL/ooZpOrKRsR7q3WHmyvPbFBbk399LHgs7xvUs5P3mRfiakWFlxIJbaXuw7X+zHKbAvz/qoV7mk/IGtvU3zIXtqp8K7xQcmL89dqP3pT/TW3qfSaPbNbgo9/mdw8k70+tJbL4CRvwFZ9TXM1/OMR0dj8xnt/Y9zawmZpIWAKjCo+ekcdbVrLCxir3H5viOjsfmQ6S3J/VD7351j1eJn83xH9PY/M73rjti9jU9XiPzfEf09j8zhpLn+z8s/jT1eI/N8R0dn7lg9GDO20m5wANzBGnZzsWPjXH23BRoQS/wCSPgyKOInWqOc9+WxuG1N3d6SO32c488ae6uVjMuX2ouXVfvI6N76NIo3K2VVtpC4O4WRWHHCtKgbPcATnwrmbPi5YpZNH7TXyTsXZtKPtbtL9pWuRkObpDjHN7PhUqBgBpnMh06q6e1J2w8l8VWT/ALVlIKK9u/8ASu/UqPpIn3toSj6gRB9wN8XNdrYcMuCg+d33tfQrYl3qMb8mpWJCC5u4xx3LdHfzwrjH3TUuOjFLO6cJdM2l4r6oxTb3Xa6jXdgQlY8mW4kz/tCgMPLcU+3NeKxk1KdssF/01Xi0dGmrLe/mSlUyQKAaXe8eioOOs9vdVqgoR9qTJqSitWxsy7gO8VUnrZgMDzPXVjOpy01S5J7/ANjeVWF9XoIRbetIxhrqAN1/Op+dYqYPFVZXjTlbqZWq4im3+pHrcrLP/aEP2d5vgDRbJxr/ANpmnpIlc2NGu1NuxFelBbKJCSCAeb6Q0I4mV1GDxCmvXbHwksNhss1aTbb8F3LvObiZ5p6G9V1SuFAFAFAZv6eLDf2csuP0E6OfsvmMj2uvsoDI4rOMeqi+yt7GbCyoBwAFDJPcgZWWG8RCN9ZC654AunRyOzKVvT4o1YotztI8ZrdPsxk/zVtlnzMZkcOb36V+F+zDEPjWcsuYzCbtJ9LaMg84V/ppl6TFxo80X0tpznwuQP5a19n4u8zd8h1t0q2x35uRpVV16bMWJ+eXOWPHG8axO2TQyt5CRHojwHwrQ2OqAKAmPRx/80b/AIH/ALsVcLb38qn/AN4+Eixht76mbTteXC43ypPUBqfyFcbHVFGFs9urezehG73XK9XnjoFGs9v28F9fvPJulpI41AV2OI48E4VScZJ9leiqYDEYjCYeFGN7KTeqX6n0tFWNSMakr9BXtr2tlcXMs7XM2JCCES3cEYUD1n06uyuvhY7Qo0IUo0VpxclzvuXmaSoekk5a9nmd2F1Z2/6NLtjnPzk4jUnvETa+YNbVcDj8R/MdOPVHM/8A2X1JI0VH93bwJY+kBzosUQ8ZGf8ABaqx/DFP3qrfUkvqydO+l14+Q1l5Y3Z+lGv2Y/7xarkPw5g478z635JG+R8/vvEoNrXcuc3MmO0bq+XRAq1HY+Bhupr53fixkXFv76hC5hbQGWV2Y4G9I58TqTpVuGGoR/TTivkjGSPIZXlhEmAqDeOpOBViJmNOC3JCIGOFZN0rHMsm6CT1DNG7Gs5ZYuT4Gr+gLY25ay3TetcSbqn9iIke0yGT2CoDgt3d2alQwFAFAFARXKrZfyqzuLfrlidFJ6mKndPk2DQHzTsq4kkXdSJ3ZFG/qoC9QySRjgfYajqYinSSzu1yWFKc/wBKuSCWN03CFfOaL8DVeW0sOuL7H5EywdZ8O9eZMcioJIrqeKZdxpYVcAMCCEYqTkdfTq1hMTTrpuDIa1GdJ2miFnWxQlJbmZ2UlTvPIdQcEaLjjU79HxbIfa5Alrs46iKV/BLg1nLT5eIvIVVbRfVspn/+y5/mNLQXu9w15gL2NfU2bJ5xAf0mmZLdHuFuknZZDLsq4LRc0d1m3OwLgg8Bx3c8KzLWG6wW8qux7OaeIMsm4A/NBUikldiEDHCqCTpr5GubWxjpz9HGN3a+9Lo4lqnQUoZ5Ssr24vwJy35C3TgHnLjztJF9zEVXlj6y/wBtf3I3VGj/AMn/AKsY7Y5MyQLITPKHjj5zceFk3lyRkMTg6g8M1mGPqOcYzhbM7XzJ/Qy8PTcJShO9lfdYe+i1idognibYE/8AMiqvt3+TT/7x8JGmG3y6mbVtyXC4yuvUR0vLurhbRqNQyprXhx+RLho3dyCFcIvGKvLvyzv9aeVvLfOPdX1HBQyYeEeUV4Ijw36W+bZXpJiSck+01s22cuVSUnq2EIXPSJA7hxorcRBQv7XcTNmiY6Kkd5GtTRS4HVoRgleMbdY6jQkgDia2JycgiCqAP/7WjNRGA7xLnhwXwHE0fIyRFzOWfCqWdz0VHZ+AxWXJRRFWrKkuk4lSSNlSZQpYZUqcg44jxFYjO+hFRxWeWWSGl+S5WGPpO7KoHexAUebEVib4GuMqrLkXzPqXYOy1tbaG3T1Yo1QHt3Rgk95OT51ocsf0AUAUAUAUB88vaQR7Yu4HRJIxdxTBWAK4LjnVYHQhVuH0P1TVHF5oyjOL5x7Vdd6LNK0qc4voa+W/uZsZ5J2H+xWv/wCPF/dql6ep8T7SLKjLtoWS2m0ECAKi3UsOAMALdRrNGABoFDFQPZVrBVX6y0/ein2aE9SN8PGS4Nrt1ENqzSRTSCKzJBbO8GjUNvak668SfPNdu7W5FJrpGwvrs8LVV+3Mv9INM0+QsuZ4WvjwW2XxMjfACnt9A9kPk16f9dCPCM/iaWnzQ0JLZ1pMbW6jmkEhaNt3ChcAowx361hp21ZlNcCK9D9ziaIZ0W5yfCW2ljH8QWuDi1asnzi12NMuw1w8lykn2qxvtVCAzD0p6yzL/uDH2vJ+VZekqT/r8i3htYVf+vmU/wBFRA2gpPD5KCfDnIqk260qNNv44+EiHDat25M1za16JCApO6O0Dj2jrryuOxKqtKL0X31lyhScFrvIy4l3EZjwVS3sGapQjnko83YmbsrmF2LEQbx44J89a+rrSOhDQeXD36yIqA5ZIWAf6KoB2nj8c1JG/AvYdVLeyl1v7uSq5xrxqU6KvbUldnW+6N48T7hWrZhnt9cgLgHU6HHUOuiQI6820gXdHZjQ5OKxdIhniKcN77BPk8vOSzKeg7wkIesA9mPI6d9RTd2c2pU9JNyHd9sR5nSBN1Qm/I5A6EfONlUUcdADpp26Zph6MmlG97cWRyeprHo69HtlBHFc7hln4h5cEIQxGUQdEHI0Jyw7a3nHLKxGaHWoCgCgCgCgKH6ZdrXVtYb9q25mQJK6+uiMCAVPVlt0bw1GdO0AjBNmMY2SbceQEsHGM7ysCr65JJOTx66q14+ki4Xs+D5Naov0qMoxjVjFy33VtLbnuv8AQ0mz9J80agNNC6qMZmgnWUjq3ihKM3eAM1R9FPjT16JK3fqjE6EFrmaXSncrPK7lgtwJJFdDK7QlQiSAIYTkud8DOQFXAqSjh6irRm42yp8U733LTtNXUpxpSgpXu1zVu0sk3KCznRWN2IiVBIBjypIyQd5G1HCu3nXMpWI+RrM//VJB4NAPhCKZl8QsJfJ9nn1tozN43GP5VFa3j8XeZ+R58g2V13bHxnansczOpIbFudm22/zVyvTwG3pC3DPDPiazFwW5mNTPNh7SFs7aF16ON1t0honDxuGwdQR2ddc/EUHUs4uzV9bX3qz7SxSqKN1JXT+RbpfSfMRpJc/8yEe/mc1UWCrcZR7H5kjqUPhfb+xEbT5aPNzm8jM8kRhLySliE6WMAKoGrE1usDJyi5zvld7JW+rCxEYxkoRtdW33GvJzaU8c29ahDJzO4ecGgAZckdIa5C+/Sp8Xg6eLgqdS9k76ac19SOg55vY3knfbb2gXKSXJXohsRKoHSLDGQoOej21DS2Lg4+4n13fi7dxbhCrOTUpW3bum/kQrQTXLFFaSYj1mkkYge04q7GlSpaU4pdSS8CtWy3yxu+li0+y7m3TeYK0Y47pzu+4H4ipIzaM0q86em9ciMvYRgSJ6p4jsNZkuKM16cbKpDc+4X2bbdZTzPHyH41tCPQS4Wi75pR+b8h7LdonEjPZxrdySLdSvCG9jaTa0kjbqKWJ4DUnyUVHn4JFOeNfurtJOy5K3M2szc0vYdT90HA8z5VLGjOX6tCrOtOf6mWCHkfahN0qzH6xY73uwB7KmWHhaxEJLyMgDAiSbTgA408Du5HtrHq0ekXJrZ2z44F3Y13QTk6kkntJOpNSxgoqyBr2wbfm7eJSMEICR3nU+81RqO8mzA/rQBQBQBQBQFX9IU0bWklu4BM6lAPqj6/ipwR3gdhqWlTzvoBgGxlZOchf1o2IPn2d2QT5iqGIjaWp6PY9W9OUOTv2/uS0DAMN4ZXr8Krs68r20JltlRHq99RZ2U3Vk94zuNjQhlJQFT0TkDQngeHDqrdVJW3mMlOad4xv1I9ueT8G6d2Nc4yNF/KirTvvI1Tot2cI9iIX5DF+rT7q/lUueXNln1PD/APHHsQfIIv1afdX8qZ5c2PU8P/xx7EHyCL9Wn3V/KmeXNj1PD/8AHHsRy9in0Y4896CinLi2aywdL3IR+aQyuYnXPzVufZ+OKki0+LKVanUpq6pU+762GlleBpFUxRAE40QZ+NbyhaN02U8NiVUrRhKnCzfwklshd2+cdqHHsQ/hUlB3ihWjlxsl0fRHnKCU864X1juRr4kZH81T3smaVKmRSa36ItWyrBYIggxoMse1vpE/54AVCUUrHttfQzhlR1cDRgOw/EHXXhQFAMnMPJGQTusQPI8fMYNSRlZE1HEejTTVxNHmnbcjVmJ+in4ns7ycUvKTsjSpiJz3uy6Cy7K5D8DcPj9hPxb8h51PDDfEV7ltsbCOFd2JAg7uJ8TxJ8asxioqyA5rYBQBQEjyf2dz86p9EdJ/sjj7dB51pUnljcGpVzzAUAUAUAUBy7AAk6ADJ8qAyra20DPK0h69FHYo4D/PWTXRhHKrGSi8rrRopVuUUkEbkoA7ODewYyewdtU8XRzaos4TEuhUU+HHqGEe04m4SL5nHxrl+jlyPTRx+Hlumvnp4k3svaigbpIK9RBzju8KinBm04xn7UGmSrFHUjIIPYRUWqIbSi7nFpNkYY9JTunv7D51lozOOt1uZDbQh3HI6jqPA/5NSxd0W6cs0RtWTcKAKAY3ez1I6KR57wR711qSNRre2UcRgqc1eMI36VbvWpBLbusi9A6MDorY0I4ZGfbVnMnHecBUKtOtH2Xo1uTtv6de0noBu30Z+shHmFbPwFYw70Ohjo5cXF814XON4NtFQeAkz5rGMe9amkzmV5Xm10/RE7yoclI4gSBNMkTEdSsdf8+NQ1J5ISkuCb7FcitdpCcVkibRcRKFRYFDBeAZmGB4lQDVPZs5zw+abu7vs/zckrJKdkVfalsZr5404vJu+Gg3j5YJ8q6MYuTsiBmk2NjHCu5GoUd3E95PWe+ulGKirI1HFbAKAKAKA6jQsQqjJJwAOsngKN2BpPJrY/yePX9I2rn4KO4fHNUatTO+gwTFRAKAKAKAKAh+VtwUtZMcWwnkxwfdmpaKvNAzSrxkKAZ3OyoJPXijY9pUZ9uM1q4Re9Ah7zkXbMDuBo26iGLDzDE6eYqKWHi1poCqbR2LcW5y4cxj6cbHGO/6vmMd9VJ0XHeiVVqi3Sa+bOOdUrlLh89W+5x4a1pkg+BusVXW6cu1j6yMci5N40bDirhOPcdAw8K09HHkSrHYj433eQlaRTzSlLeUyKOMjIFQeeCfx7sa1tDDqbskPzDEr332LyJL/R2//Ww+3/8AVUvqXV3mfzLFfH3R8jltgX4/1kZ8CPxjFHguhdrH5livj7o+Qk+xdoDsPgYvxArHqb5d4/MsV8fdHyGN5bX0SF5AyqMZOYjjJwOGa0lhsqu4mPzDE/G+xeQztlkmOTJgr165GezHbSMEtxDUxFWo05ybsKyRfJ5IpAScNlj4EE+0ZrLRDcv17ZxzJuuN5TgjB9hBFakg3YRWkLNrgakkks7HQZJ1JOgrCSWiG4iOQdgWeS5fiSQveScuw+H3quYaHvEbLpVswFAFAFAdxRliFUEknAA4k0bsDQOTHJ4QDnJMGUjyQHqHf2nyHfSq1c2i3GCwVCAoAoAoAoAoCB5bRZtWP1WU+/H41NQftgzqrpkKAKAKAKAYXexbeU5eFCe3GD7Rg1o6cXvQGsXJa0U5EIP2mdh7CSK1VCC4Al4ogoAUBQOAAAA8hUqVtwOqAKAKA4miV1KsAVYEEHrB40aurMGd7V5PzWrl4gXj6mAyQOxwPjw8KoToyg9Nxki7jam+pVlHiDwIqLNcErsXlUYUEci76ropBAIHUNdCPZWpsmOV57aTgAGO3U6nOdfHGr46uA+MtKk5voMNl5toFRVRBhVGAOwCugkkrI1FKyAoAoB9svZUlw2I14cWOir4nt7uNazmo7wX7YWwY7cZHSkPFz8AOoVSqVXMwS9RgKAKAKAKAKAKASu7dZEZG9VgQfP8aynZ3QMovrRopGjfipx4jqI7iNa6MZKSujIhWQFAFAFAFAFAFAFAFAFAFAFAIyWkbesiHxUH8KxlT4A5WxiHCOMeCL+VMq5AXRQBgAAdgrIPaAKAVt7dpG3UUsx6gM/5HfWG0tWC2bI5GcGuD+4p/mb8vbVeeI+EwW63gVFCooVRwAGBVZtvVgUrACgCgCgCgCgCgCgCgIblFsJblQQQsi+q3b+y3d8Klp1HDqBnt9ZPC+5IpU+4jtB6xV2MlJXRkb1kBQBQBQBQBQBQBQBQBQBQBQBQBQD2x2VNN+jjYj63BfadK1lOMd7BZtmcihxnfP7KcPNjr7APGq8sR8JgtNnZxxLuxoFHcOPj2nxqu5N7wL1gBQBQBQBQBQBQBQBQBQBQBQDe9so5V3ZEDDv6vA8Qe8VmMnHVAqm0uRR1MD6fVf8ABh+I86sxxHxArd7suaL9JGyjtxkfeGlTxnGW5mRnWwCgCgCgCgCgCgCgOooyxwoLHsAJPsFG7bwSlrybuX4RlR2uQvuOvuqN1oLiCasuRHXLL5IP6j+VRSxHJGCeseT1vFqsYJ+s/SPv0HkBUMqspcQStRgKAKAKAKAKAKAKAKAKAKAKAKAKAKAKAKAKAZ3Oy4ZPXiQntKjPt41spyW5gjpuSVseCsvgzfiTUirzA2bkTB1PKPNf7tZ9YkBP/QiP9a/sX8qz6w+QAciIv1sn8P5U9YfICq8ioPrynzX+7WPWJAcRckrYcUZvFm/AisOvMD2DYdunCFPNQT7TmtHUk+IHyIAMAADsFaA6oAoAoAoAoAoAoAoAoAoAoAoAoAoAoD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09600" y="6477000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3</xdr:col>
      <xdr:colOff>381000</xdr:colOff>
      <xdr:row>20</xdr:row>
      <xdr:rowOff>76200</xdr:rowOff>
    </xdr:from>
    <xdr:to>
      <xdr:col>9</xdr:col>
      <xdr:colOff>304800</xdr:colOff>
      <xdr:row>35</xdr:row>
      <xdr:rowOff>123825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9"/>
  <sheetViews>
    <sheetView tabSelected="1" workbookViewId="0">
      <selection activeCell="D45" sqref="D45:D46"/>
    </sheetView>
  </sheetViews>
  <sheetFormatPr defaultRowHeight="12.75" x14ac:dyDescent="0.2"/>
  <cols>
    <col min="2" max="2" width="6.28515625" customWidth="1"/>
    <col min="6" max="6" width="11.140625" customWidth="1"/>
  </cols>
  <sheetData>
    <row r="2" spans="2:6" x14ac:dyDescent="0.2">
      <c r="B2" s="10"/>
      <c r="C2" s="29" t="s">
        <v>96</v>
      </c>
      <c r="D2" s="29"/>
      <c r="E2" s="29"/>
      <c r="F2" s="29"/>
    </row>
    <row r="3" spans="2:6" ht="25.5" x14ac:dyDescent="0.2">
      <c r="B3" s="11" t="s">
        <v>95</v>
      </c>
      <c r="C3" s="12" t="s">
        <v>1</v>
      </c>
      <c r="D3" s="12" t="s">
        <v>12</v>
      </c>
      <c r="E3" s="12" t="s">
        <v>13</v>
      </c>
      <c r="F3" s="13" t="s">
        <v>98</v>
      </c>
    </row>
    <row r="4" spans="2:6" x14ac:dyDescent="0.2">
      <c r="B4" s="7">
        <v>2008</v>
      </c>
      <c r="C4" s="8">
        <v>9</v>
      </c>
      <c r="D4" s="8">
        <v>155</v>
      </c>
      <c r="E4" s="8">
        <v>566</v>
      </c>
      <c r="F4" s="8">
        <v>730</v>
      </c>
    </row>
    <row r="5" spans="2:6" x14ac:dyDescent="0.2">
      <c r="B5" s="7">
        <v>2009</v>
      </c>
      <c r="C5" s="8">
        <v>5</v>
      </c>
      <c r="D5" s="8">
        <v>152</v>
      </c>
      <c r="E5" s="8">
        <v>647</v>
      </c>
      <c r="F5" s="8">
        <v>804</v>
      </c>
    </row>
    <row r="6" spans="2:6" x14ac:dyDescent="0.2">
      <c r="B6" s="7">
        <v>2010</v>
      </c>
      <c r="C6" s="8">
        <v>7</v>
      </c>
      <c r="D6" s="8">
        <v>138</v>
      </c>
      <c r="E6" s="8">
        <v>636</v>
      </c>
      <c r="F6" s="8">
        <v>781</v>
      </c>
    </row>
    <row r="7" spans="2:6" x14ac:dyDescent="0.2">
      <c r="B7" s="7">
        <v>2011</v>
      </c>
      <c r="C7" s="8">
        <v>7</v>
      </c>
      <c r="D7" s="8">
        <v>156</v>
      </c>
      <c r="E7" s="8">
        <v>661</v>
      </c>
      <c r="F7" s="8">
        <v>824</v>
      </c>
    </row>
    <row r="8" spans="2:6" x14ac:dyDescent="0.2">
      <c r="B8" s="14">
        <v>2012</v>
      </c>
      <c r="C8" s="15">
        <v>9</v>
      </c>
      <c r="D8" s="15">
        <v>167</v>
      </c>
      <c r="E8" s="15">
        <v>725</v>
      </c>
      <c r="F8" s="15">
        <v>901</v>
      </c>
    </row>
    <row r="9" spans="2:6" x14ac:dyDescent="0.2">
      <c r="B9" s="30" t="s">
        <v>97</v>
      </c>
      <c r="C9" s="30"/>
      <c r="D9" s="30"/>
      <c r="E9" s="30"/>
      <c r="F9" s="30"/>
    </row>
    <row r="11" spans="2:6" x14ac:dyDescent="0.2">
      <c r="C11" s="4"/>
      <c r="D11" s="4"/>
      <c r="E11" s="4"/>
      <c r="F11" s="4"/>
    </row>
    <row r="14" spans="2:6" x14ac:dyDescent="0.2">
      <c r="C14" s="16"/>
    </row>
    <row r="15" spans="2:6" x14ac:dyDescent="0.2">
      <c r="C15" s="16"/>
      <c r="D15" s="16"/>
    </row>
    <row r="16" spans="2:6" x14ac:dyDescent="0.2">
      <c r="C16" s="16"/>
    </row>
    <row r="17" spans="3:4" x14ac:dyDescent="0.2">
      <c r="C17" s="16"/>
      <c r="D17" s="16"/>
    </row>
    <row r="19" spans="3:4" x14ac:dyDescent="0.2">
      <c r="D19" s="16"/>
    </row>
  </sheetData>
  <mergeCells count="2">
    <mergeCell ref="C2:F2"/>
    <mergeCell ref="B9:F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1"/>
  <sheetViews>
    <sheetView workbookViewId="0"/>
  </sheetViews>
  <sheetFormatPr defaultRowHeight="12.75" x14ac:dyDescent="0.2"/>
  <cols>
    <col min="2" max="2" width="9.140625" style="9"/>
    <col min="3" max="3" width="13.85546875" style="9" customWidth="1"/>
    <col min="4" max="4" width="17.28515625" style="9" customWidth="1"/>
    <col min="5" max="11" width="9.140625" style="9"/>
  </cols>
  <sheetData>
    <row r="1" spans="1:11" x14ac:dyDescent="0.2">
      <c r="A1" s="2" t="s">
        <v>0</v>
      </c>
      <c r="C1" s="9" t="s">
        <v>105</v>
      </c>
      <c r="D1" s="27"/>
    </row>
    <row r="2" spans="1:11" x14ac:dyDescent="0.2">
      <c r="C2" s="9" t="s">
        <v>105</v>
      </c>
      <c r="D2" s="27"/>
    </row>
    <row r="3" spans="1:11" ht="38.25" x14ac:dyDescent="0.2">
      <c r="A3" s="24"/>
      <c r="B3" s="24"/>
      <c r="C3" s="20" t="s">
        <v>106</v>
      </c>
      <c r="D3" s="20" t="s">
        <v>107</v>
      </c>
      <c r="E3"/>
      <c r="F3"/>
      <c r="G3"/>
      <c r="H3"/>
      <c r="I3"/>
      <c r="J3"/>
      <c r="K3"/>
    </row>
    <row r="4" spans="1:11" x14ac:dyDescent="0.2">
      <c r="A4" t="s">
        <v>1</v>
      </c>
      <c r="B4" s="9" t="s">
        <v>23</v>
      </c>
      <c r="C4" s="9">
        <v>3.2</v>
      </c>
      <c r="D4" s="27">
        <v>0.43243243243243246</v>
      </c>
      <c r="E4" s="28"/>
      <c r="F4" s="31"/>
      <c r="G4" s="31"/>
      <c r="H4" s="31"/>
      <c r="I4" s="31"/>
      <c r="J4" s="31"/>
    </row>
    <row r="5" spans="1:11" x14ac:dyDescent="0.2">
      <c r="B5" s="9" t="s">
        <v>24</v>
      </c>
      <c r="C5" s="9">
        <v>4.2</v>
      </c>
      <c r="D5" s="27">
        <v>0.56756756756756754</v>
      </c>
      <c r="E5" s="28"/>
      <c r="F5" s="31"/>
      <c r="G5" s="31"/>
      <c r="H5" s="31"/>
      <c r="I5" s="31"/>
      <c r="J5" s="31"/>
    </row>
    <row r="6" spans="1:11" x14ac:dyDescent="0.2">
      <c r="B6" s="19" t="s">
        <v>11</v>
      </c>
      <c r="C6" s="19">
        <v>7.4</v>
      </c>
      <c r="D6" s="27"/>
      <c r="E6" s="28"/>
      <c r="F6" s="32"/>
      <c r="G6" s="32"/>
      <c r="H6" s="32"/>
      <c r="I6" s="32"/>
      <c r="J6" s="32"/>
    </row>
    <row r="7" spans="1:11" x14ac:dyDescent="0.2">
      <c r="D7" s="27"/>
      <c r="E7" s="28"/>
      <c r="F7" s="32"/>
      <c r="G7" s="32"/>
      <c r="H7" s="32"/>
      <c r="I7" s="32"/>
      <c r="J7" s="32"/>
    </row>
    <row r="8" spans="1:11" ht="51" x14ac:dyDescent="0.2">
      <c r="A8" s="24"/>
      <c r="B8" s="24"/>
      <c r="C8" s="20" t="s">
        <v>106</v>
      </c>
      <c r="D8" s="20" t="s">
        <v>108</v>
      </c>
      <c r="F8" s="32"/>
      <c r="G8" s="32"/>
      <c r="H8" s="32"/>
      <c r="I8" s="32"/>
      <c r="J8" s="32"/>
    </row>
    <row r="9" spans="1:11" x14ac:dyDescent="0.2">
      <c r="A9" t="s">
        <v>12</v>
      </c>
      <c r="B9" s="9" t="s">
        <v>23</v>
      </c>
      <c r="C9" s="9">
        <v>123.6</v>
      </c>
      <c r="D9" s="27">
        <v>0.8046875</v>
      </c>
      <c r="F9" s="32"/>
      <c r="G9" s="32"/>
      <c r="H9" s="32"/>
      <c r="I9" s="32"/>
      <c r="J9" s="32"/>
    </row>
    <row r="10" spans="1:11" x14ac:dyDescent="0.2">
      <c r="B10" s="9" t="s">
        <v>24</v>
      </c>
      <c r="C10" s="9">
        <v>30</v>
      </c>
      <c r="D10" s="27">
        <v>0.1953125</v>
      </c>
    </row>
    <row r="11" spans="1:11" x14ac:dyDescent="0.2">
      <c r="B11" s="19" t="s">
        <v>11</v>
      </c>
      <c r="C11" s="19">
        <v>153.6</v>
      </c>
      <c r="D11" s="27"/>
    </row>
    <row r="12" spans="1:11" x14ac:dyDescent="0.2">
      <c r="D12" s="27"/>
    </row>
    <row r="13" spans="1:11" ht="38.25" x14ac:dyDescent="0.2">
      <c r="A13" s="24"/>
      <c r="B13" s="24"/>
      <c r="C13" s="20" t="s">
        <v>106</v>
      </c>
      <c r="D13" s="20" t="s">
        <v>109</v>
      </c>
    </row>
    <row r="14" spans="1:11" x14ac:dyDescent="0.2">
      <c r="A14" t="s">
        <v>13</v>
      </c>
      <c r="B14" s="9" t="s">
        <v>23</v>
      </c>
      <c r="C14" s="9">
        <v>584.6</v>
      </c>
      <c r="D14" s="27">
        <v>0.90355486862442047</v>
      </c>
    </row>
    <row r="15" spans="1:11" x14ac:dyDescent="0.2">
      <c r="B15" s="9" t="s">
        <v>24</v>
      </c>
      <c r="C15" s="9">
        <v>62.4</v>
      </c>
      <c r="D15" s="27">
        <v>9.6445131375579599E-2</v>
      </c>
    </row>
    <row r="16" spans="1:11" x14ac:dyDescent="0.2">
      <c r="B16" s="19" t="s">
        <v>11</v>
      </c>
      <c r="C16" s="19">
        <v>647</v>
      </c>
      <c r="D16" s="27"/>
    </row>
    <row r="17" spans="1:6" x14ac:dyDescent="0.2">
      <c r="D17" s="27"/>
    </row>
    <row r="18" spans="1:6" ht="38.25" x14ac:dyDescent="0.2">
      <c r="A18" s="24"/>
      <c r="B18" s="24"/>
      <c r="C18" s="20" t="s">
        <v>106</v>
      </c>
      <c r="D18" s="20" t="s">
        <v>110</v>
      </c>
    </row>
    <row r="19" spans="1:6" x14ac:dyDescent="0.2">
      <c r="A19" t="s">
        <v>11</v>
      </c>
      <c r="B19" s="9" t="s">
        <v>23</v>
      </c>
      <c r="C19" s="9">
        <v>711.4</v>
      </c>
      <c r="D19" s="27">
        <v>0.88044554455445545</v>
      </c>
      <c r="F19" s="27"/>
    </row>
    <row r="20" spans="1:6" x14ac:dyDescent="0.2">
      <c r="B20" s="9" t="s">
        <v>24</v>
      </c>
      <c r="C20" s="9">
        <v>96.6</v>
      </c>
      <c r="D20" s="27">
        <v>0.11955445544554455</v>
      </c>
      <c r="F20" s="27"/>
    </row>
    <row r="21" spans="1:6" x14ac:dyDescent="0.2">
      <c r="B21" s="19" t="s">
        <v>11</v>
      </c>
      <c r="C21" s="19">
        <v>808</v>
      </c>
      <c r="D21" s="27"/>
    </row>
  </sheetData>
  <mergeCells count="3">
    <mergeCell ref="F4:J4"/>
    <mergeCell ref="F5:J5"/>
    <mergeCell ref="F6:J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3"/>
  <sheetViews>
    <sheetView workbookViewId="0"/>
  </sheetViews>
  <sheetFormatPr defaultRowHeight="12.75" x14ac:dyDescent="0.2"/>
  <cols>
    <col min="3" max="3" width="12.140625" customWidth="1"/>
    <col min="4" max="4" width="17.42578125" customWidth="1"/>
  </cols>
  <sheetData>
    <row r="1" spans="1:4" x14ac:dyDescent="0.2">
      <c r="A1" s="2" t="s">
        <v>0</v>
      </c>
      <c r="C1" t="s">
        <v>105</v>
      </c>
      <c r="D1" s="3"/>
    </row>
    <row r="2" spans="1:4" x14ac:dyDescent="0.2">
      <c r="C2" t="s">
        <v>105</v>
      </c>
      <c r="D2" s="3"/>
    </row>
    <row r="3" spans="1:4" ht="38.25" x14ac:dyDescent="0.2">
      <c r="A3" s="24"/>
      <c r="B3" s="24"/>
      <c r="C3" s="20" t="s">
        <v>106</v>
      </c>
      <c r="D3" s="20" t="s">
        <v>107</v>
      </c>
    </row>
    <row r="4" spans="1:4" x14ac:dyDescent="0.2">
      <c r="A4" t="s">
        <v>1</v>
      </c>
      <c r="B4" t="s">
        <v>18</v>
      </c>
      <c r="C4">
        <v>0</v>
      </c>
      <c r="D4" s="3">
        <v>0</v>
      </c>
    </row>
    <row r="5" spans="1:4" x14ac:dyDescent="0.2">
      <c r="B5" t="s">
        <v>19</v>
      </c>
      <c r="C5">
        <v>3</v>
      </c>
      <c r="D5" s="3">
        <v>0.40540540540540537</v>
      </c>
    </row>
    <row r="6" spans="1:4" x14ac:dyDescent="0.2">
      <c r="B6" t="s">
        <v>20</v>
      </c>
      <c r="C6">
        <v>1.6</v>
      </c>
      <c r="D6" s="3">
        <v>0.21621621621621623</v>
      </c>
    </row>
    <row r="7" spans="1:4" x14ac:dyDescent="0.2">
      <c r="B7" t="s">
        <v>21</v>
      </c>
      <c r="C7">
        <v>0.4</v>
      </c>
      <c r="D7" s="3">
        <v>5.4054054054054057E-2</v>
      </c>
    </row>
    <row r="8" spans="1:4" x14ac:dyDescent="0.2">
      <c r="B8" t="s">
        <v>22</v>
      </c>
      <c r="C8">
        <v>2.4</v>
      </c>
      <c r="D8" s="3">
        <v>0.32432432432432429</v>
      </c>
    </row>
    <row r="9" spans="1:4" x14ac:dyDescent="0.2">
      <c r="B9" s="2" t="s">
        <v>11</v>
      </c>
      <c r="C9" s="2">
        <v>7.4</v>
      </c>
      <c r="D9" s="3"/>
    </row>
    <row r="10" spans="1:4" x14ac:dyDescent="0.2">
      <c r="B10" s="2"/>
      <c r="C10" s="2"/>
      <c r="D10" s="3"/>
    </row>
    <row r="11" spans="1:4" ht="51" x14ac:dyDescent="0.2">
      <c r="A11" s="24"/>
      <c r="B11" s="24"/>
      <c r="C11" s="20" t="s">
        <v>106</v>
      </c>
      <c r="D11" s="20" t="s">
        <v>108</v>
      </c>
    </row>
    <row r="12" spans="1:4" x14ac:dyDescent="0.2">
      <c r="A12" t="s">
        <v>12</v>
      </c>
      <c r="B12" t="s">
        <v>18</v>
      </c>
      <c r="C12">
        <v>0</v>
      </c>
      <c r="D12" s="3">
        <v>0</v>
      </c>
    </row>
    <row r="13" spans="1:4" x14ac:dyDescent="0.2">
      <c r="B13" t="s">
        <v>19</v>
      </c>
      <c r="C13">
        <v>59.2</v>
      </c>
      <c r="D13" s="3">
        <v>0.38541666666666669</v>
      </c>
    </row>
    <row r="14" spans="1:4" x14ac:dyDescent="0.2">
      <c r="B14" t="s">
        <v>20</v>
      </c>
      <c r="C14">
        <v>18</v>
      </c>
      <c r="D14" s="3">
        <v>0.1171875</v>
      </c>
    </row>
    <row r="15" spans="1:4" x14ac:dyDescent="0.2">
      <c r="B15" t="s">
        <v>21</v>
      </c>
      <c r="C15">
        <v>9.6</v>
      </c>
      <c r="D15" s="3">
        <v>6.25E-2</v>
      </c>
    </row>
    <row r="16" spans="1:4" x14ac:dyDescent="0.2">
      <c r="B16" t="s">
        <v>22</v>
      </c>
      <c r="C16">
        <v>66.8</v>
      </c>
      <c r="D16" s="3">
        <v>0.43489583333333331</v>
      </c>
    </row>
    <row r="17" spans="1:4" x14ac:dyDescent="0.2">
      <c r="B17" s="2" t="s">
        <v>11</v>
      </c>
      <c r="C17" s="2">
        <v>153.6</v>
      </c>
      <c r="D17" s="3"/>
    </row>
    <row r="18" spans="1:4" x14ac:dyDescent="0.2">
      <c r="B18" s="2"/>
      <c r="C18" s="2"/>
      <c r="D18" s="3"/>
    </row>
    <row r="19" spans="1:4" ht="38.25" x14ac:dyDescent="0.2">
      <c r="A19" s="24"/>
      <c r="B19" s="24"/>
      <c r="C19" s="20" t="s">
        <v>106</v>
      </c>
      <c r="D19" s="20" t="s">
        <v>109</v>
      </c>
    </row>
    <row r="20" spans="1:4" x14ac:dyDescent="0.2">
      <c r="A20" t="s">
        <v>13</v>
      </c>
      <c r="B20" t="s">
        <v>18</v>
      </c>
      <c r="C20">
        <v>0.4</v>
      </c>
      <c r="D20" s="3">
        <v>6.1823802163833079E-4</v>
      </c>
    </row>
    <row r="21" spans="1:4" x14ac:dyDescent="0.2">
      <c r="B21" t="s">
        <v>19</v>
      </c>
      <c r="C21">
        <v>216.6</v>
      </c>
      <c r="D21" s="3">
        <v>0.33477588871715608</v>
      </c>
    </row>
    <row r="22" spans="1:4" x14ac:dyDescent="0.2">
      <c r="B22" t="s">
        <v>20</v>
      </c>
      <c r="C22">
        <v>71.2</v>
      </c>
      <c r="D22" s="3">
        <v>0.11004636785162288</v>
      </c>
    </row>
    <row r="23" spans="1:4" x14ac:dyDescent="0.2">
      <c r="B23" t="s">
        <v>21</v>
      </c>
      <c r="C23">
        <v>42.8</v>
      </c>
      <c r="D23" s="3">
        <v>6.6151468315301387E-2</v>
      </c>
    </row>
    <row r="24" spans="1:4" x14ac:dyDescent="0.2">
      <c r="B24" t="s">
        <v>22</v>
      </c>
      <c r="C24">
        <v>316</v>
      </c>
      <c r="D24" s="3">
        <v>0.48840803709428132</v>
      </c>
    </row>
    <row r="25" spans="1:4" x14ac:dyDescent="0.2">
      <c r="B25" s="2" t="s">
        <v>11</v>
      </c>
      <c r="C25" s="2">
        <v>647</v>
      </c>
      <c r="D25" s="3"/>
    </row>
    <row r="26" spans="1:4" x14ac:dyDescent="0.2">
      <c r="B26" s="2"/>
      <c r="C26" s="2"/>
      <c r="D26" s="3"/>
    </row>
    <row r="27" spans="1:4" ht="38.25" x14ac:dyDescent="0.2">
      <c r="A27" s="24"/>
      <c r="B27" s="24"/>
      <c r="C27" s="20" t="s">
        <v>106</v>
      </c>
      <c r="D27" s="20" t="s">
        <v>110</v>
      </c>
    </row>
    <row r="28" spans="1:4" x14ac:dyDescent="0.2">
      <c r="A28" t="s">
        <v>11</v>
      </c>
      <c r="B28" t="s">
        <v>18</v>
      </c>
      <c r="C28">
        <v>0.4</v>
      </c>
      <c r="D28" s="3">
        <v>4.9504950495049506E-4</v>
      </c>
    </row>
    <row r="29" spans="1:4" x14ac:dyDescent="0.2">
      <c r="B29" t="s">
        <v>19</v>
      </c>
      <c r="C29">
        <v>278.8</v>
      </c>
      <c r="D29" s="3">
        <v>0.34504950495049508</v>
      </c>
    </row>
    <row r="30" spans="1:4" x14ac:dyDescent="0.2">
      <c r="B30" t="s">
        <v>20</v>
      </c>
      <c r="C30">
        <v>90.8</v>
      </c>
      <c r="D30" s="3">
        <v>0.11237623762376238</v>
      </c>
    </row>
    <row r="31" spans="1:4" x14ac:dyDescent="0.2">
      <c r="B31" t="s">
        <v>21</v>
      </c>
      <c r="C31">
        <v>52.8</v>
      </c>
      <c r="D31" s="3">
        <v>6.5346534653465349E-2</v>
      </c>
    </row>
    <row r="32" spans="1:4" x14ac:dyDescent="0.2">
      <c r="B32" t="s">
        <v>22</v>
      </c>
      <c r="C32">
        <v>385.2</v>
      </c>
      <c r="D32" s="3">
        <v>0.47673267326732671</v>
      </c>
    </row>
    <row r="33" spans="2:4" x14ac:dyDescent="0.2">
      <c r="B33" s="2" t="s">
        <v>11</v>
      </c>
      <c r="C33" s="2">
        <v>808</v>
      </c>
      <c r="D33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1"/>
  <sheetViews>
    <sheetView workbookViewId="0"/>
  </sheetViews>
  <sheetFormatPr defaultRowHeight="12.75" x14ac:dyDescent="0.2"/>
  <cols>
    <col min="3" max="3" width="11.140625" customWidth="1"/>
    <col min="4" max="4" width="16.7109375" customWidth="1"/>
  </cols>
  <sheetData>
    <row r="1" spans="1:4" x14ac:dyDescent="0.2">
      <c r="A1" s="2" t="s">
        <v>99</v>
      </c>
    </row>
    <row r="3" spans="1:4" ht="38.25" x14ac:dyDescent="0.2">
      <c r="A3" s="24"/>
      <c r="B3" s="24"/>
      <c r="C3" s="20" t="s">
        <v>106</v>
      </c>
      <c r="D3" s="20" t="s">
        <v>107</v>
      </c>
    </row>
    <row r="4" spans="1:4" x14ac:dyDescent="0.2">
      <c r="A4" t="s">
        <v>1</v>
      </c>
      <c r="B4">
        <v>15</v>
      </c>
      <c r="C4">
        <v>0</v>
      </c>
      <c r="D4" s="17">
        <v>0</v>
      </c>
    </row>
    <row r="5" spans="1:4" x14ac:dyDescent="0.2">
      <c r="B5">
        <v>20</v>
      </c>
      <c r="C5">
        <v>0</v>
      </c>
      <c r="D5" s="17">
        <v>0</v>
      </c>
    </row>
    <row r="6" spans="1:4" x14ac:dyDescent="0.2">
      <c r="B6">
        <v>30</v>
      </c>
      <c r="C6">
        <v>2.4</v>
      </c>
      <c r="D6" s="17">
        <v>3.6719706242350058E-3</v>
      </c>
    </row>
    <row r="7" spans="1:4" x14ac:dyDescent="0.2">
      <c r="B7">
        <v>40</v>
      </c>
      <c r="C7">
        <v>0.8</v>
      </c>
      <c r="D7" s="17">
        <v>2.0942408376963352E-2</v>
      </c>
    </row>
    <row r="8" spans="1:4" x14ac:dyDescent="0.2">
      <c r="B8">
        <v>50</v>
      </c>
      <c r="C8">
        <v>0.2</v>
      </c>
      <c r="D8" s="17">
        <v>2.777777777777778E-2</v>
      </c>
    </row>
    <row r="9" spans="1:4" x14ac:dyDescent="0.2">
      <c r="B9">
        <v>60</v>
      </c>
      <c r="C9">
        <v>3.8</v>
      </c>
      <c r="D9" s="17">
        <v>4.5346062052505964E-2</v>
      </c>
    </row>
    <row r="10" spans="1:4" x14ac:dyDescent="0.2">
      <c r="B10">
        <v>70</v>
      </c>
      <c r="C10">
        <v>0.2</v>
      </c>
      <c r="D10" s="17">
        <v>3.5714285714285719E-2</v>
      </c>
    </row>
    <row r="11" spans="1:4" x14ac:dyDescent="0.2">
      <c r="B11" t="s">
        <v>100</v>
      </c>
      <c r="C11">
        <v>7.4</v>
      </c>
      <c r="D11" s="17">
        <v>9.1584158415841596E-3</v>
      </c>
    </row>
    <row r="12" spans="1:4" x14ac:dyDescent="0.2">
      <c r="D12" s="17"/>
    </row>
    <row r="13" spans="1:4" ht="51" x14ac:dyDescent="0.2">
      <c r="A13" s="24"/>
      <c r="B13" s="24"/>
      <c r="C13" s="20" t="s">
        <v>106</v>
      </c>
      <c r="D13" s="20" t="s">
        <v>108</v>
      </c>
    </row>
    <row r="14" spans="1:4" x14ac:dyDescent="0.2">
      <c r="A14" t="s">
        <v>12</v>
      </c>
      <c r="B14">
        <v>15</v>
      </c>
      <c r="C14">
        <v>0.2</v>
      </c>
      <c r="D14" s="17">
        <v>1.3020833333333335E-3</v>
      </c>
    </row>
    <row r="15" spans="1:4" x14ac:dyDescent="0.2">
      <c r="B15">
        <v>20</v>
      </c>
      <c r="C15">
        <v>2.6</v>
      </c>
      <c r="D15" s="17">
        <v>1.6927083333333336E-2</v>
      </c>
    </row>
    <row r="16" spans="1:4" x14ac:dyDescent="0.2">
      <c r="B16">
        <v>30</v>
      </c>
      <c r="C16">
        <v>111</v>
      </c>
      <c r="D16" s="17">
        <v>0.72265625</v>
      </c>
    </row>
    <row r="17" spans="1:4" x14ac:dyDescent="0.2">
      <c r="B17">
        <v>40</v>
      </c>
      <c r="C17">
        <v>9.8000000000000007</v>
      </c>
      <c r="D17" s="17">
        <v>6.3802083333333343E-2</v>
      </c>
    </row>
    <row r="18" spans="1:4" x14ac:dyDescent="0.2">
      <c r="B18">
        <v>50</v>
      </c>
      <c r="C18">
        <v>1.6</v>
      </c>
      <c r="D18" s="17">
        <v>1.0416666666666668E-2</v>
      </c>
    </row>
    <row r="19" spans="1:4" x14ac:dyDescent="0.2">
      <c r="B19">
        <v>60</v>
      </c>
      <c r="C19">
        <v>25.8</v>
      </c>
      <c r="D19" s="17">
        <v>0.16796875</v>
      </c>
    </row>
    <row r="20" spans="1:4" x14ac:dyDescent="0.2">
      <c r="B20">
        <v>70</v>
      </c>
      <c r="C20">
        <v>2.6</v>
      </c>
      <c r="D20" s="17">
        <v>1.6927083333333336E-2</v>
      </c>
    </row>
    <row r="21" spans="1:4" x14ac:dyDescent="0.2">
      <c r="B21" t="s">
        <v>100</v>
      </c>
      <c r="C21">
        <v>153.6</v>
      </c>
    </row>
    <row r="23" spans="1:4" ht="38.25" x14ac:dyDescent="0.2">
      <c r="A23" s="24"/>
      <c r="B23" s="24"/>
      <c r="C23" s="20" t="s">
        <v>106</v>
      </c>
      <c r="D23" s="20" t="s">
        <v>109</v>
      </c>
    </row>
    <row r="24" spans="1:4" x14ac:dyDescent="0.2">
      <c r="A24" t="s">
        <v>13</v>
      </c>
      <c r="B24">
        <v>15</v>
      </c>
      <c r="C24">
        <v>0.4</v>
      </c>
      <c r="D24" s="17">
        <v>6.1823802163833079E-4</v>
      </c>
    </row>
    <row r="25" spans="1:4" x14ac:dyDescent="0.2">
      <c r="B25">
        <v>20</v>
      </c>
      <c r="C25">
        <v>16.399999999999999</v>
      </c>
      <c r="D25" s="17">
        <v>2.534775888717156E-2</v>
      </c>
    </row>
    <row r="26" spans="1:4" x14ac:dyDescent="0.2">
      <c r="B26">
        <v>30</v>
      </c>
      <c r="C26">
        <v>540.20000000000005</v>
      </c>
      <c r="D26" s="17">
        <v>0.83493044822256579</v>
      </c>
    </row>
    <row r="27" spans="1:4" x14ac:dyDescent="0.2">
      <c r="B27">
        <v>40</v>
      </c>
      <c r="C27">
        <v>27.6</v>
      </c>
      <c r="D27" s="17">
        <v>4.2658423493044821E-2</v>
      </c>
    </row>
    <row r="28" spans="1:4" x14ac:dyDescent="0.2">
      <c r="B28">
        <v>50</v>
      </c>
      <c r="C28">
        <v>5.4</v>
      </c>
      <c r="D28" s="17">
        <v>8.3462132921174655E-3</v>
      </c>
    </row>
    <row r="29" spans="1:4" x14ac:dyDescent="0.2">
      <c r="B29">
        <v>60</v>
      </c>
      <c r="C29">
        <v>54.2</v>
      </c>
      <c r="D29" s="17">
        <v>8.377125193199382E-2</v>
      </c>
    </row>
    <row r="30" spans="1:4" x14ac:dyDescent="0.2">
      <c r="B30">
        <v>70</v>
      </c>
      <c r="C30">
        <v>2.8</v>
      </c>
      <c r="D30" s="17">
        <v>4.3276661514683153E-3</v>
      </c>
    </row>
    <row r="31" spans="1:4" x14ac:dyDescent="0.2">
      <c r="B31" t="s">
        <v>100</v>
      </c>
      <c r="C31">
        <v>647</v>
      </c>
    </row>
    <row r="33" spans="1:4" ht="38.25" x14ac:dyDescent="0.2">
      <c r="A33" s="24"/>
      <c r="B33" s="24"/>
      <c r="C33" s="20" t="s">
        <v>106</v>
      </c>
      <c r="D33" s="20" t="s">
        <v>110</v>
      </c>
    </row>
    <row r="34" spans="1:4" x14ac:dyDescent="0.2">
      <c r="A34" t="s">
        <v>11</v>
      </c>
      <c r="B34">
        <v>15</v>
      </c>
      <c r="C34">
        <v>0.6</v>
      </c>
      <c r="D34" s="17">
        <v>7.4257425742574258E-4</v>
      </c>
    </row>
    <row r="35" spans="1:4" x14ac:dyDescent="0.2">
      <c r="B35">
        <v>20</v>
      </c>
      <c r="C35">
        <v>19</v>
      </c>
      <c r="D35" s="17">
        <v>2.3514851485148515E-2</v>
      </c>
    </row>
    <row r="36" spans="1:4" x14ac:dyDescent="0.2">
      <c r="B36">
        <v>30</v>
      </c>
      <c r="C36">
        <v>653.6</v>
      </c>
      <c r="D36" s="17">
        <v>0.80891089108910896</v>
      </c>
    </row>
    <row r="37" spans="1:4" x14ac:dyDescent="0.2">
      <c r="B37">
        <v>40</v>
      </c>
      <c r="C37">
        <v>38.200000000000003</v>
      </c>
      <c r="D37" s="17">
        <v>4.7277227722772278E-2</v>
      </c>
    </row>
    <row r="38" spans="1:4" x14ac:dyDescent="0.2">
      <c r="B38">
        <v>50</v>
      </c>
      <c r="C38">
        <v>7.2</v>
      </c>
      <c r="D38" s="17">
        <v>8.9108910891089119E-3</v>
      </c>
    </row>
    <row r="39" spans="1:4" x14ac:dyDescent="0.2">
      <c r="B39">
        <v>60</v>
      </c>
      <c r="C39">
        <v>83.8</v>
      </c>
      <c r="D39" s="17">
        <v>0.10371287128712871</v>
      </c>
    </row>
    <row r="40" spans="1:4" x14ac:dyDescent="0.2">
      <c r="B40">
        <v>70</v>
      </c>
      <c r="C40">
        <v>5.6</v>
      </c>
      <c r="D40" s="17">
        <v>6.9306930693069299E-3</v>
      </c>
    </row>
    <row r="41" spans="1:4" x14ac:dyDescent="0.2">
      <c r="B41" t="s">
        <v>100</v>
      </c>
      <c r="C41">
        <v>808</v>
      </c>
      <c r="D41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3"/>
  <sheetViews>
    <sheetView zoomScale="85" zoomScaleNormal="85" workbookViewId="0"/>
  </sheetViews>
  <sheetFormatPr defaultRowHeight="12.75" x14ac:dyDescent="0.2"/>
  <cols>
    <col min="1" max="1" width="14.28515625" customWidth="1"/>
    <col min="2" max="2" width="32.28515625" customWidth="1"/>
    <col min="3" max="3" width="14.7109375" style="22" customWidth="1"/>
    <col min="4" max="4" width="15.140625" style="3" customWidth="1"/>
  </cols>
  <sheetData>
    <row r="1" spans="1:4" x14ac:dyDescent="0.2">
      <c r="A1" s="2" t="s">
        <v>0</v>
      </c>
    </row>
    <row r="3" spans="1:4" ht="51" x14ac:dyDescent="0.2">
      <c r="A3" s="21"/>
      <c r="B3" s="21"/>
      <c r="C3" s="20" t="s">
        <v>106</v>
      </c>
      <c r="D3" s="20" t="s">
        <v>107</v>
      </c>
    </row>
    <row r="4" spans="1:4" ht="12.75" customHeight="1" x14ac:dyDescent="0.2">
      <c r="A4" t="s">
        <v>1</v>
      </c>
      <c r="B4" t="s">
        <v>2</v>
      </c>
      <c r="C4" s="22">
        <v>4.8</v>
      </c>
      <c r="D4" s="3">
        <v>0.64864864864864857</v>
      </c>
    </row>
    <row r="5" spans="1:4" x14ac:dyDescent="0.2">
      <c r="B5" t="s">
        <v>3</v>
      </c>
      <c r="C5" s="22">
        <v>0.2</v>
      </c>
      <c r="D5" s="3">
        <v>2.7027027027027029E-2</v>
      </c>
    </row>
    <row r="6" spans="1:4" x14ac:dyDescent="0.2">
      <c r="B6" t="s">
        <v>4</v>
      </c>
      <c r="C6" s="22">
        <v>0</v>
      </c>
      <c r="D6" s="3">
        <v>0</v>
      </c>
    </row>
    <row r="7" spans="1:4" x14ac:dyDescent="0.2">
      <c r="B7" t="s">
        <v>5</v>
      </c>
      <c r="C7" s="22">
        <v>2</v>
      </c>
      <c r="D7" s="3">
        <v>0.27027027027027023</v>
      </c>
    </row>
    <row r="8" spans="1:4" x14ac:dyDescent="0.2">
      <c r="B8" t="s">
        <v>6</v>
      </c>
      <c r="C8" s="22">
        <v>0.2</v>
      </c>
      <c r="D8" s="3">
        <v>2.7027027027027029E-2</v>
      </c>
    </row>
    <row r="9" spans="1:4" x14ac:dyDescent="0.2">
      <c r="B9" t="s">
        <v>7</v>
      </c>
      <c r="C9" s="22">
        <v>0.2</v>
      </c>
      <c r="D9" s="3">
        <v>2.7027027027027029E-2</v>
      </c>
    </row>
    <row r="10" spans="1:4" x14ac:dyDescent="0.2">
      <c r="B10" t="s">
        <v>8</v>
      </c>
      <c r="C10" s="22">
        <v>0</v>
      </c>
      <c r="D10" s="3">
        <v>0</v>
      </c>
    </row>
    <row r="11" spans="1:4" x14ac:dyDescent="0.2">
      <c r="B11" t="s">
        <v>9</v>
      </c>
      <c r="C11" s="22">
        <v>0</v>
      </c>
      <c r="D11" s="3">
        <v>0</v>
      </c>
    </row>
    <row r="12" spans="1:4" x14ac:dyDescent="0.2">
      <c r="B12" t="s">
        <v>10</v>
      </c>
      <c r="C12" s="22">
        <v>0</v>
      </c>
      <c r="D12" s="3">
        <v>0</v>
      </c>
    </row>
    <row r="13" spans="1:4" x14ac:dyDescent="0.2">
      <c r="B13" s="2" t="s">
        <v>11</v>
      </c>
      <c r="C13" s="23">
        <v>7.4</v>
      </c>
      <c r="D13" s="6"/>
    </row>
    <row r="14" spans="1:4" x14ac:dyDescent="0.2">
      <c r="B14" s="2"/>
      <c r="C14" s="23"/>
      <c r="D14" s="6"/>
    </row>
    <row r="15" spans="1:4" ht="63.75" x14ac:dyDescent="0.2">
      <c r="A15" s="21"/>
      <c r="B15" s="21"/>
      <c r="C15" s="20" t="s">
        <v>106</v>
      </c>
      <c r="D15" s="20" t="s">
        <v>108</v>
      </c>
    </row>
    <row r="16" spans="1:4" x14ac:dyDescent="0.2">
      <c r="A16" t="s">
        <v>12</v>
      </c>
      <c r="B16" t="s">
        <v>2</v>
      </c>
      <c r="C16" s="22">
        <v>53.4</v>
      </c>
      <c r="D16" s="3">
        <v>0.34765625</v>
      </c>
    </row>
    <row r="17" spans="1:4" x14ac:dyDescent="0.2">
      <c r="B17" t="s">
        <v>3</v>
      </c>
      <c r="C17" s="22">
        <v>15.8</v>
      </c>
      <c r="D17" s="3">
        <v>0.10286458333333334</v>
      </c>
    </row>
    <row r="18" spans="1:4" x14ac:dyDescent="0.2">
      <c r="B18" t="s">
        <v>4</v>
      </c>
      <c r="C18" s="22">
        <v>2</v>
      </c>
      <c r="D18" s="3">
        <v>1.3020833333333334E-2</v>
      </c>
    </row>
    <row r="19" spans="1:4" x14ac:dyDescent="0.2">
      <c r="B19" t="s">
        <v>5</v>
      </c>
      <c r="C19" s="22">
        <v>50.8</v>
      </c>
      <c r="D19" s="3">
        <v>0.33072916666666669</v>
      </c>
    </row>
    <row r="20" spans="1:4" x14ac:dyDescent="0.2">
      <c r="B20" t="s">
        <v>6</v>
      </c>
      <c r="C20" s="22">
        <v>2</v>
      </c>
      <c r="D20" s="3">
        <v>1.3020833333333334E-2</v>
      </c>
    </row>
    <row r="21" spans="1:4" x14ac:dyDescent="0.2">
      <c r="B21" t="s">
        <v>7</v>
      </c>
      <c r="C21" s="22">
        <v>12.2</v>
      </c>
      <c r="D21" s="3">
        <v>7.9427083333333329E-2</v>
      </c>
    </row>
    <row r="22" spans="1:4" x14ac:dyDescent="0.2">
      <c r="B22" t="s">
        <v>8</v>
      </c>
      <c r="C22" s="22">
        <v>2.6</v>
      </c>
      <c r="D22" s="3">
        <v>1.6927083333333336E-2</v>
      </c>
    </row>
    <row r="23" spans="1:4" x14ac:dyDescent="0.2">
      <c r="B23" t="s">
        <v>9</v>
      </c>
      <c r="C23" s="22">
        <v>4.4000000000000004</v>
      </c>
      <c r="D23" s="3">
        <v>2.8645833333333336E-2</v>
      </c>
    </row>
    <row r="24" spans="1:4" x14ac:dyDescent="0.2">
      <c r="B24" t="s">
        <v>10</v>
      </c>
      <c r="C24" s="22">
        <v>10.4</v>
      </c>
      <c r="D24" s="3">
        <v>6.7708333333333343E-2</v>
      </c>
    </row>
    <row r="25" spans="1:4" x14ac:dyDescent="0.2">
      <c r="B25" s="2" t="s">
        <v>11</v>
      </c>
      <c r="C25" s="23">
        <v>153.6</v>
      </c>
      <c r="D25" s="6"/>
    </row>
    <row r="26" spans="1:4" x14ac:dyDescent="0.2">
      <c r="B26" s="2"/>
      <c r="C26" s="23"/>
      <c r="D26" s="6"/>
    </row>
    <row r="27" spans="1:4" ht="51" x14ac:dyDescent="0.2">
      <c r="A27" s="21"/>
      <c r="B27" s="21"/>
      <c r="C27" s="20" t="s">
        <v>106</v>
      </c>
      <c r="D27" s="20" t="s">
        <v>109</v>
      </c>
    </row>
    <row r="28" spans="1:4" x14ac:dyDescent="0.2">
      <c r="A28" t="s">
        <v>13</v>
      </c>
      <c r="B28" t="s">
        <v>2</v>
      </c>
      <c r="C28" s="22">
        <v>190.2</v>
      </c>
      <c r="D28" s="3">
        <v>0.29397217928902625</v>
      </c>
    </row>
    <row r="29" spans="1:4" x14ac:dyDescent="0.2">
      <c r="B29" t="s">
        <v>3</v>
      </c>
      <c r="C29" s="22">
        <v>85.2</v>
      </c>
      <c r="D29" s="3">
        <v>0.13168469860896445</v>
      </c>
    </row>
    <row r="30" spans="1:4" x14ac:dyDescent="0.2">
      <c r="B30" t="s">
        <v>4</v>
      </c>
      <c r="C30" s="22">
        <v>12.4</v>
      </c>
      <c r="D30" s="3">
        <v>1.9165378670788255E-2</v>
      </c>
    </row>
    <row r="31" spans="1:4" x14ac:dyDescent="0.2">
      <c r="B31" t="s">
        <v>5</v>
      </c>
      <c r="C31" s="22">
        <v>212</v>
      </c>
      <c r="D31" s="3">
        <v>0.32766615146831529</v>
      </c>
    </row>
    <row r="32" spans="1:4" x14ac:dyDescent="0.2">
      <c r="B32" t="s">
        <v>6</v>
      </c>
      <c r="C32" s="22">
        <v>6</v>
      </c>
      <c r="D32" s="3">
        <v>9.2735703245749607E-3</v>
      </c>
    </row>
    <row r="33" spans="1:4" x14ac:dyDescent="0.2">
      <c r="B33" t="s">
        <v>7</v>
      </c>
      <c r="C33" s="22">
        <v>61.4</v>
      </c>
      <c r="D33" s="3">
        <v>9.4899536321483763E-2</v>
      </c>
    </row>
    <row r="34" spans="1:4" x14ac:dyDescent="0.2">
      <c r="B34" t="s">
        <v>8</v>
      </c>
      <c r="C34" s="22">
        <v>16.600000000000001</v>
      </c>
      <c r="D34" s="3">
        <v>2.5656877897990728E-2</v>
      </c>
    </row>
    <row r="35" spans="1:4" x14ac:dyDescent="0.2">
      <c r="B35" t="s">
        <v>9</v>
      </c>
      <c r="C35" s="22">
        <v>14.2</v>
      </c>
      <c r="D35" s="3">
        <v>2.1947449768160741E-2</v>
      </c>
    </row>
    <row r="36" spans="1:4" x14ac:dyDescent="0.2">
      <c r="B36" t="s">
        <v>10</v>
      </c>
      <c r="C36" s="22">
        <v>49</v>
      </c>
      <c r="D36" s="3">
        <v>7.5734157650695522E-2</v>
      </c>
    </row>
    <row r="37" spans="1:4" x14ac:dyDescent="0.2">
      <c r="B37" s="2" t="s">
        <v>11</v>
      </c>
      <c r="C37" s="23">
        <v>647</v>
      </c>
    </row>
    <row r="38" spans="1:4" x14ac:dyDescent="0.2">
      <c r="B38" s="2"/>
      <c r="C38" s="23"/>
    </row>
    <row r="39" spans="1:4" ht="51" x14ac:dyDescent="0.2">
      <c r="A39" s="21"/>
      <c r="B39" s="21"/>
      <c r="C39" s="20" t="s">
        <v>106</v>
      </c>
      <c r="D39" s="20" t="s">
        <v>110</v>
      </c>
    </row>
    <row r="40" spans="1:4" x14ac:dyDescent="0.2">
      <c r="A40" t="s">
        <v>11</v>
      </c>
      <c r="B40" t="s">
        <v>2</v>
      </c>
      <c r="C40" s="22">
        <v>248.4</v>
      </c>
      <c r="D40" s="3">
        <v>0.30742574257425742</v>
      </c>
    </row>
    <row r="41" spans="1:4" x14ac:dyDescent="0.2">
      <c r="B41" t="s">
        <v>3</v>
      </c>
      <c r="C41" s="22">
        <v>101.2</v>
      </c>
      <c r="D41" s="3">
        <v>0.12524752475247525</v>
      </c>
    </row>
    <row r="42" spans="1:4" x14ac:dyDescent="0.2">
      <c r="B42" t="s">
        <v>4</v>
      </c>
      <c r="C42" s="22">
        <v>14.4</v>
      </c>
      <c r="D42" s="3">
        <v>1.7821782178217824E-2</v>
      </c>
    </row>
    <row r="43" spans="1:4" x14ac:dyDescent="0.2">
      <c r="B43" t="s">
        <v>5</v>
      </c>
      <c r="C43" s="22">
        <v>264.8</v>
      </c>
      <c r="D43" s="3">
        <v>0.32772277227722774</v>
      </c>
    </row>
    <row r="44" spans="1:4" x14ac:dyDescent="0.2">
      <c r="B44" t="s">
        <v>6</v>
      </c>
      <c r="C44" s="22">
        <v>8.1999999999999993</v>
      </c>
      <c r="D44" s="3">
        <v>1.0148514851485147E-2</v>
      </c>
    </row>
    <row r="45" spans="1:4" x14ac:dyDescent="0.2">
      <c r="B45" t="s">
        <v>7</v>
      </c>
      <c r="C45" s="22">
        <v>73.8</v>
      </c>
      <c r="D45" s="3">
        <v>9.1336633663366334E-2</v>
      </c>
    </row>
    <row r="46" spans="1:4" x14ac:dyDescent="0.2">
      <c r="B46" t="s">
        <v>8</v>
      </c>
      <c r="C46" s="22">
        <v>19.2</v>
      </c>
      <c r="D46" s="3">
        <v>2.3762376237623763E-2</v>
      </c>
    </row>
    <row r="47" spans="1:4" x14ac:dyDescent="0.2">
      <c r="B47" t="s">
        <v>9</v>
      </c>
      <c r="C47" s="22">
        <v>18.600000000000001</v>
      </c>
      <c r="D47" s="3">
        <v>2.3019801980198023E-2</v>
      </c>
    </row>
    <row r="48" spans="1:4" x14ac:dyDescent="0.2">
      <c r="B48" t="s">
        <v>10</v>
      </c>
      <c r="C48" s="22">
        <v>59.4</v>
      </c>
      <c r="D48" s="3">
        <v>7.3514851485148511E-2</v>
      </c>
    </row>
    <row r="49" spans="1:4" x14ac:dyDescent="0.2">
      <c r="B49" s="2" t="s">
        <v>11</v>
      </c>
      <c r="C49" s="23">
        <v>808</v>
      </c>
      <c r="D49" s="6"/>
    </row>
    <row r="50" spans="1:4" x14ac:dyDescent="0.2">
      <c r="C50" s="22" t="s">
        <v>105</v>
      </c>
    </row>
    <row r="51" spans="1:4" x14ac:dyDescent="0.2">
      <c r="C51" s="22" t="s">
        <v>105</v>
      </c>
    </row>
    <row r="52" spans="1:4" x14ac:dyDescent="0.2">
      <c r="C52" s="22" t="s">
        <v>105</v>
      </c>
    </row>
    <row r="53" spans="1:4" x14ac:dyDescent="0.2">
      <c r="A5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7"/>
  <sheetViews>
    <sheetView zoomScale="85" zoomScaleNormal="85" workbookViewId="0"/>
  </sheetViews>
  <sheetFormatPr defaultRowHeight="12.75" x14ac:dyDescent="0.2"/>
  <cols>
    <col min="3" max="3" width="12.7109375" customWidth="1"/>
    <col min="4" max="4" width="18" customWidth="1"/>
  </cols>
  <sheetData>
    <row r="1" spans="1:4" x14ac:dyDescent="0.2">
      <c r="A1" s="2" t="s">
        <v>0</v>
      </c>
      <c r="C1" t="s">
        <v>105</v>
      </c>
      <c r="D1" s="3"/>
    </row>
    <row r="2" spans="1:4" x14ac:dyDescent="0.2">
      <c r="C2" t="s">
        <v>105</v>
      </c>
      <c r="D2" s="3"/>
    </row>
    <row r="3" spans="1:4" ht="38.25" x14ac:dyDescent="0.2">
      <c r="A3" s="24"/>
      <c r="B3" s="24"/>
      <c r="C3" s="20" t="s">
        <v>106</v>
      </c>
      <c r="D3" s="20" t="s">
        <v>107</v>
      </c>
    </row>
    <row r="4" spans="1:4" ht="12.75" customHeight="1" x14ac:dyDescent="0.2">
      <c r="A4" t="s">
        <v>1</v>
      </c>
      <c r="B4" t="s">
        <v>3</v>
      </c>
      <c r="C4">
        <v>0.2</v>
      </c>
      <c r="D4" s="3">
        <v>2.7027027027027029E-2</v>
      </c>
    </row>
    <row r="5" spans="1:4" x14ac:dyDescent="0.2">
      <c r="B5" t="s">
        <v>14</v>
      </c>
      <c r="C5">
        <v>0</v>
      </c>
      <c r="D5" s="3">
        <v>0</v>
      </c>
    </row>
    <row r="6" spans="1:4" x14ac:dyDescent="0.2">
      <c r="B6" t="s">
        <v>15</v>
      </c>
      <c r="C6">
        <v>0.4</v>
      </c>
      <c r="D6" s="3">
        <v>5.4054054054054057E-2</v>
      </c>
    </row>
    <row r="7" spans="1:4" x14ac:dyDescent="0.2">
      <c r="B7" t="s">
        <v>16</v>
      </c>
      <c r="C7">
        <v>6.8</v>
      </c>
      <c r="D7" s="3">
        <v>0.91891891891891886</v>
      </c>
    </row>
    <row r="8" spans="1:4" x14ac:dyDescent="0.2">
      <c r="B8" t="s">
        <v>6</v>
      </c>
      <c r="C8">
        <v>0</v>
      </c>
      <c r="D8" s="3">
        <v>0</v>
      </c>
    </row>
    <row r="9" spans="1:4" x14ac:dyDescent="0.2">
      <c r="B9" t="s">
        <v>17</v>
      </c>
      <c r="C9">
        <v>0</v>
      </c>
      <c r="D9" s="3">
        <v>0</v>
      </c>
    </row>
    <row r="10" spans="1:4" x14ac:dyDescent="0.2">
      <c r="B10" s="2" t="s">
        <v>11</v>
      </c>
      <c r="C10" s="2">
        <v>7.4</v>
      </c>
      <c r="D10" s="6"/>
    </row>
    <row r="11" spans="1:4" x14ac:dyDescent="0.2">
      <c r="D11" s="3"/>
    </row>
    <row r="12" spans="1:4" ht="51" x14ac:dyDescent="0.2">
      <c r="A12" s="24"/>
      <c r="B12" s="24"/>
      <c r="C12" s="20" t="s">
        <v>106</v>
      </c>
      <c r="D12" s="20" t="s">
        <v>108</v>
      </c>
    </row>
    <row r="13" spans="1:4" x14ac:dyDescent="0.2">
      <c r="A13" t="s">
        <v>12</v>
      </c>
      <c r="B13" t="s">
        <v>3</v>
      </c>
      <c r="C13">
        <v>14.4</v>
      </c>
      <c r="D13" s="3">
        <v>9.375E-2</v>
      </c>
    </row>
    <row r="14" spans="1:4" x14ac:dyDescent="0.2">
      <c r="B14" t="s">
        <v>14</v>
      </c>
      <c r="C14">
        <v>2.8</v>
      </c>
      <c r="D14" s="3">
        <v>1.8229166666666668E-2</v>
      </c>
    </row>
    <row r="15" spans="1:4" x14ac:dyDescent="0.2">
      <c r="B15" t="s">
        <v>15</v>
      </c>
      <c r="C15">
        <v>16.399999999999999</v>
      </c>
      <c r="D15" s="3">
        <v>0.10677083333333333</v>
      </c>
    </row>
    <row r="16" spans="1:4" x14ac:dyDescent="0.2">
      <c r="B16" t="s">
        <v>16</v>
      </c>
      <c r="C16">
        <v>117.2</v>
      </c>
      <c r="D16" s="3">
        <v>0.76302083333333337</v>
      </c>
    </row>
    <row r="17" spans="1:4" x14ac:dyDescent="0.2">
      <c r="B17" t="s">
        <v>6</v>
      </c>
      <c r="C17">
        <v>1.2</v>
      </c>
      <c r="D17" s="3">
        <v>7.8125E-3</v>
      </c>
    </row>
    <row r="18" spans="1:4" x14ac:dyDescent="0.2">
      <c r="B18" t="s">
        <v>17</v>
      </c>
      <c r="C18">
        <v>1.6</v>
      </c>
      <c r="D18" s="3">
        <v>1.0416666666666668E-2</v>
      </c>
    </row>
    <row r="19" spans="1:4" x14ac:dyDescent="0.2">
      <c r="B19" s="2" t="s">
        <v>11</v>
      </c>
      <c r="C19" s="2">
        <v>153.6</v>
      </c>
      <c r="D19" s="6"/>
    </row>
    <row r="20" spans="1:4" x14ac:dyDescent="0.2">
      <c r="D20" s="3"/>
    </row>
    <row r="21" spans="1:4" ht="38.25" x14ac:dyDescent="0.2">
      <c r="A21" s="24"/>
      <c r="B21" s="24"/>
      <c r="C21" s="20" t="s">
        <v>106</v>
      </c>
      <c r="D21" s="20" t="s">
        <v>109</v>
      </c>
    </row>
    <row r="22" spans="1:4" x14ac:dyDescent="0.2">
      <c r="A22" t="s">
        <v>13</v>
      </c>
      <c r="B22" t="s">
        <v>3</v>
      </c>
      <c r="C22">
        <v>73.8</v>
      </c>
      <c r="D22" s="3">
        <v>0.11406491499227202</v>
      </c>
    </row>
    <row r="23" spans="1:4" x14ac:dyDescent="0.2">
      <c r="B23" t="s">
        <v>14</v>
      </c>
      <c r="C23">
        <v>14.2</v>
      </c>
      <c r="D23" s="3">
        <v>2.1947449768160741E-2</v>
      </c>
    </row>
    <row r="24" spans="1:4" x14ac:dyDescent="0.2">
      <c r="B24" t="s">
        <v>15</v>
      </c>
      <c r="C24">
        <v>47.8</v>
      </c>
      <c r="D24" s="3">
        <v>7.3879443585780524E-2</v>
      </c>
    </row>
    <row r="25" spans="1:4" x14ac:dyDescent="0.2">
      <c r="B25" t="s">
        <v>16</v>
      </c>
      <c r="C25">
        <v>501.4</v>
      </c>
      <c r="D25" s="3">
        <v>0.77496136012364758</v>
      </c>
    </row>
    <row r="26" spans="1:4" x14ac:dyDescent="0.2">
      <c r="B26" t="s">
        <v>6</v>
      </c>
      <c r="C26">
        <v>1.8</v>
      </c>
      <c r="D26" s="3">
        <v>2.7820710973724887E-3</v>
      </c>
    </row>
    <row r="27" spans="1:4" x14ac:dyDescent="0.2">
      <c r="B27" t="s">
        <v>17</v>
      </c>
      <c r="C27">
        <v>8</v>
      </c>
      <c r="D27" s="3">
        <v>1.2364760432766615E-2</v>
      </c>
    </row>
    <row r="28" spans="1:4" x14ac:dyDescent="0.2">
      <c r="B28" s="2" t="s">
        <v>11</v>
      </c>
      <c r="C28" s="2">
        <v>647</v>
      </c>
      <c r="D28" s="6"/>
    </row>
    <row r="29" spans="1:4" x14ac:dyDescent="0.2">
      <c r="D29" s="3"/>
    </row>
    <row r="30" spans="1:4" ht="38.25" x14ac:dyDescent="0.2">
      <c r="A30" s="24"/>
      <c r="B30" s="24"/>
      <c r="C30" s="20" t="s">
        <v>106</v>
      </c>
      <c r="D30" s="20" t="s">
        <v>110</v>
      </c>
    </row>
    <row r="31" spans="1:4" x14ac:dyDescent="0.2">
      <c r="A31" t="s">
        <v>11</v>
      </c>
      <c r="B31" t="s">
        <v>3</v>
      </c>
      <c r="C31">
        <v>88.4</v>
      </c>
      <c r="D31" s="3">
        <v>0.10940594059405942</v>
      </c>
    </row>
    <row r="32" spans="1:4" x14ac:dyDescent="0.2">
      <c r="B32" t="s">
        <v>14</v>
      </c>
      <c r="C32">
        <v>17</v>
      </c>
      <c r="D32" s="3">
        <v>2.1039603960396041E-2</v>
      </c>
    </row>
    <row r="33" spans="2:4" x14ac:dyDescent="0.2">
      <c r="B33" t="s">
        <v>15</v>
      </c>
      <c r="C33">
        <v>64.599999999999994</v>
      </c>
      <c r="D33" s="3">
        <v>7.9950495049504938E-2</v>
      </c>
    </row>
    <row r="34" spans="2:4" x14ac:dyDescent="0.2">
      <c r="B34" t="s">
        <v>16</v>
      </c>
      <c r="C34">
        <v>625.4</v>
      </c>
      <c r="D34" s="3">
        <v>0.77400990099009903</v>
      </c>
    </row>
    <row r="35" spans="2:4" x14ac:dyDescent="0.2">
      <c r="B35" t="s">
        <v>6</v>
      </c>
      <c r="C35">
        <v>3</v>
      </c>
      <c r="D35" s="3">
        <v>3.7128712871287127E-3</v>
      </c>
    </row>
    <row r="36" spans="2:4" x14ac:dyDescent="0.2">
      <c r="B36" t="s">
        <v>17</v>
      </c>
      <c r="C36">
        <v>9.6</v>
      </c>
      <c r="D36" s="3">
        <v>1.1881188118811881E-2</v>
      </c>
    </row>
    <row r="37" spans="2:4" x14ac:dyDescent="0.2">
      <c r="B37" s="2" t="s">
        <v>11</v>
      </c>
      <c r="C37" s="2">
        <v>808</v>
      </c>
      <c r="D37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1"/>
  <sheetViews>
    <sheetView workbookViewId="0"/>
  </sheetViews>
  <sheetFormatPr defaultRowHeight="12.75" x14ac:dyDescent="0.2"/>
  <cols>
    <col min="3" max="3" width="17" customWidth="1"/>
    <col min="4" max="4" width="19.140625" customWidth="1"/>
    <col min="6" max="6" width="14" customWidth="1"/>
  </cols>
  <sheetData>
    <row r="1" spans="1:8" x14ac:dyDescent="0.2">
      <c r="A1" s="2" t="s">
        <v>94</v>
      </c>
      <c r="C1" t="s">
        <v>105</v>
      </c>
      <c r="D1" s="3"/>
    </row>
    <row r="2" spans="1:8" x14ac:dyDescent="0.2">
      <c r="C2" t="s">
        <v>105</v>
      </c>
      <c r="D2" s="3"/>
    </row>
    <row r="3" spans="1:8" ht="38.25" x14ac:dyDescent="0.2">
      <c r="B3" s="24"/>
      <c r="C3" s="20" t="s">
        <v>106</v>
      </c>
      <c r="D3" s="25" t="s">
        <v>112</v>
      </c>
    </row>
    <row r="4" spans="1:8" x14ac:dyDescent="0.2">
      <c r="B4" t="s">
        <v>80</v>
      </c>
      <c r="C4">
        <v>1</v>
      </c>
      <c r="D4" s="26">
        <v>1.4475969889982631E-3</v>
      </c>
      <c r="F4" t="s">
        <v>111</v>
      </c>
    </row>
    <row r="5" spans="1:8" x14ac:dyDescent="0.2">
      <c r="B5" t="s">
        <v>81</v>
      </c>
      <c r="C5">
        <v>0.8</v>
      </c>
      <c r="D5" s="26">
        <v>1.1580775911986104E-3</v>
      </c>
    </row>
    <row r="6" spans="1:8" x14ac:dyDescent="0.2">
      <c r="B6" t="s">
        <v>82</v>
      </c>
      <c r="C6">
        <v>2.4</v>
      </c>
      <c r="D6" s="26">
        <v>3.4742327735958309E-3</v>
      </c>
      <c r="F6" t="s">
        <v>85</v>
      </c>
      <c r="G6" s="5">
        <f>D9</f>
        <v>0.83265778807180091</v>
      </c>
      <c r="H6" s="5"/>
    </row>
    <row r="7" spans="1:8" x14ac:dyDescent="0.2">
      <c r="B7" t="s">
        <v>83</v>
      </c>
      <c r="C7">
        <v>1.6</v>
      </c>
      <c r="D7" s="26">
        <v>2.3161551823972209E-3</v>
      </c>
      <c r="F7" t="s">
        <v>84</v>
      </c>
      <c r="G7" s="5">
        <f>D8</f>
        <v>2.5188187608569775E-2</v>
      </c>
      <c r="H7" s="5"/>
    </row>
    <row r="8" spans="1:8" x14ac:dyDescent="0.2">
      <c r="B8" t="s">
        <v>84</v>
      </c>
      <c r="C8">
        <v>17.399999999999999</v>
      </c>
      <c r="D8" s="26">
        <v>2.5188187608569775E-2</v>
      </c>
      <c r="F8" t="s">
        <v>101</v>
      </c>
      <c r="G8" s="5">
        <f>D11+D10</f>
        <v>2.8662420382165609E-2</v>
      </c>
      <c r="H8" s="5"/>
    </row>
    <row r="9" spans="1:8" x14ac:dyDescent="0.2">
      <c r="B9" t="s">
        <v>85</v>
      </c>
      <c r="C9">
        <v>575.20000000000005</v>
      </c>
      <c r="D9" s="26">
        <v>0.83265778807180091</v>
      </c>
      <c r="F9" t="s">
        <v>102</v>
      </c>
      <c r="G9" s="5">
        <f>D14</f>
        <v>5.8772437753329479E-2</v>
      </c>
      <c r="H9" s="5"/>
    </row>
    <row r="10" spans="1:8" x14ac:dyDescent="0.2">
      <c r="B10" t="s">
        <v>86</v>
      </c>
      <c r="C10">
        <v>3.2</v>
      </c>
      <c r="D10" s="26">
        <v>4.6323103647944418E-3</v>
      </c>
      <c r="F10" t="s">
        <v>103</v>
      </c>
      <c r="G10" s="5">
        <f>D15+D16</f>
        <v>1.7660683265778809E-2</v>
      </c>
      <c r="H10" s="5"/>
    </row>
    <row r="11" spans="1:8" x14ac:dyDescent="0.2">
      <c r="B11" t="s">
        <v>87</v>
      </c>
      <c r="C11">
        <v>16.600000000000001</v>
      </c>
      <c r="D11" s="26">
        <v>2.4030110017371167E-2</v>
      </c>
      <c r="F11" t="s">
        <v>104</v>
      </c>
      <c r="G11" s="5">
        <f>SUM(D4:D7)</f>
        <v>8.3960625361899251E-3</v>
      </c>
      <c r="H11" s="5"/>
    </row>
    <row r="12" spans="1:8" x14ac:dyDescent="0.2">
      <c r="B12" t="s">
        <v>92</v>
      </c>
      <c r="C12">
        <v>17.600000000000001</v>
      </c>
      <c r="D12" s="26">
        <v>2.5477707006369432E-2</v>
      </c>
      <c r="F12" t="s">
        <v>92</v>
      </c>
      <c r="G12" s="5">
        <f>1-SUM(G6:G11)</f>
        <v>2.8662420382165377E-2</v>
      </c>
      <c r="H12" s="5"/>
    </row>
    <row r="13" spans="1:8" x14ac:dyDescent="0.2">
      <c r="B13" t="s">
        <v>88</v>
      </c>
      <c r="C13">
        <v>2.2000000000000002</v>
      </c>
      <c r="D13" s="26">
        <v>3.1847133757961789E-3</v>
      </c>
    </row>
    <row r="14" spans="1:8" x14ac:dyDescent="0.2">
      <c r="B14" t="s">
        <v>89</v>
      </c>
      <c r="C14">
        <v>40.6</v>
      </c>
      <c r="D14" s="26">
        <v>5.8772437753329479E-2</v>
      </c>
    </row>
    <row r="15" spans="1:8" x14ac:dyDescent="0.2">
      <c r="B15" t="s">
        <v>90</v>
      </c>
      <c r="C15">
        <v>4.5999999999999996</v>
      </c>
      <c r="D15" s="26">
        <v>6.658946149392009E-3</v>
      </c>
    </row>
    <row r="16" spans="1:8" x14ac:dyDescent="0.2">
      <c r="B16" t="s">
        <v>91</v>
      </c>
      <c r="C16">
        <v>7.6</v>
      </c>
      <c r="D16" s="26">
        <v>1.1001737116386799E-2</v>
      </c>
    </row>
    <row r="17" spans="2:4" x14ac:dyDescent="0.2">
      <c r="B17" s="2" t="s">
        <v>11</v>
      </c>
      <c r="C17" s="2">
        <v>690.8</v>
      </c>
      <c r="D17" s="6"/>
    </row>
    <row r="18" spans="2:4" x14ac:dyDescent="0.2">
      <c r="D18" s="3"/>
    </row>
    <row r="27" spans="2:4" ht="18" x14ac:dyDescent="0.25">
      <c r="B27" s="18"/>
    </row>
    <row r="35" spans="2:2" ht="18" x14ac:dyDescent="0.25">
      <c r="B35" s="18"/>
    </row>
    <row r="41" spans="2:2" ht="18" x14ac:dyDescent="0.25">
      <c r="B41" s="1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2"/>
  <sheetViews>
    <sheetView workbookViewId="0"/>
  </sheetViews>
  <sheetFormatPr defaultRowHeight="12.75" x14ac:dyDescent="0.2"/>
  <cols>
    <col min="3" max="3" width="12.7109375" customWidth="1"/>
    <col min="4" max="4" width="18.7109375" customWidth="1"/>
  </cols>
  <sheetData>
    <row r="1" spans="1:5" x14ac:dyDescent="0.2">
      <c r="A1" s="2" t="s">
        <v>0</v>
      </c>
      <c r="C1" t="s">
        <v>105</v>
      </c>
      <c r="D1" s="3"/>
      <c r="E1" s="3"/>
    </row>
    <row r="2" spans="1:5" x14ac:dyDescent="0.2">
      <c r="C2" t="s">
        <v>105</v>
      </c>
      <c r="D2" s="3"/>
      <c r="E2" s="3"/>
    </row>
    <row r="3" spans="1:5" ht="38.25" x14ac:dyDescent="0.2">
      <c r="A3" s="24"/>
      <c r="B3" s="24"/>
      <c r="C3" s="20" t="s">
        <v>106</v>
      </c>
      <c r="D3" s="20" t="s">
        <v>107</v>
      </c>
      <c r="E3" s="3"/>
    </row>
    <row r="4" spans="1:5" x14ac:dyDescent="0.2">
      <c r="A4" t="s">
        <v>1</v>
      </c>
      <c r="B4" t="s">
        <v>56</v>
      </c>
      <c r="C4">
        <v>0.6</v>
      </c>
      <c r="D4" s="3">
        <v>8.1081081081081072E-2</v>
      </c>
      <c r="E4" s="3"/>
    </row>
    <row r="5" spans="1:5" x14ac:dyDescent="0.2">
      <c r="B5" t="s">
        <v>57</v>
      </c>
      <c r="C5">
        <v>0.6</v>
      </c>
      <c r="D5" s="3">
        <v>8.1081081081081072E-2</v>
      </c>
      <c r="E5" s="3"/>
    </row>
    <row r="6" spans="1:5" x14ac:dyDescent="0.2">
      <c r="B6" t="s">
        <v>58</v>
      </c>
      <c r="C6">
        <v>0.2</v>
      </c>
      <c r="D6" s="3">
        <v>2.7027027027027029E-2</v>
      </c>
      <c r="E6" s="3"/>
    </row>
    <row r="7" spans="1:5" x14ac:dyDescent="0.2">
      <c r="B7" t="s">
        <v>59</v>
      </c>
      <c r="C7">
        <v>0.6</v>
      </c>
      <c r="D7" s="3">
        <v>8.1081081081081072E-2</v>
      </c>
      <c r="E7" s="3"/>
    </row>
    <row r="8" spans="1:5" x14ac:dyDescent="0.2">
      <c r="B8" t="s">
        <v>60</v>
      </c>
      <c r="C8">
        <v>0.4</v>
      </c>
      <c r="D8" s="3">
        <v>5.4054054054054057E-2</v>
      </c>
      <c r="E8" s="3"/>
    </row>
    <row r="9" spans="1:5" x14ac:dyDescent="0.2">
      <c r="B9" t="s">
        <v>61</v>
      </c>
      <c r="C9">
        <v>0.6</v>
      </c>
      <c r="D9" s="3">
        <v>8.1081081081081072E-2</v>
      </c>
      <c r="E9" s="3"/>
    </row>
    <row r="10" spans="1:5" x14ac:dyDescent="0.2">
      <c r="B10" t="s">
        <v>62</v>
      </c>
      <c r="C10">
        <v>0.6</v>
      </c>
      <c r="D10" s="3">
        <v>8.1081081081081072E-2</v>
      </c>
      <c r="E10" s="3"/>
    </row>
    <row r="11" spans="1:5" x14ac:dyDescent="0.2">
      <c r="B11" t="s">
        <v>63</v>
      </c>
      <c r="C11">
        <v>1.2</v>
      </c>
      <c r="D11" s="3">
        <v>0.16216216216216214</v>
      </c>
      <c r="E11" s="3"/>
    </row>
    <row r="12" spans="1:5" x14ac:dyDescent="0.2">
      <c r="B12" t="s">
        <v>64</v>
      </c>
      <c r="C12">
        <v>1</v>
      </c>
      <c r="D12" s="3">
        <v>0.13513513513513511</v>
      </c>
      <c r="E12" s="3"/>
    </row>
    <row r="13" spans="1:5" x14ac:dyDescent="0.2">
      <c r="B13" t="s">
        <v>65</v>
      </c>
      <c r="C13">
        <v>0.6</v>
      </c>
      <c r="D13" s="3">
        <v>8.1081081081081072E-2</v>
      </c>
      <c r="E13" s="3"/>
    </row>
    <row r="14" spans="1:5" x14ac:dyDescent="0.2">
      <c r="B14" t="s">
        <v>66</v>
      </c>
      <c r="C14">
        <v>0.8</v>
      </c>
      <c r="D14" s="3">
        <v>0.10810810810810811</v>
      </c>
      <c r="E14" s="3"/>
    </row>
    <row r="15" spans="1:5" x14ac:dyDescent="0.2">
      <c r="B15" t="s">
        <v>67</v>
      </c>
      <c r="C15">
        <v>0.2</v>
      </c>
      <c r="D15" s="3">
        <v>2.7027027027027029E-2</v>
      </c>
      <c r="E15" s="3"/>
    </row>
    <row r="16" spans="1:5" x14ac:dyDescent="0.2">
      <c r="B16" s="2" t="s">
        <v>11</v>
      </c>
      <c r="C16" s="2">
        <v>7.4</v>
      </c>
      <c r="D16" s="6"/>
      <c r="E16" s="3"/>
    </row>
    <row r="17" spans="1:5" x14ac:dyDescent="0.2">
      <c r="D17" s="3"/>
      <c r="E17" s="3"/>
    </row>
    <row r="18" spans="1:5" ht="51" x14ac:dyDescent="0.2">
      <c r="A18" s="24"/>
      <c r="B18" s="24"/>
      <c r="C18" s="20" t="s">
        <v>106</v>
      </c>
      <c r="D18" s="20" t="s">
        <v>108</v>
      </c>
      <c r="E18" s="3"/>
    </row>
    <row r="19" spans="1:5" x14ac:dyDescent="0.2">
      <c r="A19" t="s">
        <v>12</v>
      </c>
      <c r="B19" t="s">
        <v>56</v>
      </c>
      <c r="C19">
        <v>9.6</v>
      </c>
      <c r="D19" s="3">
        <v>6.25E-2</v>
      </c>
      <c r="E19" s="3"/>
    </row>
    <row r="20" spans="1:5" x14ac:dyDescent="0.2">
      <c r="B20" t="s">
        <v>57</v>
      </c>
      <c r="C20">
        <v>9.1999999999999993</v>
      </c>
      <c r="D20" s="3">
        <v>5.9895833333333329E-2</v>
      </c>
      <c r="E20" s="3"/>
    </row>
    <row r="21" spans="1:5" x14ac:dyDescent="0.2">
      <c r="B21" t="s">
        <v>58</v>
      </c>
      <c r="C21">
        <v>10.4</v>
      </c>
      <c r="D21" s="3">
        <v>6.7708333333333343E-2</v>
      </c>
      <c r="E21" s="3"/>
    </row>
    <row r="22" spans="1:5" x14ac:dyDescent="0.2">
      <c r="B22" t="s">
        <v>59</v>
      </c>
      <c r="C22">
        <v>10.8</v>
      </c>
      <c r="D22" s="3">
        <v>7.0312500000000014E-2</v>
      </c>
      <c r="E22" s="3"/>
    </row>
    <row r="23" spans="1:5" x14ac:dyDescent="0.2">
      <c r="B23" t="s">
        <v>60</v>
      </c>
      <c r="C23">
        <v>17</v>
      </c>
      <c r="D23" s="3">
        <v>0.11067708333333334</v>
      </c>
      <c r="E23" s="3"/>
    </row>
    <row r="24" spans="1:5" x14ac:dyDescent="0.2">
      <c r="B24" t="s">
        <v>61</v>
      </c>
      <c r="C24">
        <v>16.600000000000001</v>
      </c>
      <c r="D24" s="3">
        <v>0.10807291666666669</v>
      </c>
      <c r="E24" s="3"/>
    </row>
    <row r="25" spans="1:5" x14ac:dyDescent="0.2">
      <c r="B25" t="s">
        <v>62</v>
      </c>
      <c r="C25">
        <v>15.2</v>
      </c>
      <c r="D25" s="3">
        <v>9.8958333333333329E-2</v>
      </c>
      <c r="E25" s="3"/>
    </row>
    <row r="26" spans="1:5" x14ac:dyDescent="0.2">
      <c r="B26" t="s">
        <v>63</v>
      </c>
      <c r="C26">
        <v>16</v>
      </c>
      <c r="D26" s="3">
        <v>0.10416666666666667</v>
      </c>
      <c r="E26" s="3"/>
    </row>
    <row r="27" spans="1:5" x14ac:dyDescent="0.2">
      <c r="B27" t="s">
        <v>64</v>
      </c>
      <c r="C27">
        <v>15.4</v>
      </c>
      <c r="D27" s="3">
        <v>0.10026041666666667</v>
      </c>
      <c r="E27" s="3"/>
    </row>
    <row r="28" spans="1:5" x14ac:dyDescent="0.2">
      <c r="B28" t="s">
        <v>65</v>
      </c>
      <c r="C28">
        <v>16.600000000000001</v>
      </c>
      <c r="D28" s="3">
        <v>0.10807291666666669</v>
      </c>
      <c r="E28" s="3"/>
    </row>
    <row r="29" spans="1:5" x14ac:dyDescent="0.2">
      <c r="B29" t="s">
        <v>66</v>
      </c>
      <c r="C29">
        <v>11.2</v>
      </c>
      <c r="D29" s="3">
        <v>7.2916666666666671E-2</v>
      </c>
      <c r="E29" s="3"/>
    </row>
    <row r="30" spans="1:5" x14ac:dyDescent="0.2">
      <c r="B30" t="s">
        <v>67</v>
      </c>
      <c r="C30">
        <v>5.6</v>
      </c>
      <c r="D30" s="3">
        <v>3.6458333333333336E-2</v>
      </c>
      <c r="E30" s="3"/>
    </row>
    <row r="31" spans="1:5" x14ac:dyDescent="0.2">
      <c r="B31" s="2" t="s">
        <v>11</v>
      </c>
      <c r="C31" s="2">
        <v>153.6</v>
      </c>
      <c r="D31" s="3"/>
      <c r="E31" s="3"/>
    </row>
    <row r="32" spans="1:5" x14ac:dyDescent="0.2">
      <c r="D32" s="3"/>
      <c r="E32" s="3"/>
    </row>
    <row r="33" spans="1:5" ht="38.25" x14ac:dyDescent="0.2">
      <c r="A33" s="24"/>
      <c r="B33" s="24"/>
      <c r="C33" s="20" t="s">
        <v>106</v>
      </c>
      <c r="D33" s="20" t="s">
        <v>109</v>
      </c>
      <c r="E33" s="3"/>
    </row>
    <row r="34" spans="1:5" x14ac:dyDescent="0.2">
      <c r="A34" t="s">
        <v>13</v>
      </c>
      <c r="B34" t="s">
        <v>56</v>
      </c>
      <c r="C34">
        <v>38.799999999999997</v>
      </c>
      <c r="D34" s="3">
        <v>5.9969088098918079E-2</v>
      </c>
      <c r="E34" s="3"/>
    </row>
    <row r="35" spans="1:5" x14ac:dyDescent="0.2">
      <c r="B35" t="s">
        <v>57</v>
      </c>
      <c r="C35">
        <v>34.200000000000003</v>
      </c>
      <c r="D35" s="3">
        <v>5.2859350850077286E-2</v>
      </c>
      <c r="E35" s="3"/>
    </row>
    <row r="36" spans="1:5" x14ac:dyDescent="0.2">
      <c r="B36" t="s">
        <v>58</v>
      </c>
      <c r="C36">
        <v>45.2</v>
      </c>
      <c r="D36" s="3">
        <v>6.9860896445131382E-2</v>
      </c>
      <c r="E36" s="3"/>
    </row>
    <row r="37" spans="1:5" x14ac:dyDescent="0.2">
      <c r="B37" t="s">
        <v>59</v>
      </c>
      <c r="C37">
        <v>48.2</v>
      </c>
      <c r="D37" s="3">
        <v>7.4497681607418861E-2</v>
      </c>
      <c r="E37" s="3"/>
    </row>
    <row r="38" spans="1:5" x14ac:dyDescent="0.2">
      <c r="B38" t="s">
        <v>60</v>
      </c>
      <c r="C38">
        <v>64.599999999999994</v>
      </c>
      <c r="D38" s="3">
        <v>9.9845440494590404E-2</v>
      </c>
      <c r="E38" s="3"/>
    </row>
    <row r="39" spans="1:5" x14ac:dyDescent="0.2">
      <c r="B39" t="s">
        <v>61</v>
      </c>
      <c r="C39">
        <v>65.599999999999994</v>
      </c>
      <c r="D39" s="3">
        <v>0.10139103554868624</v>
      </c>
      <c r="E39" s="3"/>
    </row>
    <row r="40" spans="1:5" x14ac:dyDescent="0.2">
      <c r="B40" t="s">
        <v>62</v>
      </c>
      <c r="C40">
        <v>64</v>
      </c>
      <c r="D40" s="3">
        <v>9.8918083462132919E-2</v>
      </c>
      <c r="E40" s="3"/>
    </row>
    <row r="41" spans="1:5" x14ac:dyDescent="0.2">
      <c r="B41" t="s">
        <v>63</v>
      </c>
      <c r="C41">
        <v>72.599999999999994</v>
      </c>
      <c r="D41" s="3">
        <v>0.11221020092735702</v>
      </c>
      <c r="E41" s="3"/>
    </row>
    <row r="42" spans="1:5" x14ac:dyDescent="0.2">
      <c r="B42" t="s">
        <v>64</v>
      </c>
      <c r="C42">
        <v>70.400000000000006</v>
      </c>
      <c r="D42" s="3">
        <v>0.10880989180834622</v>
      </c>
      <c r="E42" s="3"/>
    </row>
    <row r="43" spans="1:5" x14ac:dyDescent="0.2">
      <c r="B43" t="s">
        <v>65</v>
      </c>
      <c r="C43">
        <v>55.8</v>
      </c>
      <c r="D43" s="3">
        <v>8.6244204018547141E-2</v>
      </c>
      <c r="E43" s="3"/>
    </row>
    <row r="44" spans="1:5" x14ac:dyDescent="0.2">
      <c r="B44" t="s">
        <v>66</v>
      </c>
      <c r="C44">
        <v>55.6</v>
      </c>
      <c r="D44" s="3">
        <v>8.5935085007727979E-2</v>
      </c>
      <c r="E44" s="3"/>
    </row>
    <row r="45" spans="1:5" x14ac:dyDescent="0.2">
      <c r="B45" t="s">
        <v>67</v>
      </c>
      <c r="C45">
        <v>32</v>
      </c>
      <c r="D45" s="3">
        <v>4.945904173106646E-2</v>
      </c>
      <c r="E45" s="3"/>
    </row>
    <row r="46" spans="1:5" x14ac:dyDescent="0.2">
      <c r="B46" s="2" t="s">
        <v>11</v>
      </c>
      <c r="C46" s="2">
        <v>647</v>
      </c>
      <c r="D46" s="3"/>
      <c r="E46" s="3"/>
    </row>
    <row r="47" spans="1:5" x14ac:dyDescent="0.2">
      <c r="D47" s="3"/>
      <c r="E47" s="3"/>
    </row>
    <row r="48" spans="1:5" ht="38.25" x14ac:dyDescent="0.2">
      <c r="A48" s="24"/>
      <c r="B48" s="24"/>
      <c r="C48" s="20" t="s">
        <v>106</v>
      </c>
      <c r="D48" s="20" t="s">
        <v>110</v>
      </c>
      <c r="E48" s="3"/>
    </row>
    <row r="49" spans="1:5" x14ac:dyDescent="0.2">
      <c r="A49" t="s">
        <v>11</v>
      </c>
      <c r="B49" t="s">
        <v>56</v>
      </c>
      <c r="C49">
        <v>49</v>
      </c>
      <c r="D49" s="3">
        <v>6.0643564356435642E-2</v>
      </c>
      <c r="E49" s="3"/>
    </row>
    <row r="50" spans="1:5" x14ac:dyDescent="0.2">
      <c r="B50" t="s">
        <v>57</v>
      </c>
      <c r="C50">
        <v>44</v>
      </c>
      <c r="D50" s="3">
        <v>5.4455445544554455E-2</v>
      </c>
      <c r="E50" s="3"/>
    </row>
    <row r="51" spans="1:5" x14ac:dyDescent="0.2">
      <c r="B51" t="s">
        <v>58</v>
      </c>
      <c r="C51">
        <v>55.8</v>
      </c>
      <c r="D51" s="3">
        <v>6.9059405940594051E-2</v>
      </c>
      <c r="E51" s="3"/>
    </row>
    <row r="52" spans="1:5" x14ac:dyDescent="0.2">
      <c r="B52" t="s">
        <v>59</v>
      </c>
      <c r="C52">
        <v>59.6</v>
      </c>
      <c r="D52" s="3">
        <v>7.3762376237623759E-2</v>
      </c>
      <c r="E52" s="3"/>
    </row>
    <row r="53" spans="1:5" x14ac:dyDescent="0.2">
      <c r="B53" t="s">
        <v>60</v>
      </c>
      <c r="C53">
        <v>82</v>
      </c>
      <c r="D53" s="3">
        <v>0.10148514851485149</v>
      </c>
      <c r="E53" s="3"/>
    </row>
    <row r="54" spans="1:5" x14ac:dyDescent="0.2">
      <c r="B54" t="s">
        <v>61</v>
      </c>
      <c r="C54">
        <v>82.8</v>
      </c>
      <c r="D54" s="3">
        <v>0.10247524752475247</v>
      </c>
      <c r="E54" s="3"/>
    </row>
    <row r="55" spans="1:5" x14ac:dyDescent="0.2">
      <c r="B55" t="s">
        <v>62</v>
      </c>
      <c r="C55">
        <v>79.8</v>
      </c>
      <c r="D55" s="3">
        <v>9.8762376237623753E-2</v>
      </c>
      <c r="E55" s="3"/>
    </row>
    <row r="56" spans="1:5" x14ac:dyDescent="0.2">
      <c r="B56" t="s">
        <v>63</v>
      </c>
      <c r="C56">
        <v>89.8</v>
      </c>
      <c r="D56" s="3">
        <v>0.11113861386138614</v>
      </c>
      <c r="E56" s="3"/>
    </row>
    <row r="57" spans="1:5" x14ac:dyDescent="0.2">
      <c r="B57" t="s">
        <v>64</v>
      </c>
      <c r="C57">
        <v>86.8</v>
      </c>
      <c r="D57" s="3">
        <v>0.10742574257425742</v>
      </c>
      <c r="E57" s="3"/>
    </row>
    <row r="58" spans="1:5" x14ac:dyDescent="0.2">
      <c r="B58" t="s">
        <v>65</v>
      </c>
      <c r="C58">
        <v>73</v>
      </c>
      <c r="D58" s="3">
        <v>9.0346534653465344E-2</v>
      </c>
      <c r="E58" s="3"/>
    </row>
    <row r="59" spans="1:5" x14ac:dyDescent="0.2">
      <c r="B59" t="s">
        <v>66</v>
      </c>
      <c r="C59">
        <v>67.599999999999994</v>
      </c>
      <c r="D59" s="3">
        <v>8.3663366336633654E-2</v>
      </c>
      <c r="E59" s="3"/>
    </row>
    <row r="60" spans="1:5" x14ac:dyDescent="0.2">
      <c r="B60" t="s">
        <v>67</v>
      </c>
      <c r="C60">
        <v>37.799999999999997</v>
      </c>
      <c r="D60" s="3">
        <v>4.6782178217821782E-2</v>
      </c>
      <c r="E60" s="3"/>
    </row>
    <row r="61" spans="1:5" x14ac:dyDescent="0.2">
      <c r="B61" s="2" t="s">
        <v>11</v>
      </c>
      <c r="C61" s="2">
        <v>808</v>
      </c>
      <c r="D61" s="3"/>
      <c r="E61" s="3"/>
    </row>
    <row r="62" spans="1:5" x14ac:dyDescent="0.2">
      <c r="C62" t="s">
        <v>105</v>
      </c>
      <c r="D62" s="3"/>
      <c r="E62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10"/>
  <sheetViews>
    <sheetView zoomScale="85" zoomScaleNormal="85" workbookViewId="0"/>
  </sheetViews>
  <sheetFormatPr defaultRowHeight="12.75" x14ac:dyDescent="0.2"/>
  <cols>
    <col min="3" max="3" width="11" customWidth="1"/>
    <col min="4" max="4" width="14.85546875" style="4" customWidth="1"/>
  </cols>
  <sheetData>
    <row r="1" spans="1:4" x14ac:dyDescent="0.2">
      <c r="A1" s="2" t="s">
        <v>0</v>
      </c>
      <c r="C1" t="s">
        <v>105</v>
      </c>
    </row>
    <row r="2" spans="1:4" x14ac:dyDescent="0.2">
      <c r="C2" t="s">
        <v>105</v>
      </c>
    </row>
    <row r="3" spans="1:4" ht="51" x14ac:dyDescent="0.2">
      <c r="A3" s="24"/>
      <c r="B3" s="24"/>
      <c r="C3" s="20" t="s">
        <v>106</v>
      </c>
      <c r="D3" s="20" t="s">
        <v>107</v>
      </c>
    </row>
    <row r="4" spans="1:4" x14ac:dyDescent="0.2">
      <c r="A4" t="s">
        <v>1</v>
      </c>
      <c r="B4" s="1" t="s">
        <v>44</v>
      </c>
      <c r="C4">
        <v>0.2</v>
      </c>
      <c r="D4" s="4">
        <v>2.7027027027027029E-2</v>
      </c>
    </row>
    <row r="5" spans="1:4" x14ac:dyDescent="0.2">
      <c r="B5" s="1" t="s">
        <v>68</v>
      </c>
      <c r="C5">
        <v>0</v>
      </c>
      <c r="D5" s="4">
        <v>0</v>
      </c>
    </row>
    <row r="6" spans="1:4" x14ac:dyDescent="0.2">
      <c r="B6" s="1" t="s">
        <v>69</v>
      </c>
      <c r="C6">
        <v>0</v>
      </c>
      <c r="D6" s="4">
        <v>0</v>
      </c>
    </row>
    <row r="7" spans="1:4" x14ac:dyDescent="0.2">
      <c r="B7" s="1" t="s">
        <v>70</v>
      </c>
      <c r="C7">
        <v>0</v>
      </c>
      <c r="D7" s="4">
        <v>0</v>
      </c>
    </row>
    <row r="8" spans="1:4" x14ac:dyDescent="0.2">
      <c r="B8" s="1" t="s">
        <v>71</v>
      </c>
      <c r="C8">
        <v>0</v>
      </c>
      <c r="D8" s="4">
        <v>0</v>
      </c>
    </row>
    <row r="9" spans="1:4" x14ac:dyDescent="0.2">
      <c r="B9" s="1" t="s">
        <v>72</v>
      </c>
      <c r="C9">
        <v>0</v>
      </c>
      <c r="D9" s="4">
        <v>0</v>
      </c>
    </row>
    <row r="10" spans="1:4" x14ac:dyDescent="0.2">
      <c r="B10" s="1" t="s">
        <v>73</v>
      </c>
      <c r="C10">
        <v>0</v>
      </c>
      <c r="D10" s="4">
        <v>0</v>
      </c>
    </row>
    <row r="11" spans="1:4" x14ac:dyDescent="0.2">
      <c r="B11" s="1" t="s">
        <v>74</v>
      </c>
      <c r="C11">
        <v>0.6</v>
      </c>
      <c r="D11" s="4">
        <v>8.1081081081081072E-2</v>
      </c>
    </row>
    <row r="12" spans="1:4" x14ac:dyDescent="0.2">
      <c r="B12" s="1" t="s">
        <v>75</v>
      </c>
      <c r="C12">
        <v>0.2</v>
      </c>
      <c r="D12" s="4">
        <v>2.7027027027027029E-2</v>
      </c>
    </row>
    <row r="13" spans="1:4" x14ac:dyDescent="0.2">
      <c r="B13" s="1" t="s">
        <v>76</v>
      </c>
      <c r="C13">
        <v>0.8</v>
      </c>
      <c r="D13" s="4">
        <v>0.10810810810810811</v>
      </c>
    </row>
    <row r="14" spans="1:4" x14ac:dyDescent="0.2">
      <c r="B14" s="1" t="s">
        <v>77</v>
      </c>
      <c r="C14">
        <v>0.6</v>
      </c>
      <c r="D14" s="4">
        <v>8.1081081081081072E-2</v>
      </c>
    </row>
    <row r="15" spans="1:4" x14ac:dyDescent="0.2">
      <c r="B15" s="1" t="s">
        <v>78</v>
      </c>
      <c r="C15">
        <v>0.4</v>
      </c>
      <c r="D15" s="4">
        <v>5.4054054054054057E-2</v>
      </c>
    </row>
    <row r="16" spans="1:4" x14ac:dyDescent="0.2">
      <c r="B16" s="1" t="s">
        <v>79</v>
      </c>
      <c r="C16">
        <v>0.2</v>
      </c>
      <c r="D16" s="4">
        <v>2.7027027027027029E-2</v>
      </c>
    </row>
    <row r="17" spans="1:4" x14ac:dyDescent="0.2">
      <c r="B17" t="s">
        <v>45</v>
      </c>
      <c r="C17">
        <v>0.6</v>
      </c>
      <c r="D17" s="4">
        <v>8.1081081081081072E-2</v>
      </c>
    </row>
    <row r="18" spans="1:4" x14ac:dyDescent="0.2">
      <c r="B18" t="s">
        <v>46</v>
      </c>
      <c r="C18">
        <v>0.6</v>
      </c>
      <c r="D18" s="4">
        <v>8.1081081081081072E-2</v>
      </c>
    </row>
    <row r="19" spans="1:4" x14ac:dyDescent="0.2">
      <c r="B19" t="s">
        <v>47</v>
      </c>
      <c r="C19">
        <v>0.2</v>
      </c>
      <c r="D19" s="4">
        <v>2.7027027027027029E-2</v>
      </c>
    </row>
    <row r="20" spans="1:4" x14ac:dyDescent="0.2">
      <c r="B20" t="s">
        <v>48</v>
      </c>
      <c r="C20">
        <v>0.6</v>
      </c>
      <c r="D20" s="4">
        <v>8.1081081081081072E-2</v>
      </c>
    </row>
    <row r="21" spans="1:4" x14ac:dyDescent="0.2">
      <c r="B21" t="s">
        <v>49</v>
      </c>
      <c r="C21">
        <v>0.6</v>
      </c>
      <c r="D21" s="4">
        <v>8.1081081081081072E-2</v>
      </c>
    </row>
    <row r="22" spans="1:4" x14ac:dyDescent="0.2">
      <c r="B22" t="s">
        <v>50</v>
      </c>
      <c r="C22">
        <v>1.2</v>
      </c>
      <c r="D22" s="4">
        <v>0.16216216216216214</v>
      </c>
    </row>
    <row r="23" spans="1:4" x14ac:dyDescent="0.2">
      <c r="B23" t="s">
        <v>51</v>
      </c>
      <c r="C23">
        <v>0.4</v>
      </c>
      <c r="D23" s="4">
        <v>5.4054054054054057E-2</v>
      </c>
    </row>
    <row r="24" spans="1:4" x14ac:dyDescent="0.2">
      <c r="B24" t="s">
        <v>52</v>
      </c>
      <c r="C24">
        <v>0</v>
      </c>
      <c r="D24" s="4">
        <v>0</v>
      </c>
    </row>
    <row r="25" spans="1:4" x14ac:dyDescent="0.2">
      <c r="B25" t="s">
        <v>53</v>
      </c>
      <c r="C25">
        <v>0</v>
      </c>
      <c r="D25" s="4">
        <v>0</v>
      </c>
    </row>
    <row r="26" spans="1:4" x14ac:dyDescent="0.2">
      <c r="B26" t="s">
        <v>54</v>
      </c>
      <c r="C26">
        <v>0</v>
      </c>
      <c r="D26" s="4">
        <v>0</v>
      </c>
    </row>
    <row r="27" spans="1:4" x14ac:dyDescent="0.2">
      <c r="B27" t="s">
        <v>55</v>
      </c>
      <c r="C27">
        <v>0.2</v>
      </c>
      <c r="D27" s="4">
        <v>2.7027027027027029E-2</v>
      </c>
    </row>
    <row r="28" spans="1:4" x14ac:dyDescent="0.2">
      <c r="B28" s="2" t="s">
        <v>11</v>
      </c>
      <c r="C28" s="2">
        <v>7.4</v>
      </c>
    </row>
    <row r="30" spans="1:4" ht="63.75" x14ac:dyDescent="0.2">
      <c r="A30" s="24"/>
      <c r="B30" s="24"/>
      <c r="C30" s="20" t="s">
        <v>106</v>
      </c>
      <c r="D30" s="20" t="s">
        <v>108</v>
      </c>
    </row>
    <row r="31" spans="1:4" x14ac:dyDescent="0.2">
      <c r="A31" t="s">
        <v>12</v>
      </c>
      <c r="B31" s="1" t="s">
        <v>44</v>
      </c>
      <c r="C31">
        <v>1.4</v>
      </c>
      <c r="D31" s="4">
        <v>9.1145833333333339E-3</v>
      </c>
    </row>
    <row r="32" spans="1:4" x14ac:dyDescent="0.2">
      <c r="B32" s="1" t="s">
        <v>68</v>
      </c>
      <c r="C32">
        <v>0.4</v>
      </c>
      <c r="D32" s="4">
        <v>2.604166666666667E-3</v>
      </c>
    </row>
    <row r="33" spans="2:4" x14ac:dyDescent="0.2">
      <c r="B33" s="1" t="s">
        <v>69</v>
      </c>
      <c r="C33">
        <v>0.6</v>
      </c>
      <c r="D33" s="4">
        <v>3.90625E-3</v>
      </c>
    </row>
    <row r="34" spans="2:4" x14ac:dyDescent="0.2">
      <c r="B34" s="1" t="s">
        <v>70</v>
      </c>
      <c r="C34">
        <v>0.4</v>
      </c>
      <c r="D34" s="4">
        <v>2.604166666666667E-3</v>
      </c>
    </row>
    <row r="35" spans="2:4" x14ac:dyDescent="0.2">
      <c r="B35" s="1" t="s">
        <v>71</v>
      </c>
      <c r="C35">
        <v>0.2</v>
      </c>
      <c r="D35" s="4">
        <v>1.3020833333333335E-3</v>
      </c>
    </row>
    <row r="36" spans="2:4" x14ac:dyDescent="0.2">
      <c r="B36" s="1" t="s">
        <v>72</v>
      </c>
      <c r="C36">
        <v>1.6</v>
      </c>
      <c r="D36" s="4">
        <v>1.0416666666666668E-2</v>
      </c>
    </row>
    <row r="37" spans="2:4" x14ac:dyDescent="0.2">
      <c r="B37" s="1" t="s">
        <v>73</v>
      </c>
      <c r="C37">
        <v>4.2</v>
      </c>
      <c r="D37" s="4">
        <v>2.7343750000000003E-2</v>
      </c>
    </row>
    <row r="38" spans="2:4" x14ac:dyDescent="0.2">
      <c r="B38" s="1" t="s">
        <v>74</v>
      </c>
      <c r="C38">
        <v>12</v>
      </c>
      <c r="D38" s="4">
        <v>7.8125E-2</v>
      </c>
    </row>
    <row r="39" spans="2:4" x14ac:dyDescent="0.2">
      <c r="B39" s="1" t="s">
        <v>75</v>
      </c>
      <c r="C39">
        <v>15.2</v>
      </c>
      <c r="D39" s="4">
        <v>9.8958333333333329E-2</v>
      </c>
    </row>
    <row r="40" spans="2:4" x14ac:dyDescent="0.2">
      <c r="B40" s="1" t="s">
        <v>76</v>
      </c>
      <c r="C40">
        <v>7.2</v>
      </c>
      <c r="D40" s="4">
        <v>4.6875E-2</v>
      </c>
    </row>
    <row r="41" spans="2:4" x14ac:dyDescent="0.2">
      <c r="B41" s="1" t="s">
        <v>77</v>
      </c>
      <c r="C41">
        <v>6.2</v>
      </c>
      <c r="D41" s="4">
        <v>4.0364583333333336E-2</v>
      </c>
    </row>
    <row r="42" spans="2:4" x14ac:dyDescent="0.2">
      <c r="B42" s="1" t="s">
        <v>78</v>
      </c>
      <c r="C42">
        <v>5</v>
      </c>
      <c r="D42" s="4">
        <v>3.2552083333333336E-2</v>
      </c>
    </row>
    <row r="43" spans="2:4" x14ac:dyDescent="0.2">
      <c r="B43" s="1" t="s">
        <v>79</v>
      </c>
      <c r="C43">
        <v>7.6</v>
      </c>
      <c r="D43" s="4">
        <v>4.9479166666666664E-2</v>
      </c>
    </row>
    <row r="44" spans="2:4" x14ac:dyDescent="0.2">
      <c r="B44" t="s">
        <v>45</v>
      </c>
      <c r="C44">
        <v>8.8000000000000007</v>
      </c>
      <c r="D44" s="4">
        <v>5.7291666666666671E-2</v>
      </c>
    </row>
    <row r="45" spans="2:4" x14ac:dyDescent="0.2">
      <c r="B45" t="s">
        <v>46</v>
      </c>
      <c r="C45">
        <v>9.6</v>
      </c>
      <c r="D45" s="4">
        <v>6.25E-2</v>
      </c>
    </row>
    <row r="46" spans="2:4" x14ac:dyDescent="0.2">
      <c r="B46" t="s">
        <v>47</v>
      </c>
      <c r="C46">
        <v>9.1999999999999993</v>
      </c>
      <c r="D46" s="4">
        <v>5.9895833333333329E-2</v>
      </c>
    </row>
    <row r="47" spans="2:4" x14ac:dyDescent="0.2">
      <c r="B47" t="s">
        <v>48</v>
      </c>
      <c r="C47">
        <v>12.4</v>
      </c>
      <c r="D47" s="4">
        <v>8.0729166666666671E-2</v>
      </c>
    </row>
    <row r="48" spans="2:4" x14ac:dyDescent="0.2">
      <c r="B48" t="s">
        <v>49</v>
      </c>
      <c r="C48">
        <v>15.4</v>
      </c>
      <c r="D48" s="4">
        <v>0.10026041666666667</v>
      </c>
    </row>
    <row r="49" spans="1:4" x14ac:dyDescent="0.2">
      <c r="B49" t="s">
        <v>50</v>
      </c>
      <c r="C49">
        <v>14</v>
      </c>
      <c r="D49" s="4">
        <v>9.1145833333333343E-2</v>
      </c>
    </row>
    <row r="50" spans="1:4" x14ac:dyDescent="0.2">
      <c r="B50" t="s">
        <v>51</v>
      </c>
      <c r="C50">
        <v>9.6</v>
      </c>
      <c r="D50" s="4">
        <v>6.25E-2</v>
      </c>
    </row>
    <row r="51" spans="1:4" x14ac:dyDescent="0.2">
      <c r="B51" t="s">
        <v>52</v>
      </c>
      <c r="C51">
        <v>5.8</v>
      </c>
      <c r="D51" s="4">
        <v>3.7760416666666664E-2</v>
      </c>
    </row>
    <row r="52" spans="1:4" x14ac:dyDescent="0.2">
      <c r="B52" t="s">
        <v>53</v>
      </c>
      <c r="C52">
        <v>4.2</v>
      </c>
      <c r="D52" s="4">
        <v>2.7343750000000003E-2</v>
      </c>
    </row>
    <row r="53" spans="1:4" x14ac:dyDescent="0.2">
      <c r="B53" t="s">
        <v>54</v>
      </c>
      <c r="C53">
        <v>1.4</v>
      </c>
      <c r="D53" s="4">
        <v>9.1145833333333339E-3</v>
      </c>
    </row>
    <row r="54" spans="1:4" x14ac:dyDescent="0.2">
      <c r="B54" t="s">
        <v>55</v>
      </c>
      <c r="C54">
        <v>1.2</v>
      </c>
      <c r="D54" s="4">
        <v>7.8125E-3</v>
      </c>
    </row>
    <row r="55" spans="1:4" x14ac:dyDescent="0.2">
      <c r="B55" s="2" t="s">
        <v>11</v>
      </c>
      <c r="C55" s="2">
        <v>153.6</v>
      </c>
      <c r="D55" s="6"/>
    </row>
    <row r="57" spans="1:4" ht="51" x14ac:dyDescent="0.2">
      <c r="A57" s="24"/>
      <c r="B57" s="24"/>
      <c r="C57" s="20" t="s">
        <v>106</v>
      </c>
      <c r="D57" s="20" t="s">
        <v>109</v>
      </c>
    </row>
    <row r="58" spans="1:4" x14ac:dyDescent="0.2">
      <c r="A58" t="s">
        <v>13</v>
      </c>
      <c r="B58" s="1" t="s">
        <v>44</v>
      </c>
      <c r="C58">
        <v>4</v>
      </c>
      <c r="D58" s="4">
        <v>6.1823802163833074E-3</v>
      </c>
    </row>
    <row r="59" spans="1:4" x14ac:dyDescent="0.2">
      <c r="B59" s="1" t="s">
        <v>68</v>
      </c>
      <c r="C59">
        <v>1.6</v>
      </c>
      <c r="D59" s="4">
        <v>2.4729520865533232E-3</v>
      </c>
    </row>
    <row r="60" spans="1:4" x14ac:dyDescent="0.2">
      <c r="B60" s="1" t="s">
        <v>69</v>
      </c>
      <c r="C60">
        <v>0.4</v>
      </c>
      <c r="D60" s="4">
        <v>6.1823802163833079E-4</v>
      </c>
    </row>
    <row r="61" spans="1:4" x14ac:dyDescent="0.2">
      <c r="B61" s="1" t="s">
        <v>70</v>
      </c>
      <c r="C61">
        <v>2</v>
      </c>
      <c r="D61" s="4">
        <v>3.0911901081916537E-3</v>
      </c>
    </row>
    <row r="62" spans="1:4" x14ac:dyDescent="0.2">
      <c r="B62" s="1" t="s">
        <v>71</v>
      </c>
      <c r="C62">
        <v>1.2</v>
      </c>
      <c r="D62" s="4">
        <v>1.8547140649149921E-3</v>
      </c>
    </row>
    <row r="63" spans="1:4" x14ac:dyDescent="0.2">
      <c r="B63" s="1" t="s">
        <v>72</v>
      </c>
      <c r="C63">
        <v>3</v>
      </c>
      <c r="D63" s="4">
        <v>4.6367851622874804E-3</v>
      </c>
    </row>
    <row r="64" spans="1:4" x14ac:dyDescent="0.2">
      <c r="B64" s="1" t="s">
        <v>73</v>
      </c>
      <c r="C64">
        <v>12.8</v>
      </c>
      <c r="D64" s="4">
        <v>1.9783616692426585E-2</v>
      </c>
    </row>
    <row r="65" spans="2:4" x14ac:dyDescent="0.2">
      <c r="B65" s="1" t="s">
        <v>74</v>
      </c>
      <c r="C65">
        <v>41.4</v>
      </c>
      <c r="D65" s="4">
        <v>6.3987635239567228E-2</v>
      </c>
    </row>
    <row r="66" spans="2:4" x14ac:dyDescent="0.2">
      <c r="B66" s="1" t="s">
        <v>75</v>
      </c>
      <c r="C66">
        <v>56.6</v>
      </c>
      <c r="D66" s="4">
        <v>8.7480680061823801E-2</v>
      </c>
    </row>
    <row r="67" spans="2:4" x14ac:dyDescent="0.2">
      <c r="B67" s="1" t="s">
        <v>76</v>
      </c>
      <c r="C67">
        <v>34</v>
      </c>
      <c r="D67" s="4">
        <v>5.2550231839258117E-2</v>
      </c>
    </row>
    <row r="68" spans="2:4" x14ac:dyDescent="0.2">
      <c r="B68" s="1" t="s">
        <v>77</v>
      </c>
      <c r="C68">
        <v>27.4</v>
      </c>
      <c r="D68" s="4">
        <v>4.2349304482225653E-2</v>
      </c>
    </row>
    <row r="69" spans="2:4" x14ac:dyDescent="0.2">
      <c r="B69" s="1" t="s">
        <v>78</v>
      </c>
      <c r="C69">
        <v>26</v>
      </c>
      <c r="D69" s="4">
        <v>4.0185471406491501E-2</v>
      </c>
    </row>
    <row r="70" spans="2:4" x14ac:dyDescent="0.2">
      <c r="B70" s="1" t="s">
        <v>79</v>
      </c>
      <c r="C70">
        <v>31.8</v>
      </c>
      <c r="D70" s="4">
        <v>4.9149922720247298E-2</v>
      </c>
    </row>
    <row r="71" spans="2:4" x14ac:dyDescent="0.2">
      <c r="B71" t="s">
        <v>45</v>
      </c>
      <c r="C71">
        <v>35.4</v>
      </c>
      <c r="D71" s="4">
        <v>5.4714064914992269E-2</v>
      </c>
    </row>
    <row r="72" spans="2:4" x14ac:dyDescent="0.2">
      <c r="B72" t="s">
        <v>46</v>
      </c>
      <c r="C72">
        <v>35.200000000000003</v>
      </c>
      <c r="D72" s="4">
        <v>5.4404945904173108E-2</v>
      </c>
    </row>
    <row r="73" spans="2:4" x14ac:dyDescent="0.2">
      <c r="B73" t="s">
        <v>47</v>
      </c>
      <c r="C73">
        <v>42.8</v>
      </c>
      <c r="D73" s="4">
        <v>6.6151468315301387E-2</v>
      </c>
    </row>
    <row r="74" spans="2:4" x14ac:dyDescent="0.2">
      <c r="B74" t="s">
        <v>48</v>
      </c>
      <c r="C74">
        <v>62.6</v>
      </c>
      <c r="D74" s="4">
        <v>9.675425038639876E-2</v>
      </c>
    </row>
    <row r="75" spans="2:4" x14ac:dyDescent="0.2">
      <c r="B75" t="s">
        <v>49</v>
      </c>
      <c r="C75">
        <v>78.2</v>
      </c>
      <c r="D75" s="4">
        <v>0.12086553323029367</v>
      </c>
    </row>
    <row r="76" spans="2:4" x14ac:dyDescent="0.2">
      <c r="B76" t="s">
        <v>50</v>
      </c>
      <c r="C76">
        <v>61.4</v>
      </c>
      <c r="D76" s="4">
        <v>9.4899536321483763E-2</v>
      </c>
    </row>
    <row r="77" spans="2:4" x14ac:dyDescent="0.2">
      <c r="B77" t="s">
        <v>51</v>
      </c>
      <c r="C77">
        <v>41.4</v>
      </c>
      <c r="D77" s="4">
        <v>6.3987635239567228E-2</v>
      </c>
    </row>
    <row r="78" spans="2:4" x14ac:dyDescent="0.2">
      <c r="B78" t="s">
        <v>52</v>
      </c>
      <c r="C78">
        <v>19.600000000000001</v>
      </c>
      <c r="D78" s="4">
        <v>3.0293663060278208E-2</v>
      </c>
    </row>
    <row r="79" spans="2:4" x14ac:dyDescent="0.2">
      <c r="B79" t="s">
        <v>53</v>
      </c>
      <c r="C79">
        <v>16.8</v>
      </c>
      <c r="D79" s="4">
        <v>2.5965996908809894E-2</v>
      </c>
    </row>
    <row r="80" spans="2:4" x14ac:dyDescent="0.2">
      <c r="B80" t="s">
        <v>54</v>
      </c>
      <c r="C80">
        <v>6.2</v>
      </c>
      <c r="D80" s="4">
        <v>9.5826893353941275E-3</v>
      </c>
    </row>
    <row r="81" spans="1:4" x14ac:dyDescent="0.2">
      <c r="B81" t="s">
        <v>55</v>
      </c>
      <c r="C81">
        <v>5.2</v>
      </c>
      <c r="D81" s="4">
        <v>8.0370942812983005E-3</v>
      </c>
    </row>
    <row r="82" spans="1:4" x14ac:dyDescent="0.2">
      <c r="B82" s="2" t="s">
        <v>11</v>
      </c>
      <c r="C82" s="2">
        <v>647</v>
      </c>
      <c r="D82" s="6"/>
    </row>
    <row r="84" spans="1:4" ht="51" x14ac:dyDescent="0.2">
      <c r="A84" s="24"/>
      <c r="B84" s="24"/>
      <c r="C84" s="20" t="s">
        <v>106</v>
      </c>
      <c r="D84" s="20" t="s">
        <v>110</v>
      </c>
    </row>
    <row r="85" spans="1:4" x14ac:dyDescent="0.2">
      <c r="A85" t="s">
        <v>11</v>
      </c>
      <c r="B85" s="1" t="s">
        <v>44</v>
      </c>
      <c r="C85">
        <v>5.6</v>
      </c>
      <c r="D85" s="4">
        <v>6.9306930693069299E-3</v>
      </c>
    </row>
    <row r="86" spans="1:4" x14ac:dyDescent="0.2">
      <c r="B86" s="1" t="s">
        <v>68</v>
      </c>
      <c r="C86">
        <v>2</v>
      </c>
      <c r="D86" s="4">
        <v>2.4752475247524753E-3</v>
      </c>
    </row>
    <row r="87" spans="1:4" x14ac:dyDescent="0.2">
      <c r="B87" s="1" t="s">
        <v>69</v>
      </c>
      <c r="C87">
        <v>1</v>
      </c>
      <c r="D87" s="4">
        <v>1.2376237623762376E-3</v>
      </c>
    </row>
    <row r="88" spans="1:4" x14ac:dyDescent="0.2">
      <c r="B88" s="1" t="s">
        <v>70</v>
      </c>
      <c r="C88">
        <v>2.4</v>
      </c>
      <c r="D88" s="4">
        <v>2.9702970297029703E-3</v>
      </c>
    </row>
    <row r="89" spans="1:4" x14ac:dyDescent="0.2">
      <c r="B89" s="1" t="s">
        <v>71</v>
      </c>
      <c r="C89">
        <v>1.4</v>
      </c>
      <c r="D89" s="4">
        <v>1.7326732673267325E-3</v>
      </c>
    </row>
    <row r="90" spans="1:4" x14ac:dyDescent="0.2">
      <c r="B90" s="1" t="s">
        <v>72</v>
      </c>
      <c r="C90">
        <v>4.5999999999999996</v>
      </c>
      <c r="D90" s="4">
        <v>5.6930693069306929E-3</v>
      </c>
    </row>
    <row r="91" spans="1:4" x14ac:dyDescent="0.2">
      <c r="B91" s="1" t="s">
        <v>73</v>
      </c>
      <c r="C91">
        <v>17</v>
      </c>
      <c r="D91" s="4">
        <v>2.1039603960396041E-2</v>
      </c>
    </row>
    <row r="92" spans="1:4" x14ac:dyDescent="0.2">
      <c r="B92" s="1" t="s">
        <v>74</v>
      </c>
      <c r="C92">
        <v>54</v>
      </c>
      <c r="D92" s="4">
        <v>6.6831683168316836E-2</v>
      </c>
    </row>
    <row r="93" spans="1:4" x14ac:dyDescent="0.2">
      <c r="B93" s="1" t="s">
        <v>75</v>
      </c>
      <c r="C93">
        <v>72</v>
      </c>
      <c r="D93" s="4">
        <v>8.9108910891089105E-2</v>
      </c>
    </row>
    <row r="94" spans="1:4" x14ac:dyDescent="0.2">
      <c r="B94" s="1" t="s">
        <v>76</v>
      </c>
      <c r="C94">
        <v>42</v>
      </c>
      <c r="D94" s="4">
        <v>5.1980198019801978E-2</v>
      </c>
    </row>
    <row r="95" spans="1:4" x14ac:dyDescent="0.2">
      <c r="B95" s="1" t="s">
        <v>77</v>
      </c>
      <c r="C95">
        <v>34.200000000000003</v>
      </c>
      <c r="D95" s="4">
        <v>4.232673267326733E-2</v>
      </c>
    </row>
    <row r="96" spans="1:4" x14ac:dyDescent="0.2">
      <c r="B96" s="1" t="s">
        <v>78</v>
      </c>
      <c r="C96">
        <v>31.4</v>
      </c>
      <c r="D96" s="4">
        <v>3.8861386138613861E-2</v>
      </c>
    </row>
    <row r="97" spans="2:4" x14ac:dyDescent="0.2">
      <c r="B97" s="1" t="s">
        <v>79</v>
      </c>
      <c r="C97">
        <v>39.6</v>
      </c>
      <c r="D97" s="4">
        <v>4.9009900990099012E-2</v>
      </c>
    </row>
    <row r="98" spans="2:4" x14ac:dyDescent="0.2">
      <c r="B98" t="s">
        <v>45</v>
      </c>
      <c r="C98">
        <v>44.8</v>
      </c>
      <c r="D98" s="4">
        <v>5.5445544554455439E-2</v>
      </c>
    </row>
    <row r="99" spans="2:4" x14ac:dyDescent="0.2">
      <c r="B99" t="s">
        <v>46</v>
      </c>
      <c r="C99">
        <v>45.4</v>
      </c>
      <c r="D99" s="4">
        <v>5.6188118811881189E-2</v>
      </c>
    </row>
    <row r="100" spans="2:4" x14ac:dyDescent="0.2">
      <c r="B100" t="s">
        <v>47</v>
      </c>
      <c r="C100">
        <v>52.2</v>
      </c>
      <c r="D100" s="4">
        <v>6.4603960396039606E-2</v>
      </c>
    </row>
    <row r="101" spans="2:4" x14ac:dyDescent="0.2">
      <c r="B101" t="s">
        <v>48</v>
      </c>
      <c r="C101">
        <v>75.599999999999994</v>
      </c>
      <c r="D101" s="4">
        <v>9.3564356435643564E-2</v>
      </c>
    </row>
    <row r="102" spans="2:4" x14ac:dyDescent="0.2">
      <c r="B102" t="s">
        <v>49</v>
      </c>
      <c r="C102">
        <v>94.2</v>
      </c>
      <c r="D102" s="4">
        <v>0.11658415841584159</v>
      </c>
    </row>
    <row r="103" spans="2:4" x14ac:dyDescent="0.2">
      <c r="B103" t="s">
        <v>50</v>
      </c>
      <c r="C103">
        <v>76.599999999999994</v>
      </c>
      <c r="D103" s="4">
        <v>9.4801980198019789E-2</v>
      </c>
    </row>
    <row r="104" spans="2:4" x14ac:dyDescent="0.2">
      <c r="B104" t="s">
        <v>51</v>
      </c>
      <c r="C104">
        <v>51.4</v>
      </c>
      <c r="D104" s="4">
        <v>6.3613861386138615E-2</v>
      </c>
    </row>
    <row r="105" spans="2:4" x14ac:dyDescent="0.2">
      <c r="B105" t="s">
        <v>52</v>
      </c>
      <c r="C105">
        <v>25.4</v>
      </c>
      <c r="D105" s="4">
        <v>3.1435643564356436E-2</v>
      </c>
    </row>
    <row r="106" spans="2:4" x14ac:dyDescent="0.2">
      <c r="B106" t="s">
        <v>53</v>
      </c>
      <c r="C106">
        <v>21</v>
      </c>
      <c r="D106" s="4">
        <v>2.5990099009900989E-2</v>
      </c>
    </row>
    <row r="107" spans="2:4" x14ac:dyDescent="0.2">
      <c r="B107" t="s">
        <v>54</v>
      </c>
      <c r="C107">
        <v>7.6</v>
      </c>
      <c r="D107" s="4">
        <v>9.4059405940594056E-3</v>
      </c>
    </row>
    <row r="108" spans="2:4" x14ac:dyDescent="0.2">
      <c r="B108" t="s">
        <v>55</v>
      </c>
      <c r="C108">
        <v>6.6</v>
      </c>
      <c r="D108" s="4">
        <v>8.1683168316831686E-3</v>
      </c>
    </row>
    <row r="109" spans="2:4" x14ac:dyDescent="0.2">
      <c r="B109" s="2" t="s">
        <v>11</v>
      </c>
      <c r="C109" s="2">
        <v>808</v>
      </c>
    </row>
    <row r="110" spans="2:4" x14ac:dyDescent="0.2">
      <c r="C110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0"/>
  <sheetViews>
    <sheetView workbookViewId="0"/>
  </sheetViews>
  <sheetFormatPr defaultRowHeight="12.75" x14ac:dyDescent="0.2"/>
  <cols>
    <col min="3" max="3" width="12" style="9" customWidth="1"/>
    <col min="4" max="4" width="17.5703125" customWidth="1"/>
  </cols>
  <sheetData>
    <row r="1" spans="1:4" x14ac:dyDescent="0.2">
      <c r="A1" s="2" t="s">
        <v>0</v>
      </c>
      <c r="C1" s="9" t="s">
        <v>105</v>
      </c>
      <c r="D1" s="3"/>
    </row>
    <row r="2" spans="1:4" x14ac:dyDescent="0.2">
      <c r="C2" s="9" t="s">
        <v>105</v>
      </c>
      <c r="D2" s="3"/>
    </row>
    <row r="3" spans="1:4" ht="76.5" x14ac:dyDescent="0.2">
      <c r="A3" s="21"/>
      <c r="B3" s="21"/>
      <c r="C3" s="20" t="s">
        <v>106</v>
      </c>
      <c r="D3" s="20" t="s">
        <v>107</v>
      </c>
    </row>
    <row r="4" spans="1:4" x14ac:dyDescent="0.2">
      <c r="C4" s="9" t="s">
        <v>105</v>
      </c>
      <c r="D4" s="3"/>
    </row>
    <row r="5" spans="1:4" x14ac:dyDescent="0.2">
      <c r="A5" t="s">
        <v>1</v>
      </c>
      <c r="B5" t="s">
        <v>36</v>
      </c>
      <c r="C5" s="9">
        <v>6</v>
      </c>
      <c r="D5" s="3">
        <v>0.81081081081081074</v>
      </c>
    </row>
    <row r="6" spans="1:4" x14ac:dyDescent="0.2">
      <c r="B6" t="s">
        <v>37</v>
      </c>
      <c r="C6" s="9">
        <v>1.2</v>
      </c>
      <c r="D6" s="3">
        <v>0.16216216216216214</v>
      </c>
    </row>
    <row r="7" spans="1:4" x14ac:dyDescent="0.2">
      <c r="B7" t="s">
        <v>38</v>
      </c>
      <c r="C7" s="9">
        <v>0</v>
      </c>
      <c r="D7" s="3">
        <v>0</v>
      </c>
    </row>
    <row r="8" spans="1:4" x14ac:dyDescent="0.2">
      <c r="B8" t="s">
        <v>39</v>
      </c>
      <c r="C8" s="9">
        <v>0</v>
      </c>
      <c r="D8" s="3">
        <v>0</v>
      </c>
    </row>
    <row r="9" spans="1:4" x14ac:dyDescent="0.2">
      <c r="B9" t="s">
        <v>40</v>
      </c>
      <c r="C9" s="9">
        <v>0.2</v>
      </c>
      <c r="D9" s="3">
        <v>2.7027027027027029E-2</v>
      </c>
    </row>
    <row r="10" spans="1:4" x14ac:dyDescent="0.2">
      <c r="B10" t="s">
        <v>41</v>
      </c>
      <c r="C10" s="9">
        <v>0</v>
      </c>
      <c r="D10" s="3">
        <v>0</v>
      </c>
    </row>
    <row r="11" spans="1:4" x14ac:dyDescent="0.2">
      <c r="B11" t="s">
        <v>42</v>
      </c>
      <c r="C11" s="9">
        <v>0</v>
      </c>
      <c r="D11" s="3">
        <v>0</v>
      </c>
    </row>
    <row r="12" spans="1:4" x14ac:dyDescent="0.2">
      <c r="B12" t="s">
        <v>43</v>
      </c>
      <c r="C12" s="9">
        <v>0</v>
      </c>
      <c r="D12" s="3">
        <v>0</v>
      </c>
    </row>
    <row r="13" spans="1:4" x14ac:dyDescent="0.2">
      <c r="B13" t="s">
        <v>17</v>
      </c>
      <c r="C13" s="9">
        <v>0</v>
      </c>
      <c r="D13" s="3">
        <v>0</v>
      </c>
    </row>
    <row r="14" spans="1:4" x14ac:dyDescent="0.2">
      <c r="B14" s="2" t="s">
        <v>11</v>
      </c>
      <c r="C14" s="19">
        <v>7.4</v>
      </c>
      <c r="D14" s="3"/>
    </row>
    <row r="15" spans="1:4" x14ac:dyDescent="0.2">
      <c r="D15" s="3"/>
    </row>
    <row r="16" spans="1:4" ht="102" x14ac:dyDescent="0.2">
      <c r="A16" s="21"/>
      <c r="B16" s="21"/>
      <c r="C16" s="20" t="s">
        <v>106</v>
      </c>
      <c r="D16" s="20" t="s">
        <v>108</v>
      </c>
    </row>
    <row r="17" spans="1:4" x14ac:dyDescent="0.2">
      <c r="A17" t="s">
        <v>12</v>
      </c>
      <c r="B17" t="s">
        <v>36</v>
      </c>
      <c r="C17" s="9">
        <v>123.6</v>
      </c>
      <c r="D17" s="3">
        <v>0.8046875</v>
      </c>
    </row>
    <row r="18" spans="1:4" x14ac:dyDescent="0.2">
      <c r="B18" t="s">
        <v>37</v>
      </c>
      <c r="C18" s="9">
        <v>16.399999999999999</v>
      </c>
      <c r="D18" s="3">
        <v>0.10677083333333333</v>
      </c>
    </row>
    <row r="19" spans="1:4" x14ac:dyDescent="0.2">
      <c r="B19" t="s">
        <v>38</v>
      </c>
      <c r="C19" s="9">
        <v>0.6</v>
      </c>
      <c r="D19" s="3">
        <v>3.90625E-3</v>
      </c>
    </row>
    <row r="20" spans="1:4" x14ac:dyDescent="0.2">
      <c r="B20" t="s">
        <v>39</v>
      </c>
      <c r="C20" s="9">
        <v>2.6</v>
      </c>
      <c r="D20" s="3">
        <v>1.6927083333333336E-2</v>
      </c>
    </row>
    <row r="21" spans="1:4" x14ac:dyDescent="0.2">
      <c r="B21" t="s">
        <v>40</v>
      </c>
      <c r="C21" s="9">
        <v>3</v>
      </c>
      <c r="D21" s="3">
        <v>1.953125E-2</v>
      </c>
    </row>
    <row r="22" spans="1:4" x14ac:dyDescent="0.2">
      <c r="B22" t="s">
        <v>41</v>
      </c>
      <c r="C22" s="9">
        <v>0</v>
      </c>
      <c r="D22" s="3">
        <v>0</v>
      </c>
    </row>
    <row r="23" spans="1:4" x14ac:dyDescent="0.2">
      <c r="B23" t="s">
        <v>42</v>
      </c>
      <c r="C23" s="9">
        <v>0.8</v>
      </c>
      <c r="D23" s="3">
        <v>5.2083333333333339E-3</v>
      </c>
    </row>
    <row r="24" spans="1:4" x14ac:dyDescent="0.2">
      <c r="B24" t="s">
        <v>43</v>
      </c>
      <c r="C24" s="9">
        <v>3.2</v>
      </c>
      <c r="D24" s="3">
        <v>2.0833333333333336E-2</v>
      </c>
    </row>
    <row r="25" spans="1:4" x14ac:dyDescent="0.2">
      <c r="B25" t="s">
        <v>17</v>
      </c>
      <c r="C25" s="9">
        <v>3.4</v>
      </c>
      <c r="D25" s="3">
        <v>2.2135416666666668E-2</v>
      </c>
    </row>
    <row r="26" spans="1:4" x14ac:dyDescent="0.2">
      <c r="B26" s="2" t="s">
        <v>11</v>
      </c>
      <c r="C26" s="19">
        <v>153.6</v>
      </c>
      <c r="D26" s="3"/>
    </row>
    <row r="27" spans="1:4" x14ac:dyDescent="0.2">
      <c r="D27" s="3"/>
    </row>
    <row r="28" spans="1:4" ht="89.25" x14ac:dyDescent="0.2">
      <c r="A28" s="21"/>
      <c r="B28" s="21"/>
      <c r="C28" s="20" t="s">
        <v>106</v>
      </c>
      <c r="D28" s="20" t="s">
        <v>109</v>
      </c>
    </row>
    <row r="29" spans="1:4" x14ac:dyDescent="0.2">
      <c r="A29" t="s">
        <v>13</v>
      </c>
      <c r="B29" t="s">
        <v>36</v>
      </c>
      <c r="C29" s="9">
        <v>520.20000000000005</v>
      </c>
      <c r="D29" s="3">
        <v>0.80401854714064924</v>
      </c>
    </row>
    <row r="30" spans="1:4" x14ac:dyDescent="0.2">
      <c r="B30" t="s">
        <v>37</v>
      </c>
      <c r="C30" s="9">
        <v>73.2</v>
      </c>
      <c r="D30" s="3">
        <v>0.11313755795981453</v>
      </c>
    </row>
    <row r="31" spans="1:4" x14ac:dyDescent="0.2">
      <c r="B31" t="s">
        <v>38</v>
      </c>
      <c r="C31" s="9">
        <v>1.6</v>
      </c>
      <c r="D31" s="3">
        <v>2.4729520865533232E-3</v>
      </c>
    </row>
    <row r="32" spans="1:4" x14ac:dyDescent="0.2">
      <c r="B32" t="s">
        <v>39</v>
      </c>
      <c r="C32" s="9">
        <v>8.4</v>
      </c>
      <c r="D32" s="3">
        <v>1.2982998454404947E-2</v>
      </c>
    </row>
    <row r="33" spans="1:4" x14ac:dyDescent="0.2">
      <c r="B33" t="s">
        <v>40</v>
      </c>
      <c r="C33" s="9">
        <v>10</v>
      </c>
      <c r="D33" s="3">
        <v>1.5455950540958269E-2</v>
      </c>
    </row>
    <row r="34" spans="1:4" x14ac:dyDescent="0.2">
      <c r="B34" t="s">
        <v>41</v>
      </c>
      <c r="C34" s="9">
        <v>0.2</v>
      </c>
      <c r="D34" s="3">
        <v>3.0911901081916539E-4</v>
      </c>
    </row>
    <row r="35" spans="1:4" x14ac:dyDescent="0.2">
      <c r="B35" t="s">
        <v>42</v>
      </c>
      <c r="C35" s="9">
        <v>2.2000000000000002</v>
      </c>
      <c r="D35" s="3">
        <v>3.4003091190108192E-3</v>
      </c>
    </row>
    <row r="36" spans="1:4" x14ac:dyDescent="0.2">
      <c r="B36" t="s">
        <v>43</v>
      </c>
      <c r="C36" s="9">
        <v>10.8</v>
      </c>
      <c r="D36" s="3">
        <v>1.6692426584234931E-2</v>
      </c>
    </row>
    <row r="37" spans="1:4" x14ac:dyDescent="0.2">
      <c r="B37" t="s">
        <v>17</v>
      </c>
      <c r="C37" s="9">
        <v>20.2</v>
      </c>
      <c r="D37" s="3">
        <v>3.1221020092735703E-2</v>
      </c>
    </row>
    <row r="38" spans="1:4" x14ac:dyDescent="0.2">
      <c r="B38" s="2" t="s">
        <v>11</v>
      </c>
      <c r="C38" s="19">
        <v>647</v>
      </c>
      <c r="D38" s="3"/>
    </row>
    <row r="39" spans="1:4" x14ac:dyDescent="0.2">
      <c r="D39" s="3"/>
    </row>
    <row r="40" spans="1:4" ht="76.5" x14ac:dyDescent="0.2">
      <c r="A40" s="21"/>
      <c r="B40" s="21"/>
      <c r="C40" s="20" t="s">
        <v>106</v>
      </c>
      <c r="D40" s="20" t="s">
        <v>110</v>
      </c>
    </row>
    <row r="41" spans="1:4" x14ac:dyDescent="0.2">
      <c r="A41" t="s">
        <v>11</v>
      </c>
      <c r="B41" t="s">
        <v>36</v>
      </c>
      <c r="C41" s="9">
        <v>649.79999999999995</v>
      </c>
      <c r="D41" s="3">
        <v>0.80420792079207915</v>
      </c>
    </row>
    <row r="42" spans="1:4" x14ac:dyDescent="0.2">
      <c r="B42" t="s">
        <v>37</v>
      </c>
      <c r="C42" s="9">
        <v>90.8</v>
      </c>
      <c r="D42" s="3">
        <v>0.11237623762376238</v>
      </c>
    </row>
    <row r="43" spans="1:4" x14ac:dyDescent="0.2">
      <c r="B43" t="s">
        <v>38</v>
      </c>
      <c r="C43" s="9">
        <v>2.2000000000000002</v>
      </c>
      <c r="D43" s="3">
        <v>2.722772277227723E-3</v>
      </c>
    </row>
    <row r="44" spans="1:4" x14ac:dyDescent="0.2">
      <c r="B44" t="s">
        <v>39</v>
      </c>
      <c r="C44" s="9">
        <v>11</v>
      </c>
      <c r="D44" s="3">
        <v>1.3613861386138614E-2</v>
      </c>
    </row>
    <row r="45" spans="1:4" x14ac:dyDescent="0.2">
      <c r="B45" t="s">
        <v>40</v>
      </c>
      <c r="C45" s="9">
        <v>13.2</v>
      </c>
      <c r="D45" s="3">
        <v>1.6336633663366337E-2</v>
      </c>
    </row>
    <row r="46" spans="1:4" x14ac:dyDescent="0.2">
      <c r="B46" t="s">
        <v>41</v>
      </c>
      <c r="C46" s="9">
        <v>0.2</v>
      </c>
      <c r="D46" s="3">
        <v>2.4752475247524753E-4</v>
      </c>
    </row>
    <row r="47" spans="1:4" x14ac:dyDescent="0.2">
      <c r="B47" t="s">
        <v>42</v>
      </c>
      <c r="C47" s="9">
        <v>3</v>
      </c>
      <c r="D47" s="3">
        <v>3.7128712871287127E-3</v>
      </c>
    </row>
    <row r="48" spans="1:4" x14ac:dyDescent="0.2">
      <c r="B48" t="s">
        <v>43</v>
      </c>
      <c r="C48" s="9">
        <v>14</v>
      </c>
      <c r="D48" s="3">
        <v>1.7326732673267328E-2</v>
      </c>
    </row>
    <row r="49" spans="2:4" x14ac:dyDescent="0.2">
      <c r="B49" t="s">
        <v>17</v>
      </c>
      <c r="C49" s="9">
        <v>23.6</v>
      </c>
      <c r="D49" s="3">
        <v>2.920792079207921E-2</v>
      </c>
    </row>
    <row r="50" spans="2:4" x14ac:dyDescent="0.2">
      <c r="B50" s="2" t="s">
        <v>11</v>
      </c>
      <c r="C50" s="19">
        <v>808</v>
      </c>
      <c r="D50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workbookViewId="0"/>
  </sheetViews>
  <sheetFormatPr defaultRowHeight="12.75" x14ac:dyDescent="0.2"/>
  <cols>
    <col min="2" max="2" width="22.5703125" customWidth="1"/>
    <col min="3" max="3" width="13.5703125" customWidth="1"/>
    <col min="4" max="4" width="15" customWidth="1"/>
  </cols>
  <sheetData>
    <row r="1" spans="1:4" x14ac:dyDescent="0.2">
      <c r="A1" s="2" t="s">
        <v>0</v>
      </c>
      <c r="C1" t="s">
        <v>105</v>
      </c>
      <c r="D1" s="3"/>
    </row>
    <row r="2" spans="1:4" x14ac:dyDescent="0.2">
      <c r="C2" t="s">
        <v>105</v>
      </c>
      <c r="D2" s="3"/>
    </row>
    <row r="3" spans="1:4" ht="51" x14ac:dyDescent="0.2">
      <c r="A3" s="24"/>
      <c r="B3" s="24"/>
      <c r="C3" s="20" t="s">
        <v>106</v>
      </c>
      <c r="D3" s="20" t="s">
        <v>107</v>
      </c>
    </row>
    <row r="4" spans="1:4" x14ac:dyDescent="0.2">
      <c r="A4" t="s">
        <v>1</v>
      </c>
      <c r="B4" t="s">
        <v>31</v>
      </c>
      <c r="C4">
        <v>5.6</v>
      </c>
      <c r="D4" s="3">
        <v>0.75675675675675669</v>
      </c>
    </row>
    <row r="5" spans="1:4" x14ac:dyDescent="0.2">
      <c r="B5" t="s">
        <v>32</v>
      </c>
      <c r="C5">
        <v>1</v>
      </c>
      <c r="D5" s="3">
        <v>0.13513513513513511</v>
      </c>
    </row>
    <row r="6" spans="1:4" x14ac:dyDescent="0.2">
      <c r="B6" t="s">
        <v>33</v>
      </c>
      <c r="C6">
        <v>0</v>
      </c>
      <c r="D6" s="3">
        <v>0</v>
      </c>
    </row>
    <row r="7" spans="1:4" x14ac:dyDescent="0.2">
      <c r="B7" t="s">
        <v>34</v>
      </c>
      <c r="C7">
        <v>0.8</v>
      </c>
      <c r="D7" s="3">
        <v>0.10810810810810811</v>
      </c>
    </row>
    <row r="8" spans="1:4" x14ac:dyDescent="0.2">
      <c r="B8" t="s">
        <v>35</v>
      </c>
      <c r="C8">
        <v>0</v>
      </c>
      <c r="D8" s="3">
        <v>0</v>
      </c>
    </row>
    <row r="9" spans="1:4" x14ac:dyDescent="0.2">
      <c r="B9" s="2" t="s">
        <v>11</v>
      </c>
      <c r="C9" s="2">
        <v>7.4</v>
      </c>
      <c r="D9" s="3"/>
    </row>
    <row r="10" spans="1:4" x14ac:dyDescent="0.2">
      <c r="D10" s="3"/>
    </row>
    <row r="11" spans="1:4" ht="63.75" x14ac:dyDescent="0.2">
      <c r="A11" s="24"/>
      <c r="B11" s="24"/>
      <c r="C11" s="20" t="s">
        <v>106</v>
      </c>
      <c r="D11" s="20" t="s">
        <v>108</v>
      </c>
    </row>
    <row r="12" spans="1:4" x14ac:dyDescent="0.2">
      <c r="A12" t="s">
        <v>12</v>
      </c>
      <c r="B12" t="s">
        <v>31</v>
      </c>
      <c r="C12">
        <v>120.4</v>
      </c>
      <c r="D12" s="3">
        <v>0.78385416666666674</v>
      </c>
    </row>
    <row r="13" spans="1:4" x14ac:dyDescent="0.2">
      <c r="B13" t="s">
        <v>32</v>
      </c>
      <c r="C13">
        <v>26</v>
      </c>
      <c r="D13" s="3">
        <v>0.16927083333333334</v>
      </c>
    </row>
    <row r="14" spans="1:4" x14ac:dyDescent="0.2">
      <c r="B14" t="s">
        <v>33</v>
      </c>
      <c r="C14">
        <v>2.6</v>
      </c>
      <c r="D14" s="3">
        <v>1.6927083333333336E-2</v>
      </c>
    </row>
    <row r="15" spans="1:4" x14ac:dyDescent="0.2">
      <c r="B15" t="s">
        <v>34</v>
      </c>
      <c r="C15">
        <v>4.2</v>
      </c>
      <c r="D15" s="3">
        <v>2.7343750000000003E-2</v>
      </c>
    </row>
    <row r="16" spans="1:4" x14ac:dyDescent="0.2">
      <c r="B16" t="s">
        <v>35</v>
      </c>
      <c r="C16">
        <v>0.4</v>
      </c>
      <c r="D16" s="3">
        <v>2.604166666666667E-3</v>
      </c>
    </row>
    <row r="17" spans="1:4" x14ac:dyDescent="0.2">
      <c r="B17" s="2" t="s">
        <v>11</v>
      </c>
      <c r="C17" s="2">
        <v>153.6</v>
      </c>
      <c r="D17" s="3"/>
    </row>
    <row r="18" spans="1:4" x14ac:dyDescent="0.2">
      <c r="D18" s="3"/>
    </row>
    <row r="19" spans="1:4" ht="51" x14ac:dyDescent="0.2">
      <c r="A19" s="24"/>
      <c r="B19" s="24"/>
      <c r="C19" s="20" t="s">
        <v>106</v>
      </c>
      <c r="D19" s="20" t="s">
        <v>109</v>
      </c>
    </row>
    <row r="20" spans="1:4" x14ac:dyDescent="0.2">
      <c r="A20" t="s">
        <v>13</v>
      </c>
      <c r="B20" t="s">
        <v>31</v>
      </c>
      <c r="C20">
        <v>523.6</v>
      </c>
      <c r="D20" s="3">
        <v>0.80927357032457503</v>
      </c>
    </row>
    <row r="21" spans="1:4" x14ac:dyDescent="0.2">
      <c r="B21" t="s">
        <v>32</v>
      </c>
      <c r="C21">
        <v>103.4</v>
      </c>
      <c r="D21" s="3">
        <v>0.1598145285935085</v>
      </c>
    </row>
    <row r="22" spans="1:4" x14ac:dyDescent="0.2">
      <c r="B22" t="s">
        <v>33</v>
      </c>
      <c r="C22">
        <v>7.2</v>
      </c>
      <c r="D22" s="3">
        <v>1.1128284389489955E-2</v>
      </c>
    </row>
    <row r="23" spans="1:4" x14ac:dyDescent="0.2">
      <c r="B23" t="s">
        <v>34</v>
      </c>
      <c r="C23">
        <v>9.8000000000000007</v>
      </c>
      <c r="D23" s="3">
        <v>1.5146831530139104E-2</v>
      </c>
    </row>
    <row r="24" spans="1:4" x14ac:dyDescent="0.2">
      <c r="B24" t="s">
        <v>35</v>
      </c>
      <c r="C24">
        <v>3</v>
      </c>
      <c r="D24" s="3">
        <v>4.6367851622874804E-3</v>
      </c>
    </row>
    <row r="25" spans="1:4" x14ac:dyDescent="0.2">
      <c r="B25" s="2" t="s">
        <v>11</v>
      </c>
      <c r="C25" s="2">
        <v>647</v>
      </c>
      <c r="D25" s="3"/>
    </row>
    <row r="26" spans="1:4" x14ac:dyDescent="0.2">
      <c r="D26" s="3"/>
    </row>
    <row r="27" spans="1:4" ht="51" x14ac:dyDescent="0.2">
      <c r="A27" s="24"/>
      <c r="B27" s="24"/>
      <c r="C27" s="20" t="s">
        <v>106</v>
      </c>
      <c r="D27" s="20" t="s">
        <v>110</v>
      </c>
    </row>
    <row r="28" spans="1:4" x14ac:dyDescent="0.2">
      <c r="A28" t="s">
        <v>11</v>
      </c>
      <c r="B28" t="s">
        <v>31</v>
      </c>
      <c r="C28">
        <v>649.6</v>
      </c>
      <c r="D28" s="3">
        <v>0.80396039603960401</v>
      </c>
    </row>
    <row r="29" spans="1:4" x14ac:dyDescent="0.2">
      <c r="B29" t="s">
        <v>32</v>
      </c>
      <c r="C29">
        <v>130.4</v>
      </c>
      <c r="D29" s="3">
        <v>0.16138613861386139</v>
      </c>
    </row>
    <row r="30" spans="1:4" x14ac:dyDescent="0.2">
      <c r="B30" t="s">
        <v>33</v>
      </c>
      <c r="C30">
        <v>9.8000000000000007</v>
      </c>
      <c r="D30" s="3">
        <v>1.2128712871287129E-2</v>
      </c>
    </row>
    <row r="31" spans="1:4" x14ac:dyDescent="0.2">
      <c r="B31" t="s">
        <v>34</v>
      </c>
      <c r="C31">
        <v>14.8</v>
      </c>
      <c r="D31" s="3">
        <v>1.8316831683168319E-2</v>
      </c>
    </row>
    <row r="32" spans="1:4" x14ac:dyDescent="0.2">
      <c r="B32" t="s">
        <v>35</v>
      </c>
      <c r="C32">
        <v>3.4</v>
      </c>
      <c r="D32" s="3">
        <v>4.2079207920792082E-3</v>
      </c>
    </row>
    <row r="33" spans="2:4" x14ac:dyDescent="0.2">
      <c r="B33" s="2" t="s">
        <v>11</v>
      </c>
      <c r="C33" s="2">
        <v>808</v>
      </c>
      <c r="D33" s="3"/>
    </row>
    <row r="34" spans="2:4" x14ac:dyDescent="0.2">
      <c r="C34" t="s">
        <v>105</v>
      </c>
      <c r="D34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9"/>
  <sheetViews>
    <sheetView workbookViewId="0"/>
  </sheetViews>
  <sheetFormatPr defaultRowHeight="12.75" x14ac:dyDescent="0.2"/>
  <cols>
    <col min="2" max="2" width="20.42578125" customWidth="1"/>
    <col min="3" max="3" width="11.42578125" customWidth="1"/>
    <col min="4" max="4" width="14.140625" customWidth="1"/>
  </cols>
  <sheetData>
    <row r="1" spans="1:6" x14ac:dyDescent="0.2">
      <c r="A1" s="2" t="s">
        <v>0</v>
      </c>
      <c r="C1" t="s">
        <v>105</v>
      </c>
      <c r="D1" s="3"/>
    </row>
    <row r="2" spans="1:6" x14ac:dyDescent="0.2">
      <c r="C2" t="s">
        <v>105</v>
      </c>
      <c r="D2" s="3"/>
    </row>
    <row r="3" spans="1:6" ht="51" x14ac:dyDescent="0.2">
      <c r="A3" s="24"/>
      <c r="B3" s="24"/>
      <c r="C3" s="20" t="s">
        <v>106</v>
      </c>
      <c r="D3" s="20" t="s">
        <v>107</v>
      </c>
    </row>
    <row r="4" spans="1:6" x14ac:dyDescent="0.2">
      <c r="C4" t="s">
        <v>105</v>
      </c>
      <c r="D4" s="3"/>
    </row>
    <row r="5" spans="1:6" x14ac:dyDescent="0.2">
      <c r="A5" t="s">
        <v>1</v>
      </c>
      <c r="B5" t="s">
        <v>25</v>
      </c>
      <c r="C5">
        <v>2.2000000000000002</v>
      </c>
      <c r="D5" s="3">
        <v>0.29729729729729731</v>
      </c>
    </row>
    <row r="6" spans="1:6" x14ac:dyDescent="0.2">
      <c r="B6" t="s">
        <v>26</v>
      </c>
      <c r="C6">
        <v>0.6</v>
      </c>
      <c r="D6" s="3">
        <v>8.1081081081081072E-2</v>
      </c>
      <c r="F6" s="4"/>
    </row>
    <row r="7" spans="1:6" x14ac:dyDescent="0.2">
      <c r="B7" t="s">
        <v>27</v>
      </c>
      <c r="C7">
        <v>0.2</v>
      </c>
      <c r="D7" s="3">
        <v>2.7027027027027029E-2</v>
      </c>
    </row>
    <row r="8" spans="1:6" x14ac:dyDescent="0.2">
      <c r="B8" t="s">
        <v>28</v>
      </c>
      <c r="C8">
        <v>0.2</v>
      </c>
      <c r="D8" s="3">
        <v>2.7027027027027029E-2</v>
      </c>
    </row>
    <row r="9" spans="1:6" x14ac:dyDescent="0.2">
      <c r="B9" t="s">
        <v>29</v>
      </c>
      <c r="C9">
        <v>2.2000000000000002</v>
      </c>
      <c r="D9" s="3">
        <v>0.29729729729729731</v>
      </c>
    </row>
    <row r="10" spans="1:6" x14ac:dyDescent="0.2">
      <c r="B10" t="s">
        <v>30</v>
      </c>
      <c r="C10">
        <v>2</v>
      </c>
      <c r="D10" s="3">
        <v>0.27027027027027023</v>
      </c>
    </row>
    <row r="11" spans="1:6" x14ac:dyDescent="0.2">
      <c r="B11" s="2" t="s">
        <v>11</v>
      </c>
      <c r="C11" s="2">
        <v>7.4</v>
      </c>
      <c r="D11" s="6"/>
    </row>
    <row r="12" spans="1:6" x14ac:dyDescent="0.2">
      <c r="D12" s="3"/>
    </row>
    <row r="13" spans="1:6" ht="63.75" x14ac:dyDescent="0.2">
      <c r="A13" s="24"/>
      <c r="B13" s="24"/>
      <c r="C13" s="20" t="s">
        <v>106</v>
      </c>
      <c r="D13" s="20" t="s">
        <v>108</v>
      </c>
    </row>
    <row r="14" spans="1:6" x14ac:dyDescent="0.2">
      <c r="A14" t="s">
        <v>12</v>
      </c>
      <c r="B14" t="s">
        <v>25</v>
      </c>
      <c r="C14">
        <v>76.8</v>
      </c>
      <c r="D14" s="3">
        <v>0.5</v>
      </c>
    </row>
    <row r="15" spans="1:6" x14ac:dyDescent="0.2">
      <c r="B15" t="s">
        <v>26</v>
      </c>
      <c r="C15">
        <v>31.6</v>
      </c>
      <c r="D15" s="3">
        <v>0.20572916666666669</v>
      </c>
      <c r="F15" s="4"/>
    </row>
    <row r="16" spans="1:6" x14ac:dyDescent="0.2">
      <c r="B16" t="s">
        <v>27</v>
      </c>
      <c r="C16">
        <v>5</v>
      </c>
      <c r="D16" s="3">
        <v>3.2552083333333336E-2</v>
      </c>
    </row>
    <row r="17" spans="1:6" x14ac:dyDescent="0.2">
      <c r="B17" t="s">
        <v>28</v>
      </c>
      <c r="C17">
        <v>2.4</v>
      </c>
      <c r="D17" s="3">
        <v>1.5625E-2</v>
      </c>
    </row>
    <row r="18" spans="1:6" x14ac:dyDescent="0.2">
      <c r="B18" t="s">
        <v>29</v>
      </c>
      <c r="C18">
        <v>29.8</v>
      </c>
      <c r="D18" s="3">
        <v>0.19401041666666669</v>
      </c>
    </row>
    <row r="19" spans="1:6" x14ac:dyDescent="0.2">
      <c r="B19" t="s">
        <v>30</v>
      </c>
      <c r="C19">
        <v>8</v>
      </c>
      <c r="D19" s="3">
        <v>5.2083333333333336E-2</v>
      </c>
    </row>
    <row r="20" spans="1:6" x14ac:dyDescent="0.2">
      <c r="B20" s="2" t="s">
        <v>11</v>
      </c>
      <c r="C20" s="2">
        <v>153.6</v>
      </c>
      <c r="D20" s="3"/>
    </row>
    <row r="21" spans="1:6" x14ac:dyDescent="0.2">
      <c r="D21" s="3"/>
    </row>
    <row r="22" spans="1:6" ht="51" x14ac:dyDescent="0.2">
      <c r="A22" s="24"/>
      <c r="B22" s="24"/>
      <c r="C22" s="20" t="s">
        <v>106</v>
      </c>
      <c r="D22" s="20" t="s">
        <v>109</v>
      </c>
    </row>
    <row r="23" spans="1:6" x14ac:dyDescent="0.2">
      <c r="A23" t="s">
        <v>13</v>
      </c>
      <c r="B23" t="s">
        <v>25</v>
      </c>
      <c r="C23">
        <v>371</v>
      </c>
      <c r="D23" s="3">
        <v>0.57341576506955183</v>
      </c>
    </row>
    <row r="24" spans="1:6" x14ac:dyDescent="0.2">
      <c r="B24" t="s">
        <v>26</v>
      </c>
      <c r="C24">
        <v>143.19999999999999</v>
      </c>
      <c r="D24" s="3">
        <v>0.2213292117465224</v>
      </c>
      <c r="F24" s="4"/>
    </row>
    <row r="25" spans="1:6" x14ac:dyDescent="0.2">
      <c r="B25" t="s">
        <v>27</v>
      </c>
      <c r="C25">
        <v>23.4</v>
      </c>
      <c r="D25" s="3">
        <v>3.6166924265842344E-2</v>
      </c>
    </row>
    <row r="26" spans="1:6" x14ac:dyDescent="0.2">
      <c r="B26" t="s">
        <v>28</v>
      </c>
      <c r="C26">
        <v>13.4</v>
      </c>
      <c r="D26" s="3">
        <v>2.071097372488408E-2</v>
      </c>
    </row>
    <row r="27" spans="1:6" x14ac:dyDescent="0.2">
      <c r="B27" t="s">
        <v>29</v>
      </c>
      <c r="C27">
        <v>72</v>
      </c>
      <c r="D27" s="3">
        <v>0.11128284389489954</v>
      </c>
    </row>
    <row r="28" spans="1:6" x14ac:dyDescent="0.2">
      <c r="B28" t="s">
        <v>30</v>
      </c>
      <c r="C28">
        <v>23.8</v>
      </c>
      <c r="D28" s="3">
        <v>3.6785162287480681E-2</v>
      </c>
    </row>
    <row r="29" spans="1:6" x14ac:dyDescent="0.2">
      <c r="B29" s="2" t="s">
        <v>11</v>
      </c>
      <c r="C29" s="2">
        <v>647</v>
      </c>
      <c r="D29" s="3"/>
    </row>
    <row r="30" spans="1:6" x14ac:dyDescent="0.2">
      <c r="D30" s="3"/>
    </row>
    <row r="31" spans="1:6" ht="51" x14ac:dyDescent="0.2">
      <c r="A31" s="24"/>
      <c r="B31" s="24"/>
      <c r="C31" s="20" t="s">
        <v>106</v>
      </c>
      <c r="D31" s="20" t="s">
        <v>110</v>
      </c>
    </row>
    <row r="32" spans="1:6" x14ac:dyDescent="0.2">
      <c r="A32" t="s">
        <v>11</v>
      </c>
      <c r="B32" t="s">
        <v>25</v>
      </c>
      <c r="C32">
        <v>450</v>
      </c>
      <c r="D32" s="3">
        <v>0.55693069306930698</v>
      </c>
    </row>
    <row r="33" spans="2:9" x14ac:dyDescent="0.2">
      <c r="B33" t="s">
        <v>26</v>
      </c>
      <c r="C33">
        <v>175.4</v>
      </c>
      <c r="D33" s="3">
        <v>0.21707920792079208</v>
      </c>
      <c r="F33" s="4"/>
      <c r="I33" s="4"/>
    </row>
    <row r="34" spans="2:9" x14ac:dyDescent="0.2">
      <c r="B34" t="s">
        <v>27</v>
      </c>
      <c r="C34">
        <v>28.6</v>
      </c>
      <c r="D34" s="3">
        <v>3.53960396039604E-2</v>
      </c>
      <c r="I34" s="4"/>
    </row>
    <row r="35" spans="2:9" x14ac:dyDescent="0.2">
      <c r="B35" t="s">
        <v>28</v>
      </c>
      <c r="C35">
        <v>16</v>
      </c>
      <c r="D35" s="3">
        <v>1.9801980198019802E-2</v>
      </c>
      <c r="I35" s="4"/>
    </row>
    <row r="36" spans="2:9" x14ac:dyDescent="0.2">
      <c r="B36" t="s">
        <v>29</v>
      </c>
      <c r="C36">
        <v>104</v>
      </c>
      <c r="D36" s="3">
        <v>0.12871287128712872</v>
      </c>
      <c r="I36" s="4"/>
    </row>
    <row r="37" spans="2:9" x14ac:dyDescent="0.2">
      <c r="B37" t="s">
        <v>30</v>
      </c>
      <c r="C37">
        <v>33.799999999999997</v>
      </c>
      <c r="D37" s="3">
        <v>4.1831683168316827E-2</v>
      </c>
      <c r="I37" s="4"/>
    </row>
    <row r="38" spans="2:9" x14ac:dyDescent="0.2">
      <c r="B38" s="2" t="s">
        <v>11</v>
      </c>
      <c r="C38" s="2">
        <v>808</v>
      </c>
      <c r="D38" s="3"/>
    </row>
    <row r="39" spans="2:9" x14ac:dyDescent="0.2">
      <c r="C39" t="s">
        <v>105</v>
      </c>
      <c r="D3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 table</vt:lpstr>
      <vt:lpstr>1.16 Junction detail</vt:lpstr>
      <vt:lpstr>1.14 Road Type</vt:lpstr>
      <vt:lpstr>Other vehicle hit</vt:lpstr>
      <vt:lpstr>Month</vt:lpstr>
      <vt:lpstr>Time of day</vt:lpstr>
      <vt:lpstr>1.22 Weather conditions</vt:lpstr>
      <vt:lpstr>1.21 Light conditions</vt:lpstr>
      <vt:lpstr>Urban Rural Class</vt:lpstr>
      <vt:lpstr>Speed limit (BU non BU)</vt:lpstr>
      <vt:lpstr>1.12 Road Class</vt:lpstr>
      <vt:lpstr>Speed limits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Knight A (Andrew)</dc:creator>
  <cp:lastModifiedBy>u016789</cp:lastModifiedBy>
  <dcterms:created xsi:type="dcterms:W3CDTF">2013-08-16T14:44:18Z</dcterms:created>
  <dcterms:modified xsi:type="dcterms:W3CDTF">2013-10-24T10:44:56Z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A6893325</vt:lpwstr>
  </property>
  <property fmtid="{D5CDD505-2E9C-101B-9397-08002B2CF9AE}" pid="4" name="Objective-Title">
    <vt:lpwstr>Reported Road Casualties Scotland 2012 - Article - Tables - Version for Web - Pedal Cycles - data - 03-10-2013</vt:lpwstr>
  </property>
  <property fmtid="{D5CDD505-2E9C-101B-9397-08002B2CF9AE}" pid="5" name="Objective-Comment">
    <vt:lpwstr>
    </vt:lpwstr>
  </property>
  <property fmtid="{D5CDD505-2E9C-101B-9397-08002B2CF9AE}" pid="6" name="Objective-CreationStamp">
    <vt:filetime>2013-10-03T12:21:47Z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>
    </vt:lpwstr>
  </property>
  <property fmtid="{D5CDD505-2E9C-101B-9397-08002B2CF9AE}" pid="10" name="Objective-ModificationStamp">
    <vt:filetime>2013-10-24T08:59:10Z</vt:filetime>
  </property>
  <property fmtid="{D5CDD505-2E9C-101B-9397-08002B2CF9AE}" pid="11" name="Objective-Owner">
    <vt:lpwstr>Perkins, Matt M (U209603)</vt:lpwstr>
  </property>
  <property fmtid="{D5CDD505-2E9C-101B-9397-08002B2CF9AE}" pid="12" name="Objective-Path">
    <vt:lpwstr>Objective Global Folder:SG File Plan:Business and industry:Transport:Roads and road transport - Road safety:Research and analysis: Roads and road transport - Road safety:Road accident and casualty statistics: Road Accidents Scotland 2012: Research and ana</vt:lpwstr>
  </property>
  <property fmtid="{D5CDD505-2E9C-101B-9397-08002B2CF9AE}" pid="13" name="Objective-Parent">
    <vt:lpwstr>Road accident and casualty statistics: Road Accidents Scotland 2012: Research and analysis: Roads and road transport - Road safety: 2012-2018</vt:lpwstr>
  </property>
  <property fmtid="{D5CDD505-2E9C-101B-9397-08002B2CF9AE}" pid="14" name="Objective-State">
    <vt:lpwstr>Being Drafted</vt:lpwstr>
  </property>
  <property fmtid="{D5CDD505-2E9C-101B-9397-08002B2CF9AE}" pid="15" name="Objective-Version">
    <vt:lpwstr>0.1</vt:lpwstr>
  </property>
  <property fmtid="{D5CDD505-2E9C-101B-9397-08002B2CF9AE}" pid="16" name="Objective-VersionNumber">
    <vt:i4>1</vt:i4>
  </property>
  <property fmtid="{D5CDD505-2E9C-101B-9397-08002B2CF9AE}" pid="17" name="Objective-VersionComment">
    <vt:lpwstr>First version</vt:lpwstr>
  </property>
  <property fmtid="{D5CDD505-2E9C-101B-9397-08002B2CF9AE}" pid="18" name="Objective-FileNumber">
    <vt:lpwstr>
    </vt:lpwstr>
  </property>
  <property fmtid="{D5CDD505-2E9C-101B-9397-08002B2CF9AE}" pid="19" name="Objective-Classification">
    <vt:lpwstr>[Inherited - Restricted]</vt:lpwstr>
  </property>
  <property fmtid="{D5CDD505-2E9C-101B-9397-08002B2CF9AE}" pid="20" name="Objective-Caveats">
    <vt:lpwstr>
    </vt:lpwstr>
  </property>
  <property fmtid="{D5CDD505-2E9C-101B-9397-08002B2CF9AE}" pid="21" name="Objective-Date of Original [system]">
    <vt:lpwstr>
    </vt:lpwstr>
  </property>
  <property fmtid="{D5CDD505-2E9C-101B-9397-08002B2CF9AE}" pid="22" name="Objective-Date Received [system]">
    <vt:lpwstr>
    </vt:lpwstr>
  </property>
  <property fmtid="{D5CDD505-2E9C-101B-9397-08002B2CF9AE}" pid="23" name="Objective-SG Web Publication - Category [system]">
    <vt:lpwstr>
    </vt:lpwstr>
  </property>
  <property fmtid="{D5CDD505-2E9C-101B-9397-08002B2CF9AE}" pid="24" name="Objective-SG Web Publication - Category 2 Classification [system]">
    <vt:lpwstr>
    </vt:lpwstr>
  </property>
</Properties>
</file>