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5" yWindow="165" windowWidth="18180" windowHeight="11505"/>
  </bookViews>
  <sheets>
    <sheet name="Pedestrians summary" sheetId="11" r:id="rId1"/>
    <sheet name="Junction type" sheetId="1" r:id="rId2"/>
    <sheet name="Other vehicle involved" sheetId="2" r:id="rId3"/>
    <sheet name="Month" sheetId="3" r:id="rId4"/>
    <sheet name="Time of day" sheetId="4" r:id="rId5"/>
    <sheet name="Weather" sheetId="5" r:id="rId6"/>
    <sheet name="Light conditions" sheetId="6" r:id="rId7"/>
    <sheet name="Urban Rural" sheetId="7" r:id="rId8"/>
    <sheet name="Built Up Non BU" sheetId="8" r:id="rId9"/>
    <sheet name="Road Class" sheetId="9" r:id="rId10"/>
    <sheet name="Road type" sheetId="10" r:id="rId11"/>
    <sheet name="Speed limit" sheetId="12" r:id="rId12"/>
  </sheets>
  <calcPr calcId="145621"/>
</workbook>
</file>

<file path=xl/calcChain.xml><?xml version="1.0" encoding="utf-8"?>
<calcChain xmlns="http://schemas.openxmlformats.org/spreadsheetml/2006/main">
  <c r="F12" i="2" l="1"/>
  <c r="F9" i="2"/>
  <c r="F10" i="2"/>
  <c r="F16" i="2"/>
  <c r="G10" i="2"/>
  <c r="G9" i="2"/>
  <c r="G11" i="2"/>
  <c r="G12" i="2"/>
  <c r="G16" i="2" l="1"/>
  <c r="G13" i="2"/>
  <c r="G15" i="2" s="1"/>
  <c r="G14" i="2"/>
</calcChain>
</file>

<file path=xl/sharedStrings.xml><?xml version="1.0" encoding="utf-8"?>
<sst xmlns="http://schemas.openxmlformats.org/spreadsheetml/2006/main" count="561" uniqueCount="123">
  <si>
    <t>Pedestrian casualties, 2008 to 2012</t>
  </si>
  <si>
    <t>Killed</t>
  </si>
  <si>
    <t>Not at or less 20m</t>
  </si>
  <si>
    <t>Roundabout</t>
  </si>
  <si>
    <t>Mini roundabout</t>
  </si>
  <si>
    <t>T staggrd junction</t>
  </si>
  <si>
    <t>Slip road</t>
  </si>
  <si>
    <t>Crossroads</t>
  </si>
  <si>
    <t>Junction 4 arms+ not roundabout</t>
  </si>
  <si>
    <t>Private drive</t>
  </si>
  <si>
    <t>Other junc</t>
  </si>
  <si>
    <t>total</t>
  </si>
  <si>
    <t>Serious</t>
  </si>
  <si>
    <t>Slight</t>
  </si>
  <si>
    <t>One way st</t>
  </si>
  <si>
    <t>Dual carriageway</t>
  </si>
  <si>
    <t>Single carriageway</t>
  </si>
  <si>
    <t>Unknown</t>
  </si>
  <si>
    <t>Motorway</t>
  </si>
  <si>
    <t>A(m)</t>
  </si>
  <si>
    <t>A</t>
  </si>
  <si>
    <t>B</t>
  </si>
  <si>
    <t>C</t>
  </si>
  <si>
    <t>Unclassified</t>
  </si>
  <si>
    <t>Built-up</t>
  </si>
  <si>
    <t>Non Built-up</t>
  </si>
  <si>
    <t>.</t>
  </si>
  <si>
    <t>Urban, pop 125,000+</t>
  </si>
  <si>
    <t>Other urban, 10,000+</t>
  </si>
  <si>
    <t>Small "access" towns</t>
  </si>
  <si>
    <t>Small "remote" towns</t>
  </si>
  <si>
    <t>"Accessible" rural</t>
  </si>
  <si>
    <t>"Remote" rural</t>
  </si>
  <si>
    <t>Dayllght:lights present</t>
  </si>
  <si>
    <t>Dknss:lights present lit</t>
  </si>
  <si>
    <t>Dknss:lights present unlit</t>
  </si>
  <si>
    <t>Dknss: no lights</t>
  </si>
  <si>
    <t>Dknss: lights unknown</t>
  </si>
  <si>
    <t>Fine</t>
  </si>
  <si>
    <t>Raining</t>
  </si>
  <si>
    <t>Snowing</t>
  </si>
  <si>
    <t>Fine high winds</t>
  </si>
  <si>
    <t>Raining high winds</t>
  </si>
  <si>
    <t>Snowing high winds</t>
  </si>
  <si>
    <t>Fog mist</t>
  </si>
  <si>
    <t>Other</t>
  </si>
  <si>
    <t>00-01</t>
  </si>
  <si>
    <t>01-02</t>
  </si>
  <si>
    <t>02-03</t>
  </si>
  <si>
    <t>03-04</t>
  </si>
  <si>
    <t>04-05</t>
  </si>
  <si>
    <t>05-06</t>
  </si>
  <si>
    <t>06-07</t>
  </si>
  <si>
    <t>07-08</t>
  </si>
  <si>
    <t>08-09</t>
  </si>
  <si>
    <t>09-10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</si>
  <si>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</si>
  <si>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</si>
  <si>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</si>
  <si>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</si>
  <si>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</si>
  <si>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</si>
  <si>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</si>
  <si>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</si>
  <si>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</si>
  <si>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</si>
  <si>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</si>
  <si>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</si>
  <si>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</si>
  <si>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</si>
  <si>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</si>
  <si>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</si>
  <si>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</si>
  <si>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</si>
  <si>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</si>
  <si>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</si>
  <si>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</si>
  <si>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</si>
  <si>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</si>
  <si>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</si>
  <si>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</si>
  <si>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</si>
  <si>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Vehicles involved in pedestrian accidents, 2008 to 2012</t>
  </si>
  <si>
    <t>Pedal cycle</t>
  </si>
  <si>
    <t>Moped</t>
  </si>
  <si>
    <t>Motor cycle to 125cc</t>
  </si>
  <si>
    <t>Motor cycle over 125cc</t>
  </si>
  <si>
    <t>Motor cycle over 500cc</t>
  </si>
  <si>
    <t>Taxi</t>
  </si>
  <si>
    <t>Car</t>
  </si>
  <si>
    <t>Minibus (8-16 pass)</t>
  </si>
  <si>
    <t>Bus coach (17 or more pass)</t>
  </si>
  <si>
    <t>Agricultural vehicle</t>
  </si>
  <si>
    <t>Van/Goods to 3.5t mgw</t>
  </si>
  <si>
    <t>Goods 3.5t to 7.5t mgw</t>
  </si>
  <si>
    <t>Goods 7.5t mgw and over</t>
  </si>
  <si>
    <t>Other vehicle</t>
  </si>
  <si>
    <t>Pedestrians killed not at junction</t>
  </si>
  <si>
    <t>SEGSHS6(segshs6)</t>
  </si>
  <si>
    <t>Total</t>
  </si>
  <si>
    <t>Program : \\Sh79unxa\dosptn\ETLLD\Transport Stats\RSR\adhoc\y13\pedal_cycle_analysis.sas 09SEP13</t>
  </si>
  <si>
    <t>Year</t>
  </si>
  <si>
    <t>All
severities</t>
  </si>
  <si>
    <t>Source: Stats19 database August 2013</t>
  </si>
  <si>
    <t>Pedestrian casualties</t>
  </si>
  <si>
    <t>Motorcycle / moped</t>
  </si>
  <si>
    <t>Bus / coach</t>
  </si>
  <si>
    <t>Goods vehicles over 3.5t</t>
  </si>
  <si>
    <t>Pedestrian casualties by speed limit, 2008 to 2012</t>
  </si>
  <si>
    <t>Other motor vehicle</t>
  </si>
  <si>
    <t>killed</t>
  </si>
  <si>
    <t>slight</t>
  </si>
  <si>
    <t>serious</t>
  </si>
  <si>
    <t>2008-2012</t>
  </si>
  <si>
    <t>Numbers for chart</t>
  </si>
  <si>
    <t>2008-2012 average</t>
  </si>
  <si>
    <t>Percentage of total vehicles involved</t>
  </si>
  <si>
    <t>Percentage of pedestrian casualties killed</t>
  </si>
  <si>
    <t>Percentage of pedestrian casualties Seriously Injured</t>
  </si>
  <si>
    <t>Percentage of pedestrian Slight casualties</t>
  </si>
  <si>
    <t>Percentage of all pedestrian casualties</t>
  </si>
  <si>
    <t>Percentage of pedestrians killed not at junction</t>
  </si>
  <si>
    <t>Data for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</si>
</sst>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0" fillId="0" borderId="0" xfId="0" quotePrefix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9" fontId="0" fillId="0" borderId="0" xfId="1" applyFont="1"/>
    <xf numFmtId="9" fontId="0" fillId="0" borderId="0" xfId="1" applyNumberFormat="1" applyFont="1"/>
    <xf numFmtId="3" fontId="0" fillId="0" borderId="0" xfId="0" applyNumberFormat="1" applyAlignment="1">
      <alignment horizontal="right"/>
    </xf>
    <xf numFmtId="9" fontId="0" fillId="0" borderId="0" xfId="1" applyFont="1" applyFill="1"/>
    <xf numFmtId="0" fontId="0" fillId="0" borderId="0" xfId="0" applyFill="1"/>
    <xf numFmtId="164" fontId="0" fillId="0" borderId="0" xfId="0" applyNumberFormat="1"/>
    <xf numFmtId="0" fontId="0" fillId="0" borderId="1" xfId="0" applyBorder="1"/>
    <xf numFmtId="164" fontId="0" fillId="0" borderId="0" xfId="1" applyNumberFormat="1" applyFont="1"/>
    <xf numFmtId="9" fontId="3" fillId="0" borderId="0" xfId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9" fontId="0" fillId="0" borderId="0" xfId="1" applyFont="1" applyAlignment="1">
      <alignment wrapText="1"/>
    </xf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9" fontId="3" fillId="0" borderId="0" xfId="1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9" fontId="3" fillId="0" borderId="1" xfId="1" applyFont="1" applyBorder="1" applyAlignment="1">
      <alignment wrapText="1"/>
    </xf>
    <xf numFmtId="9" fontId="0" fillId="0" borderId="1" xfId="1" applyFont="1" applyBorder="1" applyAlignment="1">
      <alignment wrapText="1"/>
    </xf>
    <xf numFmtId="9" fontId="0" fillId="0" borderId="0" xfId="1" applyNumberFormat="1" applyFont="1" applyAlignment="1">
      <alignment wrapText="1"/>
    </xf>
    <xf numFmtId="0" fontId="0" fillId="0" borderId="0" xfId="0" applyFill="1" applyAlignment="1">
      <alignment wrapText="1"/>
    </xf>
    <xf numFmtId="9" fontId="0" fillId="0" borderId="0" xfId="1" applyFont="1" applyFill="1" applyAlignment="1">
      <alignment wrapText="1"/>
    </xf>
    <xf numFmtId="9" fontId="0" fillId="0" borderId="0" xfId="1" applyNumberFormat="1" applyFont="1" applyFill="1" applyAlignment="1">
      <alignment wrapText="1"/>
    </xf>
    <xf numFmtId="164" fontId="0" fillId="0" borderId="0" xfId="1" applyNumberFormat="1" applyFont="1" applyFill="1" applyAlignment="1">
      <alignment wrapText="1"/>
    </xf>
    <xf numFmtId="0" fontId="3" fillId="0" borderId="0" xfId="0" applyFont="1" applyFill="1"/>
    <xf numFmtId="165" fontId="0" fillId="0" borderId="0" xfId="0" applyNumberFormat="1" applyAlignment="1">
      <alignment wrapText="1"/>
    </xf>
    <xf numFmtId="164" fontId="3" fillId="0" borderId="1" xfId="1" applyNumberFormat="1" applyFont="1" applyBorder="1"/>
    <xf numFmtId="0" fontId="0" fillId="0" borderId="0" xfId="0" applyFont="1"/>
    <xf numFmtId="0" fontId="3" fillId="0" borderId="0" xfId="0" applyFont="1" applyAlignment="1">
      <alignment horizontal="right"/>
    </xf>
    <xf numFmtId="9" fontId="3" fillId="0" borderId="0" xfId="1" applyFont="1" applyFill="1"/>
    <xf numFmtId="0" fontId="2" fillId="2" borderId="0" xfId="0" applyFont="1" applyFill="1" applyAlignment="1">
      <alignment horizontal="center"/>
    </xf>
    <xf numFmtId="0" fontId="5" fillId="0" borderId="2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Lbls>
            <c:numFmt formatCode="0.0%" sourceLinked="0"/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'Other vehicle involved'!$F$9:$F$16</c:f>
              <c:strCache>
                <c:ptCount val="8"/>
                <c:pt idx="0">
                  <c:v>Car</c:v>
                </c:pt>
                <c:pt idx="1">
                  <c:v>Taxi</c:v>
                </c:pt>
                <c:pt idx="2">
                  <c:v>Bus / coach</c:v>
                </c:pt>
                <c:pt idx="3">
                  <c:v>Van/Goods to 3.5t mgw</c:v>
                </c:pt>
                <c:pt idx="4">
                  <c:v>Goods vehicles over 3.5t</c:v>
                </c:pt>
                <c:pt idx="5">
                  <c:v>Motorcycle / moped</c:v>
                </c:pt>
                <c:pt idx="6">
                  <c:v>Other motor vehicle</c:v>
                </c:pt>
                <c:pt idx="7">
                  <c:v>Pedal cycle</c:v>
                </c:pt>
              </c:strCache>
            </c:strRef>
          </c:cat>
          <c:val>
            <c:numRef>
              <c:f>'Other vehicle involved'!$G$9:$G$16</c:f>
              <c:numCache>
                <c:formatCode>0.0%</c:formatCode>
                <c:ptCount val="8"/>
                <c:pt idx="0">
                  <c:v>0.75290751338379169</c:v>
                </c:pt>
                <c:pt idx="1">
                  <c:v>5.5658113346870958E-2</c:v>
                </c:pt>
                <c:pt idx="2">
                  <c:v>6.7657374930773478E-2</c:v>
                </c:pt>
                <c:pt idx="3">
                  <c:v>4.8181650359977846E-2</c:v>
                </c:pt>
                <c:pt idx="4">
                  <c:v>1.9660328595163375E-2</c:v>
                </c:pt>
                <c:pt idx="5">
                  <c:v>1.3937603839763706E-2</c:v>
                </c:pt>
                <c:pt idx="6">
                  <c:v>3.3874838471478652E-2</c:v>
                </c:pt>
                <c:pt idx="7">
                  <c:v>8.1225770721801739E-3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80"/>
        <c:axId val="60856192"/>
        <c:axId val="86226816"/>
      </c:barChart>
      <c:catAx>
        <c:axId val="6085619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86226816"/>
        <c:crosses val="autoZero"/>
        <c:auto val="1"/>
        <c:lblAlgn val="ctr"/>
        <c:lblOffset val="100"/>
        <c:noMultiLvlLbl val="0"/>
      </c:catAx>
      <c:valAx>
        <c:axId val="86226816"/>
        <c:scaling>
          <c:orientation val="minMax"/>
          <c:max val="0.9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60856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GB" sz="1800"/>
              <a:t>Proportion of pedestrian casualties by hour of day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359131761422385E-2"/>
          <c:y val="0.10415963150348534"/>
          <c:w val="0.75388921426144051"/>
          <c:h val="0.72830995608089144"/>
        </c:manualLayout>
      </c:layout>
      <c:lineChart>
        <c:grouping val="standard"/>
        <c:varyColors val="0"/>
        <c:ser>
          <c:idx val="1"/>
          <c:order val="0"/>
          <c:tx>
            <c:strRef>
              <c:f>'Time of day'!$A$6</c:f>
              <c:strCache>
                <c:ptCount val="1"/>
                <c:pt idx="0">
                  <c:v>Killed</c:v>
                </c:pt>
              </c:strCache>
            </c:strRef>
          </c:tx>
          <c:marker>
            <c:symbol val="none"/>
          </c:marker>
          <c:cat>
            <c:strRef>
              <c:f>'Time of day'!$B$6:$B$29</c:f>
              <c:strCache>
                <c:ptCount val="24"/>
                <c:pt idx="0">
                  <c:v>00-01</c:v>
                </c:pt>
                <c:pt idx="1">
                  <c:v>01-02</c:v>
                </c:pt>
                <c:pt idx="2">
                  <c:v>02-03</c:v>
                </c:pt>
                <c:pt idx="3">
                  <c:v>03-04</c:v>
                </c:pt>
                <c:pt idx="4">
                  <c:v>04-05</c:v>
                </c:pt>
                <c:pt idx="5">
                  <c:v>05-06</c:v>
                </c:pt>
                <c:pt idx="6">
                  <c:v>06-07</c:v>
                </c:pt>
                <c:pt idx="7">
                  <c:v>07-08</c:v>
                </c:pt>
                <c:pt idx="8">
                  <c:v>08-09</c:v>
                </c:pt>
                <c:pt idx="9">
                  <c:v>09-10</c:v>
                </c:pt>
                <c:pt idx="10">
                  <c:v>10-11</c:v>
                </c:pt>
                <c:pt idx="11">
                  <c:v>11-12</c:v>
                </c:pt>
                <c:pt idx="12">
                  <c:v>12-13</c:v>
                </c:pt>
                <c:pt idx="13">
                  <c:v>13-14</c:v>
                </c:pt>
                <c:pt idx="14">
                  <c:v>14-15</c:v>
                </c:pt>
                <c:pt idx="15">
                  <c:v>15-16</c:v>
                </c:pt>
                <c:pt idx="16">
                  <c:v>16-17</c:v>
                </c:pt>
                <c:pt idx="17">
                  <c:v>17-18</c:v>
                </c:pt>
                <c:pt idx="18">
                  <c:v>18-19</c:v>
                </c:pt>
                <c:pt idx="19">
                  <c:v>19-20</c:v>
                </c:pt>
                <c:pt idx="20">
                  <c:v>20-21</c:v>
                </c:pt>
                <c:pt idx="21">
                  <c:v>21-22</c:v>
                </c:pt>
                <c:pt idx="22">
                  <c:v>22-23</c:v>
                </c:pt>
                <c:pt idx="23">
                  <c:v>23-24</c:v>
                </c:pt>
              </c:strCache>
            </c:strRef>
          </c:cat>
          <c:val>
            <c:numRef>
              <c:f>'Time of day'!$D$6:$D$29</c:f>
              <c:numCache>
                <c:formatCode>0%</c:formatCode>
                <c:ptCount val="24"/>
                <c:pt idx="0">
                  <c:v>2.3622047244094488E-2</c:v>
                </c:pt>
                <c:pt idx="1">
                  <c:v>3.937007874015748E-2</c:v>
                </c:pt>
                <c:pt idx="2">
                  <c:v>7.8740157480314977E-3</c:v>
                </c:pt>
                <c:pt idx="3">
                  <c:v>2.3622047244094488E-2</c:v>
                </c:pt>
                <c:pt idx="4">
                  <c:v>3.1496062992125991E-2</c:v>
                </c:pt>
                <c:pt idx="5">
                  <c:v>7.8740157480314977E-3</c:v>
                </c:pt>
                <c:pt idx="6">
                  <c:v>1.1811023622047244E-2</c:v>
                </c:pt>
                <c:pt idx="7">
                  <c:v>1.968503937007874E-2</c:v>
                </c:pt>
                <c:pt idx="8">
                  <c:v>1.5748031496062995E-2</c:v>
                </c:pt>
                <c:pt idx="9">
                  <c:v>4.3307086614173235E-2</c:v>
                </c:pt>
                <c:pt idx="10">
                  <c:v>5.9055118110236227E-2</c:v>
                </c:pt>
                <c:pt idx="11">
                  <c:v>4.7244094488188976E-2</c:v>
                </c:pt>
                <c:pt idx="12">
                  <c:v>5.1181102362204731E-2</c:v>
                </c:pt>
                <c:pt idx="13">
                  <c:v>4.3307086614173235E-2</c:v>
                </c:pt>
                <c:pt idx="14">
                  <c:v>2.7559055118110236E-2</c:v>
                </c:pt>
                <c:pt idx="15">
                  <c:v>5.5118110236220472E-2</c:v>
                </c:pt>
                <c:pt idx="16">
                  <c:v>5.9055118110236227E-2</c:v>
                </c:pt>
                <c:pt idx="17">
                  <c:v>8.6614173228346469E-2</c:v>
                </c:pt>
                <c:pt idx="18">
                  <c:v>5.9055118110236227E-2</c:v>
                </c:pt>
                <c:pt idx="19">
                  <c:v>5.9055118110236227E-2</c:v>
                </c:pt>
                <c:pt idx="20">
                  <c:v>6.2992125984251982E-2</c:v>
                </c:pt>
                <c:pt idx="21">
                  <c:v>5.1181102362204731E-2</c:v>
                </c:pt>
                <c:pt idx="22">
                  <c:v>6.6929133858267723E-2</c:v>
                </c:pt>
                <c:pt idx="23">
                  <c:v>4.7244094488188976E-2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'Time of day'!$A$33</c:f>
              <c:strCache>
                <c:ptCount val="1"/>
                <c:pt idx="0">
                  <c:v>Serious</c:v>
                </c:pt>
              </c:strCache>
            </c:strRef>
          </c:tx>
          <c:marker>
            <c:symbol val="none"/>
          </c:marker>
          <c:val>
            <c:numRef>
              <c:f>'Time of day'!$D$33:$D$56</c:f>
              <c:numCache>
                <c:formatCode>0%</c:formatCode>
                <c:ptCount val="24"/>
                <c:pt idx="0">
                  <c:v>2.553191489361702E-2</c:v>
                </c:pt>
                <c:pt idx="1">
                  <c:v>1.8568665377176014E-2</c:v>
                </c:pt>
                <c:pt idx="2">
                  <c:v>1.276595744680851E-2</c:v>
                </c:pt>
                <c:pt idx="3">
                  <c:v>1.1218568665377175E-2</c:v>
                </c:pt>
                <c:pt idx="4">
                  <c:v>4.2553191489361703E-3</c:v>
                </c:pt>
                <c:pt idx="5">
                  <c:v>3.4816247582205029E-3</c:v>
                </c:pt>
                <c:pt idx="6">
                  <c:v>5.8027079303675051E-3</c:v>
                </c:pt>
                <c:pt idx="7">
                  <c:v>1.7021276595744681E-2</c:v>
                </c:pt>
                <c:pt idx="8">
                  <c:v>4.5647969052224374E-2</c:v>
                </c:pt>
                <c:pt idx="9">
                  <c:v>2.9400386847195356E-2</c:v>
                </c:pt>
                <c:pt idx="10">
                  <c:v>4.0232108317214701E-2</c:v>
                </c:pt>
                <c:pt idx="11">
                  <c:v>3.9845261121856872E-2</c:v>
                </c:pt>
                <c:pt idx="12">
                  <c:v>4.6034816247582204E-2</c:v>
                </c:pt>
                <c:pt idx="13">
                  <c:v>5.6866537717601542E-2</c:v>
                </c:pt>
                <c:pt idx="14">
                  <c:v>5.7253384912959386E-2</c:v>
                </c:pt>
                <c:pt idx="15">
                  <c:v>9.5164410058027088E-2</c:v>
                </c:pt>
                <c:pt idx="16">
                  <c:v>9.9806576402321087E-2</c:v>
                </c:pt>
                <c:pt idx="17">
                  <c:v>0.10019342359767891</c:v>
                </c:pt>
                <c:pt idx="18">
                  <c:v>7.7756286266924574E-2</c:v>
                </c:pt>
                <c:pt idx="19">
                  <c:v>7.0406189555125717E-2</c:v>
                </c:pt>
                <c:pt idx="20">
                  <c:v>5.3384912959381046E-2</c:v>
                </c:pt>
                <c:pt idx="21">
                  <c:v>3.2108317214700199E-2</c:v>
                </c:pt>
                <c:pt idx="22">
                  <c:v>2.4758220502901357E-2</c:v>
                </c:pt>
                <c:pt idx="23">
                  <c:v>3.2495164410058029E-2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'Time of day'!$A$60</c:f>
              <c:strCache>
                <c:ptCount val="1"/>
                <c:pt idx="0">
                  <c:v>Slight</c:v>
                </c:pt>
              </c:strCache>
            </c:strRef>
          </c:tx>
          <c:marker>
            <c:symbol val="none"/>
          </c:marker>
          <c:val>
            <c:numRef>
              <c:f>'Time of day'!$D$60:$D$83</c:f>
              <c:numCache>
                <c:formatCode>0%</c:formatCode>
                <c:ptCount val="24"/>
                <c:pt idx="0">
                  <c:v>2.0262664165103188E-2</c:v>
                </c:pt>
                <c:pt idx="1">
                  <c:v>1.6010006253908693E-2</c:v>
                </c:pt>
                <c:pt idx="2">
                  <c:v>1.2507817385866166E-2</c:v>
                </c:pt>
                <c:pt idx="3">
                  <c:v>1.1006879299562228E-2</c:v>
                </c:pt>
                <c:pt idx="4">
                  <c:v>3.2520325203252032E-3</c:v>
                </c:pt>
                <c:pt idx="5">
                  <c:v>2.3764853033145716E-3</c:v>
                </c:pt>
                <c:pt idx="6">
                  <c:v>5.3783614759224515E-3</c:v>
                </c:pt>
                <c:pt idx="7">
                  <c:v>1.6385240775484679E-2</c:v>
                </c:pt>
                <c:pt idx="8">
                  <c:v>6.4415259537210751E-2</c:v>
                </c:pt>
                <c:pt idx="9">
                  <c:v>3.6147592245153216E-2</c:v>
                </c:pt>
                <c:pt idx="10">
                  <c:v>3.3646028767979987E-2</c:v>
                </c:pt>
                <c:pt idx="11">
                  <c:v>4.1150719199499683E-2</c:v>
                </c:pt>
                <c:pt idx="12">
                  <c:v>6.2789243277048157E-2</c:v>
                </c:pt>
                <c:pt idx="13">
                  <c:v>6.9668542839274553E-2</c:v>
                </c:pt>
                <c:pt idx="14">
                  <c:v>5.8536585365853655E-2</c:v>
                </c:pt>
                <c:pt idx="15">
                  <c:v>0.10644152595372107</c:v>
                </c:pt>
                <c:pt idx="16">
                  <c:v>9.7435897435897437E-2</c:v>
                </c:pt>
                <c:pt idx="17">
                  <c:v>9.4308943089430899E-2</c:v>
                </c:pt>
                <c:pt idx="18">
                  <c:v>6.929330831769856E-2</c:v>
                </c:pt>
                <c:pt idx="19">
                  <c:v>5.5784865540963104E-2</c:v>
                </c:pt>
                <c:pt idx="20">
                  <c:v>4.1901188242651655E-2</c:v>
                </c:pt>
                <c:pt idx="21">
                  <c:v>3.2645403377110693E-2</c:v>
                </c:pt>
                <c:pt idx="22">
                  <c:v>2.7016885553470923E-2</c:v>
                </c:pt>
                <c:pt idx="23">
                  <c:v>2.163852407754847E-2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28544"/>
        <c:axId val="86830080"/>
      </c:lineChart>
      <c:catAx>
        <c:axId val="8682854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6830080"/>
        <c:crosses val="autoZero"/>
        <c:auto val="1"/>
        <c:lblAlgn val="ctr"/>
        <c:lblOffset val="100"/>
        <c:noMultiLvlLbl val="0"/>
      </c:catAx>
      <c:valAx>
        <c:axId val="8683008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868285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387802</xdr:colOff>
      <xdr:row>24</xdr:row>
      <xdr:rowOff>0</xdr:rowOff>
    </xdr:from>
    <xdr:to>
      <xdr:col>13</xdr:col>
      <xdr:colOff>462642</xdr:colOff>
      <xdr:row>50</xdr:row>
      <xdr:rowOff>44902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197303</xdr:colOff>
      <xdr:row>31</xdr:row>
      <xdr:rowOff>9523</xdr:rowOff>
    </xdr:from>
    <xdr:to>
      <xdr:col>18</xdr:col>
      <xdr:colOff>299358</xdr:colOff>
      <xdr:row>60</xdr:row>
      <xdr:rowOff>108857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4"/>
  <sheetViews>
    <sheetView tabSelected="1" workbookViewId="0"/>
  </sheetViews>
  <sheetFormatPr defaultRowHeight="12.75" x14ac:dyDescent="0.2"/>
  <sheetData>
    <row r="3" spans="2:6" x14ac:dyDescent="0.2">
      <c r="B3" s="3"/>
      <c r="C3" s="41" t="s">
        <v>104</v>
      </c>
      <c r="D3" s="41"/>
      <c r="E3" s="41"/>
      <c r="F3" s="41"/>
    </row>
    <row r="4" spans="2:6" ht="25.5" x14ac:dyDescent="0.2">
      <c r="B4" s="4" t="s">
        <v>101</v>
      </c>
      <c r="C4" s="5" t="s">
        <v>1</v>
      </c>
      <c r="D4" s="5" t="s">
        <v>12</v>
      </c>
      <c r="E4" s="5" t="s">
        <v>13</v>
      </c>
      <c r="F4" s="6" t="s">
        <v>102</v>
      </c>
    </row>
    <row r="5" spans="2:6" x14ac:dyDescent="0.2">
      <c r="B5" s="7">
        <v>2008</v>
      </c>
      <c r="C5" s="11">
        <v>60</v>
      </c>
      <c r="D5" s="11">
        <v>645</v>
      </c>
      <c r="E5" s="11">
        <v>1888</v>
      </c>
      <c r="F5" s="11">
        <v>2593</v>
      </c>
    </row>
    <row r="6" spans="2:6" x14ac:dyDescent="0.2">
      <c r="B6" s="7">
        <v>2009</v>
      </c>
      <c r="C6" s="11">
        <v>47</v>
      </c>
      <c r="D6" s="11">
        <v>509</v>
      </c>
      <c r="E6" s="11">
        <v>1643</v>
      </c>
      <c r="F6" s="11">
        <v>2199</v>
      </c>
    </row>
    <row r="7" spans="2:6" x14ac:dyDescent="0.2">
      <c r="B7" s="7">
        <v>2010</v>
      </c>
      <c r="C7" s="11">
        <v>47</v>
      </c>
      <c r="D7" s="11">
        <v>457</v>
      </c>
      <c r="E7" s="11">
        <v>1509</v>
      </c>
      <c r="F7" s="11">
        <v>2013</v>
      </c>
    </row>
    <row r="8" spans="2:6" x14ac:dyDescent="0.2">
      <c r="B8" s="7">
        <v>2011</v>
      </c>
      <c r="C8" s="11">
        <v>43</v>
      </c>
      <c r="D8" s="11">
        <v>514</v>
      </c>
      <c r="E8" s="11">
        <v>1503</v>
      </c>
      <c r="F8" s="11">
        <v>2060</v>
      </c>
    </row>
    <row r="9" spans="2:6" x14ac:dyDescent="0.2">
      <c r="B9" s="8">
        <v>2012</v>
      </c>
      <c r="C9" s="11">
        <v>57</v>
      </c>
      <c r="D9" s="11">
        <v>460</v>
      </c>
      <c r="E9" s="11">
        <v>1452</v>
      </c>
      <c r="F9" s="11">
        <v>1969</v>
      </c>
    </row>
    <row r="10" spans="2:6" x14ac:dyDescent="0.2">
      <c r="B10" s="42" t="s">
        <v>103</v>
      </c>
      <c r="C10" s="42"/>
      <c r="D10" s="42"/>
      <c r="E10" s="42"/>
      <c r="F10" s="42"/>
    </row>
    <row r="12" spans="2:6" x14ac:dyDescent="0.2">
      <c r="C12" s="9"/>
      <c r="D12" s="9"/>
      <c r="E12" s="9"/>
      <c r="F12" s="10"/>
    </row>
    <row r="14" spans="2:6" x14ac:dyDescent="0.2">
      <c r="C14" s="9"/>
      <c r="D14" s="9"/>
      <c r="E14" s="9"/>
      <c r="F14" s="9"/>
    </row>
  </sheetData>
  <mergeCells count="2">
    <mergeCell ref="C3:F3"/>
    <mergeCell ref="B10:F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F39"/>
  <sheetViews>
    <sheetView workbookViewId="0"/>
  </sheetViews>
  <sheetFormatPr defaultRowHeight="12.75" x14ac:dyDescent="0.2"/>
  <cols>
    <col min="3" max="3" width="11.85546875" customWidth="1"/>
    <col min="4" max="4" width="17.5703125" customWidth="1"/>
    <col min="6" max="6" width="9.140625" style="13"/>
  </cols>
  <sheetData>
    <row r="3" spans="1:6" x14ac:dyDescent="0.2">
      <c r="A3" s="1" t="s">
        <v>0</v>
      </c>
    </row>
    <row r="5" spans="1:6" ht="38.25" x14ac:dyDescent="0.2">
      <c r="A5" s="22"/>
      <c r="B5" s="22"/>
      <c r="C5" s="23" t="s">
        <v>115</v>
      </c>
      <c r="D5" s="23" t="s">
        <v>117</v>
      </c>
    </row>
    <row r="6" spans="1:6" x14ac:dyDescent="0.2">
      <c r="A6" t="s">
        <v>1</v>
      </c>
      <c r="B6" t="s">
        <v>18</v>
      </c>
      <c r="C6">
        <v>0.6</v>
      </c>
      <c r="D6" s="10">
        <v>1.1811023622047244E-2</v>
      </c>
    </row>
    <row r="7" spans="1:6" x14ac:dyDescent="0.2">
      <c r="B7" t="s">
        <v>19</v>
      </c>
      <c r="C7">
        <v>0.2</v>
      </c>
      <c r="D7" s="9">
        <v>3.9370078740157488E-3</v>
      </c>
    </row>
    <row r="8" spans="1:6" x14ac:dyDescent="0.2">
      <c r="B8" t="s">
        <v>20</v>
      </c>
      <c r="C8">
        <v>23.2</v>
      </c>
      <c r="D8" s="12">
        <v>0.45669291338582679</v>
      </c>
    </row>
    <row r="9" spans="1:6" x14ac:dyDescent="0.2">
      <c r="B9" t="s">
        <v>21</v>
      </c>
      <c r="C9">
        <v>8.8000000000000007</v>
      </c>
      <c r="D9" s="12">
        <v>0.17322834645669294</v>
      </c>
    </row>
    <row r="10" spans="1:6" x14ac:dyDescent="0.2">
      <c r="B10" t="s">
        <v>22</v>
      </c>
      <c r="C10">
        <v>1.4</v>
      </c>
      <c r="D10" s="12">
        <v>2.7559055118110236E-2</v>
      </c>
    </row>
    <row r="11" spans="1:6" x14ac:dyDescent="0.2">
      <c r="B11" t="s">
        <v>23</v>
      </c>
      <c r="C11">
        <v>16.600000000000001</v>
      </c>
      <c r="D11" s="12">
        <v>0.32677165354330712</v>
      </c>
    </row>
    <row r="12" spans="1:6" x14ac:dyDescent="0.2">
      <c r="B12" s="1" t="s">
        <v>11</v>
      </c>
      <c r="C12" s="1">
        <v>50.8</v>
      </c>
      <c r="D12" s="35"/>
    </row>
    <row r="13" spans="1:6" x14ac:dyDescent="0.2">
      <c r="D13" s="13"/>
    </row>
    <row r="14" spans="1:6" ht="51" x14ac:dyDescent="0.2">
      <c r="A14" s="22"/>
      <c r="B14" s="22"/>
      <c r="C14" s="23" t="s">
        <v>115</v>
      </c>
      <c r="D14" s="23" t="s">
        <v>118</v>
      </c>
    </row>
    <row r="15" spans="1:6" x14ac:dyDescent="0.2">
      <c r="A15" t="s">
        <v>12</v>
      </c>
      <c r="B15" t="s">
        <v>18</v>
      </c>
      <c r="C15">
        <v>1.4</v>
      </c>
      <c r="D15" s="9">
        <v>2.7079303675048355E-3</v>
      </c>
      <c r="F15" s="12"/>
    </row>
    <row r="16" spans="1:6" x14ac:dyDescent="0.2">
      <c r="B16" t="s">
        <v>19</v>
      </c>
      <c r="C16">
        <v>0.2</v>
      </c>
      <c r="D16" s="9">
        <v>3.868471953578337E-4</v>
      </c>
      <c r="F16" s="12"/>
    </row>
    <row r="17" spans="1:6" x14ac:dyDescent="0.2">
      <c r="B17" t="s">
        <v>20</v>
      </c>
      <c r="C17">
        <v>162.80000000000001</v>
      </c>
      <c r="D17" s="9">
        <v>0.31489361702127661</v>
      </c>
      <c r="F17" s="12"/>
    </row>
    <row r="18" spans="1:6" x14ac:dyDescent="0.2">
      <c r="B18" t="s">
        <v>21</v>
      </c>
      <c r="C18">
        <v>48</v>
      </c>
      <c r="D18" s="9">
        <v>9.2843326885880081E-2</v>
      </c>
      <c r="F18" s="12"/>
    </row>
    <row r="19" spans="1:6" x14ac:dyDescent="0.2">
      <c r="B19" t="s">
        <v>22</v>
      </c>
      <c r="C19">
        <v>20.399999999999999</v>
      </c>
      <c r="D19" s="9">
        <v>3.9458413926499028E-2</v>
      </c>
      <c r="F19" s="12"/>
    </row>
    <row r="20" spans="1:6" x14ac:dyDescent="0.2">
      <c r="B20" t="s">
        <v>23</v>
      </c>
      <c r="C20">
        <v>284.2</v>
      </c>
      <c r="D20" s="9">
        <v>0.54970986460348159</v>
      </c>
      <c r="F20" s="12"/>
    </row>
    <row r="21" spans="1:6" x14ac:dyDescent="0.2">
      <c r="B21" s="1" t="s">
        <v>11</v>
      </c>
      <c r="C21" s="1">
        <v>517</v>
      </c>
      <c r="D21" s="1"/>
      <c r="F21" s="12"/>
    </row>
    <row r="22" spans="1:6" x14ac:dyDescent="0.2">
      <c r="F22" s="12"/>
    </row>
    <row r="23" spans="1:6" ht="38.25" x14ac:dyDescent="0.2">
      <c r="A23" s="22"/>
      <c r="B23" s="22"/>
      <c r="C23" s="23" t="s">
        <v>115</v>
      </c>
      <c r="D23" s="23" t="s">
        <v>119</v>
      </c>
    </row>
    <row r="24" spans="1:6" x14ac:dyDescent="0.2">
      <c r="A24" t="s">
        <v>13</v>
      </c>
      <c r="B24" t="s">
        <v>18</v>
      </c>
      <c r="C24">
        <v>4.2</v>
      </c>
      <c r="D24" s="9">
        <v>2.6266416510318949E-3</v>
      </c>
    </row>
    <row r="25" spans="1:6" x14ac:dyDescent="0.2">
      <c r="B25" t="s">
        <v>19</v>
      </c>
      <c r="C25">
        <v>0</v>
      </c>
      <c r="D25" s="9">
        <v>0</v>
      </c>
    </row>
    <row r="26" spans="1:6" x14ac:dyDescent="0.2">
      <c r="B26" t="s">
        <v>20</v>
      </c>
      <c r="C26">
        <v>423.6</v>
      </c>
      <c r="D26" s="9">
        <v>0.26491557223264539</v>
      </c>
    </row>
    <row r="27" spans="1:6" x14ac:dyDescent="0.2">
      <c r="B27" t="s">
        <v>21</v>
      </c>
      <c r="C27">
        <v>158.80000000000001</v>
      </c>
      <c r="D27" s="9">
        <v>9.9312070043777373E-2</v>
      </c>
    </row>
    <row r="28" spans="1:6" x14ac:dyDescent="0.2">
      <c r="B28" t="s">
        <v>22</v>
      </c>
      <c r="C28">
        <v>75</v>
      </c>
      <c r="D28" s="9">
        <v>4.6904315196998121E-2</v>
      </c>
    </row>
    <row r="29" spans="1:6" x14ac:dyDescent="0.2">
      <c r="B29" t="s">
        <v>23</v>
      </c>
      <c r="C29">
        <v>937.4</v>
      </c>
      <c r="D29" s="9">
        <v>0.58624140087554721</v>
      </c>
    </row>
    <row r="30" spans="1:6" x14ac:dyDescent="0.2">
      <c r="B30" s="1" t="s">
        <v>11</v>
      </c>
      <c r="C30" s="1">
        <v>1599</v>
      </c>
      <c r="D30" s="1"/>
    </row>
    <row r="32" spans="1:6" ht="38.25" x14ac:dyDescent="0.2">
      <c r="A32" s="22"/>
      <c r="B32" s="22"/>
      <c r="C32" s="23" t="s">
        <v>115</v>
      </c>
      <c r="D32" s="23" t="s">
        <v>120</v>
      </c>
    </row>
    <row r="33" spans="1:4" x14ac:dyDescent="0.2">
      <c r="A33" t="s">
        <v>11</v>
      </c>
      <c r="B33" t="s">
        <v>18</v>
      </c>
      <c r="C33">
        <v>6.2</v>
      </c>
      <c r="D33" s="9">
        <v>2.8613623776998338E-3</v>
      </c>
    </row>
    <row r="34" spans="1:4" x14ac:dyDescent="0.2">
      <c r="B34" t="s">
        <v>19</v>
      </c>
      <c r="C34">
        <v>0.4</v>
      </c>
      <c r="D34" s="12">
        <v>1.8460402436773122E-4</v>
      </c>
    </row>
    <row r="35" spans="1:4" x14ac:dyDescent="0.2">
      <c r="B35" t="s">
        <v>20</v>
      </c>
      <c r="C35">
        <v>609.6</v>
      </c>
      <c r="D35" s="12">
        <v>0.28133653313642237</v>
      </c>
    </row>
    <row r="36" spans="1:4" x14ac:dyDescent="0.2">
      <c r="B36" t="s">
        <v>21</v>
      </c>
      <c r="C36">
        <v>215.6</v>
      </c>
      <c r="D36" s="12">
        <v>9.9501569134207116E-2</v>
      </c>
    </row>
    <row r="37" spans="1:4" x14ac:dyDescent="0.2">
      <c r="B37" t="s">
        <v>22</v>
      </c>
      <c r="C37">
        <v>96.8</v>
      </c>
      <c r="D37" s="12">
        <v>4.4674173896990951E-2</v>
      </c>
    </row>
    <row r="38" spans="1:4" x14ac:dyDescent="0.2">
      <c r="B38" t="s">
        <v>23</v>
      </c>
      <c r="C38">
        <v>1238.2</v>
      </c>
      <c r="D38" s="12">
        <v>0.571441757430312</v>
      </c>
    </row>
    <row r="39" spans="1:4" x14ac:dyDescent="0.2">
      <c r="B39" s="1" t="s">
        <v>11</v>
      </c>
      <c r="C39" s="1">
        <v>2166.8000000000002</v>
      </c>
      <c r="D39" s="3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39"/>
  <sheetViews>
    <sheetView workbookViewId="0"/>
  </sheetViews>
  <sheetFormatPr defaultRowHeight="12.75" x14ac:dyDescent="0.2"/>
  <cols>
    <col min="3" max="3" width="12.85546875" customWidth="1"/>
    <col min="4" max="4" width="16.42578125" customWidth="1"/>
  </cols>
  <sheetData>
    <row r="3" spans="1:4" x14ac:dyDescent="0.2">
      <c r="A3" s="1" t="s">
        <v>0</v>
      </c>
    </row>
    <row r="5" spans="1:4" ht="38.25" x14ac:dyDescent="0.2">
      <c r="A5" s="22"/>
      <c r="B5" s="22"/>
      <c r="C5" s="23" t="s">
        <v>115</v>
      </c>
      <c r="D5" s="23" t="s">
        <v>117</v>
      </c>
    </row>
    <row r="6" spans="1:4" x14ac:dyDescent="0.2">
      <c r="A6" t="s">
        <v>1</v>
      </c>
      <c r="B6" t="s">
        <v>3</v>
      </c>
      <c r="C6">
        <v>0</v>
      </c>
      <c r="D6" s="9">
        <v>0</v>
      </c>
    </row>
    <row r="7" spans="1:4" x14ac:dyDescent="0.2">
      <c r="B7" t="s">
        <v>14</v>
      </c>
      <c r="C7">
        <v>1.4</v>
      </c>
      <c r="D7" s="12">
        <v>2.7559055118110236E-2</v>
      </c>
    </row>
    <row r="8" spans="1:4" x14ac:dyDescent="0.2">
      <c r="B8" t="s">
        <v>15</v>
      </c>
      <c r="C8">
        <v>11.6</v>
      </c>
      <c r="D8" s="12">
        <v>0.2283464566929134</v>
      </c>
    </row>
    <row r="9" spans="1:4" x14ac:dyDescent="0.2">
      <c r="B9" t="s">
        <v>16</v>
      </c>
      <c r="C9">
        <v>37.200000000000003</v>
      </c>
      <c r="D9" s="12">
        <v>0.73228346456692928</v>
      </c>
    </row>
    <row r="10" spans="1:4" x14ac:dyDescent="0.2">
      <c r="B10" t="s">
        <v>6</v>
      </c>
      <c r="C10">
        <v>0.2</v>
      </c>
      <c r="D10" s="12">
        <v>3.9370078740157488E-3</v>
      </c>
    </row>
    <row r="11" spans="1:4" x14ac:dyDescent="0.2">
      <c r="B11" t="s">
        <v>17</v>
      </c>
      <c r="C11">
        <v>0.4</v>
      </c>
      <c r="D11" s="12">
        <v>7.8740157480314977E-3</v>
      </c>
    </row>
    <row r="12" spans="1:4" x14ac:dyDescent="0.2">
      <c r="B12" s="1" t="s">
        <v>11</v>
      </c>
      <c r="C12" s="1">
        <v>50.8</v>
      </c>
      <c r="D12" s="17">
        <v>1</v>
      </c>
    </row>
    <row r="13" spans="1:4" x14ac:dyDescent="0.2">
      <c r="D13" s="9"/>
    </row>
    <row r="14" spans="1:4" ht="63.75" x14ac:dyDescent="0.2">
      <c r="A14" s="22"/>
      <c r="B14" s="22"/>
      <c r="C14" s="23" t="s">
        <v>115</v>
      </c>
      <c r="D14" s="23" t="s">
        <v>118</v>
      </c>
    </row>
    <row r="15" spans="1:4" x14ac:dyDescent="0.2">
      <c r="A15" t="s">
        <v>12</v>
      </c>
      <c r="B15" t="s">
        <v>3</v>
      </c>
      <c r="C15">
        <v>6.4</v>
      </c>
      <c r="D15" s="9">
        <v>1.2379110251450678E-2</v>
      </c>
    </row>
    <row r="16" spans="1:4" x14ac:dyDescent="0.2">
      <c r="B16" t="s">
        <v>14</v>
      </c>
      <c r="C16">
        <v>28.2</v>
      </c>
      <c r="D16" s="9">
        <v>5.4545454545454543E-2</v>
      </c>
    </row>
    <row r="17" spans="1:4" x14ac:dyDescent="0.2">
      <c r="B17" t="s">
        <v>15</v>
      </c>
      <c r="C17">
        <v>64</v>
      </c>
      <c r="D17" s="9">
        <v>0.12379110251450677</v>
      </c>
    </row>
    <row r="18" spans="1:4" x14ac:dyDescent="0.2">
      <c r="B18" t="s">
        <v>16</v>
      </c>
      <c r="C18">
        <v>408.8</v>
      </c>
      <c r="D18" s="9">
        <v>0.79071566731141196</v>
      </c>
    </row>
    <row r="19" spans="1:4" x14ac:dyDescent="0.2">
      <c r="B19" t="s">
        <v>6</v>
      </c>
      <c r="C19">
        <v>1.2</v>
      </c>
      <c r="D19" s="9">
        <v>2.3210831721470018E-3</v>
      </c>
    </row>
    <row r="20" spans="1:4" x14ac:dyDescent="0.2">
      <c r="B20" t="s">
        <v>17</v>
      </c>
      <c r="C20">
        <v>8.4</v>
      </c>
      <c r="D20" s="9">
        <v>1.6247582205029015E-2</v>
      </c>
    </row>
    <row r="21" spans="1:4" x14ac:dyDescent="0.2">
      <c r="B21" s="1" t="s">
        <v>11</v>
      </c>
      <c r="C21" s="1">
        <v>517</v>
      </c>
      <c r="D21" s="17">
        <v>1</v>
      </c>
    </row>
    <row r="22" spans="1:4" x14ac:dyDescent="0.2">
      <c r="D22" s="9"/>
    </row>
    <row r="23" spans="1:4" ht="38.25" x14ac:dyDescent="0.2">
      <c r="A23" s="22"/>
      <c r="B23" s="22"/>
      <c r="C23" s="23" t="s">
        <v>115</v>
      </c>
      <c r="D23" s="23" t="s">
        <v>119</v>
      </c>
    </row>
    <row r="24" spans="1:4" x14ac:dyDescent="0.2">
      <c r="A24" t="s">
        <v>13</v>
      </c>
      <c r="B24" t="s">
        <v>3</v>
      </c>
      <c r="C24">
        <v>20.2</v>
      </c>
      <c r="D24" s="9">
        <v>1.2632895559724827E-2</v>
      </c>
    </row>
    <row r="25" spans="1:4" x14ac:dyDescent="0.2">
      <c r="B25" t="s">
        <v>14</v>
      </c>
      <c r="C25">
        <v>97.8</v>
      </c>
      <c r="D25" s="9">
        <v>6.1163227016885549E-2</v>
      </c>
    </row>
    <row r="26" spans="1:4" x14ac:dyDescent="0.2">
      <c r="B26" t="s">
        <v>15</v>
      </c>
      <c r="C26">
        <v>154.4</v>
      </c>
      <c r="D26" s="9">
        <v>9.6560350218886815E-2</v>
      </c>
    </row>
    <row r="27" spans="1:4" x14ac:dyDescent="0.2">
      <c r="B27" t="s">
        <v>16</v>
      </c>
      <c r="C27">
        <v>1285.2</v>
      </c>
      <c r="D27" s="9">
        <v>0.80375234521575989</v>
      </c>
    </row>
    <row r="28" spans="1:4" x14ac:dyDescent="0.2">
      <c r="B28" t="s">
        <v>6</v>
      </c>
      <c r="C28">
        <v>8.4</v>
      </c>
      <c r="D28" s="9">
        <v>5.2532833020637899E-3</v>
      </c>
    </row>
    <row r="29" spans="1:4" x14ac:dyDescent="0.2">
      <c r="B29" t="s">
        <v>17</v>
      </c>
      <c r="C29">
        <v>33</v>
      </c>
      <c r="D29" s="9">
        <v>2.0637898686679174E-2</v>
      </c>
    </row>
    <row r="30" spans="1:4" x14ac:dyDescent="0.2">
      <c r="B30" s="1" t="s">
        <v>11</v>
      </c>
      <c r="C30" s="1">
        <v>1599</v>
      </c>
      <c r="D30" s="17">
        <v>1</v>
      </c>
    </row>
    <row r="31" spans="1:4" x14ac:dyDescent="0.2">
      <c r="D31" s="9"/>
    </row>
    <row r="32" spans="1:4" ht="38.25" x14ac:dyDescent="0.2">
      <c r="A32" s="22"/>
      <c r="B32" s="22"/>
      <c r="C32" s="23" t="s">
        <v>115</v>
      </c>
      <c r="D32" s="23" t="s">
        <v>120</v>
      </c>
    </row>
    <row r="33" spans="1:4" x14ac:dyDescent="0.2">
      <c r="A33" t="s">
        <v>11</v>
      </c>
      <c r="B33" t="s">
        <v>3</v>
      </c>
      <c r="C33">
        <v>26.6</v>
      </c>
      <c r="D33" s="9">
        <v>1.2276167620454125E-2</v>
      </c>
    </row>
    <row r="34" spans="1:4" x14ac:dyDescent="0.2">
      <c r="B34" t="s">
        <v>14</v>
      </c>
      <c r="C34">
        <v>127.4</v>
      </c>
      <c r="D34" s="12">
        <v>5.8796381761122389E-2</v>
      </c>
    </row>
    <row r="35" spans="1:4" x14ac:dyDescent="0.2">
      <c r="B35" t="s">
        <v>15</v>
      </c>
      <c r="C35">
        <v>230</v>
      </c>
      <c r="D35" s="12">
        <v>0.10614731401144543</v>
      </c>
    </row>
    <row r="36" spans="1:4" x14ac:dyDescent="0.2">
      <c r="B36" t="s">
        <v>16</v>
      </c>
      <c r="C36">
        <v>1731.2</v>
      </c>
      <c r="D36" s="12">
        <v>0.79896621746354068</v>
      </c>
    </row>
    <row r="37" spans="1:4" x14ac:dyDescent="0.2">
      <c r="B37" t="s">
        <v>6</v>
      </c>
      <c r="C37">
        <v>9.8000000000000007</v>
      </c>
      <c r="D37" s="12">
        <v>4.5227985970094147E-3</v>
      </c>
    </row>
    <row r="38" spans="1:4" x14ac:dyDescent="0.2">
      <c r="B38" t="s">
        <v>17</v>
      </c>
      <c r="C38">
        <v>41.8</v>
      </c>
      <c r="D38" s="9">
        <v>1.9291120546427908E-2</v>
      </c>
    </row>
    <row r="39" spans="1:4" x14ac:dyDescent="0.2">
      <c r="B39" s="1" t="s">
        <v>11</v>
      </c>
      <c r="C39" s="1">
        <v>2166.8000000000002</v>
      </c>
      <c r="D39" s="17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46"/>
  <sheetViews>
    <sheetView workbookViewId="0"/>
  </sheetViews>
  <sheetFormatPr defaultRowHeight="12.75" x14ac:dyDescent="0.2"/>
  <cols>
    <col min="3" max="3" width="15" customWidth="1"/>
    <col min="4" max="4" width="15.7109375" customWidth="1"/>
  </cols>
  <sheetData>
    <row r="1" spans="1:4" x14ac:dyDescent="0.2">
      <c r="A1" s="1" t="s">
        <v>108</v>
      </c>
    </row>
    <row r="3" spans="1:4" ht="38.25" x14ac:dyDescent="0.2">
      <c r="A3" s="21"/>
      <c r="B3" s="21"/>
      <c r="C3" s="23" t="s">
        <v>115</v>
      </c>
      <c r="D3" s="23" t="s">
        <v>117</v>
      </c>
    </row>
    <row r="4" spans="1:4" x14ac:dyDescent="0.2">
      <c r="A4" t="s">
        <v>1</v>
      </c>
      <c r="B4">
        <v>10</v>
      </c>
      <c r="C4">
        <v>0.4</v>
      </c>
      <c r="D4" s="12">
        <v>7.8740157480314977E-3</v>
      </c>
    </row>
    <row r="5" spans="1:4" x14ac:dyDescent="0.2">
      <c r="B5">
        <v>15</v>
      </c>
      <c r="C5">
        <v>0</v>
      </c>
      <c r="D5" s="12">
        <v>0</v>
      </c>
    </row>
    <row r="6" spans="1:4" x14ac:dyDescent="0.2">
      <c r="B6">
        <v>20</v>
      </c>
      <c r="C6">
        <v>0.6</v>
      </c>
      <c r="D6" s="12">
        <v>1.1811023622047244E-2</v>
      </c>
    </row>
    <row r="7" spans="1:4" x14ac:dyDescent="0.2">
      <c r="B7">
        <v>30</v>
      </c>
      <c r="C7">
        <v>32.799999999999997</v>
      </c>
      <c r="D7" s="12">
        <v>0.64566929133858264</v>
      </c>
    </row>
    <row r="8" spans="1:4" x14ac:dyDescent="0.2">
      <c r="B8">
        <v>40</v>
      </c>
      <c r="C8">
        <v>3.6</v>
      </c>
      <c r="D8" s="12">
        <v>7.0866141732283464E-2</v>
      </c>
    </row>
    <row r="9" spans="1:4" x14ac:dyDescent="0.2">
      <c r="B9">
        <v>50</v>
      </c>
      <c r="C9">
        <v>2.6</v>
      </c>
      <c r="D9" s="12">
        <v>5.1181102362204731E-2</v>
      </c>
    </row>
    <row r="10" spans="1:4" x14ac:dyDescent="0.2">
      <c r="B10">
        <v>60</v>
      </c>
      <c r="C10">
        <v>7.4</v>
      </c>
      <c r="D10" s="12">
        <v>0.1456692913385827</v>
      </c>
    </row>
    <row r="11" spans="1:4" x14ac:dyDescent="0.2">
      <c r="B11">
        <v>70</v>
      </c>
      <c r="C11">
        <v>3.4</v>
      </c>
      <c r="D11" s="12">
        <v>6.6929133858267723E-2</v>
      </c>
    </row>
    <row r="12" spans="1:4" x14ac:dyDescent="0.2">
      <c r="A12" s="1"/>
      <c r="B12" s="1" t="s">
        <v>99</v>
      </c>
      <c r="C12" s="1">
        <v>50.8</v>
      </c>
      <c r="D12" s="40">
        <v>1</v>
      </c>
    </row>
    <row r="13" spans="1:4" x14ac:dyDescent="0.2">
      <c r="D13" s="9"/>
    </row>
    <row r="14" spans="1:4" ht="63.75" x14ac:dyDescent="0.2">
      <c r="A14" s="21"/>
      <c r="B14" s="21"/>
      <c r="C14" s="23" t="s">
        <v>115</v>
      </c>
      <c r="D14" s="23" t="s">
        <v>118</v>
      </c>
    </row>
    <row r="15" spans="1:4" x14ac:dyDescent="0.2">
      <c r="A15" t="s">
        <v>12</v>
      </c>
      <c r="B15">
        <v>10</v>
      </c>
      <c r="C15">
        <v>0</v>
      </c>
      <c r="D15" s="9">
        <v>0</v>
      </c>
    </row>
    <row r="16" spans="1:4" x14ac:dyDescent="0.2">
      <c r="B16">
        <v>15</v>
      </c>
      <c r="C16">
        <v>0</v>
      </c>
      <c r="D16" s="9">
        <v>0</v>
      </c>
    </row>
    <row r="17" spans="1:4" x14ac:dyDescent="0.2">
      <c r="B17">
        <v>20</v>
      </c>
      <c r="C17">
        <v>14.4</v>
      </c>
      <c r="D17" s="9">
        <v>2.7852998065764023E-2</v>
      </c>
    </row>
    <row r="18" spans="1:4" x14ac:dyDescent="0.2">
      <c r="B18">
        <v>30</v>
      </c>
      <c r="C18">
        <v>454.4</v>
      </c>
      <c r="D18" s="9">
        <v>0.87891682785299807</v>
      </c>
    </row>
    <row r="19" spans="1:4" x14ac:dyDescent="0.2">
      <c r="B19">
        <v>40</v>
      </c>
      <c r="C19">
        <v>16.600000000000001</v>
      </c>
      <c r="D19" s="9">
        <v>3.2108317214700199E-2</v>
      </c>
    </row>
    <row r="20" spans="1:4" x14ac:dyDescent="0.2">
      <c r="B20">
        <v>50</v>
      </c>
      <c r="C20">
        <v>5.8</v>
      </c>
      <c r="D20" s="9">
        <v>1.1218568665377175E-2</v>
      </c>
    </row>
    <row r="21" spans="1:4" x14ac:dyDescent="0.2">
      <c r="B21">
        <v>60</v>
      </c>
      <c r="C21">
        <v>21</v>
      </c>
      <c r="D21" s="9">
        <v>4.0618955512572531E-2</v>
      </c>
    </row>
    <row r="22" spans="1:4" x14ac:dyDescent="0.2">
      <c r="B22">
        <v>70</v>
      </c>
      <c r="C22">
        <v>4.8</v>
      </c>
      <c r="D22" s="9">
        <v>9.2843326885880071E-3</v>
      </c>
    </row>
    <row r="23" spans="1:4" x14ac:dyDescent="0.2">
      <c r="A23" s="1"/>
      <c r="B23" s="1" t="s">
        <v>99</v>
      </c>
      <c r="C23" s="1">
        <v>517</v>
      </c>
      <c r="D23" s="17">
        <v>1</v>
      </c>
    </row>
    <row r="24" spans="1:4" x14ac:dyDescent="0.2">
      <c r="D24" s="9"/>
    </row>
    <row r="25" spans="1:4" ht="51" x14ac:dyDescent="0.2">
      <c r="A25" s="21"/>
      <c r="B25" s="21"/>
      <c r="C25" s="23" t="s">
        <v>115</v>
      </c>
      <c r="D25" s="23" t="s">
        <v>119</v>
      </c>
    </row>
    <row r="26" spans="1:4" x14ac:dyDescent="0.2">
      <c r="A26" t="s">
        <v>13</v>
      </c>
      <c r="B26">
        <v>10</v>
      </c>
      <c r="C26">
        <v>0.6</v>
      </c>
      <c r="D26" s="9">
        <v>3.7523452157598499E-4</v>
      </c>
    </row>
    <row r="27" spans="1:4" x14ac:dyDescent="0.2">
      <c r="B27">
        <v>15</v>
      </c>
      <c r="C27">
        <v>0.4</v>
      </c>
      <c r="D27" s="9">
        <v>2.5015634771732333E-4</v>
      </c>
    </row>
    <row r="28" spans="1:4" x14ac:dyDescent="0.2">
      <c r="B28">
        <v>20</v>
      </c>
      <c r="C28">
        <v>69.2</v>
      </c>
      <c r="D28" s="9">
        <v>4.3277048155096941E-2</v>
      </c>
    </row>
    <row r="29" spans="1:4" x14ac:dyDescent="0.2">
      <c r="B29">
        <v>30</v>
      </c>
      <c r="C29">
        <v>1442.4</v>
      </c>
      <c r="D29" s="9">
        <v>0.90206378986866798</v>
      </c>
    </row>
    <row r="30" spans="1:4" x14ac:dyDescent="0.2">
      <c r="B30">
        <v>40</v>
      </c>
      <c r="C30">
        <v>30.2</v>
      </c>
      <c r="D30" s="9">
        <v>1.8886804252657912E-2</v>
      </c>
    </row>
    <row r="31" spans="1:4" x14ac:dyDescent="0.2">
      <c r="B31">
        <v>50</v>
      </c>
      <c r="C31">
        <v>8.6</v>
      </c>
      <c r="D31" s="9">
        <v>5.3783614759224515E-3</v>
      </c>
    </row>
    <row r="32" spans="1:4" x14ac:dyDescent="0.2">
      <c r="B32">
        <v>60</v>
      </c>
      <c r="C32">
        <v>42.4</v>
      </c>
      <c r="D32" s="9">
        <v>2.6516572858036273E-2</v>
      </c>
    </row>
    <row r="33" spans="1:4" x14ac:dyDescent="0.2">
      <c r="B33">
        <v>70</v>
      </c>
      <c r="C33">
        <v>5.2</v>
      </c>
      <c r="D33" s="9">
        <v>3.2520325203252032E-3</v>
      </c>
    </row>
    <row r="34" spans="1:4" x14ac:dyDescent="0.2">
      <c r="A34" s="1"/>
      <c r="B34" s="1" t="s">
        <v>99</v>
      </c>
      <c r="C34" s="1">
        <v>1599</v>
      </c>
      <c r="D34" s="17">
        <v>1</v>
      </c>
    </row>
    <row r="35" spans="1:4" x14ac:dyDescent="0.2">
      <c r="D35" s="9"/>
    </row>
    <row r="36" spans="1:4" ht="38.25" x14ac:dyDescent="0.2">
      <c r="A36" s="21"/>
      <c r="B36" s="21"/>
      <c r="C36" s="23" t="s">
        <v>115</v>
      </c>
      <c r="D36" s="23" t="s">
        <v>120</v>
      </c>
    </row>
    <row r="37" spans="1:4" x14ac:dyDescent="0.2">
      <c r="A37" t="s">
        <v>11</v>
      </c>
      <c r="B37">
        <v>10</v>
      </c>
      <c r="C37">
        <v>1</v>
      </c>
      <c r="D37" s="9">
        <v>4.61510060919328E-4</v>
      </c>
    </row>
    <row r="38" spans="1:4" x14ac:dyDescent="0.2">
      <c r="B38">
        <v>15</v>
      </c>
      <c r="C38">
        <v>0.4</v>
      </c>
      <c r="D38" s="12">
        <v>1.8460402436773122E-4</v>
      </c>
    </row>
    <row r="39" spans="1:4" x14ac:dyDescent="0.2">
      <c r="B39">
        <v>20</v>
      </c>
      <c r="C39">
        <v>84.2</v>
      </c>
      <c r="D39" s="12">
        <v>3.8859147129407419E-2</v>
      </c>
    </row>
    <row r="40" spans="1:4" x14ac:dyDescent="0.2">
      <c r="B40">
        <v>30</v>
      </c>
      <c r="C40">
        <v>1929.6</v>
      </c>
      <c r="D40" s="12">
        <v>0.89052981354993532</v>
      </c>
    </row>
    <row r="41" spans="1:4" x14ac:dyDescent="0.2">
      <c r="B41">
        <v>40</v>
      </c>
      <c r="C41">
        <v>50.4</v>
      </c>
      <c r="D41" s="12">
        <v>2.3260107070334129E-2</v>
      </c>
    </row>
    <row r="42" spans="1:4" x14ac:dyDescent="0.2">
      <c r="B42">
        <v>50</v>
      </c>
      <c r="C42">
        <v>17</v>
      </c>
      <c r="D42" s="12">
        <v>7.8456710356285767E-3</v>
      </c>
    </row>
    <row r="43" spans="1:4" x14ac:dyDescent="0.2">
      <c r="B43">
        <v>60</v>
      </c>
      <c r="C43">
        <v>70.8</v>
      </c>
      <c r="D43" s="9">
        <v>3.2674912313088424E-2</v>
      </c>
    </row>
    <row r="44" spans="1:4" x14ac:dyDescent="0.2">
      <c r="B44">
        <v>70</v>
      </c>
      <c r="C44">
        <v>13.4</v>
      </c>
      <c r="D44" s="9">
        <v>6.1842348163189953E-3</v>
      </c>
    </row>
    <row r="45" spans="1:4" x14ac:dyDescent="0.2">
      <c r="A45" s="1"/>
      <c r="B45" s="39" t="s">
        <v>11</v>
      </c>
      <c r="C45" s="1">
        <v>2166.8000000000002</v>
      </c>
      <c r="D45" s="17">
        <v>1</v>
      </c>
    </row>
    <row r="46" spans="1:4" x14ac:dyDescent="0.2">
      <c r="D4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69"/>
  <sheetViews>
    <sheetView zoomScale="85" zoomScaleNormal="85" workbookViewId="0"/>
  </sheetViews>
  <sheetFormatPr defaultRowHeight="12.75" x14ac:dyDescent="0.2"/>
  <cols>
    <col min="1" max="1" width="25.5703125" customWidth="1"/>
    <col min="2" max="2" width="30.85546875" customWidth="1"/>
    <col min="3" max="3" width="14.5703125" style="18" customWidth="1"/>
    <col min="4" max="4" width="19.85546875" style="18" customWidth="1"/>
  </cols>
  <sheetData>
    <row r="1" spans="1:4" x14ac:dyDescent="0.2">
      <c r="A1" s="1" t="s">
        <v>0</v>
      </c>
    </row>
    <row r="3" spans="1:4" ht="38.25" x14ac:dyDescent="0.2">
      <c r="A3" s="21"/>
      <c r="B3" s="21"/>
      <c r="C3" s="23" t="s">
        <v>115</v>
      </c>
      <c r="D3" s="23" t="s">
        <v>117</v>
      </c>
    </row>
    <row r="4" spans="1:4" x14ac:dyDescent="0.2">
      <c r="A4" t="s">
        <v>1</v>
      </c>
      <c r="B4" t="s">
        <v>2</v>
      </c>
      <c r="C4" s="18">
        <v>31.8</v>
      </c>
      <c r="D4" s="32">
        <v>0.62598425196850394</v>
      </c>
    </row>
    <row r="5" spans="1:4" x14ac:dyDescent="0.2">
      <c r="B5" t="s">
        <v>3</v>
      </c>
      <c r="C5" s="18">
        <v>0.2</v>
      </c>
      <c r="D5" s="33">
        <v>3.9370078740157488E-3</v>
      </c>
    </row>
    <row r="6" spans="1:4" x14ac:dyDescent="0.2">
      <c r="B6" t="s">
        <v>4</v>
      </c>
      <c r="C6" s="18">
        <v>0</v>
      </c>
      <c r="D6" s="33">
        <v>0</v>
      </c>
    </row>
    <row r="7" spans="1:4" x14ac:dyDescent="0.2">
      <c r="B7" t="s">
        <v>5</v>
      </c>
      <c r="C7" s="18">
        <v>13</v>
      </c>
      <c r="D7" s="32">
        <v>0.25590551181102361</v>
      </c>
    </row>
    <row r="8" spans="1:4" x14ac:dyDescent="0.2">
      <c r="B8" t="s">
        <v>6</v>
      </c>
      <c r="C8" s="18">
        <v>0.4</v>
      </c>
      <c r="D8" s="32">
        <v>7.8740157480314977E-3</v>
      </c>
    </row>
    <row r="9" spans="1:4" x14ac:dyDescent="0.2">
      <c r="B9" t="s">
        <v>7</v>
      </c>
      <c r="C9" s="18">
        <v>2.2000000000000002</v>
      </c>
      <c r="D9" s="32">
        <v>4.3307086614173235E-2</v>
      </c>
    </row>
    <row r="10" spans="1:4" x14ac:dyDescent="0.2">
      <c r="B10" t="s">
        <v>8</v>
      </c>
      <c r="C10" s="18">
        <v>0.6</v>
      </c>
      <c r="D10" s="32">
        <v>1.1811023622047244E-2</v>
      </c>
    </row>
    <row r="11" spans="1:4" x14ac:dyDescent="0.2">
      <c r="B11" t="s">
        <v>9</v>
      </c>
      <c r="C11" s="18">
        <v>1.2</v>
      </c>
      <c r="D11" s="20">
        <v>2.3622047244094488E-2</v>
      </c>
    </row>
    <row r="12" spans="1:4" x14ac:dyDescent="0.2">
      <c r="B12" t="s">
        <v>10</v>
      </c>
      <c r="C12" s="18">
        <v>1.4</v>
      </c>
      <c r="D12" s="20">
        <v>2.7559055118110236E-2</v>
      </c>
    </row>
    <row r="13" spans="1:4" x14ac:dyDescent="0.2">
      <c r="B13">
        <v>99</v>
      </c>
      <c r="C13" s="18">
        <v>0</v>
      </c>
      <c r="D13" s="20">
        <v>0</v>
      </c>
    </row>
    <row r="14" spans="1:4" x14ac:dyDescent="0.2">
      <c r="A14" s="15"/>
      <c r="B14" s="26" t="s">
        <v>11</v>
      </c>
      <c r="C14" s="27">
        <v>50.8</v>
      </c>
      <c r="D14" s="29">
        <v>1</v>
      </c>
    </row>
    <row r="15" spans="1:4" x14ac:dyDescent="0.2">
      <c r="B15" s="1"/>
      <c r="C15" s="19"/>
      <c r="D15" s="20"/>
    </row>
    <row r="16" spans="1:4" ht="51" x14ac:dyDescent="0.2">
      <c r="A16" s="21"/>
      <c r="B16" s="21"/>
      <c r="C16" s="23" t="s">
        <v>115</v>
      </c>
      <c r="D16" s="23" t="s">
        <v>118</v>
      </c>
    </row>
    <row r="17" spans="1:4" x14ac:dyDescent="0.2">
      <c r="A17" t="s">
        <v>12</v>
      </c>
      <c r="B17" t="s">
        <v>2</v>
      </c>
      <c r="C17" s="18">
        <v>272.39999999999998</v>
      </c>
      <c r="D17" s="20">
        <v>0.52688588007736936</v>
      </c>
    </row>
    <row r="18" spans="1:4" x14ac:dyDescent="0.2">
      <c r="B18" t="s">
        <v>3</v>
      </c>
      <c r="C18" s="18">
        <v>11.2</v>
      </c>
      <c r="D18" s="20">
        <v>2.1663442940038684E-2</v>
      </c>
    </row>
    <row r="19" spans="1:4" x14ac:dyDescent="0.2">
      <c r="B19" t="s">
        <v>4</v>
      </c>
      <c r="C19" s="18">
        <v>3.4</v>
      </c>
      <c r="D19" s="20">
        <v>6.5764023210831716E-3</v>
      </c>
    </row>
    <row r="20" spans="1:4" x14ac:dyDescent="0.2">
      <c r="B20" t="s">
        <v>5</v>
      </c>
      <c r="C20" s="18">
        <v>140</v>
      </c>
      <c r="D20" s="20">
        <v>0.27079303675048355</v>
      </c>
    </row>
    <row r="21" spans="1:4" x14ac:dyDescent="0.2">
      <c r="B21" t="s">
        <v>6</v>
      </c>
      <c r="C21" s="18">
        <v>2</v>
      </c>
      <c r="D21" s="20">
        <v>3.8684719535783366E-3</v>
      </c>
    </row>
    <row r="22" spans="1:4" x14ac:dyDescent="0.2">
      <c r="B22" t="s">
        <v>7</v>
      </c>
      <c r="C22" s="18">
        <v>38.6</v>
      </c>
      <c r="D22" s="20">
        <v>7.4661508704061894E-2</v>
      </c>
    </row>
    <row r="23" spans="1:4" x14ac:dyDescent="0.2">
      <c r="B23" t="s">
        <v>8</v>
      </c>
      <c r="C23" s="18">
        <v>11.8</v>
      </c>
      <c r="D23" s="20">
        <v>2.2823984526112187E-2</v>
      </c>
    </row>
    <row r="24" spans="1:4" x14ac:dyDescent="0.2">
      <c r="B24" t="s">
        <v>9</v>
      </c>
      <c r="C24" s="18">
        <v>7.4</v>
      </c>
      <c r="D24" s="20">
        <v>1.4313346228239847E-2</v>
      </c>
    </row>
    <row r="25" spans="1:4" x14ac:dyDescent="0.2">
      <c r="B25" t="s">
        <v>10</v>
      </c>
      <c r="C25" s="18">
        <v>30.2</v>
      </c>
      <c r="D25" s="20">
        <v>5.8413926499032882E-2</v>
      </c>
    </row>
    <row r="26" spans="1:4" x14ac:dyDescent="0.2">
      <c r="B26">
        <v>99</v>
      </c>
      <c r="C26" s="18">
        <v>0</v>
      </c>
      <c r="D26" s="20">
        <v>0</v>
      </c>
    </row>
    <row r="27" spans="1:4" x14ac:dyDescent="0.2">
      <c r="A27" s="15"/>
      <c r="B27" s="26" t="s">
        <v>11</v>
      </c>
      <c r="C27" s="27">
        <v>517</v>
      </c>
      <c r="D27" s="29">
        <v>1</v>
      </c>
    </row>
    <row r="28" spans="1:4" x14ac:dyDescent="0.2">
      <c r="B28" s="1"/>
      <c r="C28" s="19"/>
      <c r="D28" s="20"/>
    </row>
    <row r="29" spans="1:4" ht="38.25" x14ac:dyDescent="0.2">
      <c r="A29" s="21"/>
      <c r="B29" s="21"/>
      <c r="C29" s="23" t="s">
        <v>115</v>
      </c>
      <c r="D29" s="23" t="s">
        <v>119</v>
      </c>
    </row>
    <row r="30" spans="1:4" x14ac:dyDescent="0.2">
      <c r="A30" t="s">
        <v>13</v>
      </c>
      <c r="B30" t="s">
        <v>2</v>
      </c>
      <c r="C30" s="18">
        <v>825.6</v>
      </c>
      <c r="D30" s="20">
        <v>0.51632270168855532</v>
      </c>
    </row>
    <row r="31" spans="1:4" x14ac:dyDescent="0.2">
      <c r="B31" t="s">
        <v>3</v>
      </c>
      <c r="C31" s="18">
        <v>47.4</v>
      </c>
      <c r="D31" s="20">
        <v>2.9643527204502813E-2</v>
      </c>
    </row>
    <row r="32" spans="1:4" x14ac:dyDescent="0.2">
      <c r="B32" t="s">
        <v>4</v>
      </c>
      <c r="C32" s="18">
        <v>11.2</v>
      </c>
      <c r="D32" s="20">
        <v>7.0043777360850523E-3</v>
      </c>
    </row>
    <row r="33" spans="1:4" x14ac:dyDescent="0.2">
      <c r="B33" t="s">
        <v>5</v>
      </c>
      <c r="C33" s="18">
        <v>406.6</v>
      </c>
      <c r="D33" s="20">
        <v>0.25428392745465916</v>
      </c>
    </row>
    <row r="34" spans="1:4" x14ac:dyDescent="0.2">
      <c r="B34" t="s">
        <v>6</v>
      </c>
      <c r="C34" s="18">
        <v>10</v>
      </c>
      <c r="D34" s="20">
        <v>6.2539086929330832E-3</v>
      </c>
    </row>
    <row r="35" spans="1:4" x14ac:dyDescent="0.2">
      <c r="B35" t="s">
        <v>7</v>
      </c>
      <c r="C35" s="18">
        <v>128</v>
      </c>
      <c r="D35" s="20">
        <v>8.0050031269543465E-2</v>
      </c>
    </row>
    <row r="36" spans="1:4" x14ac:dyDescent="0.2">
      <c r="B36" t="s">
        <v>8</v>
      </c>
      <c r="C36" s="18">
        <v>37.6</v>
      </c>
      <c r="D36" s="20">
        <v>2.3514696685428393E-2</v>
      </c>
    </row>
    <row r="37" spans="1:4" x14ac:dyDescent="0.2">
      <c r="B37" t="s">
        <v>9</v>
      </c>
      <c r="C37" s="18">
        <v>17</v>
      </c>
      <c r="D37" s="20">
        <v>1.0631644777986242E-2</v>
      </c>
    </row>
    <row r="38" spans="1:4" x14ac:dyDescent="0.2">
      <c r="B38" t="s">
        <v>10</v>
      </c>
      <c r="C38" s="18">
        <v>115.4</v>
      </c>
      <c r="D38" s="20">
        <v>7.2170106316447782E-2</v>
      </c>
    </row>
    <row r="39" spans="1:4" x14ac:dyDescent="0.2">
      <c r="B39">
        <v>99</v>
      </c>
      <c r="C39" s="18">
        <v>0.2</v>
      </c>
      <c r="D39" s="20">
        <v>1.2507817385866166E-4</v>
      </c>
    </row>
    <row r="40" spans="1:4" x14ac:dyDescent="0.2">
      <c r="B40" t="s">
        <v>11</v>
      </c>
      <c r="C40" s="19">
        <v>1599</v>
      </c>
      <c r="D40" s="20">
        <v>1</v>
      </c>
    </row>
    <row r="41" spans="1:4" x14ac:dyDescent="0.2">
      <c r="C41" s="19"/>
      <c r="D41" s="20"/>
    </row>
    <row r="42" spans="1:4" ht="38.25" x14ac:dyDescent="0.2">
      <c r="A42" s="21"/>
      <c r="B42" s="21"/>
      <c r="C42" s="23" t="s">
        <v>115</v>
      </c>
      <c r="D42" s="23" t="s">
        <v>120</v>
      </c>
    </row>
    <row r="43" spans="1:4" x14ac:dyDescent="0.2">
      <c r="A43" t="s">
        <v>11</v>
      </c>
      <c r="B43" t="s">
        <v>2</v>
      </c>
      <c r="C43" s="18">
        <v>1129.8</v>
      </c>
      <c r="D43" s="32">
        <v>0.52141406682665681</v>
      </c>
    </row>
    <row r="44" spans="1:4" x14ac:dyDescent="0.2">
      <c r="B44" t="s">
        <v>3</v>
      </c>
      <c r="C44" s="18">
        <v>58.8</v>
      </c>
      <c r="D44" s="32">
        <v>2.7136791582056487E-2</v>
      </c>
    </row>
    <row r="45" spans="1:4" x14ac:dyDescent="0.2">
      <c r="B45" t="s">
        <v>4</v>
      </c>
      <c r="C45" s="18">
        <v>14.6</v>
      </c>
      <c r="D45" s="32">
        <v>6.7380468894221888E-3</v>
      </c>
    </row>
    <row r="46" spans="1:4" x14ac:dyDescent="0.2">
      <c r="B46" t="s">
        <v>5</v>
      </c>
      <c r="C46" s="18">
        <v>559.6</v>
      </c>
      <c r="D46" s="32">
        <v>0.25826103009045598</v>
      </c>
    </row>
    <row r="47" spans="1:4" x14ac:dyDescent="0.2">
      <c r="B47" t="s">
        <v>6</v>
      </c>
      <c r="C47" s="18">
        <v>12.4</v>
      </c>
      <c r="D47" s="32">
        <v>5.7227247553996675E-3</v>
      </c>
    </row>
    <row r="48" spans="1:4" x14ac:dyDescent="0.2">
      <c r="B48" t="s">
        <v>7</v>
      </c>
      <c r="C48" s="18">
        <v>168.8</v>
      </c>
      <c r="D48" s="32">
        <v>7.7902898283182573E-2</v>
      </c>
    </row>
    <row r="49" spans="1:4" x14ac:dyDescent="0.2">
      <c r="B49" t="s">
        <v>8</v>
      </c>
      <c r="C49" s="18">
        <v>50</v>
      </c>
      <c r="D49" s="20">
        <v>2.3075503045966402E-2</v>
      </c>
    </row>
    <row r="50" spans="1:4" x14ac:dyDescent="0.2">
      <c r="B50" t="s">
        <v>9</v>
      </c>
      <c r="C50" s="18">
        <v>25.6</v>
      </c>
      <c r="D50" s="20">
        <v>1.1814657559534798E-2</v>
      </c>
    </row>
    <row r="51" spans="1:4" x14ac:dyDescent="0.2">
      <c r="B51" t="s">
        <v>10</v>
      </c>
      <c r="C51" s="18">
        <v>147</v>
      </c>
      <c r="D51" s="20">
        <v>6.7841978955141213E-2</v>
      </c>
    </row>
    <row r="52" spans="1:4" x14ac:dyDescent="0.2">
      <c r="B52">
        <v>99</v>
      </c>
      <c r="C52" s="18">
        <v>0.2</v>
      </c>
      <c r="D52" s="20">
        <v>9.2302012183865609E-5</v>
      </c>
    </row>
    <row r="53" spans="1:4" x14ac:dyDescent="0.2">
      <c r="A53" s="15"/>
      <c r="B53" s="15" t="s">
        <v>11</v>
      </c>
      <c r="C53" s="27">
        <v>2166.8000000000002</v>
      </c>
      <c r="D53" s="29">
        <v>1</v>
      </c>
    </row>
    <row r="57" spans="1:4" x14ac:dyDescent="0.2">
      <c r="A57" s="1" t="s">
        <v>97</v>
      </c>
    </row>
    <row r="59" spans="1:4" x14ac:dyDescent="0.2">
      <c r="B59" s="21" t="s">
        <v>98</v>
      </c>
      <c r="C59" s="24"/>
      <c r="D59" s="24"/>
    </row>
    <row r="60" spans="1:4" ht="38.25" x14ac:dyDescent="0.2">
      <c r="B60" s="22"/>
      <c r="C60" s="23" t="s">
        <v>113</v>
      </c>
      <c r="D60" s="23" t="s">
        <v>121</v>
      </c>
    </row>
    <row r="61" spans="1:4" x14ac:dyDescent="0.2">
      <c r="B61" t="s">
        <v>27</v>
      </c>
      <c r="C61" s="18">
        <v>14</v>
      </c>
      <c r="D61" s="20">
        <v>0.44025157232704404</v>
      </c>
    </row>
    <row r="62" spans="1:4" x14ac:dyDescent="0.2">
      <c r="B62" t="s">
        <v>28</v>
      </c>
      <c r="C62" s="18">
        <v>5.6</v>
      </c>
      <c r="D62" s="20">
        <v>0.1761006289308176</v>
      </c>
    </row>
    <row r="63" spans="1:4" x14ac:dyDescent="0.2">
      <c r="B63" t="s">
        <v>29</v>
      </c>
      <c r="C63" s="18">
        <v>0.8</v>
      </c>
      <c r="D63" s="20">
        <v>2.5157232704402517E-2</v>
      </c>
    </row>
    <row r="64" spans="1:4" x14ac:dyDescent="0.2">
      <c r="B64" t="s">
        <v>30</v>
      </c>
      <c r="C64" s="18">
        <v>0.6</v>
      </c>
      <c r="D64" s="20">
        <v>1.8867924528301886E-2</v>
      </c>
    </row>
    <row r="65" spans="1:4" x14ac:dyDescent="0.2">
      <c r="B65" t="s">
        <v>31</v>
      </c>
      <c r="C65" s="18">
        <v>7.8</v>
      </c>
      <c r="D65" s="20">
        <v>0.24528301886792453</v>
      </c>
    </row>
    <row r="66" spans="1:4" x14ac:dyDescent="0.2">
      <c r="B66" t="s">
        <v>32</v>
      </c>
      <c r="C66" s="18">
        <v>3</v>
      </c>
      <c r="D66" s="20">
        <v>9.4339622641509427E-2</v>
      </c>
    </row>
    <row r="67" spans="1:4" x14ac:dyDescent="0.2">
      <c r="A67" s="15"/>
      <c r="B67" s="26" t="s">
        <v>99</v>
      </c>
      <c r="C67" s="27">
        <v>31.8</v>
      </c>
      <c r="D67" s="28">
        <v>1</v>
      </c>
    </row>
    <row r="69" spans="1:4" x14ac:dyDescent="0.2">
      <c r="A69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I22"/>
  <sheetViews>
    <sheetView zoomScale="70" zoomScaleNormal="70" workbookViewId="0"/>
  </sheetViews>
  <sheetFormatPr defaultRowHeight="12.75" x14ac:dyDescent="0.2"/>
  <cols>
    <col min="1" max="1" width="27.140625" customWidth="1"/>
    <col min="2" max="2" width="14.85546875" style="18" customWidth="1"/>
    <col min="3" max="3" width="19.7109375" style="18" customWidth="1"/>
    <col min="6" max="6" width="17.5703125" customWidth="1"/>
  </cols>
  <sheetData>
    <row r="3" spans="1:9" x14ac:dyDescent="0.2">
      <c r="A3" s="1" t="s">
        <v>82</v>
      </c>
    </row>
    <row r="5" spans="1:9" ht="25.5" x14ac:dyDescent="0.2">
      <c r="A5" s="21"/>
      <c r="B5" s="23" t="s">
        <v>115</v>
      </c>
      <c r="C5" s="23" t="s">
        <v>116</v>
      </c>
    </row>
    <row r="6" spans="1:9" x14ac:dyDescent="0.2">
      <c r="A6" t="s">
        <v>26</v>
      </c>
      <c r="B6" s="18">
        <v>1.4</v>
      </c>
      <c r="C6" s="20">
        <v>6.4611408528705914E-4</v>
      </c>
    </row>
    <row r="7" spans="1:9" x14ac:dyDescent="0.2">
      <c r="A7" t="s">
        <v>83</v>
      </c>
      <c r="B7" s="18">
        <v>17.600000000000001</v>
      </c>
      <c r="C7" s="30">
        <v>8.1225770721801739E-3</v>
      </c>
      <c r="F7" s="1" t="s">
        <v>114</v>
      </c>
    </row>
    <row r="8" spans="1:9" x14ac:dyDescent="0.2">
      <c r="A8" t="s">
        <v>84</v>
      </c>
      <c r="B8" s="18">
        <v>4.2</v>
      </c>
      <c r="C8" s="30">
        <v>1.9383422558611777E-3</v>
      </c>
    </row>
    <row r="9" spans="1:9" x14ac:dyDescent="0.2">
      <c r="A9" t="s">
        <v>85</v>
      </c>
      <c r="B9" s="18">
        <v>10.199999999999999</v>
      </c>
      <c r="C9" s="30">
        <v>4.7074026213771453E-3</v>
      </c>
      <c r="F9" t="str">
        <f>A13</f>
        <v>Car</v>
      </c>
      <c r="G9" s="14">
        <f>C13</f>
        <v>0.75290751338379169</v>
      </c>
      <c r="H9" s="14"/>
      <c r="I9" s="14"/>
    </row>
    <row r="10" spans="1:9" x14ac:dyDescent="0.2">
      <c r="A10" t="s">
        <v>86</v>
      </c>
      <c r="B10" s="18">
        <v>7</v>
      </c>
      <c r="C10" s="30">
        <v>3.2305704264352958E-3</v>
      </c>
      <c r="F10" t="str">
        <f>A12</f>
        <v>Taxi</v>
      </c>
      <c r="G10" s="14">
        <f>C12</f>
        <v>5.5658113346870958E-2</v>
      </c>
      <c r="H10" s="14"/>
      <c r="I10" s="14"/>
    </row>
    <row r="11" spans="1:9" x14ac:dyDescent="0.2">
      <c r="A11" t="s">
        <v>87</v>
      </c>
      <c r="B11" s="18">
        <v>8.8000000000000007</v>
      </c>
      <c r="C11" s="30">
        <v>4.061288536090087E-3</v>
      </c>
      <c r="F11" t="s">
        <v>106</v>
      </c>
      <c r="G11" s="14">
        <f>C15</f>
        <v>6.7657374930773478E-2</v>
      </c>
      <c r="H11" s="14"/>
      <c r="I11" s="14"/>
    </row>
    <row r="12" spans="1:9" x14ac:dyDescent="0.2">
      <c r="A12" s="13" t="s">
        <v>88</v>
      </c>
      <c r="B12" s="31">
        <v>120.6</v>
      </c>
      <c r="C12" s="32">
        <v>5.5658113346870958E-2</v>
      </c>
      <c r="F12" t="str">
        <f>A17</f>
        <v>Van/Goods to 3.5t mgw</v>
      </c>
      <c r="G12" s="14">
        <f>C17</f>
        <v>4.8181650359977846E-2</v>
      </c>
      <c r="H12" s="14"/>
      <c r="I12" s="14"/>
    </row>
    <row r="13" spans="1:9" x14ac:dyDescent="0.2">
      <c r="A13" s="13" t="s">
        <v>89</v>
      </c>
      <c r="B13" s="31">
        <v>1631.4</v>
      </c>
      <c r="C13" s="32">
        <v>0.75290751338379169</v>
      </c>
      <c r="F13" t="s">
        <v>107</v>
      </c>
      <c r="G13" s="14">
        <f>C18+C19</f>
        <v>1.9660328595163375E-2</v>
      </c>
      <c r="H13" s="14"/>
      <c r="I13" s="14"/>
    </row>
    <row r="14" spans="1:9" x14ac:dyDescent="0.2">
      <c r="A14" s="13" t="s">
        <v>90</v>
      </c>
      <c r="B14" s="31">
        <v>8.6</v>
      </c>
      <c r="C14" s="33">
        <v>3.9689865239062204E-3</v>
      </c>
      <c r="F14" t="s">
        <v>105</v>
      </c>
      <c r="G14" s="14">
        <f>SUM(C8:C11)</f>
        <v>1.3937603839763706E-2</v>
      </c>
      <c r="H14" s="14"/>
      <c r="I14" s="14"/>
    </row>
    <row r="15" spans="1:9" x14ac:dyDescent="0.2">
      <c r="A15" s="13" t="s">
        <v>91</v>
      </c>
      <c r="B15" s="31">
        <v>146.6</v>
      </c>
      <c r="C15" s="34">
        <v>6.7657374930773478E-2</v>
      </c>
      <c r="F15" t="s">
        <v>109</v>
      </c>
      <c r="G15" s="14">
        <f>1-(SUM(G9:G14)+G16)</f>
        <v>3.3874838471478652E-2</v>
      </c>
      <c r="H15" s="14"/>
      <c r="I15" s="14"/>
    </row>
    <row r="16" spans="1:9" x14ac:dyDescent="0.2">
      <c r="A16" s="13" t="s">
        <v>92</v>
      </c>
      <c r="B16" s="31">
        <v>1.8</v>
      </c>
      <c r="C16" s="32">
        <v>8.3071810965479039E-4</v>
      </c>
      <c r="F16" t="str">
        <f>A7</f>
        <v>Pedal cycle</v>
      </c>
      <c r="G16" s="14">
        <f>C7</f>
        <v>8.1225770721801739E-3</v>
      </c>
      <c r="H16" s="14"/>
      <c r="I16" s="14"/>
    </row>
    <row r="17" spans="1:3" x14ac:dyDescent="0.2">
      <c r="A17" s="13" t="s">
        <v>93</v>
      </c>
      <c r="B17" s="31">
        <v>104.4</v>
      </c>
      <c r="C17" s="32">
        <v>4.8181650359977846E-2</v>
      </c>
    </row>
    <row r="18" spans="1:3" x14ac:dyDescent="0.2">
      <c r="A18" t="s">
        <v>94</v>
      </c>
      <c r="B18" s="18">
        <v>17.600000000000001</v>
      </c>
      <c r="C18" s="20">
        <v>8.1225770721801739E-3</v>
      </c>
    </row>
    <row r="19" spans="1:3" x14ac:dyDescent="0.2">
      <c r="A19" t="s">
        <v>95</v>
      </c>
      <c r="B19" s="18">
        <v>25</v>
      </c>
      <c r="C19" s="20">
        <v>1.1537751522983201E-2</v>
      </c>
    </row>
    <row r="20" spans="1:3" x14ac:dyDescent="0.2">
      <c r="A20" t="s">
        <v>96</v>
      </c>
      <c r="B20" s="18">
        <v>61.4</v>
      </c>
      <c r="C20" s="20">
        <v>2.8336717740446739E-2</v>
      </c>
    </row>
    <row r="21" spans="1:3" x14ac:dyDescent="0.2">
      <c r="A21">
        <v>99</v>
      </c>
      <c r="B21" s="18">
        <v>0.2</v>
      </c>
      <c r="C21" s="20">
        <v>9.2302012183865609E-5</v>
      </c>
    </row>
    <row r="22" spans="1:3" x14ac:dyDescent="0.2">
      <c r="A22" s="26" t="s">
        <v>11</v>
      </c>
      <c r="B22" s="27">
        <v>2166.8000000000002</v>
      </c>
      <c r="C22" s="28">
        <v>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workbookViewId="0"/>
  </sheetViews>
  <sheetFormatPr defaultRowHeight="12.75" x14ac:dyDescent="0.2"/>
  <cols>
    <col min="3" max="3" width="12" style="18" customWidth="1"/>
    <col min="4" max="4" width="13.42578125" style="9" customWidth="1"/>
    <col min="5" max="5" width="9.140625" style="9"/>
  </cols>
  <sheetData>
    <row r="1" spans="1:4" x14ac:dyDescent="0.2">
      <c r="A1" s="1" t="s">
        <v>0</v>
      </c>
    </row>
    <row r="3" spans="1:4" ht="51" x14ac:dyDescent="0.2">
      <c r="A3" s="22"/>
      <c r="B3" s="22"/>
      <c r="C3" s="23" t="s">
        <v>115</v>
      </c>
      <c r="D3" s="23" t="s">
        <v>117</v>
      </c>
    </row>
    <row r="4" spans="1:4" x14ac:dyDescent="0.2">
      <c r="A4" t="s">
        <v>1</v>
      </c>
      <c r="B4" t="s">
        <v>70</v>
      </c>
      <c r="C4" s="36">
        <v>7.2</v>
      </c>
      <c r="D4" s="9">
        <v>0.14173228346456693</v>
      </c>
    </row>
    <row r="5" spans="1:4" x14ac:dyDescent="0.2">
      <c r="B5" t="s">
        <v>71</v>
      </c>
      <c r="C5" s="18">
        <v>4.5999999999999996</v>
      </c>
      <c r="D5" s="9">
        <v>9.0551181102362197E-2</v>
      </c>
    </row>
    <row r="6" spans="1:4" x14ac:dyDescent="0.2">
      <c r="B6" t="s">
        <v>72</v>
      </c>
      <c r="C6" s="18">
        <v>3.2</v>
      </c>
      <c r="D6" s="9">
        <v>6.2992125984251982E-2</v>
      </c>
    </row>
    <row r="7" spans="1:4" x14ac:dyDescent="0.2">
      <c r="B7" t="s">
        <v>73</v>
      </c>
      <c r="C7" s="18">
        <v>2.4</v>
      </c>
      <c r="D7" s="9">
        <v>4.7244094488188976E-2</v>
      </c>
    </row>
    <row r="8" spans="1:4" x14ac:dyDescent="0.2">
      <c r="B8" t="s">
        <v>74</v>
      </c>
      <c r="C8" s="18">
        <v>2.8</v>
      </c>
      <c r="D8" s="9">
        <v>5.5118110236220472E-2</v>
      </c>
    </row>
    <row r="9" spans="1:4" x14ac:dyDescent="0.2">
      <c r="B9" t="s">
        <v>75</v>
      </c>
      <c r="C9" s="18">
        <v>3.4</v>
      </c>
      <c r="D9" s="9">
        <v>6.6929133858267723E-2</v>
      </c>
    </row>
    <row r="10" spans="1:4" x14ac:dyDescent="0.2">
      <c r="B10" t="s">
        <v>76</v>
      </c>
      <c r="C10" s="18">
        <v>3.6</v>
      </c>
      <c r="D10" s="9">
        <v>7.0866141732283464E-2</v>
      </c>
    </row>
    <row r="11" spans="1:4" x14ac:dyDescent="0.2">
      <c r="B11" t="s">
        <v>77</v>
      </c>
      <c r="C11" s="18">
        <v>2.8</v>
      </c>
      <c r="D11" s="9">
        <v>5.5118110236220472E-2</v>
      </c>
    </row>
    <row r="12" spans="1:4" x14ac:dyDescent="0.2">
      <c r="B12" t="s">
        <v>78</v>
      </c>
      <c r="C12" s="18">
        <v>3.4</v>
      </c>
      <c r="D12" s="9">
        <v>6.6929133858267723E-2</v>
      </c>
    </row>
    <row r="13" spans="1:4" x14ac:dyDescent="0.2">
      <c r="B13" t="s">
        <v>79</v>
      </c>
      <c r="C13" s="18">
        <v>5.2</v>
      </c>
      <c r="D13" s="9">
        <v>0.10236220472440946</v>
      </c>
    </row>
    <row r="14" spans="1:4" x14ac:dyDescent="0.2">
      <c r="B14" t="s">
        <v>80</v>
      </c>
      <c r="C14" s="36">
        <v>7.2</v>
      </c>
      <c r="D14" s="9">
        <v>0.14173228346456693</v>
      </c>
    </row>
    <row r="15" spans="1:4" x14ac:dyDescent="0.2">
      <c r="B15" t="s">
        <v>81</v>
      </c>
      <c r="C15" s="18">
        <v>5</v>
      </c>
      <c r="D15" s="9">
        <v>9.8425196850393706E-2</v>
      </c>
    </row>
    <row r="16" spans="1:4" x14ac:dyDescent="0.2">
      <c r="B16" s="1" t="s">
        <v>11</v>
      </c>
      <c r="C16" s="19">
        <v>50.8</v>
      </c>
      <c r="D16" s="17">
        <v>1</v>
      </c>
    </row>
    <row r="18" spans="1:4" ht="63.75" x14ac:dyDescent="0.2">
      <c r="A18" s="22"/>
      <c r="B18" s="22"/>
      <c r="C18" s="23" t="s">
        <v>115</v>
      </c>
      <c r="D18" s="23" t="s">
        <v>118</v>
      </c>
    </row>
    <row r="19" spans="1:4" x14ac:dyDescent="0.2">
      <c r="A19" t="s">
        <v>12</v>
      </c>
      <c r="B19" t="s">
        <v>70</v>
      </c>
      <c r="C19" s="18">
        <v>44</v>
      </c>
      <c r="D19" s="9">
        <v>8.5106382978723402E-2</v>
      </c>
    </row>
    <row r="20" spans="1:4" x14ac:dyDescent="0.2">
      <c r="B20" t="s">
        <v>71</v>
      </c>
      <c r="C20" s="18">
        <v>48.4</v>
      </c>
      <c r="D20" s="9">
        <v>9.3617021276595741E-2</v>
      </c>
    </row>
    <row r="21" spans="1:4" x14ac:dyDescent="0.2">
      <c r="B21" t="s">
        <v>72</v>
      </c>
      <c r="C21" s="18">
        <v>41.2</v>
      </c>
      <c r="D21" s="9">
        <v>7.9690522243713743E-2</v>
      </c>
    </row>
    <row r="22" spans="1:4" x14ac:dyDescent="0.2">
      <c r="B22" t="s">
        <v>73</v>
      </c>
      <c r="C22" s="18">
        <v>42</v>
      </c>
      <c r="D22" s="9">
        <v>8.1237911025145063E-2</v>
      </c>
    </row>
    <row r="23" spans="1:4" x14ac:dyDescent="0.2">
      <c r="B23" t="s">
        <v>74</v>
      </c>
      <c r="C23" s="18">
        <v>41.2</v>
      </c>
      <c r="D23" s="9">
        <v>7.9690522243713743E-2</v>
      </c>
    </row>
    <row r="24" spans="1:4" x14ac:dyDescent="0.2">
      <c r="B24" t="s">
        <v>75</v>
      </c>
      <c r="C24" s="18">
        <v>34.200000000000003</v>
      </c>
      <c r="D24" s="9">
        <v>6.6150870406189555E-2</v>
      </c>
    </row>
    <row r="25" spans="1:4" x14ac:dyDescent="0.2">
      <c r="B25" t="s">
        <v>76</v>
      </c>
      <c r="C25" s="18">
        <v>32.6</v>
      </c>
      <c r="D25" s="9">
        <v>6.3056092843326889E-2</v>
      </c>
    </row>
    <row r="26" spans="1:4" x14ac:dyDescent="0.2">
      <c r="B26" t="s">
        <v>77</v>
      </c>
      <c r="C26" s="18">
        <v>35</v>
      </c>
      <c r="D26" s="9">
        <v>6.7698259187620888E-2</v>
      </c>
    </row>
    <row r="27" spans="1:4" x14ac:dyDescent="0.2">
      <c r="B27" t="s">
        <v>78</v>
      </c>
      <c r="C27" s="18">
        <v>48.8</v>
      </c>
      <c r="D27" s="9">
        <v>9.4390715667311401E-2</v>
      </c>
    </row>
    <row r="28" spans="1:4" x14ac:dyDescent="0.2">
      <c r="B28" t="s">
        <v>79</v>
      </c>
      <c r="C28" s="18">
        <v>47.4</v>
      </c>
      <c r="D28" s="9">
        <v>9.1682785299806571E-2</v>
      </c>
    </row>
    <row r="29" spans="1:4" x14ac:dyDescent="0.2">
      <c r="B29" t="s">
        <v>80</v>
      </c>
      <c r="C29" s="18">
        <v>52.4</v>
      </c>
      <c r="D29" s="9">
        <v>0.10135396518375242</v>
      </c>
    </row>
    <row r="30" spans="1:4" x14ac:dyDescent="0.2">
      <c r="B30" t="s">
        <v>81</v>
      </c>
      <c r="C30" s="18">
        <v>49.8</v>
      </c>
      <c r="D30" s="9">
        <v>9.632495164410057E-2</v>
      </c>
    </row>
    <row r="31" spans="1:4" x14ac:dyDescent="0.2">
      <c r="B31" s="1" t="s">
        <v>11</v>
      </c>
      <c r="C31" s="19">
        <v>517</v>
      </c>
      <c r="D31" s="17">
        <v>1</v>
      </c>
    </row>
    <row r="33" spans="1:4" ht="51" x14ac:dyDescent="0.2">
      <c r="A33" s="22"/>
      <c r="B33" s="22"/>
      <c r="C33" s="23" t="s">
        <v>115</v>
      </c>
      <c r="D33" s="23" t="s">
        <v>119</v>
      </c>
    </row>
    <row r="34" spans="1:4" x14ac:dyDescent="0.2">
      <c r="A34" t="s">
        <v>13</v>
      </c>
      <c r="B34" t="s">
        <v>70</v>
      </c>
      <c r="C34" s="18">
        <v>140.19999999999999</v>
      </c>
      <c r="D34" s="9">
        <v>8.7679799874921818E-2</v>
      </c>
    </row>
    <row r="35" spans="1:4" x14ac:dyDescent="0.2">
      <c r="B35" t="s">
        <v>71</v>
      </c>
      <c r="C35" s="18">
        <v>138</v>
      </c>
      <c r="D35" s="9">
        <v>8.6303939962476553E-2</v>
      </c>
    </row>
    <row r="36" spans="1:4" x14ac:dyDescent="0.2">
      <c r="B36" t="s">
        <v>72</v>
      </c>
      <c r="C36" s="18">
        <v>139.4</v>
      </c>
      <c r="D36" s="9">
        <v>8.7179487179487189E-2</v>
      </c>
    </row>
    <row r="37" spans="1:4" x14ac:dyDescent="0.2">
      <c r="B37" t="s">
        <v>73</v>
      </c>
      <c r="C37" s="18">
        <v>117.2</v>
      </c>
      <c r="D37" s="9">
        <v>7.3295809881175733E-2</v>
      </c>
    </row>
    <row r="38" spans="1:4" x14ac:dyDescent="0.2">
      <c r="B38" t="s">
        <v>74</v>
      </c>
      <c r="C38" s="18">
        <v>127.6</v>
      </c>
      <c r="D38" s="9">
        <v>7.9799874921826136E-2</v>
      </c>
    </row>
    <row r="39" spans="1:4" x14ac:dyDescent="0.2">
      <c r="B39" t="s">
        <v>75</v>
      </c>
      <c r="C39" s="18">
        <v>119.2</v>
      </c>
      <c r="D39" s="9">
        <v>7.4546591619762348E-2</v>
      </c>
    </row>
    <row r="40" spans="1:4" x14ac:dyDescent="0.2">
      <c r="B40" t="s">
        <v>76</v>
      </c>
      <c r="C40" s="18">
        <v>107.8</v>
      </c>
      <c r="D40" s="9">
        <v>6.7417135709818637E-2</v>
      </c>
    </row>
    <row r="41" spans="1:4" x14ac:dyDescent="0.2">
      <c r="B41" t="s">
        <v>77</v>
      </c>
      <c r="C41" s="18">
        <v>132.19999999999999</v>
      </c>
      <c r="D41" s="9">
        <v>8.2676672920575359E-2</v>
      </c>
    </row>
    <row r="42" spans="1:4" x14ac:dyDescent="0.2">
      <c r="B42" t="s">
        <v>78</v>
      </c>
      <c r="C42" s="18">
        <v>136.19999999999999</v>
      </c>
      <c r="D42" s="9">
        <v>8.5178236397748588E-2</v>
      </c>
    </row>
    <row r="43" spans="1:4" x14ac:dyDescent="0.2">
      <c r="B43" t="s">
        <v>79</v>
      </c>
      <c r="C43" s="18">
        <v>137.19999999999999</v>
      </c>
      <c r="D43" s="9">
        <v>8.5803627267041896E-2</v>
      </c>
    </row>
    <row r="44" spans="1:4" x14ac:dyDescent="0.2">
      <c r="B44" t="s">
        <v>80</v>
      </c>
      <c r="C44" s="18">
        <v>162.4</v>
      </c>
      <c r="D44" s="9">
        <v>0.10156347717323327</v>
      </c>
    </row>
    <row r="45" spans="1:4" x14ac:dyDescent="0.2">
      <c r="B45" t="s">
        <v>81</v>
      </c>
      <c r="C45" s="18">
        <v>141.6</v>
      </c>
      <c r="D45" s="9">
        <v>8.8555347091932454E-2</v>
      </c>
    </row>
    <row r="46" spans="1:4" x14ac:dyDescent="0.2">
      <c r="B46" s="1" t="s">
        <v>11</v>
      </c>
      <c r="C46" s="19">
        <v>1599</v>
      </c>
      <c r="D46" s="17">
        <v>1</v>
      </c>
    </row>
    <row r="48" spans="1:4" ht="51" x14ac:dyDescent="0.2">
      <c r="A48" s="22"/>
      <c r="B48" s="22"/>
      <c r="C48" s="23" t="s">
        <v>115</v>
      </c>
      <c r="D48" s="23" t="s">
        <v>120</v>
      </c>
    </row>
    <row r="49" spans="1:4" x14ac:dyDescent="0.2">
      <c r="A49" t="s">
        <v>11</v>
      </c>
      <c r="B49" t="s">
        <v>70</v>
      </c>
      <c r="C49" s="18">
        <v>191.4</v>
      </c>
      <c r="D49" s="9">
        <v>8.8333025659959388E-2</v>
      </c>
    </row>
    <row r="50" spans="1:4" x14ac:dyDescent="0.2">
      <c r="B50" t="s">
        <v>71</v>
      </c>
      <c r="C50" s="18">
        <v>191</v>
      </c>
      <c r="D50" s="9">
        <v>8.8148421635591653E-2</v>
      </c>
    </row>
    <row r="51" spans="1:4" x14ac:dyDescent="0.2">
      <c r="B51" t="s">
        <v>72</v>
      </c>
      <c r="C51" s="18">
        <v>183.8</v>
      </c>
      <c r="D51" s="9">
        <v>8.4825549196972494E-2</v>
      </c>
    </row>
    <row r="52" spans="1:4" x14ac:dyDescent="0.2">
      <c r="B52" t="s">
        <v>73</v>
      </c>
      <c r="C52" s="18">
        <v>161.6</v>
      </c>
      <c r="D52" s="9">
        <v>7.45800258445634E-2</v>
      </c>
    </row>
    <row r="53" spans="1:4" x14ac:dyDescent="0.2">
      <c r="B53" t="s">
        <v>74</v>
      </c>
      <c r="C53" s="18">
        <v>171.6</v>
      </c>
      <c r="D53" s="9">
        <v>7.9195126453756676E-2</v>
      </c>
    </row>
    <row r="54" spans="1:4" x14ac:dyDescent="0.2">
      <c r="B54" t="s">
        <v>75</v>
      </c>
      <c r="C54" s="18">
        <v>156.80000000000001</v>
      </c>
      <c r="D54" s="9">
        <v>7.2364777552150636E-2</v>
      </c>
    </row>
    <row r="55" spans="1:4" x14ac:dyDescent="0.2">
      <c r="B55" t="s">
        <v>76</v>
      </c>
      <c r="C55" s="18">
        <v>144</v>
      </c>
      <c r="D55" s="9">
        <v>6.6457448772383229E-2</v>
      </c>
    </row>
    <row r="56" spans="1:4" x14ac:dyDescent="0.2">
      <c r="B56" t="s">
        <v>77</v>
      </c>
      <c r="C56" s="18">
        <v>170</v>
      </c>
      <c r="D56" s="9">
        <v>7.8456710356285764E-2</v>
      </c>
    </row>
    <row r="57" spans="1:4" x14ac:dyDescent="0.2">
      <c r="B57" t="s">
        <v>78</v>
      </c>
      <c r="C57" s="18">
        <v>188.4</v>
      </c>
      <c r="D57" s="9">
        <v>8.6948495477201404E-2</v>
      </c>
    </row>
    <row r="58" spans="1:4" x14ac:dyDescent="0.2">
      <c r="B58" t="s">
        <v>79</v>
      </c>
      <c r="C58" s="18">
        <v>189.8</v>
      </c>
      <c r="D58" s="9">
        <v>8.7594609562488462E-2</v>
      </c>
    </row>
    <row r="59" spans="1:4" x14ac:dyDescent="0.2">
      <c r="B59" t="s">
        <v>80</v>
      </c>
      <c r="C59" s="18">
        <v>222</v>
      </c>
      <c r="D59" s="9">
        <v>0.10245523352409082</v>
      </c>
    </row>
    <row r="60" spans="1:4" x14ac:dyDescent="0.2">
      <c r="B60" t="s">
        <v>81</v>
      </c>
      <c r="C60" s="18">
        <v>196.4</v>
      </c>
      <c r="D60" s="9">
        <v>9.0640575964556019E-2</v>
      </c>
    </row>
    <row r="61" spans="1:4" ht="14.25" customHeight="1" x14ac:dyDescent="0.2">
      <c r="B61" s="1" t="s">
        <v>11</v>
      </c>
      <c r="C61" s="19">
        <v>2166.8000000000002</v>
      </c>
      <c r="D61" s="17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I111"/>
  <sheetViews>
    <sheetView zoomScale="70" zoomScaleNormal="70" workbookViewId="0"/>
  </sheetViews>
  <sheetFormatPr defaultRowHeight="12.75" x14ac:dyDescent="0.2"/>
  <cols>
    <col min="3" max="3" width="15.7109375" style="18" customWidth="1"/>
    <col min="4" max="4" width="18.7109375" style="18" customWidth="1"/>
  </cols>
  <sheetData>
    <row r="3" spans="1:9" x14ac:dyDescent="0.2">
      <c r="A3" s="1" t="s">
        <v>0</v>
      </c>
      <c r="F3" s="1" t="s">
        <v>122</v>
      </c>
    </row>
    <row r="5" spans="1:9" ht="38.25" x14ac:dyDescent="0.2">
      <c r="A5" s="22"/>
      <c r="B5" s="22"/>
      <c r="C5" s="23" t="s">
        <v>115</v>
      </c>
      <c r="D5" s="23" t="s">
        <v>117</v>
      </c>
      <c r="F5" s="22"/>
      <c r="G5" s="22" t="s">
        <v>110</v>
      </c>
      <c r="H5" s="22" t="s">
        <v>112</v>
      </c>
      <c r="I5" s="22" t="s">
        <v>111</v>
      </c>
    </row>
    <row r="6" spans="1:9" x14ac:dyDescent="0.2">
      <c r="A6" t="s">
        <v>1</v>
      </c>
      <c r="B6" s="2" t="s">
        <v>46</v>
      </c>
      <c r="C6" s="18">
        <v>1.2</v>
      </c>
      <c r="D6" s="20">
        <v>2.3622047244094488E-2</v>
      </c>
      <c r="F6" t="s">
        <v>46</v>
      </c>
      <c r="G6" s="16">
        <v>2.3622047244094488E-2</v>
      </c>
      <c r="H6" s="16">
        <v>2.553191489361702E-2</v>
      </c>
      <c r="I6" s="16">
        <v>2.0262664165103188E-2</v>
      </c>
    </row>
    <row r="7" spans="1:9" x14ac:dyDescent="0.2">
      <c r="B7" s="2" t="s">
        <v>47</v>
      </c>
      <c r="C7" s="18">
        <v>2</v>
      </c>
      <c r="D7" s="20">
        <v>3.937007874015748E-2</v>
      </c>
      <c r="F7" t="s">
        <v>47</v>
      </c>
      <c r="G7" s="16">
        <v>3.937007874015748E-2</v>
      </c>
      <c r="H7" s="16">
        <v>1.8568665377176014E-2</v>
      </c>
      <c r="I7" s="16">
        <v>1.6010006253908693E-2</v>
      </c>
    </row>
    <row r="8" spans="1:9" x14ac:dyDescent="0.2">
      <c r="B8" s="2" t="s">
        <v>48</v>
      </c>
      <c r="C8" s="18">
        <v>0.4</v>
      </c>
      <c r="D8" s="20">
        <v>7.8740157480314977E-3</v>
      </c>
      <c r="F8" t="s">
        <v>48</v>
      </c>
      <c r="G8" s="16">
        <v>7.8740157480314977E-3</v>
      </c>
      <c r="H8" s="16">
        <v>1.276595744680851E-2</v>
      </c>
      <c r="I8" s="16">
        <v>1.2507817385866166E-2</v>
      </c>
    </row>
    <row r="9" spans="1:9" x14ac:dyDescent="0.2">
      <c r="B9" s="2" t="s">
        <v>49</v>
      </c>
      <c r="C9" s="18">
        <v>1.2</v>
      </c>
      <c r="D9" s="20">
        <v>2.3622047244094488E-2</v>
      </c>
      <c r="F9" t="s">
        <v>49</v>
      </c>
      <c r="G9" s="16">
        <v>2.3622047244094488E-2</v>
      </c>
      <c r="H9" s="16">
        <v>1.1218568665377175E-2</v>
      </c>
      <c r="I9" s="16">
        <v>1.1006879299562228E-2</v>
      </c>
    </row>
    <row r="10" spans="1:9" x14ac:dyDescent="0.2">
      <c r="B10" s="2" t="s">
        <v>50</v>
      </c>
      <c r="C10" s="18">
        <v>1.6</v>
      </c>
      <c r="D10" s="20">
        <v>3.1496062992125991E-2</v>
      </c>
      <c r="F10" t="s">
        <v>50</v>
      </c>
      <c r="G10" s="16">
        <v>3.1496062992125991E-2</v>
      </c>
      <c r="H10" s="16">
        <v>4.2553191489361703E-3</v>
      </c>
      <c r="I10" s="16">
        <v>3.2520325203252032E-3</v>
      </c>
    </row>
    <row r="11" spans="1:9" x14ac:dyDescent="0.2">
      <c r="B11" s="2" t="s">
        <v>51</v>
      </c>
      <c r="C11" s="18">
        <v>0.4</v>
      </c>
      <c r="D11" s="20">
        <v>7.8740157480314977E-3</v>
      </c>
      <c r="F11" t="s">
        <v>51</v>
      </c>
      <c r="G11" s="16">
        <v>7.8740157480314977E-3</v>
      </c>
      <c r="H11" s="16">
        <v>3.4816247582205029E-3</v>
      </c>
      <c r="I11" s="16">
        <v>2.3764853033145716E-3</v>
      </c>
    </row>
    <row r="12" spans="1:9" x14ac:dyDescent="0.2">
      <c r="B12" s="2" t="s">
        <v>52</v>
      </c>
      <c r="C12" s="18">
        <v>0.6</v>
      </c>
      <c r="D12" s="20">
        <v>1.1811023622047244E-2</v>
      </c>
      <c r="F12" t="s">
        <v>52</v>
      </c>
      <c r="G12" s="16">
        <v>1.1811023622047244E-2</v>
      </c>
      <c r="H12" s="16">
        <v>5.8027079303675051E-3</v>
      </c>
      <c r="I12" s="16">
        <v>5.3783614759224515E-3</v>
      </c>
    </row>
    <row r="13" spans="1:9" x14ac:dyDescent="0.2">
      <c r="B13" s="2" t="s">
        <v>53</v>
      </c>
      <c r="C13" s="18">
        <v>1</v>
      </c>
      <c r="D13" s="20">
        <v>1.968503937007874E-2</v>
      </c>
      <c r="F13" t="s">
        <v>53</v>
      </c>
      <c r="G13" s="16">
        <v>1.968503937007874E-2</v>
      </c>
      <c r="H13" s="16">
        <v>1.7021276595744681E-2</v>
      </c>
      <c r="I13" s="16">
        <v>1.6385240775484679E-2</v>
      </c>
    </row>
    <row r="14" spans="1:9" x14ac:dyDescent="0.2">
      <c r="B14" s="2" t="s">
        <v>54</v>
      </c>
      <c r="C14" s="18">
        <v>0.8</v>
      </c>
      <c r="D14" s="20">
        <v>1.5748031496062995E-2</v>
      </c>
      <c r="F14" t="s">
        <v>54</v>
      </c>
      <c r="G14" s="16">
        <v>1.5748031496062995E-2</v>
      </c>
      <c r="H14" s="16">
        <v>4.5647969052224374E-2</v>
      </c>
      <c r="I14" s="16">
        <v>6.4415259537210751E-2</v>
      </c>
    </row>
    <row r="15" spans="1:9" x14ac:dyDescent="0.2">
      <c r="B15" s="2" t="s">
        <v>55</v>
      </c>
      <c r="C15" s="18">
        <v>2.2000000000000002</v>
      </c>
      <c r="D15" s="20">
        <v>4.3307086614173235E-2</v>
      </c>
      <c r="F15" t="s">
        <v>55</v>
      </c>
      <c r="G15" s="16">
        <v>4.3307086614173235E-2</v>
      </c>
      <c r="H15" s="16">
        <v>2.9400386847195356E-2</v>
      </c>
      <c r="I15" s="16">
        <v>3.6147592245153216E-2</v>
      </c>
    </row>
    <row r="16" spans="1:9" x14ac:dyDescent="0.2">
      <c r="B16" s="2" t="s">
        <v>56</v>
      </c>
      <c r="C16" s="18">
        <v>3</v>
      </c>
      <c r="D16" s="20">
        <v>5.9055118110236227E-2</v>
      </c>
      <c r="F16" t="s">
        <v>56</v>
      </c>
      <c r="G16" s="16">
        <v>5.9055118110236227E-2</v>
      </c>
      <c r="H16" s="16">
        <v>4.0232108317214701E-2</v>
      </c>
      <c r="I16" s="16">
        <v>3.3646028767979987E-2</v>
      </c>
    </row>
    <row r="17" spans="1:9" x14ac:dyDescent="0.2">
      <c r="B17" s="2" t="s">
        <v>57</v>
      </c>
      <c r="C17" s="18">
        <v>2.4</v>
      </c>
      <c r="D17" s="20">
        <v>4.7244094488188976E-2</v>
      </c>
      <c r="F17" t="s">
        <v>57</v>
      </c>
      <c r="G17" s="16">
        <v>4.7244094488188976E-2</v>
      </c>
      <c r="H17" s="16">
        <v>3.9845261121856872E-2</v>
      </c>
      <c r="I17" s="16">
        <v>4.1150719199499683E-2</v>
      </c>
    </row>
    <row r="18" spans="1:9" x14ac:dyDescent="0.2">
      <c r="B18" s="2" t="s">
        <v>58</v>
      </c>
      <c r="C18" s="18">
        <v>2.6</v>
      </c>
      <c r="D18" s="20">
        <v>5.1181102362204731E-2</v>
      </c>
      <c r="F18" t="s">
        <v>58</v>
      </c>
      <c r="G18" s="16">
        <v>5.1181102362204731E-2</v>
      </c>
      <c r="H18" s="16">
        <v>4.6034816247582204E-2</v>
      </c>
      <c r="I18" s="16">
        <v>6.2789243277048157E-2</v>
      </c>
    </row>
    <row r="19" spans="1:9" x14ac:dyDescent="0.2">
      <c r="B19" t="s">
        <v>59</v>
      </c>
      <c r="C19" s="18">
        <v>2.2000000000000002</v>
      </c>
      <c r="D19" s="20">
        <v>4.3307086614173235E-2</v>
      </c>
      <c r="F19" t="s">
        <v>59</v>
      </c>
      <c r="G19" s="16">
        <v>4.3307086614173235E-2</v>
      </c>
      <c r="H19" s="16">
        <v>5.6866537717601542E-2</v>
      </c>
      <c r="I19" s="16">
        <v>6.9668542839274553E-2</v>
      </c>
    </row>
    <row r="20" spans="1:9" x14ac:dyDescent="0.2">
      <c r="B20" t="s">
        <v>60</v>
      </c>
      <c r="C20" s="18">
        <v>1.4</v>
      </c>
      <c r="D20" s="20">
        <v>2.7559055118110236E-2</v>
      </c>
      <c r="F20" t="s">
        <v>60</v>
      </c>
      <c r="G20" s="16">
        <v>2.7559055118110236E-2</v>
      </c>
      <c r="H20" s="16">
        <v>5.7253384912959386E-2</v>
      </c>
      <c r="I20" s="16">
        <v>5.8536585365853655E-2</v>
      </c>
    </row>
    <row r="21" spans="1:9" x14ac:dyDescent="0.2">
      <c r="B21" t="s">
        <v>61</v>
      </c>
      <c r="C21" s="18">
        <v>2.8</v>
      </c>
      <c r="D21" s="20">
        <v>5.5118110236220472E-2</v>
      </c>
      <c r="F21" t="s">
        <v>61</v>
      </c>
      <c r="G21" s="16">
        <v>5.5118110236220472E-2</v>
      </c>
      <c r="H21" s="16">
        <v>9.5164410058027088E-2</v>
      </c>
      <c r="I21" s="16">
        <v>0.10644152595372107</v>
      </c>
    </row>
    <row r="22" spans="1:9" x14ac:dyDescent="0.2">
      <c r="B22" t="s">
        <v>62</v>
      </c>
      <c r="C22" s="18">
        <v>3</v>
      </c>
      <c r="D22" s="20">
        <v>5.9055118110236227E-2</v>
      </c>
      <c r="F22" t="s">
        <v>62</v>
      </c>
      <c r="G22" s="16">
        <v>5.9055118110236227E-2</v>
      </c>
      <c r="H22" s="16">
        <v>9.9806576402321087E-2</v>
      </c>
      <c r="I22" s="16">
        <v>9.7435897435897437E-2</v>
      </c>
    </row>
    <row r="23" spans="1:9" x14ac:dyDescent="0.2">
      <c r="B23" t="s">
        <v>63</v>
      </c>
      <c r="C23" s="18">
        <v>4.4000000000000004</v>
      </c>
      <c r="D23" s="20">
        <v>8.6614173228346469E-2</v>
      </c>
      <c r="F23" t="s">
        <v>63</v>
      </c>
      <c r="G23" s="16">
        <v>8.6614173228346469E-2</v>
      </c>
      <c r="H23" s="16">
        <v>0.10019342359767891</v>
      </c>
      <c r="I23" s="16">
        <v>9.4308943089430899E-2</v>
      </c>
    </row>
    <row r="24" spans="1:9" x14ac:dyDescent="0.2">
      <c r="B24" t="s">
        <v>64</v>
      </c>
      <c r="C24" s="18">
        <v>3</v>
      </c>
      <c r="D24" s="20">
        <v>5.9055118110236227E-2</v>
      </c>
      <c r="F24" t="s">
        <v>64</v>
      </c>
      <c r="G24" s="16">
        <v>5.9055118110236227E-2</v>
      </c>
      <c r="H24" s="16">
        <v>7.7756286266924574E-2</v>
      </c>
      <c r="I24" s="16">
        <v>6.929330831769856E-2</v>
      </c>
    </row>
    <row r="25" spans="1:9" x14ac:dyDescent="0.2">
      <c r="B25" t="s">
        <v>65</v>
      </c>
      <c r="C25" s="18">
        <v>3</v>
      </c>
      <c r="D25" s="20">
        <v>5.9055118110236227E-2</v>
      </c>
      <c r="F25" t="s">
        <v>65</v>
      </c>
      <c r="G25" s="16">
        <v>5.9055118110236227E-2</v>
      </c>
      <c r="H25" s="16">
        <v>7.0406189555125717E-2</v>
      </c>
      <c r="I25" s="16">
        <v>5.5784865540963104E-2</v>
      </c>
    </row>
    <row r="26" spans="1:9" x14ac:dyDescent="0.2">
      <c r="B26" t="s">
        <v>66</v>
      </c>
      <c r="C26" s="18">
        <v>3.2</v>
      </c>
      <c r="D26" s="20">
        <v>6.2992125984251982E-2</v>
      </c>
      <c r="F26" t="s">
        <v>66</v>
      </c>
      <c r="G26" s="16">
        <v>6.2992125984251982E-2</v>
      </c>
      <c r="H26" s="16">
        <v>5.3384912959381046E-2</v>
      </c>
      <c r="I26" s="16">
        <v>4.1901188242651655E-2</v>
      </c>
    </row>
    <row r="27" spans="1:9" x14ac:dyDescent="0.2">
      <c r="B27" t="s">
        <v>67</v>
      </c>
      <c r="C27" s="18">
        <v>2.6</v>
      </c>
      <c r="D27" s="20">
        <v>5.1181102362204731E-2</v>
      </c>
      <c r="F27" t="s">
        <v>67</v>
      </c>
      <c r="G27" s="16">
        <v>5.1181102362204731E-2</v>
      </c>
      <c r="H27" s="16">
        <v>3.2108317214700199E-2</v>
      </c>
      <c r="I27" s="16">
        <v>3.2645403377110693E-2</v>
      </c>
    </row>
    <row r="28" spans="1:9" x14ac:dyDescent="0.2">
      <c r="B28" t="s">
        <v>68</v>
      </c>
      <c r="C28" s="18">
        <v>3.4</v>
      </c>
      <c r="D28" s="20">
        <v>6.6929133858267723E-2</v>
      </c>
      <c r="F28" t="s">
        <v>68</v>
      </c>
      <c r="G28" s="16">
        <v>6.6929133858267723E-2</v>
      </c>
      <c r="H28" s="16">
        <v>2.4758220502901357E-2</v>
      </c>
      <c r="I28" s="16">
        <v>2.7016885553470923E-2</v>
      </c>
    </row>
    <row r="29" spans="1:9" x14ac:dyDescent="0.2">
      <c r="B29" t="s">
        <v>69</v>
      </c>
      <c r="C29" s="18">
        <v>2.4</v>
      </c>
      <c r="D29" s="20">
        <v>4.7244094488188976E-2</v>
      </c>
      <c r="F29" t="s">
        <v>69</v>
      </c>
      <c r="G29" s="16">
        <v>4.7244094488188976E-2</v>
      </c>
      <c r="H29" s="16">
        <v>3.2495164410058029E-2</v>
      </c>
      <c r="I29" s="16">
        <v>2.163852407754847E-2</v>
      </c>
    </row>
    <row r="30" spans="1:9" x14ac:dyDescent="0.2">
      <c r="B30" s="1" t="s">
        <v>11</v>
      </c>
      <c r="C30" s="19">
        <v>50.8</v>
      </c>
      <c r="D30" s="25">
        <v>1</v>
      </c>
      <c r="F30" s="26" t="s">
        <v>11</v>
      </c>
      <c r="G30" s="37">
        <v>1</v>
      </c>
      <c r="H30" s="37">
        <v>1</v>
      </c>
      <c r="I30" s="37">
        <v>1</v>
      </c>
    </row>
    <row r="31" spans="1:9" x14ac:dyDescent="0.2">
      <c r="B31" s="1"/>
      <c r="C31" s="19"/>
      <c r="D31" s="25"/>
      <c r="G31" s="16"/>
      <c r="H31" s="16"/>
      <c r="I31" s="16"/>
    </row>
    <row r="32" spans="1:9" ht="51" x14ac:dyDescent="0.2">
      <c r="A32" s="22"/>
      <c r="B32" s="22"/>
      <c r="C32" s="23" t="s">
        <v>115</v>
      </c>
      <c r="D32" s="23" t="s">
        <v>118</v>
      </c>
    </row>
    <row r="33" spans="1:4" x14ac:dyDescent="0.2">
      <c r="A33" t="s">
        <v>12</v>
      </c>
      <c r="B33" s="2" t="s">
        <v>46</v>
      </c>
      <c r="C33" s="18">
        <v>13.2</v>
      </c>
      <c r="D33" s="20">
        <v>2.553191489361702E-2</v>
      </c>
    </row>
    <row r="34" spans="1:4" x14ac:dyDescent="0.2">
      <c r="B34" s="2" t="s">
        <v>47</v>
      </c>
      <c r="C34" s="18">
        <v>9.6</v>
      </c>
      <c r="D34" s="20">
        <v>1.8568665377176014E-2</v>
      </c>
    </row>
    <row r="35" spans="1:4" x14ac:dyDescent="0.2">
      <c r="B35" s="2" t="s">
        <v>48</v>
      </c>
      <c r="C35" s="18">
        <v>6.6</v>
      </c>
      <c r="D35" s="20">
        <v>1.276595744680851E-2</v>
      </c>
    </row>
    <row r="36" spans="1:4" x14ac:dyDescent="0.2">
      <c r="B36" s="2" t="s">
        <v>49</v>
      </c>
      <c r="C36" s="18">
        <v>5.8</v>
      </c>
      <c r="D36" s="20">
        <v>1.1218568665377175E-2</v>
      </c>
    </row>
    <row r="37" spans="1:4" x14ac:dyDescent="0.2">
      <c r="B37" s="2" t="s">
        <v>50</v>
      </c>
      <c r="C37" s="18">
        <v>2.2000000000000002</v>
      </c>
      <c r="D37" s="20">
        <v>4.2553191489361703E-3</v>
      </c>
    </row>
    <row r="38" spans="1:4" x14ac:dyDescent="0.2">
      <c r="B38" s="2" t="s">
        <v>51</v>
      </c>
      <c r="C38" s="18">
        <v>1.8</v>
      </c>
      <c r="D38" s="20">
        <v>3.4816247582205029E-3</v>
      </c>
    </row>
    <row r="39" spans="1:4" x14ac:dyDescent="0.2">
      <c r="B39" s="2" t="s">
        <v>52</v>
      </c>
      <c r="C39" s="18">
        <v>3</v>
      </c>
      <c r="D39" s="20">
        <v>5.8027079303675051E-3</v>
      </c>
    </row>
    <row r="40" spans="1:4" x14ac:dyDescent="0.2">
      <c r="B40" s="2" t="s">
        <v>53</v>
      </c>
      <c r="C40" s="18">
        <v>8.8000000000000007</v>
      </c>
      <c r="D40" s="20">
        <v>1.7021276595744681E-2</v>
      </c>
    </row>
    <row r="41" spans="1:4" x14ac:dyDescent="0.2">
      <c r="B41" s="2" t="s">
        <v>54</v>
      </c>
      <c r="C41" s="18">
        <v>23.6</v>
      </c>
      <c r="D41" s="20">
        <v>4.5647969052224374E-2</v>
      </c>
    </row>
    <row r="42" spans="1:4" x14ac:dyDescent="0.2">
      <c r="B42" s="2" t="s">
        <v>55</v>
      </c>
      <c r="C42" s="18">
        <v>15.2</v>
      </c>
      <c r="D42" s="20">
        <v>2.9400386847195356E-2</v>
      </c>
    </row>
    <row r="43" spans="1:4" x14ac:dyDescent="0.2">
      <c r="B43" s="2" t="s">
        <v>56</v>
      </c>
      <c r="C43" s="18">
        <v>20.8</v>
      </c>
      <c r="D43" s="20">
        <v>4.0232108317214701E-2</v>
      </c>
    </row>
    <row r="44" spans="1:4" x14ac:dyDescent="0.2">
      <c r="B44" s="2" t="s">
        <v>57</v>
      </c>
      <c r="C44" s="18">
        <v>20.6</v>
      </c>
      <c r="D44" s="20">
        <v>3.9845261121856872E-2</v>
      </c>
    </row>
    <row r="45" spans="1:4" x14ac:dyDescent="0.2">
      <c r="B45" s="2" t="s">
        <v>58</v>
      </c>
      <c r="C45" s="18">
        <v>23.8</v>
      </c>
      <c r="D45" s="20">
        <v>4.6034816247582204E-2</v>
      </c>
    </row>
    <row r="46" spans="1:4" x14ac:dyDescent="0.2">
      <c r="B46" t="s">
        <v>59</v>
      </c>
      <c r="C46" s="18">
        <v>29.4</v>
      </c>
      <c r="D46" s="20">
        <v>5.6866537717601542E-2</v>
      </c>
    </row>
    <row r="47" spans="1:4" x14ac:dyDescent="0.2">
      <c r="B47" t="s">
        <v>60</v>
      </c>
      <c r="C47" s="18">
        <v>29.6</v>
      </c>
      <c r="D47" s="20">
        <v>5.7253384912959386E-2</v>
      </c>
    </row>
    <row r="48" spans="1:4" x14ac:dyDescent="0.2">
      <c r="B48" t="s">
        <v>61</v>
      </c>
      <c r="C48" s="18">
        <v>49.2</v>
      </c>
      <c r="D48" s="20">
        <v>9.5164410058027088E-2</v>
      </c>
    </row>
    <row r="49" spans="1:4" x14ac:dyDescent="0.2">
      <c r="B49" t="s">
        <v>62</v>
      </c>
      <c r="C49" s="18">
        <v>51.6</v>
      </c>
      <c r="D49" s="20">
        <v>9.9806576402321087E-2</v>
      </c>
    </row>
    <row r="50" spans="1:4" x14ac:dyDescent="0.2">
      <c r="B50" t="s">
        <v>63</v>
      </c>
      <c r="C50" s="18">
        <v>51.8</v>
      </c>
      <c r="D50" s="20">
        <v>0.10019342359767891</v>
      </c>
    </row>
    <row r="51" spans="1:4" x14ac:dyDescent="0.2">
      <c r="B51" t="s">
        <v>64</v>
      </c>
      <c r="C51" s="18">
        <v>40.200000000000003</v>
      </c>
      <c r="D51" s="20">
        <v>7.7756286266924574E-2</v>
      </c>
    </row>
    <row r="52" spans="1:4" x14ac:dyDescent="0.2">
      <c r="B52" t="s">
        <v>65</v>
      </c>
      <c r="C52" s="18">
        <v>36.4</v>
      </c>
      <c r="D52" s="20">
        <v>7.0406189555125717E-2</v>
      </c>
    </row>
    <row r="53" spans="1:4" x14ac:dyDescent="0.2">
      <c r="B53" t="s">
        <v>66</v>
      </c>
      <c r="C53" s="18">
        <v>27.6</v>
      </c>
      <c r="D53" s="20">
        <v>5.3384912959381046E-2</v>
      </c>
    </row>
    <row r="54" spans="1:4" x14ac:dyDescent="0.2">
      <c r="B54" t="s">
        <v>67</v>
      </c>
      <c r="C54" s="18">
        <v>16.600000000000001</v>
      </c>
      <c r="D54" s="20">
        <v>3.2108317214700199E-2</v>
      </c>
    </row>
    <row r="55" spans="1:4" x14ac:dyDescent="0.2">
      <c r="B55" t="s">
        <v>68</v>
      </c>
      <c r="C55" s="18">
        <v>12.8</v>
      </c>
      <c r="D55" s="20">
        <v>2.4758220502901357E-2</v>
      </c>
    </row>
    <row r="56" spans="1:4" x14ac:dyDescent="0.2">
      <c r="B56" t="s">
        <v>69</v>
      </c>
      <c r="C56" s="18">
        <v>16.8</v>
      </c>
      <c r="D56" s="20">
        <v>3.2495164410058029E-2</v>
      </c>
    </row>
    <row r="57" spans="1:4" x14ac:dyDescent="0.2">
      <c r="B57" s="1" t="s">
        <v>11</v>
      </c>
      <c r="C57" s="19">
        <v>517</v>
      </c>
      <c r="D57" s="25">
        <v>1</v>
      </c>
    </row>
    <row r="58" spans="1:4" x14ac:dyDescent="0.2">
      <c r="B58" s="1"/>
      <c r="C58" s="19"/>
      <c r="D58" s="25"/>
    </row>
    <row r="59" spans="1:4" ht="38.25" x14ac:dyDescent="0.2">
      <c r="A59" s="22"/>
      <c r="B59" s="22"/>
      <c r="C59" s="23" t="s">
        <v>115</v>
      </c>
      <c r="D59" s="23" t="s">
        <v>119</v>
      </c>
    </row>
    <row r="60" spans="1:4" x14ac:dyDescent="0.2">
      <c r="A60" t="s">
        <v>13</v>
      </c>
      <c r="B60" s="2" t="s">
        <v>46</v>
      </c>
      <c r="C60" s="18">
        <v>32.4</v>
      </c>
      <c r="D60" s="20">
        <v>2.0262664165103188E-2</v>
      </c>
    </row>
    <row r="61" spans="1:4" x14ac:dyDescent="0.2">
      <c r="B61" s="2" t="s">
        <v>47</v>
      </c>
      <c r="C61" s="18">
        <v>25.6</v>
      </c>
      <c r="D61" s="20">
        <v>1.6010006253908693E-2</v>
      </c>
    </row>
    <row r="62" spans="1:4" x14ac:dyDescent="0.2">
      <c r="B62" s="2" t="s">
        <v>48</v>
      </c>
      <c r="C62" s="18">
        <v>20</v>
      </c>
      <c r="D62" s="20">
        <v>1.2507817385866166E-2</v>
      </c>
    </row>
    <row r="63" spans="1:4" x14ac:dyDescent="0.2">
      <c r="B63" s="2" t="s">
        <v>49</v>
      </c>
      <c r="C63" s="18">
        <v>17.600000000000001</v>
      </c>
      <c r="D63" s="20">
        <v>1.1006879299562228E-2</v>
      </c>
    </row>
    <row r="64" spans="1:4" x14ac:dyDescent="0.2">
      <c r="B64" s="2" t="s">
        <v>50</v>
      </c>
      <c r="C64" s="18">
        <v>5.2</v>
      </c>
      <c r="D64" s="20">
        <v>3.2520325203252032E-3</v>
      </c>
    </row>
    <row r="65" spans="2:4" x14ac:dyDescent="0.2">
      <c r="B65" s="2" t="s">
        <v>51</v>
      </c>
      <c r="C65" s="18">
        <v>3.8</v>
      </c>
      <c r="D65" s="20">
        <v>2.3764853033145716E-3</v>
      </c>
    </row>
    <row r="66" spans="2:4" x14ac:dyDescent="0.2">
      <c r="B66" s="2" t="s">
        <v>52</v>
      </c>
      <c r="C66" s="18">
        <v>8.6</v>
      </c>
      <c r="D66" s="20">
        <v>5.3783614759224515E-3</v>
      </c>
    </row>
    <row r="67" spans="2:4" x14ac:dyDescent="0.2">
      <c r="B67" s="2" t="s">
        <v>53</v>
      </c>
      <c r="C67" s="18">
        <v>26.2</v>
      </c>
      <c r="D67" s="20">
        <v>1.6385240775484679E-2</v>
      </c>
    </row>
    <row r="68" spans="2:4" x14ac:dyDescent="0.2">
      <c r="B68" s="2" t="s">
        <v>54</v>
      </c>
      <c r="C68" s="18">
        <v>103</v>
      </c>
      <c r="D68" s="20">
        <v>6.4415259537210751E-2</v>
      </c>
    </row>
    <row r="69" spans="2:4" x14ac:dyDescent="0.2">
      <c r="B69" s="2" t="s">
        <v>55</v>
      </c>
      <c r="C69" s="18">
        <v>57.8</v>
      </c>
      <c r="D69" s="20">
        <v>3.6147592245153216E-2</v>
      </c>
    </row>
    <row r="70" spans="2:4" x14ac:dyDescent="0.2">
      <c r="B70" s="2" t="s">
        <v>56</v>
      </c>
      <c r="C70" s="18">
        <v>53.8</v>
      </c>
      <c r="D70" s="20">
        <v>3.3646028767979987E-2</v>
      </c>
    </row>
    <row r="71" spans="2:4" x14ac:dyDescent="0.2">
      <c r="B71" s="2" t="s">
        <v>57</v>
      </c>
      <c r="C71" s="18">
        <v>65.8</v>
      </c>
      <c r="D71" s="20">
        <v>4.1150719199499683E-2</v>
      </c>
    </row>
    <row r="72" spans="2:4" x14ac:dyDescent="0.2">
      <c r="B72" s="2" t="s">
        <v>58</v>
      </c>
      <c r="C72" s="18">
        <v>100.4</v>
      </c>
      <c r="D72" s="20">
        <v>6.2789243277048157E-2</v>
      </c>
    </row>
    <row r="73" spans="2:4" x14ac:dyDescent="0.2">
      <c r="B73" t="s">
        <v>59</v>
      </c>
      <c r="C73" s="18">
        <v>111.4</v>
      </c>
      <c r="D73" s="20">
        <v>6.9668542839274553E-2</v>
      </c>
    </row>
    <row r="74" spans="2:4" x14ac:dyDescent="0.2">
      <c r="B74" t="s">
        <v>60</v>
      </c>
      <c r="C74" s="18">
        <v>93.6</v>
      </c>
      <c r="D74" s="20">
        <v>5.8536585365853655E-2</v>
      </c>
    </row>
    <row r="75" spans="2:4" x14ac:dyDescent="0.2">
      <c r="B75" t="s">
        <v>61</v>
      </c>
      <c r="C75" s="18">
        <v>170.2</v>
      </c>
      <c r="D75" s="20">
        <v>0.10644152595372107</v>
      </c>
    </row>
    <row r="76" spans="2:4" x14ac:dyDescent="0.2">
      <c r="B76" t="s">
        <v>62</v>
      </c>
      <c r="C76" s="18">
        <v>155.80000000000001</v>
      </c>
      <c r="D76" s="20">
        <v>9.7435897435897437E-2</v>
      </c>
    </row>
    <row r="77" spans="2:4" x14ac:dyDescent="0.2">
      <c r="B77" t="s">
        <v>63</v>
      </c>
      <c r="C77" s="18">
        <v>150.80000000000001</v>
      </c>
      <c r="D77" s="20">
        <v>9.4308943089430899E-2</v>
      </c>
    </row>
    <row r="78" spans="2:4" x14ac:dyDescent="0.2">
      <c r="B78" t="s">
        <v>64</v>
      </c>
      <c r="C78" s="18">
        <v>110.8</v>
      </c>
      <c r="D78" s="20">
        <v>6.929330831769856E-2</v>
      </c>
    </row>
    <row r="79" spans="2:4" x14ac:dyDescent="0.2">
      <c r="B79" t="s">
        <v>65</v>
      </c>
      <c r="C79" s="18">
        <v>89.2</v>
      </c>
      <c r="D79" s="20">
        <v>5.5784865540963104E-2</v>
      </c>
    </row>
    <row r="80" spans="2:4" x14ac:dyDescent="0.2">
      <c r="B80" t="s">
        <v>66</v>
      </c>
      <c r="C80" s="18">
        <v>67</v>
      </c>
      <c r="D80" s="20">
        <v>4.1901188242651655E-2</v>
      </c>
    </row>
    <row r="81" spans="1:4" x14ac:dyDescent="0.2">
      <c r="B81" t="s">
        <v>67</v>
      </c>
      <c r="C81" s="18">
        <v>52.2</v>
      </c>
      <c r="D81" s="20">
        <v>3.2645403377110693E-2</v>
      </c>
    </row>
    <row r="82" spans="1:4" x14ac:dyDescent="0.2">
      <c r="B82" t="s">
        <v>68</v>
      </c>
      <c r="C82" s="18">
        <v>43.2</v>
      </c>
      <c r="D82" s="20">
        <v>2.7016885553470923E-2</v>
      </c>
    </row>
    <row r="83" spans="1:4" x14ac:dyDescent="0.2">
      <c r="B83" t="s">
        <v>69</v>
      </c>
      <c r="C83" s="18">
        <v>34.6</v>
      </c>
      <c r="D83" s="20">
        <v>2.163852407754847E-2</v>
      </c>
    </row>
    <row r="84" spans="1:4" x14ac:dyDescent="0.2">
      <c r="B84" s="1" t="s">
        <v>11</v>
      </c>
      <c r="C84" s="19">
        <v>1599</v>
      </c>
      <c r="D84" s="25">
        <v>1</v>
      </c>
    </row>
    <row r="85" spans="1:4" x14ac:dyDescent="0.2">
      <c r="B85" s="1"/>
      <c r="C85" s="19"/>
      <c r="D85" s="25"/>
    </row>
    <row r="86" spans="1:4" ht="38.25" x14ac:dyDescent="0.2">
      <c r="A86" s="22"/>
      <c r="B86" s="22"/>
      <c r="C86" s="23" t="s">
        <v>115</v>
      </c>
      <c r="D86" s="23" t="s">
        <v>120</v>
      </c>
    </row>
    <row r="87" spans="1:4" x14ac:dyDescent="0.2">
      <c r="A87" t="s">
        <v>11</v>
      </c>
      <c r="B87" s="2" t="s">
        <v>46</v>
      </c>
      <c r="C87" s="18">
        <v>46.8</v>
      </c>
      <c r="D87" s="20">
        <v>2.159867085102455E-2</v>
      </c>
    </row>
    <row r="88" spans="1:4" x14ac:dyDescent="0.2">
      <c r="B88" s="2" t="s">
        <v>47</v>
      </c>
      <c r="C88" s="18">
        <v>37.200000000000003</v>
      </c>
      <c r="D88" s="20">
        <v>1.7168174266199002E-2</v>
      </c>
    </row>
    <row r="89" spans="1:4" x14ac:dyDescent="0.2">
      <c r="B89" s="2" t="s">
        <v>48</v>
      </c>
      <c r="C89" s="18">
        <v>27</v>
      </c>
      <c r="D89" s="20">
        <v>1.2460771644821856E-2</v>
      </c>
    </row>
    <row r="90" spans="1:4" x14ac:dyDescent="0.2">
      <c r="B90" s="2" t="s">
        <v>49</v>
      </c>
      <c r="C90" s="18">
        <v>24.6</v>
      </c>
      <c r="D90" s="20">
        <v>1.1353147498615469E-2</v>
      </c>
    </row>
    <row r="91" spans="1:4" x14ac:dyDescent="0.2">
      <c r="B91" s="2" t="s">
        <v>50</v>
      </c>
      <c r="C91" s="18">
        <v>9</v>
      </c>
      <c r="D91" s="20">
        <v>4.1535905482739518E-3</v>
      </c>
    </row>
    <row r="92" spans="1:4" x14ac:dyDescent="0.2">
      <c r="B92" s="2" t="s">
        <v>51</v>
      </c>
      <c r="C92" s="18">
        <v>6</v>
      </c>
      <c r="D92" s="20">
        <v>2.769060365515968E-3</v>
      </c>
    </row>
    <row r="93" spans="1:4" x14ac:dyDescent="0.2">
      <c r="B93" s="2" t="s">
        <v>52</v>
      </c>
      <c r="C93" s="18">
        <v>12.2</v>
      </c>
      <c r="D93" s="20">
        <v>5.6304227432158009E-3</v>
      </c>
    </row>
    <row r="94" spans="1:4" x14ac:dyDescent="0.2">
      <c r="B94" s="2" t="s">
        <v>53</v>
      </c>
      <c r="C94" s="18">
        <v>36</v>
      </c>
      <c r="D94" s="20">
        <v>1.6614362193095807E-2</v>
      </c>
    </row>
    <row r="95" spans="1:4" x14ac:dyDescent="0.2">
      <c r="B95" s="2" t="s">
        <v>54</v>
      </c>
      <c r="C95" s="18">
        <v>127.4</v>
      </c>
      <c r="D95" s="20">
        <v>5.8796381761122389E-2</v>
      </c>
    </row>
    <row r="96" spans="1:4" x14ac:dyDescent="0.2">
      <c r="B96" s="2" t="s">
        <v>55</v>
      </c>
      <c r="C96" s="18">
        <v>75.2</v>
      </c>
      <c r="D96" s="20">
        <v>3.4705556581133466E-2</v>
      </c>
    </row>
    <row r="97" spans="2:4" x14ac:dyDescent="0.2">
      <c r="B97" s="2" t="s">
        <v>56</v>
      </c>
      <c r="C97" s="18">
        <v>77.599999999999994</v>
      </c>
      <c r="D97" s="20">
        <v>3.5813180727339848E-2</v>
      </c>
    </row>
    <row r="98" spans="2:4" x14ac:dyDescent="0.2">
      <c r="B98" s="2" t="s">
        <v>57</v>
      </c>
      <c r="C98" s="18">
        <v>88.8</v>
      </c>
      <c r="D98" s="20">
        <v>4.0982093409636322E-2</v>
      </c>
    </row>
    <row r="99" spans="2:4" x14ac:dyDescent="0.2">
      <c r="B99" s="2" t="s">
        <v>58</v>
      </c>
      <c r="C99" s="18">
        <v>126.8</v>
      </c>
      <c r="D99" s="20">
        <v>5.8519475724570787E-2</v>
      </c>
    </row>
    <row r="100" spans="2:4" x14ac:dyDescent="0.2">
      <c r="B100" t="s">
        <v>59</v>
      </c>
      <c r="C100" s="18">
        <v>143</v>
      </c>
      <c r="D100" s="20">
        <v>6.5995938711463906E-2</v>
      </c>
    </row>
    <row r="101" spans="2:4" x14ac:dyDescent="0.2">
      <c r="B101" t="s">
        <v>60</v>
      </c>
      <c r="C101" s="18">
        <v>124.6</v>
      </c>
      <c r="D101" s="20">
        <v>5.7504153590548265E-2</v>
      </c>
    </row>
    <row r="102" spans="2:4" x14ac:dyDescent="0.2">
      <c r="B102" t="s">
        <v>61</v>
      </c>
      <c r="C102" s="18">
        <v>222.2</v>
      </c>
      <c r="D102" s="20">
        <v>0.10254753553627467</v>
      </c>
    </row>
    <row r="103" spans="2:4" x14ac:dyDescent="0.2">
      <c r="B103" t="s">
        <v>62</v>
      </c>
      <c r="C103" s="18">
        <v>210.4</v>
      </c>
      <c r="D103" s="20">
        <v>9.7101716817426617E-2</v>
      </c>
    </row>
    <row r="104" spans="2:4" x14ac:dyDescent="0.2">
      <c r="B104" t="s">
        <v>63</v>
      </c>
      <c r="C104" s="18">
        <v>207</v>
      </c>
      <c r="D104" s="20">
        <v>9.5532582610300898E-2</v>
      </c>
    </row>
    <row r="105" spans="2:4" x14ac:dyDescent="0.2">
      <c r="B105" t="s">
        <v>64</v>
      </c>
      <c r="C105" s="18">
        <v>154</v>
      </c>
      <c r="D105" s="20">
        <v>7.1072549381576519E-2</v>
      </c>
    </row>
    <row r="106" spans="2:4" x14ac:dyDescent="0.2">
      <c r="B106" t="s">
        <v>65</v>
      </c>
      <c r="C106" s="18">
        <v>128.6</v>
      </c>
      <c r="D106" s="20">
        <v>5.935019383422558E-2</v>
      </c>
    </row>
    <row r="107" spans="2:4" x14ac:dyDescent="0.2">
      <c r="B107" t="s">
        <v>66</v>
      </c>
      <c r="C107" s="18">
        <v>97.8</v>
      </c>
      <c r="D107" s="20">
        <v>4.5135683957910275E-2</v>
      </c>
    </row>
    <row r="108" spans="2:4" x14ac:dyDescent="0.2">
      <c r="B108" t="s">
        <v>67</v>
      </c>
      <c r="C108" s="18">
        <v>71.400000000000006</v>
      </c>
      <c r="D108" s="20">
        <v>3.2951818349640019E-2</v>
      </c>
    </row>
    <row r="109" spans="2:4" x14ac:dyDescent="0.2">
      <c r="B109" t="s">
        <v>68</v>
      </c>
      <c r="C109" s="18">
        <v>59.4</v>
      </c>
      <c r="D109" s="20">
        <v>2.7413697618608082E-2</v>
      </c>
    </row>
    <row r="110" spans="2:4" x14ac:dyDescent="0.2">
      <c r="B110" t="s">
        <v>69</v>
      </c>
      <c r="C110" s="18">
        <v>53.8</v>
      </c>
      <c r="D110" s="20">
        <v>2.4829241277459845E-2</v>
      </c>
    </row>
    <row r="111" spans="2:4" x14ac:dyDescent="0.2">
      <c r="B111" s="1" t="s">
        <v>11</v>
      </c>
      <c r="C111" s="19">
        <v>2166.8000000000002</v>
      </c>
      <c r="D111" s="25">
        <v>1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50"/>
  <sheetViews>
    <sheetView workbookViewId="0"/>
  </sheetViews>
  <sheetFormatPr defaultRowHeight="12.75" x14ac:dyDescent="0.2"/>
  <cols>
    <col min="3" max="3" width="12.85546875" customWidth="1"/>
    <col min="4" max="4" width="14.7109375" style="9" customWidth="1"/>
  </cols>
  <sheetData>
    <row r="2" spans="1:4" x14ac:dyDescent="0.2">
      <c r="A2" s="1" t="s">
        <v>0</v>
      </c>
    </row>
    <row r="4" spans="1:4" ht="51" x14ac:dyDescent="0.2">
      <c r="A4" s="22"/>
      <c r="B4" s="22"/>
      <c r="C4" s="23" t="s">
        <v>115</v>
      </c>
      <c r="D4" s="23" t="s">
        <v>117</v>
      </c>
    </row>
    <row r="5" spans="1:4" x14ac:dyDescent="0.2">
      <c r="A5" t="s">
        <v>1</v>
      </c>
      <c r="B5" t="s">
        <v>38</v>
      </c>
      <c r="C5">
        <v>37.799999999999997</v>
      </c>
      <c r="D5" s="12">
        <v>0.74409448818897639</v>
      </c>
    </row>
    <row r="6" spans="1:4" x14ac:dyDescent="0.2">
      <c r="B6" t="s">
        <v>39</v>
      </c>
      <c r="C6">
        <v>6</v>
      </c>
      <c r="D6" s="12">
        <v>0.11811023622047245</v>
      </c>
    </row>
    <row r="7" spans="1:4" x14ac:dyDescent="0.2">
      <c r="B7" t="s">
        <v>40</v>
      </c>
      <c r="C7">
        <v>0.4</v>
      </c>
      <c r="D7" s="12">
        <v>7.8740157480314977E-3</v>
      </c>
    </row>
    <row r="8" spans="1:4" x14ac:dyDescent="0.2">
      <c r="B8" t="s">
        <v>41</v>
      </c>
      <c r="C8">
        <v>2.8</v>
      </c>
      <c r="D8" s="12">
        <v>5.5118110236220472E-2</v>
      </c>
    </row>
    <row r="9" spans="1:4" x14ac:dyDescent="0.2">
      <c r="B9" t="s">
        <v>42</v>
      </c>
      <c r="C9">
        <v>2.2000000000000002</v>
      </c>
      <c r="D9" s="12">
        <v>4.3307086614173235E-2</v>
      </c>
    </row>
    <row r="10" spans="1:4" x14ac:dyDescent="0.2">
      <c r="B10" t="s">
        <v>43</v>
      </c>
      <c r="C10">
        <v>0</v>
      </c>
      <c r="D10" s="12">
        <v>0</v>
      </c>
    </row>
    <row r="11" spans="1:4" x14ac:dyDescent="0.2">
      <c r="B11" t="s">
        <v>44</v>
      </c>
      <c r="C11">
        <v>0.4</v>
      </c>
      <c r="D11" s="9">
        <v>7.8740157480314977E-3</v>
      </c>
    </row>
    <row r="12" spans="1:4" x14ac:dyDescent="0.2">
      <c r="B12" t="s">
        <v>45</v>
      </c>
      <c r="C12">
        <v>1</v>
      </c>
      <c r="D12" s="9">
        <v>1.968503937007874E-2</v>
      </c>
    </row>
    <row r="13" spans="1:4" x14ac:dyDescent="0.2">
      <c r="B13" t="s">
        <v>17</v>
      </c>
      <c r="C13">
        <v>0.2</v>
      </c>
      <c r="D13" s="9">
        <v>3.9370078740157488E-3</v>
      </c>
    </row>
    <row r="14" spans="1:4" x14ac:dyDescent="0.2">
      <c r="B14" t="s">
        <v>11</v>
      </c>
      <c r="C14">
        <v>50.8</v>
      </c>
      <c r="D14" s="9">
        <v>1</v>
      </c>
    </row>
    <row r="16" spans="1:4" ht="63.75" x14ac:dyDescent="0.2">
      <c r="A16" s="22"/>
      <c r="B16" s="22"/>
      <c r="C16" s="23" t="s">
        <v>115</v>
      </c>
      <c r="D16" s="23" t="s">
        <v>118</v>
      </c>
    </row>
    <row r="17" spans="1:4" x14ac:dyDescent="0.2">
      <c r="A17" t="s">
        <v>12</v>
      </c>
      <c r="B17" t="s">
        <v>38</v>
      </c>
      <c r="C17">
        <v>394.2</v>
      </c>
      <c r="D17" s="9">
        <v>0.76247582205029008</v>
      </c>
    </row>
    <row r="18" spans="1:4" x14ac:dyDescent="0.2">
      <c r="B18" t="s">
        <v>39</v>
      </c>
      <c r="C18">
        <v>79.599999999999994</v>
      </c>
      <c r="D18" s="9">
        <v>0.15396518375241777</v>
      </c>
    </row>
    <row r="19" spans="1:4" x14ac:dyDescent="0.2">
      <c r="B19" t="s">
        <v>40</v>
      </c>
      <c r="C19">
        <v>4.5999999999999996</v>
      </c>
      <c r="D19" s="9">
        <v>8.8974854932301738E-3</v>
      </c>
    </row>
    <row r="20" spans="1:4" x14ac:dyDescent="0.2">
      <c r="B20" t="s">
        <v>41</v>
      </c>
      <c r="C20">
        <v>9.6</v>
      </c>
      <c r="D20" s="9">
        <v>1.8568665377176014E-2</v>
      </c>
    </row>
    <row r="21" spans="1:4" x14ac:dyDescent="0.2">
      <c r="B21" t="s">
        <v>42</v>
      </c>
      <c r="C21">
        <v>16</v>
      </c>
      <c r="D21" s="9">
        <v>3.0947775628626693E-2</v>
      </c>
    </row>
    <row r="22" spans="1:4" x14ac:dyDescent="0.2">
      <c r="B22" t="s">
        <v>43</v>
      </c>
      <c r="C22">
        <v>0.2</v>
      </c>
      <c r="D22" s="9">
        <v>3.868471953578337E-4</v>
      </c>
    </row>
    <row r="23" spans="1:4" x14ac:dyDescent="0.2">
      <c r="B23" t="s">
        <v>44</v>
      </c>
      <c r="C23">
        <v>1.4</v>
      </c>
      <c r="D23" s="9">
        <v>2.7079303675048355E-3</v>
      </c>
    </row>
    <row r="24" spans="1:4" x14ac:dyDescent="0.2">
      <c r="B24" t="s">
        <v>45</v>
      </c>
      <c r="C24">
        <v>6.2</v>
      </c>
      <c r="D24" s="9">
        <v>1.1992263056092843E-2</v>
      </c>
    </row>
    <row r="25" spans="1:4" x14ac:dyDescent="0.2">
      <c r="B25" t="s">
        <v>17</v>
      </c>
      <c r="C25">
        <v>5.2</v>
      </c>
      <c r="D25" s="9">
        <v>1.0058027079303675E-2</v>
      </c>
    </row>
    <row r="26" spans="1:4" x14ac:dyDescent="0.2">
      <c r="B26" t="s">
        <v>11</v>
      </c>
      <c r="C26">
        <v>517</v>
      </c>
      <c r="D26" s="9">
        <v>1</v>
      </c>
    </row>
    <row r="28" spans="1:4" ht="51" x14ac:dyDescent="0.2">
      <c r="A28" s="22"/>
      <c r="B28" s="22"/>
      <c r="C28" s="23" t="s">
        <v>115</v>
      </c>
      <c r="D28" s="23" t="s">
        <v>119</v>
      </c>
    </row>
    <row r="29" spans="1:4" x14ac:dyDescent="0.2">
      <c r="A29" t="s">
        <v>13</v>
      </c>
      <c r="B29" t="s">
        <v>38</v>
      </c>
      <c r="C29">
        <v>1221.5999999999999</v>
      </c>
      <c r="D29" s="9">
        <v>0.7639774859287054</v>
      </c>
    </row>
    <row r="30" spans="1:4" x14ac:dyDescent="0.2">
      <c r="B30" t="s">
        <v>39</v>
      </c>
      <c r="C30">
        <v>226</v>
      </c>
      <c r="D30" s="9">
        <v>0.14133833646028768</v>
      </c>
    </row>
    <row r="31" spans="1:4" x14ac:dyDescent="0.2">
      <c r="B31" t="s">
        <v>40</v>
      </c>
      <c r="C31">
        <v>19.399999999999999</v>
      </c>
      <c r="D31" s="9">
        <v>1.213258286429018E-2</v>
      </c>
    </row>
    <row r="32" spans="1:4" x14ac:dyDescent="0.2">
      <c r="B32" t="s">
        <v>41</v>
      </c>
      <c r="C32">
        <v>19.8</v>
      </c>
      <c r="D32" s="9">
        <v>1.2382739212007506E-2</v>
      </c>
    </row>
    <row r="33" spans="1:4" x14ac:dyDescent="0.2">
      <c r="B33" t="s">
        <v>42</v>
      </c>
      <c r="C33">
        <v>43.4</v>
      </c>
      <c r="D33" s="9">
        <v>2.714196372732958E-2</v>
      </c>
    </row>
    <row r="34" spans="1:4" x14ac:dyDescent="0.2">
      <c r="B34" t="s">
        <v>43</v>
      </c>
      <c r="C34">
        <v>3.4</v>
      </c>
      <c r="D34" s="9">
        <v>2.1263289555972483E-3</v>
      </c>
    </row>
    <row r="35" spans="1:4" x14ac:dyDescent="0.2">
      <c r="B35" t="s">
        <v>44</v>
      </c>
      <c r="C35">
        <v>5.2</v>
      </c>
      <c r="D35" s="9">
        <v>3.2520325203252032E-3</v>
      </c>
    </row>
    <row r="36" spans="1:4" x14ac:dyDescent="0.2">
      <c r="B36" t="s">
        <v>45</v>
      </c>
      <c r="C36">
        <v>31.4</v>
      </c>
      <c r="D36" s="9">
        <v>1.963727329580988E-2</v>
      </c>
    </row>
    <row r="37" spans="1:4" x14ac:dyDescent="0.2">
      <c r="B37" t="s">
        <v>17</v>
      </c>
      <c r="C37">
        <v>28.8</v>
      </c>
      <c r="D37" s="9">
        <v>1.801125703564728E-2</v>
      </c>
    </row>
    <row r="38" spans="1:4" x14ac:dyDescent="0.2">
      <c r="B38" t="s">
        <v>11</v>
      </c>
      <c r="C38">
        <v>1599</v>
      </c>
      <c r="D38" s="9">
        <v>1</v>
      </c>
    </row>
    <row r="40" spans="1:4" ht="38.25" x14ac:dyDescent="0.2">
      <c r="A40" s="22"/>
      <c r="B40" s="22"/>
      <c r="C40" s="23" t="s">
        <v>115</v>
      </c>
      <c r="D40" s="23" t="s">
        <v>120</v>
      </c>
    </row>
    <row r="41" spans="1:4" x14ac:dyDescent="0.2">
      <c r="A41" t="s">
        <v>11</v>
      </c>
      <c r="B41" t="s">
        <v>38</v>
      </c>
      <c r="C41">
        <v>1653.6</v>
      </c>
      <c r="D41" s="12">
        <v>0.76315303673620072</v>
      </c>
    </row>
    <row r="42" spans="1:4" x14ac:dyDescent="0.2">
      <c r="B42" t="s">
        <v>39</v>
      </c>
      <c r="C42">
        <v>311.60000000000002</v>
      </c>
      <c r="D42" s="12">
        <v>0.14380653498246262</v>
      </c>
    </row>
    <row r="43" spans="1:4" x14ac:dyDescent="0.2">
      <c r="B43" t="s">
        <v>40</v>
      </c>
      <c r="C43">
        <v>24.4</v>
      </c>
      <c r="D43" s="12">
        <v>1.1260845486431602E-2</v>
      </c>
    </row>
    <row r="44" spans="1:4" x14ac:dyDescent="0.2">
      <c r="B44" t="s">
        <v>41</v>
      </c>
      <c r="C44">
        <v>32.200000000000003</v>
      </c>
      <c r="D44" s="12">
        <v>1.4860623961602364E-2</v>
      </c>
    </row>
    <row r="45" spans="1:4" x14ac:dyDescent="0.2">
      <c r="B45" t="s">
        <v>42</v>
      </c>
      <c r="C45">
        <v>61.6</v>
      </c>
      <c r="D45" s="12">
        <v>2.8429019752630607E-2</v>
      </c>
    </row>
    <row r="46" spans="1:4" x14ac:dyDescent="0.2">
      <c r="B46" t="s">
        <v>43</v>
      </c>
      <c r="C46">
        <v>3.6</v>
      </c>
      <c r="D46" s="12">
        <v>1.6614362193095808E-3</v>
      </c>
    </row>
    <row r="47" spans="1:4" x14ac:dyDescent="0.2">
      <c r="B47" t="s">
        <v>44</v>
      </c>
      <c r="C47">
        <v>7</v>
      </c>
      <c r="D47" s="9">
        <v>3.2305704264352958E-3</v>
      </c>
    </row>
    <row r="48" spans="1:4" x14ac:dyDescent="0.2">
      <c r="B48" t="s">
        <v>45</v>
      </c>
      <c r="C48">
        <v>38.6</v>
      </c>
      <c r="D48" s="9">
        <v>1.781428835148606E-2</v>
      </c>
    </row>
    <row r="49" spans="2:4" x14ac:dyDescent="0.2">
      <c r="B49" t="s">
        <v>17</v>
      </c>
      <c r="C49">
        <v>34.200000000000003</v>
      </c>
      <c r="D49" s="9">
        <v>1.5783644083441017E-2</v>
      </c>
    </row>
    <row r="50" spans="2:4" x14ac:dyDescent="0.2">
      <c r="B50" t="s">
        <v>11</v>
      </c>
      <c r="C50">
        <v>2166.8000000000002</v>
      </c>
      <c r="D50" s="9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34"/>
  <sheetViews>
    <sheetView workbookViewId="0"/>
  </sheetViews>
  <sheetFormatPr defaultRowHeight="12.75" x14ac:dyDescent="0.2"/>
  <cols>
    <col min="2" max="2" width="27.85546875" customWidth="1"/>
    <col min="3" max="3" width="13.140625" customWidth="1"/>
    <col min="4" max="4" width="14.42578125" customWidth="1"/>
  </cols>
  <sheetData>
    <row r="2" spans="1:4" x14ac:dyDescent="0.2">
      <c r="A2" s="1" t="s">
        <v>0</v>
      </c>
    </row>
    <row r="4" spans="1:4" ht="51" x14ac:dyDescent="0.2">
      <c r="A4" s="22"/>
      <c r="B4" s="22"/>
      <c r="C4" s="23" t="s">
        <v>115</v>
      </c>
      <c r="D4" s="23" t="s">
        <v>117</v>
      </c>
    </row>
    <row r="5" spans="1:4" x14ac:dyDescent="0.2">
      <c r="A5" t="s">
        <v>1</v>
      </c>
      <c r="B5" t="s">
        <v>33</v>
      </c>
      <c r="C5">
        <v>21.6</v>
      </c>
      <c r="D5" s="9">
        <v>0.42519685039370086</v>
      </c>
    </row>
    <row r="6" spans="1:4" x14ac:dyDescent="0.2">
      <c r="B6" t="s">
        <v>34</v>
      </c>
      <c r="C6">
        <v>18.600000000000001</v>
      </c>
      <c r="D6" s="9">
        <v>0.36614173228346464</v>
      </c>
    </row>
    <row r="7" spans="1:4" x14ac:dyDescent="0.2">
      <c r="B7" t="s">
        <v>35</v>
      </c>
      <c r="C7">
        <v>0.6</v>
      </c>
      <c r="D7" s="9">
        <v>1.1811023622047244E-2</v>
      </c>
    </row>
    <row r="8" spans="1:4" x14ac:dyDescent="0.2">
      <c r="B8" t="s">
        <v>36</v>
      </c>
      <c r="C8">
        <v>9.8000000000000007</v>
      </c>
      <c r="D8" s="9">
        <v>0.19291338582677167</v>
      </c>
    </row>
    <row r="9" spans="1:4" x14ac:dyDescent="0.2">
      <c r="B9" t="s">
        <v>37</v>
      </c>
      <c r="C9">
        <v>0.2</v>
      </c>
      <c r="D9" s="9">
        <v>3.9370078740157488E-3</v>
      </c>
    </row>
    <row r="10" spans="1:4" x14ac:dyDescent="0.2">
      <c r="B10" s="1" t="s">
        <v>11</v>
      </c>
      <c r="C10" s="1">
        <v>50.8</v>
      </c>
      <c r="D10" s="17">
        <v>1</v>
      </c>
    </row>
    <row r="11" spans="1:4" x14ac:dyDescent="0.2">
      <c r="D11" s="9"/>
    </row>
    <row r="12" spans="1:4" ht="63.75" x14ac:dyDescent="0.2">
      <c r="A12" s="22"/>
      <c r="B12" s="22"/>
      <c r="C12" s="23" t="s">
        <v>115</v>
      </c>
      <c r="D12" s="23" t="s">
        <v>118</v>
      </c>
    </row>
    <row r="13" spans="1:4" x14ac:dyDescent="0.2">
      <c r="A13" t="s">
        <v>12</v>
      </c>
      <c r="B13" t="s">
        <v>33</v>
      </c>
      <c r="C13">
        <v>334.2</v>
      </c>
      <c r="D13" s="9">
        <v>0.64642166344294005</v>
      </c>
    </row>
    <row r="14" spans="1:4" x14ac:dyDescent="0.2">
      <c r="B14" t="s">
        <v>34</v>
      </c>
      <c r="C14">
        <v>163</v>
      </c>
      <c r="D14" s="9">
        <v>0.31528046421663442</v>
      </c>
    </row>
    <row r="15" spans="1:4" x14ac:dyDescent="0.2">
      <c r="B15" t="s">
        <v>35</v>
      </c>
      <c r="C15">
        <v>6</v>
      </c>
      <c r="D15" s="9">
        <v>1.160541586073501E-2</v>
      </c>
    </row>
    <row r="16" spans="1:4" x14ac:dyDescent="0.2">
      <c r="B16" t="s">
        <v>36</v>
      </c>
      <c r="C16">
        <v>12.6</v>
      </c>
      <c r="D16" s="9">
        <v>2.437137330754352E-2</v>
      </c>
    </row>
    <row r="17" spans="1:4" x14ac:dyDescent="0.2">
      <c r="B17" t="s">
        <v>37</v>
      </c>
      <c r="C17">
        <v>1.2</v>
      </c>
      <c r="D17" s="9">
        <v>2.3210831721470018E-3</v>
      </c>
    </row>
    <row r="18" spans="1:4" x14ac:dyDescent="0.2">
      <c r="B18" s="1" t="s">
        <v>11</v>
      </c>
      <c r="C18" s="1">
        <v>517</v>
      </c>
      <c r="D18" s="17">
        <v>1</v>
      </c>
    </row>
    <row r="19" spans="1:4" x14ac:dyDescent="0.2">
      <c r="D19" s="9"/>
    </row>
    <row r="20" spans="1:4" ht="51" x14ac:dyDescent="0.2">
      <c r="A20" s="22"/>
      <c r="B20" s="22"/>
      <c r="C20" s="23" t="s">
        <v>115</v>
      </c>
      <c r="D20" s="23" t="s">
        <v>119</v>
      </c>
    </row>
    <row r="21" spans="1:4" x14ac:dyDescent="0.2">
      <c r="A21" t="s">
        <v>13</v>
      </c>
      <c r="B21" t="s">
        <v>33</v>
      </c>
      <c r="C21">
        <v>1135.4000000000001</v>
      </c>
      <c r="D21" s="9">
        <v>0.71006879299562231</v>
      </c>
    </row>
    <row r="22" spans="1:4" x14ac:dyDescent="0.2">
      <c r="B22" t="s">
        <v>34</v>
      </c>
      <c r="C22">
        <v>419.6</v>
      </c>
      <c r="D22" s="9">
        <v>0.26241400875547216</v>
      </c>
    </row>
    <row r="23" spans="1:4" x14ac:dyDescent="0.2">
      <c r="B23" t="s">
        <v>35</v>
      </c>
      <c r="C23">
        <v>13</v>
      </c>
      <c r="D23" s="9">
        <v>8.130081300813009E-3</v>
      </c>
    </row>
    <row r="24" spans="1:4" x14ac:dyDescent="0.2">
      <c r="B24" t="s">
        <v>36</v>
      </c>
      <c r="C24">
        <v>23</v>
      </c>
      <c r="D24" s="9">
        <v>1.4383989993746092E-2</v>
      </c>
    </row>
    <row r="25" spans="1:4" x14ac:dyDescent="0.2">
      <c r="B25" t="s">
        <v>37</v>
      </c>
      <c r="C25">
        <v>8</v>
      </c>
      <c r="D25" s="9">
        <v>5.0031269543464665E-3</v>
      </c>
    </row>
    <row r="26" spans="1:4" x14ac:dyDescent="0.2">
      <c r="B26" s="1" t="s">
        <v>11</v>
      </c>
      <c r="C26" s="1">
        <v>1599</v>
      </c>
      <c r="D26" s="17">
        <v>1</v>
      </c>
    </row>
    <row r="27" spans="1:4" x14ac:dyDescent="0.2">
      <c r="D27" s="9"/>
    </row>
    <row r="28" spans="1:4" ht="38.25" x14ac:dyDescent="0.2">
      <c r="A28" s="22"/>
      <c r="B28" s="22"/>
      <c r="C28" s="23" t="s">
        <v>115</v>
      </c>
      <c r="D28" s="23" t="s">
        <v>120</v>
      </c>
    </row>
    <row r="29" spans="1:4" x14ac:dyDescent="0.2">
      <c r="A29" t="s">
        <v>11</v>
      </c>
      <c r="B29" t="s">
        <v>33</v>
      </c>
      <c r="C29">
        <v>1491.2</v>
      </c>
      <c r="D29" s="9">
        <v>0.68820380284290195</v>
      </c>
    </row>
    <row r="30" spans="1:4" x14ac:dyDescent="0.2">
      <c r="B30" t="s">
        <v>34</v>
      </c>
      <c r="C30">
        <v>601.20000000000005</v>
      </c>
      <c r="D30" s="9">
        <v>0.27745984862470002</v>
      </c>
    </row>
    <row r="31" spans="1:4" x14ac:dyDescent="0.2">
      <c r="B31" t="s">
        <v>35</v>
      </c>
      <c r="C31">
        <v>19.600000000000001</v>
      </c>
      <c r="D31" s="9">
        <v>9.0455971940188295E-3</v>
      </c>
    </row>
    <row r="32" spans="1:4" x14ac:dyDescent="0.2">
      <c r="B32" t="s">
        <v>36</v>
      </c>
      <c r="C32">
        <v>45.4</v>
      </c>
      <c r="D32" s="9">
        <v>2.0952556765737491E-2</v>
      </c>
    </row>
    <row r="33" spans="2:4" x14ac:dyDescent="0.2">
      <c r="B33" t="s">
        <v>37</v>
      </c>
      <c r="C33">
        <v>9.4</v>
      </c>
      <c r="D33" s="9">
        <v>4.3381945726416833E-3</v>
      </c>
    </row>
    <row r="34" spans="2:4" x14ac:dyDescent="0.2">
      <c r="B34" s="1" t="s">
        <v>11</v>
      </c>
      <c r="C34" s="1">
        <v>2166.8000000000002</v>
      </c>
      <c r="D34" s="17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F46"/>
  <sheetViews>
    <sheetView zoomScale="85" zoomScaleNormal="85" workbookViewId="0"/>
  </sheetViews>
  <sheetFormatPr defaultRowHeight="12.75" x14ac:dyDescent="0.2"/>
  <cols>
    <col min="2" max="2" width="22.7109375" customWidth="1"/>
    <col min="3" max="3" width="15.7109375" customWidth="1"/>
    <col min="4" max="4" width="15" customWidth="1"/>
    <col min="6" max="6" width="9.140625" style="9"/>
  </cols>
  <sheetData>
    <row r="2" spans="1:4" x14ac:dyDescent="0.2">
      <c r="A2" s="1" t="s">
        <v>0</v>
      </c>
    </row>
    <row r="4" spans="1:4" ht="51" x14ac:dyDescent="0.2">
      <c r="A4" s="22"/>
      <c r="B4" s="22"/>
      <c r="C4" s="23" t="s">
        <v>115</v>
      </c>
      <c r="D4" s="23" t="s">
        <v>117</v>
      </c>
    </row>
    <row r="5" spans="1:4" x14ac:dyDescent="0.2">
      <c r="A5" t="s">
        <v>1</v>
      </c>
      <c r="B5" t="s">
        <v>26</v>
      </c>
      <c r="C5">
        <v>0</v>
      </c>
    </row>
    <row r="6" spans="1:4" x14ac:dyDescent="0.2">
      <c r="B6">
        <v>0</v>
      </c>
      <c r="C6">
        <v>0</v>
      </c>
    </row>
    <row r="7" spans="1:4" x14ac:dyDescent="0.2">
      <c r="B7" t="s">
        <v>27</v>
      </c>
      <c r="C7">
        <v>23.8</v>
      </c>
      <c r="D7" s="12">
        <v>0.46850393700787407</v>
      </c>
    </row>
    <row r="8" spans="1:4" x14ac:dyDescent="0.2">
      <c r="B8" t="s">
        <v>28</v>
      </c>
      <c r="C8">
        <v>9.6</v>
      </c>
      <c r="D8" s="12">
        <v>0.1889763779527559</v>
      </c>
    </row>
    <row r="9" spans="1:4" x14ac:dyDescent="0.2">
      <c r="B9" t="s">
        <v>29</v>
      </c>
      <c r="C9">
        <v>1.6</v>
      </c>
      <c r="D9" s="12">
        <v>3.1496062992125991E-2</v>
      </c>
    </row>
    <row r="10" spans="1:4" x14ac:dyDescent="0.2">
      <c r="B10" t="s">
        <v>30</v>
      </c>
      <c r="C10">
        <v>0.8</v>
      </c>
      <c r="D10" s="12">
        <v>1.5748031496062995E-2</v>
      </c>
    </row>
    <row r="11" spans="1:4" x14ac:dyDescent="0.2">
      <c r="B11" t="s">
        <v>31</v>
      </c>
      <c r="C11">
        <v>11</v>
      </c>
      <c r="D11" s="12">
        <v>0.21653543307086615</v>
      </c>
    </row>
    <row r="12" spans="1:4" x14ac:dyDescent="0.2">
      <c r="B12" t="s">
        <v>32</v>
      </c>
      <c r="C12">
        <v>4</v>
      </c>
      <c r="D12" s="12">
        <v>7.874015748031496E-2</v>
      </c>
    </row>
    <row r="13" spans="1:4" x14ac:dyDescent="0.2">
      <c r="B13" s="1" t="s">
        <v>11</v>
      </c>
      <c r="C13" s="1">
        <v>50.8</v>
      </c>
      <c r="D13" s="1"/>
    </row>
    <row r="15" spans="1:4" ht="63.75" x14ac:dyDescent="0.2">
      <c r="A15" s="22"/>
      <c r="B15" s="22"/>
      <c r="C15" s="23" t="s">
        <v>115</v>
      </c>
      <c r="D15" s="23" t="s">
        <v>118</v>
      </c>
    </row>
    <row r="16" spans="1:4" x14ac:dyDescent="0.2">
      <c r="A16" t="s">
        <v>12</v>
      </c>
      <c r="B16" t="s">
        <v>26</v>
      </c>
      <c r="C16">
        <v>0.2</v>
      </c>
    </row>
    <row r="17" spans="1:4" x14ac:dyDescent="0.2">
      <c r="B17">
        <v>0</v>
      </c>
      <c r="C17">
        <v>0.4</v>
      </c>
    </row>
    <row r="18" spans="1:4" x14ac:dyDescent="0.2">
      <c r="B18" t="s">
        <v>27</v>
      </c>
      <c r="C18">
        <v>293.8</v>
      </c>
      <c r="D18" s="9">
        <v>0.56827852998065764</v>
      </c>
    </row>
    <row r="19" spans="1:4" x14ac:dyDescent="0.2">
      <c r="B19" t="s">
        <v>28</v>
      </c>
      <c r="C19">
        <v>128.19999999999999</v>
      </c>
      <c r="D19" s="9">
        <v>0.24796905222437135</v>
      </c>
    </row>
    <row r="20" spans="1:4" x14ac:dyDescent="0.2">
      <c r="B20" t="s">
        <v>29</v>
      </c>
      <c r="C20">
        <v>27.6</v>
      </c>
      <c r="D20" s="9">
        <v>5.3384912959381046E-2</v>
      </c>
    </row>
    <row r="21" spans="1:4" x14ac:dyDescent="0.2">
      <c r="B21" t="s">
        <v>30</v>
      </c>
      <c r="C21">
        <v>13.4</v>
      </c>
      <c r="D21" s="9">
        <v>2.5918762088974857E-2</v>
      </c>
    </row>
    <row r="22" spans="1:4" x14ac:dyDescent="0.2">
      <c r="B22" t="s">
        <v>31</v>
      </c>
      <c r="C22">
        <v>39.799999999999997</v>
      </c>
      <c r="D22" s="9">
        <v>7.6982591876208886E-2</v>
      </c>
    </row>
    <row r="23" spans="1:4" x14ac:dyDescent="0.2">
      <c r="B23" t="s">
        <v>32</v>
      </c>
      <c r="C23">
        <v>13.6</v>
      </c>
      <c r="D23" s="9">
        <v>2.6305609284332686E-2</v>
      </c>
    </row>
    <row r="24" spans="1:4" x14ac:dyDescent="0.2">
      <c r="B24" s="1" t="s">
        <v>11</v>
      </c>
      <c r="C24" s="1">
        <v>517</v>
      </c>
    </row>
    <row r="26" spans="1:4" ht="51" x14ac:dyDescent="0.2">
      <c r="A26" s="22"/>
      <c r="B26" s="22"/>
      <c r="C26" s="23" t="s">
        <v>115</v>
      </c>
      <c r="D26" s="23" t="s">
        <v>119</v>
      </c>
    </row>
    <row r="27" spans="1:4" x14ac:dyDescent="0.2">
      <c r="A27" t="s">
        <v>13</v>
      </c>
      <c r="B27" t="s">
        <v>26</v>
      </c>
      <c r="C27">
        <v>0.6</v>
      </c>
    </row>
    <row r="28" spans="1:4" x14ac:dyDescent="0.2">
      <c r="B28">
        <v>0</v>
      </c>
      <c r="C28">
        <v>0.2</v>
      </c>
    </row>
    <row r="29" spans="1:4" x14ac:dyDescent="0.2">
      <c r="B29" t="s">
        <v>27</v>
      </c>
      <c r="C29">
        <v>905.4</v>
      </c>
      <c r="D29" s="9">
        <v>0.56622889305816138</v>
      </c>
    </row>
    <row r="30" spans="1:4" x14ac:dyDescent="0.2">
      <c r="B30" t="s">
        <v>28</v>
      </c>
      <c r="C30">
        <v>406.8</v>
      </c>
      <c r="D30" s="9">
        <v>0.25440900562851781</v>
      </c>
    </row>
    <row r="31" spans="1:4" x14ac:dyDescent="0.2">
      <c r="B31" t="s">
        <v>29</v>
      </c>
      <c r="C31">
        <v>91.6</v>
      </c>
      <c r="D31" s="9">
        <v>5.728580362726704E-2</v>
      </c>
    </row>
    <row r="32" spans="1:4" x14ac:dyDescent="0.2">
      <c r="B32" t="s">
        <v>30</v>
      </c>
      <c r="C32">
        <v>52.8</v>
      </c>
      <c r="D32" s="9">
        <v>3.3020637898686679E-2</v>
      </c>
    </row>
    <row r="33" spans="1:4" x14ac:dyDescent="0.2">
      <c r="B33" t="s">
        <v>31</v>
      </c>
      <c r="C33">
        <v>105</v>
      </c>
      <c r="D33" s="9">
        <v>6.5666041275797379E-2</v>
      </c>
    </row>
    <row r="34" spans="1:4" x14ac:dyDescent="0.2">
      <c r="B34" t="s">
        <v>32</v>
      </c>
      <c r="C34">
        <v>36.6</v>
      </c>
      <c r="D34" s="9">
        <v>2.2889305816135085E-2</v>
      </c>
    </row>
    <row r="35" spans="1:4" x14ac:dyDescent="0.2">
      <c r="B35" s="1" t="s">
        <v>11</v>
      </c>
      <c r="C35" s="1">
        <v>1599</v>
      </c>
      <c r="D35" s="1"/>
    </row>
    <row r="37" spans="1:4" ht="38.25" x14ac:dyDescent="0.2">
      <c r="A37" s="22"/>
      <c r="B37" s="22"/>
      <c r="C37" s="23" t="s">
        <v>115</v>
      </c>
      <c r="D37" s="23" t="s">
        <v>120</v>
      </c>
    </row>
    <row r="38" spans="1:4" x14ac:dyDescent="0.2">
      <c r="A38" s="1"/>
      <c r="B38" s="38" t="s">
        <v>26</v>
      </c>
      <c r="C38" s="38">
        <v>0.8</v>
      </c>
      <c r="D38" s="1"/>
    </row>
    <row r="39" spans="1:4" x14ac:dyDescent="0.2">
      <c r="B39">
        <v>0</v>
      </c>
      <c r="C39">
        <v>0.6</v>
      </c>
    </row>
    <row r="40" spans="1:4" x14ac:dyDescent="0.2">
      <c r="B40" t="s">
        <v>27</v>
      </c>
      <c r="C40">
        <v>1223</v>
      </c>
      <c r="D40" s="12">
        <v>0.56442680450433813</v>
      </c>
    </row>
    <row r="41" spans="1:4" x14ac:dyDescent="0.2">
      <c r="B41" t="s">
        <v>28</v>
      </c>
      <c r="C41">
        <v>544.6</v>
      </c>
      <c r="D41" s="12">
        <v>0.25133837917666602</v>
      </c>
    </row>
    <row r="42" spans="1:4" x14ac:dyDescent="0.2">
      <c r="B42" t="s">
        <v>29</v>
      </c>
      <c r="C42">
        <v>120.8</v>
      </c>
      <c r="D42" s="12">
        <v>5.5750415359054818E-2</v>
      </c>
    </row>
    <row r="43" spans="1:4" x14ac:dyDescent="0.2">
      <c r="B43" t="s">
        <v>30</v>
      </c>
      <c r="C43">
        <v>67</v>
      </c>
      <c r="D43" s="9">
        <v>3.0921174081594976E-2</v>
      </c>
    </row>
    <row r="44" spans="1:4" x14ac:dyDescent="0.2">
      <c r="B44" t="s">
        <v>31</v>
      </c>
      <c r="C44">
        <v>155.80000000000001</v>
      </c>
      <c r="D44" s="9">
        <v>7.1903267491231312E-2</v>
      </c>
    </row>
    <row r="45" spans="1:4" x14ac:dyDescent="0.2">
      <c r="B45" t="s">
        <v>32</v>
      </c>
      <c r="C45">
        <v>54.2</v>
      </c>
      <c r="D45" s="9">
        <v>2.501384530182758E-2</v>
      </c>
    </row>
    <row r="46" spans="1:4" x14ac:dyDescent="0.2">
      <c r="B46" s="1" t="s">
        <v>11</v>
      </c>
      <c r="C46" s="1">
        <v>2166.8000000000002</v>
      </c>
      <c r="D46" s="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D22"/>
  <sheetViews>
    <sheetView workbookViewId="0"/>
  </sheetViews>
  <sheetFormatPr defaultRowHeight="12.75" x14ac:dyDescent="0.2"/>
  <cols>
    <col min="1" max="1" width="9.140625" style="1"/>
    <col min="2" max="2" width="14.140625" customWidth="1"/>
    <col min="3" max="3" width="13.5703125" customWidth="1"/>
    <col min="4" max="4" width="17" customWidth="1"/>
  </cols>
  <sheetData>
    <row r="2" spans="1:4" x14ac:dyDescent="0.2">
      <c r="A2" s="1" t="s">
        <v>0</v>
      </c>
    </row>
    <row r="4" spans="1:4" ht="38.25" x14ac:dyDescent="0.2">
      <c r="A4" s="22"/>
      <c r="B4" s="22"/>
      <c r="C4" s="23" t="s">
        <v>115</v>
      </c>
      <c r="D4" s="23" t="s">
        <v>117</v>
      </c>
    </row>
    <row r="5" spans="1:4" x14ac:dyDescent="0.2">
      <c r="A5" s="1" t="s">
        <v>1</v>
      </c>
      <c r="B5" t="s">
        <v>24</v>
      </c>
      <c r="C5">
        <v>37.4</v>
      </c>
      <c r="D5" s="12">
        <v>0.73622047244094491</v>
      </c>
    </row>
    <row r="6" spans="1:4" x14ac:dyDescent="0.2">
      <c r="B6" t="s">
        <v>25</v>
      </c>
      <c r="C6">
        <v>13.4</v>
      </c>
      <c r="D6" s="12">
        <v>0.26377952755905515</v>
      </c>
    </row>
    <row r="7" spans="1:4" x14ac:dyDescent="0.2">
      <c r="B7" s="1" t="s">
        <v>11</v>
      </c>
      <c r="C7" s="1">
        <v>50.8</v>
      </c>
      <c r="D7" s="9"/>
    </row>
    <row r="8" spans="1:4" x14ac:dyDescent="0.2">
      <c r="D8" s="9"/>
    </row>
    <row r="9" spans="1:4" ht="51" x14ac:dyDescent="0.2">
      <c r="A9" s="22"/>
      <c r="B9" s="22"/>
      <c r="C9" s="23" t="s">
        <v>115</v>
      </c>
      <c r="D9" s="23" t="s">
        <v>118</v>
      </c>
    </row>
    <row r="10" spans="1:4" x14ac:dyDescent="0.2">
      <c r="A10" s="1" t="s">
        <v>12</v>
      </c>
      <c r="B10" t="s">
        <v>24</v>
      </c>
      <c r="C10">
        <v>485.4</v>
      </c>
      <c r="D10" s="9">
        <v>0.93887814313346218</v>
      </c>
    </row>
    <row r="11" spans="1:4" x14ac:dyDescent="0.2">
      <c r="B11" t="s">
        <v>25</v>
      </c>
      <c r="C11">
        <v>31.6</v>
      </c>
      <c r="D11" s="9">
        <v>6.1121856866537719E-2</v>
      </c>
    </row>
    <row r="12" spans="1:4" x14ac:dyDescent="0.2">
      <c r="B12" s="1" t="s">
        <v>11</v>
      </c>
      <c r="C12" s="1">
        <v>517</v>
      </c>
      <c r="D12" s="9"/>
    </row>
    <row r="13" spans="1:4" x14ac:dyDescent="0.2">
      <c r="D13" s="9"/>
    </row>
    <row r="14" spans="1:4" ht="38.25" x14ac:dyDescent="0.2">
      <c r="A14" s="22"/>
      <c r="B14" s="22"/>
      <c r="C14" s="23" t="s">
        <v>115</v>
      </c>
      <c r="D14" s="23" t="s">
        <v>119</v>
      </c>
    </row>
    <row r="15" spans="1:4" x14ac:dyDescent="0.2">
      <c r="A15" s="1" t="s">
        <v>13</v>
      </c>
      <c r="B15" t="s">
        <v>24</v>
      </c>
      <c r="C15">
        <v>1542.8</v>
      </c>
      <c r="D15" s="9">
        <v>0.96485303314571602</v>
      </c>
    </row>
    <row r="16" spans="1:4" x14ac:dyDescent="0.2">
      <c r="B16" t="s">
        <v>25</v>
      </c>
      <c r="C16">
        <v>56.2</v>
      </c>
      <c r="D16" s="9">
        <v>3.514696685428393E-2</v>
      </c>
    </row>
    <row r="17" spans="1:4" x14ac:dyDescent="0.2">
      <c r="B17" s="1" t="s">
        <v>11</v>
      </c>
      <c r="C17" s="1">
        <v>1599</v>
      </c>
      <c r="D17" s="9"/>
    </row>
    <row r="18" spans="1:4" x14ac:dyDescent="0.2">
      <c r="D18" s="9"/>
    </row>
    <row r="19" spans="1:4" ht="38.25" x14ac:dyDescent="0.2">
      <c r="A19" s="22"/>
      <c r="B19" s="22"/>
      <c r="C19" s="23" t="s">
        <v>115</v>
      </c>
      <c r="D19" s="23" t="s">
        <v>120</v>
      </c>
    </row>
    <row r="20" spans="1:4" x14ac:dyDescent="0.2">
      <c r="A20" s="1" t="s">
        <v>11</v>
      </c>
      <c r="B20" t="s">
        <v>24</v>
      </c>
      <c r="C20">
        <v>2065.6</v>
      </c>
      <c r="D20" s="12">
        <v>0.95329518183496387</v>
      </c>
    </row>
    <row r="21" spans="1:4" x14ac:dyDescent="0.2">
      <c r="B21" t="s">
        <v>25</v>
      </c>
      <c r="C21">
        <v>101.2</v>
      </c>
      <c r="D21" s="12">
        <v>4.6704818165035994E-2</v>
      </c>
    </row>
    <row r="22" spans="1:4" x14ac:dyDescent="0.2">
      <c r="B22" s="1" t="s">
        <v>11</v>
      </c>
      <c r="C22" s="1">
        <v>2166.8000000000002</v>
      </c>
      <c r="D2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Pedestrians summary</vt:lpstr>
      <vt:lpstr>Junction type</vt:lpstr>
      <vt:lpstr>Other vehicle involved</vt:lpstr>
      <vt:lpstr>Month</vt:lpstr>
      <vt:lpstr>Time of day</vt:lpstr>
      <vt:lpstr>Weather</vt:lpstr>
      <vt:lpstr>Light conditions</vt:lpstr>
      <vt:lpstr>Urban Rural</vt:lpstr>
      <vt:lpstr>Built Up Non BU</vt:lpstr>
      <vt:lpstr>Road Class</vt:lpstr>
      <vt:lpstr>Road type</vt:lpstr>
      <vt:lpstr>Speed limit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u209603</dc:creator>
  <cp:lastModifiedBy>u016789</cp:lastModifiedBy>
  <dcterms:created xsi:type="dcterms:W3CDTF">2013-09-12T12:32:59Z</dcterms:created>
  <dcterms:modified xsi:type="dcterms:W3CDTF">2013-10-24T10:47:01Z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A6893322</vt:lpwstr>
  </property>
  <property fmtid="{D5CDD505-2E9C-101B-9397-08002B2CF9AE}" pid="4" name="Objective-Title">
    <vt:lpwstr>Reported Road Casualties Scotland 2012 - Article - Tables - Version for Web - Pedestrians - data - 03-10-2013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2013-10-03T12:21:45Z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>
    </vt:lpwstr>
  </property>
  <property fmtid="{D5CDD505-2E9C-101B-9397-08002B2CF9AE}" pid="10" name="Objective-ModificationStamp">
    <vt:filetime>2013-10-24T08:59:26Z</vt:filetime>
  </property>
  <property fmtid="{D5CDD505-2E9C-101B-9397-08002B2CF9AE}" pid="11" name="Objective-Owner">
    <vt:lpwstr>Perkins, Matt M (U209603)</vt:lpwstr>
  </property>
  <property fmtid="{D5CDD505-2E9C-101B-9397-08002B2CF9AE}" pid="12" name="Objective-Path">
    <vt:lpwstr>Objective Global Folder:SG File Plan:Business and industry:Transport:Roads and road transport - Road safety:Research and analysis: Roads and road transport - Road safety:Road accident and casualty statistics: Road Accidents Scotland 2012: Research and ana</vt:lpwstr>
  </property>
  <property fmtid="{D5CDD505-2E9C-101B-9397-08002B2CF9AE}" pid="13" name="Objective-Parent">
    <vt:lpwstr>Road accident and casualty statistics: Road Accidents Scotland 2012: Research and analysis: Roads and road transport - Road safety: 2012-2018</vt:lpwstr>
  </property>
  <property fmtid="{D5CDD505-2E9C-101B-9397-08002B2CF9AE}" pid="14" name="Objective-State">
    <vt:lpwstr>Being Drafted</vt:lpwstr>
  </property>
  <property fmtid="{D5CDD505-2E9C-101B-9397-08002B2CF9AE}" pid="15" name="Objective-Version">
    <vt:lpwstr>0.1</vt:lpwstr>
  </property>
  <property fmtid="{D5CDD505-2E9C-101B-9397-08002B2CF9AE}" pid="16" name="Objective-VersionNumber">
    <vt:i4>1</vt:i4>
  </property>
  <property fmtid="{D5CDD505-2E9C-101B-9397-08002B2CF9AE}" pid="17" name="Objective-VersionComment">
    <vt:lpwstr>First version</vt:lpwstr>
  </property>
  <property fmtid="{D5CDD505-2E9C-101B-9397-08002B2CF9AE}" pid="18" name="Objective-FileNumber">
    <vt:lpwstr>
    </vt:lpwstr>
  </property>
  <property fmtid="{D5CDD505-2E9C-101B-9397-08002B2CF9AE}" pid="19" name="Objective-Classification">
    <vt:lpwstr>[Inherited - Restricted]</vt:lpwstr>
  </property>
  <property fmtid="{D5CDD505-2E9C-101B-9397-08002B2CF9AE}" pid="20" name="Objective-Caveats">
    <vt:lpwstr>
    </vt:lpwstr>
  </property>
  <property fmtid="{D5CDD505-2E9C-101B-9397-08002B2CF9AE}" pid="21" name="Objective-Date of Original [system]">
    <vt:lpwstr>
    </vt:lpwstr>
  </property>
  <property fmtid="{D5CDD505-2E9C-101B-9397-08002B2CF9AE}" pid="22" name="Objective-Date Received [system]">
    <vt:lpwstr>
    </vt:lpwstr>
  </property>
  <property fmtid="{D5CDD505-2E9C-101B-9397-08002B2CF9AE}" pid="23" name="Objective-SG Web Publication - Category [system]">
    <vt:lpwstr>
    </vt:lpwstr>
  </property>
  <property fmtid="{D5CDD505-2E9C-101B-9397-08002B2CF9AE}" pid="24" name="Objective-SG Web Publication - Category 2 Classification [system]">
    <vt:lpwstr>
    </vt:lpwstr>
  </property>
</Properties>
</file>