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1115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</externalReferences>
  <definedNames>
    <definedName name="\D">#REF!</definedName>
    <definedName name="\E">#REF!</definedName>
    <definedName name="\F">#REF!</definedName>
    <definedName name="\G">#REF!</definedName>
    <definedName name="_new2" localSheetId="9">#REF!</definedName>
    <definedName name="_new2">#REF!</definedName>
    <definedName name="_Order1" hidden="1">255</definedName>
    <definedName name="KEYA">'[1]Table A'!$AC$26</definedName>
    <definedName name="MACROS" localSheetId="9">[2]Table!$M$1:$IG$8163</definedName>
    <definedName name="MACROS">[3]Table!$M$1:$IG$8163</definedName>
    <definedName name="new" localSheetId="9" hidden="1">#REF!</definedName>
    <definedName name="_xlnm.Print_Area" localSheetId="1">Table4!$A$1:$N$71</definedName>
    <definedName name="_xlnm.Print_Area" localSheetId="2">Table5a!$A$1:$O$55</definedName>
    <definedName name="_xlnm.Print_Area" localSheetId="3">Table5b!$A:$P</definedName>
    <definedName name="_xlnm.Print_Area" localSheetId="4">Table5c0408!$A$1:$G$61</definedName>
    <definedName name="_xlnm.Print_Area" localSheetId="5">Table5c1115!$A$1:$G$61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TIME" localSheetId="9">[2]Table!$E$1:$IG$8163</definedName>
    <definedName name="TIME">[3]Table!$E$1:$IG$8163</definedName>
    <definedName name="WHOLE" localSheetId="9">[2]Table!$BZ$371</definedName>
    <definedName name="WHOLE">[3]Table!$BZ$371</definedName>
  </definedNames>
  <calcPr calcId="145621"/>
</workbook>
</file>

<file path=xl/calcChain.xml><?xml version="1.0" encoding="utf-8"?>
<calcChain xmlns="http://schemas.openxmlformats.org/spreadsheetml/2006/main">
  <c r="C67" i="6" l="1"/>
  <c r="D67" i="6"/>
  <c r="E67" i="6"/>
  <c r="F67" i="6"/>
  <c r="G67" i="6"/>
  <c r="C68" i="6"/>
  <c r="D68" i="6"/>
  <c r="E68" i="6"/>
  <c r="F68" i="6"/>
  <c r="G68" i="6"/>
  <c r="B69" i="6"/>
  <c r="C69" i="6"/>
  <c r="D69" i="6"/>
  <c r="E69" i="6"/>
  <c r="F69" i="6"/>
  <c r="G69" i="6"/>
  <c r="C70" i="6"/>
  <c r="D70" i="6"/>
  <c r="E70" i="6"/>
  <c r="F70" i="6"/>
  <c r="G70" i="6"/>
  <c r="B71" i="6"/>
  <c r="C71" i="6"/>
  <c r="D71" i="6"/>
  <c r="E71" i="6"/>
  <c r="F71" i="6"/>
  <c r="G71" i="6"/>
  <c r="B72" i="6"/>
  <c r="C72" i="6"/>
  <c r="D72" i="6"/>
  <c r="E72" i="6"/>
  <c r="F72" i="6"/>
  <c r="G72" i="6"/>
  <c r="B73" i="6"/>
  <c r="C73" i="6"/>
  <c r="D73" i="6"/>
  <c r="E73" i="6"/>
  <c r="F73" i="6"/>
  <c r="G73" i="6"/>
  <c r="B74" i="6"/>
  <c r="C74" i="6"/>
  <c r="D74" i="6"/>
  <c r="E74" i="6"/>
  <c r="F74" i="6"/>
  <c r="G74" i="6"/>
  <c r="B75" i="6"/>
  <c r="C75" i="6"/>
  <c r="D75" i="6"/>
  <c r="E75" i="6"/>
  <c r="F75" i="6"/>
  <c r="G75" i="6"/>
  <c r="B76" i="6"/>
  <c r="C76" i="6"/>
  <c r="D76" i="6"/>
  <c r="E76" i="6"/>
  <c r="F76" i="6"/>
  <c r="G76" i="6"/>
  <c r="C77" i="6"/>
  <c r="D77" i="6"/>
  <c r="E77" i="6"/>
  <c r="F77" i="6"/>
  <c r="G77" i="6"/>
  <c r="B78" i="6"/>
  <c r="C78" i="6"/>
  <c r="D78" i="6"/>
  <c r="E78" i="6"/>
  <c r="F78" i="6"/>
  <c r="G78" i="6"/>
  <c r="B79" i="6"/>
  <c r="C79" i="6"/>
  <c r="D79" i="6"/>
  <c r="E79" i="6"/>
  <c r="F79" i="6"/>
  <c r="G79" i="6"/>
  <c r="B80" i="6"/>
  <c r="C80" i="6"/>
  <c r="D80" i="6"/>
  <c r="E80" i="6"/>
  <c r="F80" i="6"/>
  <c r="G80" i="6"/>
  <c r="C67" i="5"/>
  <c r="D67" i="5"/>
  <c r="E67" i="5"/>
  <c r="F67" i="5"/>
  <c r="G67" i="5"/>
  <c r="C68" i="5"/>
  <c r="D68" i="5"/>
  <c r="E68" i="5"/>
  <c r="F68" i="5"/>
  <c r="G68" i="5"/>
  <c r="B69" i="5"/>
  <c r="C69" i="5"/>
  <c r="D69" i="5"/>
  <c r="E69" i="5"/>
  <c r="F69" i="5"/>
  <c r="G69" i="5"/>
  <c r="C70" i="5"/>
  <c r="D70" i="5"/>
  <c r="E70" i="5"/>
  <c r="F70" i="5"/>
  <c r="G70" i="5"/>
  <c r="B71" i="5"/>
  <c r="C71" i="5"/>
  <c r="D71" i="5"/>
  <c r="E71" i="5"/>
  <c r="F71" i="5"/>
  <c r="G71" i="5"/>
  <c r="B72" i="5"/>
  <c r="C72" i="5"/>
  <c r="D72" i="5"/>
  <c r="E72" i="5"/>
  <c r="F72" i="5"/>
  <c r="G72" i="5"/>
  <c r="B73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6" i="5"/>
  <c r="C76" i="5"/>
  <c r="D76" i="5"/>
  <c r="E76" i="5"/>
  <c r="F76" i="5"/>
  <c r="G76" i="5"/>
  <c r="C77" i="5"/>
  <c r="D77" i="5"/>
  <c r="E77" i="5"/>
  <c r="F77" i="5"/>
  <c r="G77" i="5"/>
  <c r="B78" i="5"/>
  <c r="C78" i="5"/>
  <c r="D78" i="5"/>
  <c r="E78" i="5"/>
  <c r="F78" i="5"/>
  <c r="G78" i="5"/>
  <c r="B79" i="5"/>
  <c r="C79" i="5"/>
  <c r="D79" i="5"/>
  <c r="E79" i="5"/>
  <c r="F79" i="5"/>
  <c r="G79" i="5"/>
  <c r="B80" i="5"/>
  <c r="C80" i="5"/>
  <c r="D80" i="5"/>
  <c r="E80" i="5"/>
  <c r="F80" i="5"/>
  <c r="G80" i="5"/>
  <c r="J13" i="2"/>
  <c r="N13" i="2"/>
  <c r="J14" i="2"/>
  <c r="N14" i="2"/>
  <c r="J15" i="2"/>
  <c r="N15" i="2"/>
  <c r="J16" i="2"/>
  <c r="N16" i="2"/>
  <c r="J17" i="2"/>
  <c r="J56" i="2" s="1"/>
  <c r="N17" i="2"/>
  <c r="J21" i="2"/>
  <c r="N21" i="2"/>
  <c r="J22" i="2"/>
  <c r="N22" i="2"/>
  <c r="J23" i="2"/>
  <c r="N23" i="2"/>
  <c r="J24" i="2"/>
  <c r="J57" i="2" s="1"/>
  <c r="N24" i="2"/>
  <c r="J25" i="2"/>
  <c r="N25" i="2"/>
  <c r="J29" i="2"/>
  <c r="N29" i="2"/>
  <c r="J30" i="2"/>
  <c r="N30" i="2"/>
  <c r="J31" i="2"/>
  <c r="N31" i="2"/>
  <c r="J32" i="2"/>
  <c r="N32" i="2"/>
  <c r="J33" i="2"/>
  <c r="J64" i="2" s="1"/>
  <c r="N33" i="2"/>
  <c r="J39" i="2"/>
  <c r="N39" i="2"/>
  <c r="J40" i="2"/>
  <c r="J68" i="2" s="1"/>
  <c r="N40" i="2"/>
  <c r="J44" i="2"/>
  <c r="N44" i="2"/>
  <c r="J45" i="2"/>
  <c r="N45" i="2"/>
  <c r="J49" i="2"/>
  <c r="N49" i="2"/>
  <c r="J50" i="2"/>
  <c r="N50" i="2"/>
  <c r="B56" i="2"/>
  <c r="C56" i="2"/>
  <c r="D56" i="2"/>
  <c r="F56" i="2"/>
  <c r="G56" i="2"/>
  <c r="H56" i="2"/>
  <c r="I56" i="2"/>
  <c r="L56" i="2"/>
  <c r="B57" i="2"/>
  <c r="C57" i="2"/>
  <c r="D57" i="2"/>
  <c r="F57" i="2"/>
  <c r="G57" i="2"/>
  <c r="H57" i="2"/>
  <c r="I57" i="2"/>
  <c r="L57" i="2"/>
  <c r="B58" i="2"/>
  <c r="C58" i="2"/>
  <c r="D58" i="2"/>
  <c r="F58" i="2"/>
  <c r="G58" i="2"/>
  <c r="H58" i="2"/>
  <c r="I58" i="2"/>
  <c r="L58" i="2"/>
  <c r="B62" i="2"/>
  <c r="C62" i="2"/>
  <c r="D62" i="2"/>
  <c r="F62" i="2"/>
  <c r="G62" i="2"/>
  <c r="H62" i="2"/>
  <c r="I62" i="2"/>
  <c r="J62" i="2"/>
  <c r="L62" i="2"/>
  <c r="B63" i="2"/>
  <c r="C63" i="2"/>
  <c r="D63" i="2"/>
  <c r="F63" i="2"/>
  <c r="G63" i="2"/>
  <c r="H63" i="2"/>
  <c r="I63" i="2"/>
  <c r="J63" i="2"/>
  <c r="L63" i="2"/>
  <c r="B64" i="2"/>
  <c r="C64" i="2"/>
  <c r="D64" i="2"/>
  <c r="F64" i="2"/>
  <c r="G64" i="2"/>
  <c r="H64" i="2"/>
  <c r="I64" i="2"/>
  <c r="L64" i="2"/>
  <c r="B68" i="2"/>
  <c r="C68" i="2"/>
  <c r="D68" i="2"/>
  <c r="F68" i="2"/>
  <c r="G68" i="2"/>
  <c r="H68" i="2"/>
  <c r="I68" i="2"/>
  <c r="L68" i="2"/>
  <c r="B69" i="2"/>
  <c r="C69" i="2"/>
  <c r="D69" i="2"/>
  <c r="F69" i="2"/>
  <c r="G69" i="2"/>
  <c r="H69" i="2"/>
  <c r="I69" i="2"/>
  <c r="J69" i="2"/>
  <c r="L69" i="2"/>
  <c r="B70" i="2"/>
  <c r="C70" i="2"/>
  <c r="D70" i="2"/>
  <c r="F70" i="2"/>
  <c r="G70" i="2"/>
  <c r="H70" i="2"/>
  <c r="I70" i="2"/>
  <c r="J70" i="2"/>
  <c r="L70" i="2"/>
  <c r="J58" i="2" l="1"/>
</calcChain>
</file>

<file path=xl/sharedStrings.xml><?xml version="1.0" encoding="utf-8"?>
<sst xmlns="http://schemas.openxmlformats.org/spreadsheetml/2006/main" count="623" uniqueCount="223">
  <si>
    <t>2011-2015 average</t>
  </si>
  <si>
    <t>2004-08 average</t>
  </si>
  <si>
    <t>Lanarkshire</t>
  </si>
  <si>
    <t>Renfrewshire/Inverclyde</t>
  </si>
  <si>
    <t>Fife</t>
  </si>
  <si>
    <t>Highlands &amp; Islands</t>
  </si>
  <si>
    <t>Edinburgh</t>
  </si>
  <si>
    <t>Lothians &amp; Borders</t>
  </si>
  <si>
    <t>Greater Glasgow</t>
  </si>
  <si>
    <t>Ayrshire</t>
  </si>
  <si>
    <t>Dumfries &amp; Galloway</t>
  </si>
  <si>
    <t>Forth Valley</t>
  </si>
  <si>
    <t>Argyll/W.Dunb'shire</t>
  </si>
  <si>
    <t>Tayside</t>
  </si>
  <si>
    <t>Aberdeenshire &amp; Moray</t>
  </si>
  <si>
    <t>Aberdeen City</t>
  </si>
  <si>
    <t>All severities</t>
  </si>
  <si>
    <t>Fatal &amp; Serious</t>
  </si>
  <si>
    <t>Slight</t>
  </si>
  <si>
    <t>Serious</t>
  </si>
  <si>
    <t>Fatal</t>
  </si>
  <si>
    <t>Years:2004-08 and 2011-2015 averages, 2011 to 2015</t>
  </si>
  <si>
    <t>Accidents by police force division and severity</t>
  </si>
  <si>
    <t>Table 3a</t>
  </si>
  <si>
    <t>All Severities</t>
  </si>
  <si>
    <t>2011 to 2015 average on 2004-08 average</t>
  </si>
  <si>
    <t>2015 on 2004-08 average</t>
  </si>
  <si>
    <t>2015 on 2014</t>
  </si>
  <si>
    <t xml:space="preserve">(c) Per cent changes </t>
  </si>
  <si>
    <t xml:space="preserve">      2011 to 2015 average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</si>
  <si>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</si>
  <si>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(b) annual averages </t>
  </si>
  <si>
    <t xml:space="preserve"> </t>
  </si>
  <si>
    <t>(a) numbers</t>
  </si>
  <si>
    <t>Total</t>
  </si>
  <si>
    <t>Built up</t>
  </si>
  <si>
    <t>Non Built up</t>
  </si>
  <si>
    <t>Non built up</t>
  </si>
  <si>
    <t>Minor roads</t>
  </si>
  <si>
    <t>Major roads</t>
  </si>
  <si>
    <t>Trunk % of total</t>
  </si>
  <si>
    <t>All Roads</t>
  </si>
  <si>
    <t>Local Authority</t>
  </si>
  <si>
    <t xml:space="preserve">Trunk </t>
  </si>
  <si>
    <t>Severity/Year</t>
  </si>
  <si>
    <t>2004-08 and 2011 to 2015 averages, 2011 to 2015</t>
  </si>
  <si>
    <t>Reported accidents by road type and severity</t>
  </si>
  <si>
    <t>ACCIDENTS</t>
  </si>
  <si>
    <t>Table 4</t>
  </si>
  <si>
    <t>2011 to 2015 ave</t>
  </si>
  <si>
    <t>2004-08 ave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</si>
  <si>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</si>
  <si>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All minor roads</t>
  </si>
  <si>
    <t>C &amp; Unclassified</t>
  </si>
  <si>
    <t>B roads</t>
  </si>
  <si>
    <t>All major roads</t>
  </si>
  <si>
    <t xml:space="preserve">LA A </t>
  </si>
  <si>
    <t xml:space="preserve">Trunk A </t>
  </si>
  <si>
    <t>Motor- ways</t>
  </si>
  <si>
    <t>All roads</t>
  </si>
  <si>
    <t xml:space="preserve">       Years: 2004-08 and 2011 to 2015 averages, 2005 to 2015</t>
  </si>
  <si>
    <t>(a)  Reported accidents by severity and road class for built-up and non built-up roads</t>
  </si>
  <si>
    <t xml:space="preserve">Table 5 </t>
  </si>
  <si>
    <t>table take account of any revisions to the traffic estimates for previous years.</t>
  </si>
  <si>
    <t xml:space="preserve"> on "non-built up" roads divided by the estimated volume of traffic on "rural" roads, for example.  The figures given in this</t>
  </si>
  <si>
    <t>for the number of accidents.  Therefore, these rates are approximations: the "non-built up" rate is the number of accidents</t>
  </si>
  <si>
    <t>1. Traffic estimates are based on an "urban/rural" split which differs slightly from the "built-up/non built-up" classification used</t>
  </si>
  <si>
    <r>
      <t>up</t>
    </r>
    <r>
      <rPr>
        <b/>
        <vertAlign val="superscript"/>
        <sz val="12"/>
        <rFont val="Arial"/>
        <family val="2"/>
      </rPr>
      <t>(1)</t>
    </r>
  </si>
  <si>
    <t xml:space="preserve">Built </t>
  </si>
  <si>
    <t>built</t>
  </si>
  <si>
    <t>roads</t>
  </si>
  <si>
    <t>Non</t>
  </si>
  <si>
    <t>minor</t>
  </si>
  <si>
    <t>major</t>
  </si>
  <si>
    <t xml:space="preserve">roads </t>
  </si>
  <si>
    <t xml:space="preserve">              roads </t>
  </si>
  <si>
    <t>ways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</si>
  <si>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</si>
  <si>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All</t>
  </si>
  <si>
    <t>Motor-</t>
  </si>
  <si>
    <t xml:space="preserve">       Years: 2004-08 and 2011-2015 averages, 2005 to 2015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</si>
  <si>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</si>
  <si>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>(b)  Reported accident rates by severity and road class for built-up and non built-up roads</t>
  </si>
  <si>
    <t>Table 5</t>
  </si>
  <si>
    <t>Renfrewshire &amp; Inverclyde</t>
  </si>
  <si>
    <t>n/a</t>
  </si>
  <si>
    <t>Lothians &amp; Scottish Borders</t>
  </si>
  <si>
    <t xml:space="preserve">Leave in for Web version </t>
  </si>
  <si>
    <t>Hide this table before sending to printer</t>
  </si>
  <si>
    <t>Argyll &amp; West Dunbartonshire</t>
  </si>
  <si>
    <t>Percentage above/below Scottish average - for 2004-08 average</t>
  </si>
  <si>
    <t>Scotland</t>
  </si>
  <si>
    <t>Reported accident rate per 100 million vehicle km - for 2004-08 average</t>
  </si>
  <si>
    <t>Roads</t>
  </si>
  <si>
    <t>Police force area</t>
  </si>
  <si>
    <t xml:space="preserve"> Major</t>
  </si>
  <si>
    <t>A roads(1)</t>
  </si>
  <si>
    <t>A roads</t>
  </si>
  <si>
    <t>Motorways</t>
  </si>
  <si>
    <t>Severity/</t>
  </si>
  <si>
    <t>Minor</t>
  </si>
  <si>
    <t xml:space="preserve">    All</t>
  </si>
  <si>
    <t xml:space="preserve">     Local Authority </t>
  </si>
  <si>
    <t>Trunk</t>
  </si>
  <si>
    <t xml:space="preserve">     Years: 2004-08 and 2011-2015 averages</t>
  </si>
  <si>
    <t>(c) Reported accident rates on all roads by police force area and severity</t>
  </si>
  <si>
    <t>Percentage above/below Scottish average - for 2011-15 average</t>
  </si>
  <si>
    <t>-</t>
  </si>
  <si>
    <t>Reported accident rate per 100 million vehicle km - for 2011-2015 average</t>
  </si>
  <si>
    <t xml:space="preserve">  </t>
  </si>
  <si>
    <t>Note: As figures in this table have been adjusted to be 30 day months they may not be comparable with other tables in this publication</t>
  </si>
  <si>
    <t>BUP=Built-up       NBUP=Non Built-up</t>
  </si>
  <si>
    <t>Year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</si>
  <si>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</si>
  <si>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</si>
  <si>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</si>
  <si>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</si>
  <si>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</si>
  <si>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</si>
  <si>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</si>
  <si>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</si>
  <si>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</si>
  <si>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</si>
  <si>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</si>
  <si>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</si>
  <si>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</t>
  </si>
  <si>
    <t>Minor BUP</t>
  </si>
  <si>
    <t>M &amp; A BUP</t>
  </si>
  <si>
    <t>Minor NBUP</t>
  </si>
  <si>
    <t>M &amp; A NBUP</t>
  </si>
  <si>
    <t>Trunk M &amp; A</t>
  </si>
  <si>
    <t>(figures adjusted for 30 day months)</t>
  </si>
  <si>
    <t>Accidents by severity, month and road type, 2011 to 2015 average</t>
  </si>
  <si>
    <t>Table 6</t>
  </si>
  <si>
    <t>so these changes should have had very little or no effect on the time series.</t>
  </si>
  <si>
    <t xml:space="preserve">codes were used are included in the 'All conditions' figures, but not under any of the categories 'Dry', 'Wet/Damp/Flood' or 'Snow/Frost/Ice', </t>
  </si>
  <si>
    <t xml:space="preserve">With effect from 2005, 'Oil or diesel' and 'mud' have been recorded under 'Special Conditions at Site'. The accidents for which these </t>
  </si>
  <si>
    <t xml:space="preserve">1. Separate codes for the road surface conditions 'Oil or Diesel' and 'Mud' were used between 1999 and 2004, inclusive.   </t>
  </si>
  <si>
    <t>2011-15 ave</t>
  </si>
  <si>
    <t>All conditions</t>
  </si>
  <si>
    <t>Snow/frost/ice</t>
  </si>
  <si>
    <t>Wet/damp/flood</t>
  </si>
  <si>
    <t>Dry</t>
  </si>
  <si>
    <t>Darkness</t>
  </si>
  <si>
    <t>Daylight</t>
  </si>
  <si>
    <t>Non Built-up</t>
  </si>
  <si>
    <t>Built-up</t>
  </si>
  <si>
    <t>2004-08 and 2011-2015 averages, 2011 to 2015</t>
  </si>
  <si>
    <t>Built-up and non built-up roads,</t>
  </si>
  <si>
    <t>Accidents by light condition, road surface condition(1), severity</t>
  </si>
  <si>
    <t>Table 7</t>
  </si>
  <si>
    <t>Other junction</t>
  </si>
  <si>
    <t>Private drive</t>
  </si>
  <si>
    <t>Junction&gt;4 arms(not rd'about)</t>
  </si>
  <si>
    <t>Cross roads</t>
  </si>
  <si>
    <t>Slip road</t>
  </si>
  <si>
    <t>T/Y staggered junc</t>
  </si>
  <si>
    <t>Mini-roundabout</t>
  </si>
  <si>
    <t>Roundabout</t>
  </si>
  <si>
    <t>More than 20m from junction</t>
  </si>
  <si>
    <t>Total built-up/non built-up</t>
  </si>
  <si>
    <t>separately for built-up and non built-up roads</t>
  </si>
  <si>
    <t>Accidents by junction detail and severity</t>
  </si>
  <si>
    <t>Table 8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</si>
  <si>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</si>
  <si>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</si>
  <si>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</si>
  <si>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</si>
  <si>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</si>
  <si>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</si>
  <si>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</si>
  <si>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</si>
  <si>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</si>
  <si>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</si>
  <si>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</si>
  <si>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accidents</t>
  </si>
  <si>
    <t>built-up</t>
  </si>
  <si>
    <t>Motorway</t>
  </si>
  <si>
    <t>only</t>
  </si>
  <si>
    <t>All injury</t>
  </si>
  <si>
    <t>Damage</t>
  </si>
  <si>
    <t>Injury Road Accidents</t>
  </si>
  <si>
    <t>Total estimated accident costs in Scotland (£ million) at 2015 prices, by severity</t>
  </si>
  <si>
    <t>Table 11</t>
  </si>
  <si>
    <t>Trunk roads only</t>
  </si>
  <si>
    <t>Built-up roads</t>
  </si>
  <si>
    <t>Non built-up roads</t>
  </si>
  <si>
    <t>injury</t>
  </si>
  <si>
    <t>for all</t>
  </si>
  <si>
    <t>Category of road</t>
  </si>
  <si>
    <t>Average</t>
  </si>
  <si>
    <t>Accident Severity</t>
  </si>
  <si>
    <t>Cost per accident by road type and severity in Scotland (£) for 2015 at 2015 prices</t>
  </si>
  <si>
    <t>Table 10</t>
  </si>
  <si>
    <t>Note: Police costs have been updated following a survey in 2011 of police forces in England, Scotland and Wales.</t>
  </si>
  <si>
    <t>These averages are based on reported accident numbers</t>
  </si>
  <si>
    <t>Total costs per accident for GB</t>
  </si>
  <si>
    <t>- Built-up roads</t>
  </si>
  <si>
    <t>- Non built-up roads</t>
  </si>
  <si>
    <t>This breakdown is for the damage element only</t>
  </si>
  <si>
    <t>- Motorways</t>
  </si>
  <si>
    <t xml:space="preserve">     Damage to property</t>
  </si>
  <si>
    <t xml:space="preserve">     Insurance</t>
  </si>
  <si>
    <t xml:space="preserve">     Police/administration</t>
  </si>
  <si>
    <t>Police and damage to property costs for GB:</t>
  </si>
  <si>
    <t xml:space="preserve">     Pain, grief, suffering</t>
  </si>
  <si>
    <t xml:space="preserve">     Medical/ambulance</t>
  </si>
  <si>
    <t xml:space="preserve">     Lost output</t>
  </si>
  <si>
    <t>Casualty related costs for GB:</t>
  </si>
  <si>
    <t xml:space="preserve">Damage </t>
  </si>
  <si>
    <t xml:space="preserve">Fatal </t>
  </si>
  <si>
    <t>(b)  Costs per accident by element of cost and severity</t>
  </si>
  <si>
    <t>Average cost per casualty for Great Britain</t>
  </si>
  <si>
    <t>Average all casualties</t>
  </si>
  <si>
    <t>Slightly Injured</t>
  </si>
  <si>
    <t>Seriously Injured</t>
  </si>
  <si>
    <t>Killed</t>
  </si>
  <si>
    <t>Average for all casualties is calculated using estimates of non-reported accidents. 
Based on reported accidents only, the average value is £50,698 (it's higher as more slight injuries are estimated to go unreported)</t>
  </si>
  <si>
    <t>(a)  Cost per casualty by severity: average costs for Great Britain (£) at 2015 prices</t>
  </si>
  <si>
    <t>COSTS</t>
  </si>
  <si>
    <t xml:space="preserve">Table 9 </t>
  </si>
  <si>
    <t>Years: 2005 to 2015</t>
  </si>
  <si>
    <t>Years: 2011-2015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</si>
</sst>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0_)"/>
    <numFmt numFmtId="167" formatCode="#,##0_ ;\-#,##0\ "/>
    <numFmt numFmtId="168" formatCode="0.0"/>
    <numFmt numFmtId="169" formatCode="#,##0.0"/>
    <numFmt numFmtId="170" formatCode="0.0_)"/>
    <numFmt numFmtId="171" formatCode="_-* #,##0.0_-;\-* #,##0.0_-;_-* &quot;-&quot;?_-;_-@_-"/>
  </numFmts>
  <fonts count="3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12"/>
      <name val="Arial"/>
      <family val="2"/>
    </font>
    <font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55"/>
      <name val="Arial"/>
      <family val="2"/>
    </font>
    <font>
      <b/>
      <sz val="12"/>
      <color rgb="FFFF000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/>
      <diagonal/>
    </border>
  </borders>
  <cellStyleXfs count="85">
    <xf numFmtId="0" fontId="0" fillId="0" borderId="0">
      <alignment vertical="top"/>
    </xf>
    <xf numFmtId="4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7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45">
    <xf numFmtId="0" fontId="0" fillId="0" borderId="0" xfId="0">
      <alignment vertical="top"/>
    </xf>
    <xf numFmtId="0" fontId="0" fillId="0" borderId="0" xfId="0" applyAlignment="1"/>
    <xf numFmtId="164" fontId="3" fillId="0" borderId="2" xfId="1" applyNumberFormat="1" applyFont="1" applyBorder="1" applyAlignment="1"/>
    <xf numFmtId="0" fontId="3" fillId="0" borderId="2" xfId="0" applyFont="1" applyBorder="1" applyAlignment="1">
      <alignment horizontal="right"/>
    </xf>
    <xf numFmtId="0" fontId="0" fillId="0" borderId="2" xfId="0" applyBorder="1" applyAlignment="1"/>
    <xf numFmtId="164" fontId="0" fillId="0" borderId="0" xfId="1" applyNumberFormat="1" applyFont="1" applyAlignme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2" xfId="0" applyFont="1" applyBorder="1" applyAlignment="1"/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0" fillId="0" borderId="3" xfId="0" applyBorder="1" applyAlignment="1"/>
    <xf numFmtId="0" fontId="9" fillId="0" borderId="0" xfId="76" applyFont="1"/>
    <xf numFmtId="0" fontId="8" fillId="0" borderId="0" xfId="76" applyFont="1"/>
    <xf numFmtId="3" fontId="8" fillId="0" borderId="0" xfId="76" applyNumberFormat="1" applyFont="1" applyFill="1"/>
    <xf numFmtId="1" fontId="8" fillId="0" borderId="0" xfId="76" applyNumberFormat="1" applyFont="1" applyFill="1" applyBorder="1"/>
    <xf numFmtId="0" fontId="8" fillId="0" borderId="0" xfId="76" applyFont="1" applyBorder="1" applyAlignment="1">
      <alignment horizontal="left"/>
    </xf>
    <xf numFmtId="3" fontId="8" fillId="0" borderId="4" xfId="76" applyNumberFormat="1" applyFont="1" applyFill="1" applyBorder="1"/>
    <xf numFmtId="1" fontId="8" fillId="0" borderId="4" xfId="76" applyNumberFormat="1" applyFont="1" applyFill="1" applyBorder="1"/>
    <xf numFmtId="0" fontId="8" fillId="0" borderId="4" xfId="76" applyFont="1" applyBorder="1" applyAlignment="1">
      <alignment horizontal="left"/>
    </xf>
    <xf numFmtId="0" fontId="9" fillId="0" borderId="0" xfId="76" applyFont="1" applyBorder="1"/>
    <xf numFmtId="3" fontId="8" fillId="0" borderId="0" xfId="76" applyNumberFormat="1" applyFont="1" applyFill="1" applyBorder="1"/>
    <xf numFmtId="1" fontId="10" fillId="0" borderId="0" xfId="76" applyNumberFormat="1" applyFont="1" applyFill="1" applyBorder="1"/>
    <xf numFmtId="1" fontId="8" fillId="0" borderId="0" xfId="76" applyNumberFormat="1" applyFont="1" applyFill="1"/>
    <xf numFmtId="1" fontId="10" fillId="0" borderId="0" xfId="76" applyNumberFormat="1" applyFont="1" applyFill="1"/>
    <xf numFmtId="0" fontId="8" fillId="0" borderId="0" xfId="76" applyFont="1" applyAlignment="1">
      <alignment horizontal="left"/>
    </xf>
    <xf numFmtId="3" fontId="10" fillId="0" borderId="0" xfId="76" applyNumberFormat="1" applyFont="1" applyFill="1"/>
    <xf numFmtId="0" fontId="11" fillId="0" borderId="0" xfId="76" applyFont="1" applyAlignment="1">
      <alignment horizontal="left"/>
    </xf>
    <xf numFmtId="166" fontId="8" fillId="0" borderId="0" xfId="76" applyNumberFormat="1" applyFont="1" applyFill="1" applyProtection="1"/>
    <xf numFmtId="0" fontId="8" fillId="0" borderId="0" xfId="76" applyFont="1" applyFill="1"/>
    <xf numFmtId="0" fontId="11" fillId="0" borderId="0" xfId="76" applyFont="1"/>
    <xf numFmtId="3" fontId="8" fillId="0" borderId="0" xfId="76" applyNumberFormat="1" applyFont="1" applyFill="1" applyProtection="1"/>
    <xf numFmtId="3" fontId="8" fillId="0" borderId="0" xfId="76" applyNumberFormat="1" applyFont="1" applyAlignment="1">
      <alignment horizontal="right"/>
    </xf>
    <xf numFmtId="0" fontId="8" fillId="0" borderId="0" xfId="76" applyFont="1" applyAlignment="1">
      <alignment horizontal="center"/>
    </xf>
    <xf numFmtId="3" fontId="10" fillId="0" borderId="0" xfId="76" applyNumberFormat="1" applyFont="1" applyFill="1" applyProtection="1"/>
    <xf numFmtId="3" fontId="10" fillId="0" borderId="0" xfId="76" applyNumberFormat="1" applyFont="1" applyAlignment="1">
      <alignment horizontal="right"/>
    </xf>
    <xf numFmtId="3" fontId="8" fillId="0" borderId="0" xfId="76" applyNumberFormat="1" applyFont="1" applyFill="1" applyBorder="1" applyProtection="1"/>
    <xf numFmtId="3" fontId="11" fillId="0" borderId="0" xfId="76" applyNumberFormat="1" applyFont="1" applyFill="1" applyBorder="1" applyAlignment="1">
      <alignment horizontal="center"/>
    </xf>
    <xf numFmtId="3" fontId="11" fillId="0" borderId="0" xfId="76" applyNumberFormat="1" applyFont="1" applyFill="1" applyBorder="1" applyAlignment="1">
      <alignment horizontal="right"/>
    </xf>
    <xf numFmtId="0" fontId="11" fillId="0" borderId="0" xfId="76" applyFont="1" applyBorder="1"/>
    <xf numFmtId="0" fontId="8" fillId="0" borderId="0" xfId="76" applyFont="1" applyBorder="1"/>
    <xf numFmtId="3" fontId="8" fillId="0" borderId="0" xfId="76" applyNumberFormat="1" applyFont="1" applyAlignment="1">
      <alignment horizontal="right" wrapText="1"/>
    </xf>
    <xf numFmtId="3" fontId="10" fillId="0" borderId="0" xfId="76" applyNumberFormat="1" applyFont="1"/>
    <xf numFmtId="3" fontId="8" fillId="0" borderId="0" xfId="76" applyNumberFormat="1" applyFont="1"/>
    <xf numFmtId="3" fontId="10" fillId="0" borderId="0" xfId="76" applyNumberFormat="1" applyFont="1" applyFill="1" applyBorder="1" applyProtection="1"/>
    <xf numFmtId="3" fontId="10" fillId="0" borderId="0" xfId="76" applyNumberFormat="1" applyFont="1" applyFill="1" applyBorder="1"/>
    <xf numFmtId="0" fontId="2" fillId="0" borderId="0" xfId="76" applyFont="1" applyAlignment="1">
      <alignment horizontal="right" wrapText="1"/>
    </xf>
    <xf numFmtId="3" fontId="8" fillId="0" borderId="0" xfId="76" applyNumberFormat="1" applyFont="1" applyBorder="1" applyAlignment="1">
      <alignment horizontal="right"/>
    </xf>
    <xf numFmtId="0" fontId="8" fillId="0" borderId="0" xfId="76" applyFont="1" applyAlignment="1">
      <alignment horizontal="right" wrapText="1"/>
    </xf>
    <xf numFmtId="0" fontId="8" fillId="0" borderId="0" xfId="76" applyFont="1" applyAlignment="1">
      <alignment horizontal="right"/>
    </xf>
    <xf numFmtId="0" fontId="11" fillId="0" borderId="0" xfId="76" applyFont="1" applyBorder="1" applyAlignment="1">
      <alignment horizontal="center"/>
    </xf>
    <xf numFmtId="0" fontId="11" fillId="0" borderId="0" xfId="76" applyFont="1" applyAlignment="1">
      <alignment horizontal="center"/>
    </xf>
    <xf numFmtId="0" fontId="11" fillId="0" borderId="0" xfId="76" applyFont="1" applyBorder="1" applyAlignment="1">
      <alignment horizontal="right"/>
    </xf>
    <xf numFmtId="0" fontId="11" fillId="0" borderId="0" xfId="76" applyFont="1" applyAlignment="1">
      <alignment horizontal="centerContinuous"/>
    </xf>
    <xf numFmtId="0" fontId="13" fillId="0" borderId="0" xfId="76" applyFont="1" applyBorder="1" applyAlignment="1">
      <alignment horizontal="center"/>
    </xf>
    <xf numFmtId="0" fontId="9" fillId="0" borderId="5" xfId="76" applyFont="1" applyBorder="1" applyAlignment="1">
      <alignment vertical="center"/>
    </xf>
    <xf numFmtId="0" fontId="11" fillId="0" borderId="5" xfId="76" applyFont="1" applyBorder="1" applyAlignment="1">
      <alignment horizontal="right" wrapText="1"/>
    </xf>
    <xf numFmtId="0" fontId="11" fillId="0" borderId="5" xfId="76" applyFont="1" applyBorder="1" applyAlignment="1">
      <alignment wrapText="1"/>
    </xf>
    <xf numFmtId="0" fontId="11" fillId="0" borderId="5" xfId="76" applyFont="1" applyBorder="1" applyAlignment="1">
      <alignment horizontal="center" wrapText="1"/>
    </xf>
    <xf numFmtId="0" fontId="11" fillId="0" borderId="5" xfId="76" applyFont="1" applyBorder="1"/>
    <xf numFmtId="0" fontId="11" fillId="0" borderId="0" xfId="76" applyFont="1" applyBorder="1" applyAlignment="1">
      <alignment horizontal="center" vertical="center"/>
    </xf>
    <xf numFmtId="0" fontId="11" fillId="0" borderId="0" xfId="76" applyFont="1" applyBorder="1" applyAlignment="1">
      <alignment horizontal="centerContinuous"/>
    </xf>
    <xf numFmtId="0" fontId="11" fillId="0" borderId="6" xfId="76" applyFont="1" applyBorder="1" applyAlignment="1">
      <alignment vertical="center" wrapText="1"/>
    </xf>
    <xf numFmtId="0" fontId="11" fillId="0" borderId="6" xfId="76" applyFont="1" applyBorder="1"/>
    <xf numFmtId="0" fontId="11" fillId="0" borderId="7" xfId="76" applyFont="1" applyBorder="1"/>
    <xf numFmtId="0" fontId="11" fillId="0" borderId="7" xfId="76" applyFont="1" applyBorder="1" applyAlignment="1">
      <alignment horizontal="centerContinuous"/>
    </xf>
    <xf numFmtId="0" fontId="11" fillId="0" borderId="7" xfId="76" applyFont="1" applyBorder="1" applyAlignment="1">
      <alignment horizontal="center"/>
    </xf>
    <xf numFmtId="0" fontId="11" fillId="0" borderId="6" xfId="76" applyFont="1" applyBorder="1" applyAlignment="1">
      <alignment horizontal="center"/>
    </xf>
    <xf numFmtId="0" fontId="8" fillId="0" borderId="4" xfId="76" applyFont="1" applyBorder="1"/>
    <xf numFmtId="0" fontId="14" fillId="0" borderId="0" xfId="76" applyFont="1" applyAlignment="1">
      <alignment horizontal="left"/>
    </xf>
    <xf numFmtId="0" fontId="14" fillId="0" borderId="0" xfId="76" applyFont="1"/>
    <xf numFmtId="0" fontId="14" fillId="0" borderId="0" xfId="0" applyFont="1" applyAlignment="1">
      <alignment horizontal="right"/>
    </xf>
    <xf numFmtId="0" fontId="2" fillId="0" borderId="0" xfId="0" applyFont="1" applyAlignment="1"/>
    <xf numFmtId="3" fontId="8" fillId="0" borderId="0" xfId="0" applyNumberFormat="1" applyFont="1" applyAlignment="1"/>
    <xf numFmtId="3" fontId="8" fillId="0" borderId="0" xfId="0" applyNumberFormat="1" applyFont="1" applyBorder="1" applyAlignment="1"/>
    <xf numFmtId="0" fontId="2" fillId="0" borderId="0" xfId="0" applyFont="1" applyBorder="1" applyAlignment="1"/>
    <xf numFmtId="3" fontId="15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3" fontId="16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8" fillId="0" borderId="0" xfId="0" applyFont="1" applyAlignment="1"/>
    <xf numFmtId="0" fontId="17" fillId="0" borderId="0" xfId="0" applyFont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1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3" fontId="11" fillId="0" borderId="0" xfId="0" applyNumberFormat="1" applyFont="1" applyBorder="1" applyAlignment="1"/>
    <xf numFmtId="3" fontId="18" fillId="0" borderId="4" xfId="0" applyNumberFormat="1" applyFont="1" applyBorder="1" applyAlignment="1">
      <alignment horizontal="right" wrapText="1"/>
    </xf>
    <xf numFmtId="41" fontId="18" fillId="0" borderId="4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horizontal="right" wrapText="1"/>
    </xf>
    <xf numFmtId="4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Alignment="1"/>
    <xf numFmtId="3" fontId="11" fillId="0" borderId="0" xfId="0" applyNumberFormat="1" applyFont="1" applyAlignment="1"/>
    <xf numFmtId="3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/>
    <xf numFmtId="3" fontId="18" fillId="0" borderId="0" xfId="0" applyNumberFormat="1" applyFont="1" applyFill="1" applyAlignment="1"/>
    <xf numFmtId="0" fontId="18" fillId="0" borderId="0" xfId="0" applyFont="1" applyBorder="1" applyAlignment="1">
      <alignment horizontal="right"/>
    </xf>
    <xf numFmtId="41" fontId="17" fillId="0" borderId="0" xfId="0" applyNumberFormat="1" applyFont="1" applyFill="1" applyAlignment="1"/>
    <xf numFmtId="0" fontId="18" fillId="0" borderId="0" xfId="0" applyFont="1" applyBorder="1" applyAlignment="1"/>
    <xf numFmtId="3" fontId="18" fillId="0" borderId="0" xfId="0" applyNumberFormat="1" applyFont="1" applyAlignment="1">
      <alignment horizontal="right" wrapText="1"/>
    </xf>
    <xf numFmtId="41" fontId="18" fillId="0" borderId="0" xfId="0" applyNumberFormat="1" applyFont="1" applyFill="1" applyAlignment="1"/>
    <xf numFmtId="1" fontId="18" fillId="0" borderId="0" xfId="0" applyNumberFormat="1" applyFont="1" applyAlignment="1">
      <alignment horizontal="right" wrapText="1"/>
    </xf>
    <xf numFmtId="1" fontId="17" fillId="0" borderId="0" xfId="0" applyNumberFormat="1" applyFont="1" applyAlignment="1">
      <alignment horizontal="right" wrapText="1"/>
    </xf>
    <xf numFmtId="41" fontId="18" fillId="0" borderId="0" xfId="0" applyNumberFormat="1" applyFont="1" applyFill="1" applyBorder="1" applyAlignment="1"/>
    <xf numFmtId="1" fontId="18" fillId="0" borderId="0" xfId="0" applyNumberFormat="1" applyFont="1" applyAlignment="1">
      <alignment wrapText="1"/>
    </xf>
    <xf numFmtId="1" fontId="18" fillId="0" borderId="0" xfId="0" applyNumberFormat="1" applyFont="1" applyFill="1" applyAlignment="1"/>
    <xf numFmtId="1" fontId="18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7" fillId="0" borderId="5" xfId="0" applyFont="1" applyBorder="1" applyAlignment="1"/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8" fillId="0" borderId="7" xfId="0" applyFont="1" applyBorder="1" applyAlignment="1">
      <alignment horizontal="centerContinuous" wrapText="1"/>
    </xf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horizontal="centerContinuous"/>
    </xf>
    <xf numFmtId="0" fontId="18" fillId="0" borderId="6" xfId="0" applyFont="1" applyBorder="1" applyAlignment="1"/>
    <xf numFmtId="0" fontId="2" fillId="0" borderId="4" xfId="0" applyFont="1" applyBorder="1" applyAlignment="1"/>
    <xf numFmtId="0" fontId="18" fillId="0" borderId="4" xfId="0" applyFont="1" applyBorder="1" applyAlignment="1"/>
    <xf numFmtId="0" fontId="18" fillId="0" borderId="0" xfId="0" applyFont="1" applyAlignment="1"/>
    <xf numFmtId="0" fontId="20" fillId="0" borderId="0" xfId="0" applyFont="1" applyAlignment="1">
      <alignment horizontal="right"/>
    </xf>
    <xf numFmtId="0" fontId="21" fillId="0" borderId="0" xfId="0" applyFont="1" applyAlignment="1"/>
    <xf numFmtId="2" fontId="2" fillId="0" borderId="0" xfId="0" applyNumberFormat="1" applyFont="1" applyAlignment="1">
      <alignment horizontal="right" wrapText="1"/>
    </xf>
    <xf numFmtId="168" fontId="22" fillId="0" borderId="0" xfId="0" applyNumberFormat="1" applyFont="1" applyBorder="1" applyAlignment="1"/>
    <xf numFmtId="0" fontId="8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15" fillId="0" borderId="0" xfId="0" applyNumberFormat="1" applyFont="1" applyBorder="1" applyAlignment="1">
      <alignment horizontal="right"/>
    </xf>
    <xf numFmtId="2" fontId="11" fillId="0" borderId="4" xfId="0" applyNumberFormat="1" applyFont="1" applyFill="1" applyBorder="1" applyAlignment="1"/>
    <xf numFmtId="0" fontId="23" fillId="0" borderId="4" xfId="0" applyFont="1" applyBorder="1" applyAlignment="1"/>
    <xf numFmtId="0" fontId="11" fillId="0" borderId="4" xfId="0" applyFont="1" applyBorder="1" applyAlignment="1"/>
    <xf numFmtId="2" fontId="8" fillId="0" borderId="0" xfId="0" applyNumberFormat="1" applyFont="1" applyBorder="1" applyAlignment="1"/>
    <xf numFmtId="2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2" fontId="11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5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Continuous"/>
    </xf>
    <xf numFmtId="0" fontId="11" fillId="0" borderId="6" xfId="0" applyFont="1" applyBorder="1" applyAlignment="1"/>
    <xf numFmtId="0" fontId="8" fillId="0" borderId="6" xfId="0" applyFont="1" applyBorder="1" applyAlignment="1"/>
    <xf numFmtId="0" fontId="25" fillId="0" borderId="4" xfId="0" applyFont="1" applyBorder="1" applyAlignment="1"/>
    <xf numFmtId="0" fontId="26" fillId="0" borderId="4" xfId="0" applyFont="1" applyBorder="1" applyAlignment="1"/>
    <xf numFmtId="0" fontId="25" fillId="0" borderId="0" xfId="0" applyFont="1" applyAlignment="1"/>
    <xf numFmtId="0" fontId="26" fillId="0" borderId="0" xfId="0" applyFont="1" applyBorder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7" fillId="0" borderId="0" xfId="0" applyFont="1" applyAlignment="1"/>
    <xf numFmtId="0" fontId="26" fillId="0" borderId="0" xfId="0" applyFont="1" applyBorder="1" applyAlignment="1"/>
    <xf numFmtId="165" fontId="8" fillId="0" borderId="0" xfId="77" applyFont="1"/>
    <xf numFmtId="165" fontId="8" fillId="0" borderId="0" xfId="77" applyFont="1" applyAlignment="1">
      <alignment horizontal="right"/>
    </xf>
    <xf numFmtId="165" fontId="8" fillId="0" borderId="0" xfId="77" applyFont="1" applyBorder="1" applyAlignment="1">
      <alignment horizontal="right"/>
    </xf>
    <xf numFmtId="165" fontId="8" fillId="0" borderId="0" xfId="77" quotePrefix="1" applyFont="1" applyBorder="1" applyAlignment="1">
      <alignment horizontal="right"/>
    </xf>
    <xf numFmtId="3" fontId="8" fillId="0" borderId="0" xfId="77" applyNumberFormat="1" applyFont="1" applyBorder="1" applyAlignment="1">
      <alignment horizontal="right"/>
    </xf>
    <xf numFmtId="165" fontId="8" fillId="0" borderId="0" xfId="77" applyFont="1" applyBorder="1" applyAlignment="1">
      <alignment horizontal="left" indent="1"/>
    </xf>
    <xf numFmtId="3" fontId="10" fillId="0" borderId="4" xfId="77" applyNumberFormat="1" applyFont="1" applyFill="1" applyBorder="1" applyAlignment="1">
      <alignment horizontal="right"/>
    </xf>
    <xf numFmtId="165" fontId="8" fillId="0" borderId="4" xfId="77" applyFont="1" applyBorder="1" applyAlignment="1">
      <alignment horizontal="left" indent="1"/>
    </xf>
    <xf numFmtId="165" fontId="8" fillId="0" borderId="0" xfId="77" applyFont="1" applyBorder="1"/>
    <xf numFmtId="3" fontId="10" fillId="0" borderId="0" xfId="77" applyNumberFormat="1" applyFont="1" applyFill="1" applyBorder="1" applyAlignment="1">
      <alignment horizontal="right"/>
    </xf>
    <xf numFmtId="165" fontId="8" fillId="0" borderId="0" xfId="77" applyFont="1" applyAlignment="1">
      <alignment horizontal="left" indent="1"/>
    </xf>
    <xf numFmtId="165" fontId="28" fillId="0" borderId="0" xfId="77" applyFont="1"/>
    <xf numFmtId="165" fontId="10" fillId="0" borderId="0" xfId="77" applyFont="1" applyFill="1"/>
    <xf numFmtId="166" fontId="10" fillId="0" borderId="0" xfId="77" applyNumberFormat="1" applyFont="1" applyFill="1" applyProtection="1"/>
    <xf numFmtId="165" fontId="11" fillId="0" borderId="0" xfId="77" applyFont="1" applyAlignment="1">
      <alignment horizontal="left"/>
    </xf>
    <xf numFmtId="165" fontId="8" fillId="0" borderId="0" xfId="77" applyFont="1" applyFill="1"/>
    <xf numFmtId="41" fontId="8" fillId="0" borderId="0" xfId="77" quotePrefix="1" applyNumberFormat="1" applyFont="1" applyFill="1" applyAlignment="1" applyProtection="1">
      <alignment horizontal="right"/>
    </xf>
    <xf numFmtId="165" fontId="14" fillId="0" borderId="0" xfId="77" applyFont="1" applyAlignment="1">
      <alignment horizontal="left"/>
    </xf>
    <xf numFmtId="165" fontId="11" fillId="0" borderId="0" xfId="77" applyFont="1"/>
    <xf numFmtId="168" fontId="11" fillId="0" borderId="4" xfId="77" applyNumberFormat="1" applyFont="1" applyFill="1" applyBorder="1"/>
    <xf numFmtId="168" fontId="11" fillId="0" borderId="4" xfId="77" quotePrefix="1" applyNumberFormat="1" applyFont="1" applyFill="1" applyBorder="1" applyAlignment="1">
      <alignment horizontal="right"/>
    </xf>
    <xf numFmtId="169" fontId="11" fillId="0" borderId="4" xfId="77" applyNumberFormat="1" applyFont="1" applyFill="1" applyBorder="1" applyAlignment="1">
      <alignment horizontal="right"/>
    </xf>
    <xf numFmtId="165" fontId="11" fillId="0" borderId="4" xfId="77" applyFont="1" applyBorder="1" applyAlignment="1">
      <alignment horizontal="left" indent="1"/>
    </xf>
    <xf numFmtId="168" fontId="8" fillId="0" borderId="0" xfId="77" applyNumberFormat="1" applyFont="1" applyFill="1"/>
    <xf numFmtId="168" fontId="8" fillId="0" borderId="0" xfId="77" quotePrefix="1" applyNumberFormat="1" applyFont="1" applyFill="1" applyBorder="1" applyAlignment="1">
      <alignment horizontal="right"/>
    </xf>
    <xf numFmtId="169" fontId="8" fillId="0" borderId="0" xfId="77" applyNumberFormat="1" applyFont="1" applyFill="1" applyBorder="1" applyAlignment="1">
      <alignment horizontal="right"/>
    </xf>
    <xf numFmtId="41" fontId="8" fillId="0" borderId="0" xfId="77" applyNumberFormat="1" applyFont="1" applyFill="1" applyBorder="1" applyAlignment="1">
      <alignment horizontal="right"/>
    </xf>
    <xf numFmtId="168" fontId="8" fillId="0" borderId="0" xfId="77" applyNumberFormat="1" applyFont="1" applyFill="1" applyAlignment="1">
      <alignment horizontal="right"/>
    </xf>
    <xf numFmtId="170" fontId="8" fillId="0" borderId="0" xfId="77" applyNumberFormat="1" applyFont="1" applyFill="1" applyProtection="1"/>
    <xf numFmtId="171" fontId="8" fillId="0" borderId="0" xfId="77" quotePrefix="1" applyNumberFormat="1" applyFont="1" applyFill="1" applyAlignment="1" applyProtection="1">
      <alignment horizontal="right"/>
    </xf>
    <xf numFmtId="168" fontId="11" fillId="0" borderId="0" xfId="77" applyNumberFormat="1" applyFont="1" applyFill="1"/>
    <xf numFmtId="168" fontId="11" fillId="0" borderId="0" xfId="77" quotePrefix="1" applyNumberFormat="1" applyFont="1" applyFill="1" applyBorder="1" applyAlignment="1">
      <alignment horizontal="right"/>
    </xf>
    <xf numFmtId="169" fontId="11" fillId="0" borderId="0" xfId="77" applyNumberFormat="1" applyFont="1" applyFill="1" applyBorder="1" applyAlignment="1">
      <alignment horizontal="right"/>
    </xf>
    <xf numFmtId="165" fontId="11" fillId="0" borderId="0" xfId="77" applyFont="1" applyAlignment="1">
      <alignment horizontal="left" indent="1"/>
    </xf>
    <xf numFmtId="3" fontId="8" fillId="0" borderId="0" xfId="77" applyNumberFormat="1" applyFont="1"/>
    <xf numFmtId="165" fontId="11" fillId="0" borderId="0" xfId="77" applyFont="1" applyBorder="1" applyAlignment="1">
      <alignment horizontal="right"/>
    </xf>
    <xf numFmtId="165" fontId="8" fillId="0" borderId="5" xfId="77" applyFont="1" applyBorder="1"/>
    <xf numFmtId="165" fontId="11" fillId="0" borderId="5" xfId="77" applyFont="1" applyBorder="1" applyAlignment="1">
      <alignment horizontal="right"/>
    </xf>
    <xf numFmtId="165" fontId="11" fillId="0" borderId="0" xfId="77" applyFont="1" applyBorder="1" applyAlignment="1">
      <alignment horizontal="center"/>
    </xf>
    <xf numFmtId="165" fontId="8" fillId="0" borderId="0" xfId="77" applyFont="1" applyBorder="1" applyAlignment="1">
      <alignment horizontal="center"/>
    </xf>
    <xf numFmtId="165" fontId="11" fillId="0" borderId="0" xfId="77" applyFont="1" applyBorder="1" applyAlignment="1">
      <alignment horizontal="left"/>
    </xf>
    <xf numFmtId="165" fontId="11" fillId="0" borderId="6" xfId="77" applyFont="1" applyBorder="1" applyAlignment="1">
      <alignment horizontal="right"/>
    </xf>
    <xf numFmtId="165" fontId="11" fillId="0" borderId="6" xfId="77" applyFont="1" applyBorder="1" applyAlignment="1">
      <alignment horizontal="center"/>
    </xf>
    <xf numFmtId="165" fontId="25" fillId="0" borderId="6" xfId="77" applyFont="1" applyBorder="1"/>
    <xf numFmtId="165" fontId="8" fillId="0" borderId="4" xfId="77" applyFont="1" applyBorder="1"/>
    <xf numFmtId="165" fontId="8" fillId="0" borderId="4" xfId="77" applyFont="1" applyBorder="1" applyAlignment="1">
      <alignment horizontal="right"/>
    </xf>
    <xf numFmtId="165" fontId="11" fillId="0" borderId="4" xfId="77" applyFont="1" applyBorder="1"/>
    <xf numFmtId="165" fontId="11" fillId="0" borderId="4" xfId="77" applyFont="1" applyBorder="1" applyAlignment="1">
      <alignment horizontal="left"/>
    </xf>
    <xf numFmtId="0" fontId="11" fillId="0" borderId="0" xfId="0" applyFont="1" applyAlignment="1">
      <alignment horizontal="right"/>
    </xf>
    <xf numFmtId="165" fontId="8" fillId="0" borderId="6" xfId="77" applyFont="1" applyBorder="1"/>
    <xf numFmtId="0" fontId="0" fillId="0" borderId="0" xfId="0" applyAlignment="1">
      <alignment horizontal="left"/>
    </xf>
    <xf numFmtId="0" fontId="29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9" fillId="0" borderId="4" xfId="0" applyFont="1" applyFill="1" applyBorder="1" applyAlignment="1">
      <alignment vertical="top"/>
    </xf>
    <xf numFmtId="3" fontId="29" fillId="0" borderId="4" xfId="0" applyNumberFormat="1" applyFont="1" applyFill="1" applyBorder="1" applyAlignment="1">
      <alignment vertical="top"/>
    </xf>
    <xf numFmtId="0" fontId="30" fillId="0" borderId="4" xfId="0" applyFont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left" vertical="top"/>
    </xf>
    <xf numFmtId="3" fontId="29" fillId="0" borderId="0" xfId="0" applyNumberFormat="1" applyFont="1" applyFill="1" applyBorder="1" applyAlignment="1">
      <alignment vertical="top"/>
    </xf>
    <xf numFmtId="0" fontId="29" fillId="0" borderId="0" xfId="0" applyFont="1" applyFill="1" applyAlignment="1">
      <alignment vertical="top"/>
    </xf>
    <xf numFmtId="3" fontId="29" fillId="0" borderId="0" xfId="0" applyNumberFormat="1" applyFont="1" applyFill="1" applyAlignment="1">
      <alignment vertical="top"/>
    </xf>
    <xf numFmtId="0" fontId="30" fillId="0" borderId="0" xfId="0" applyFont="1" applyAlignment="1">
      <alignment horizontal="left" vertical="top"/>
    </xf>
    <xf numFmtId="0" fontId="31" fillId="15" borderId="10" xfId="0" applyFont="1" applyFill="1" applyBorder="1" applyAlignment="1">
      <alignment horizontal="center" vertical="top" wrapText="1" indent="1"/>
    </xf>
    <xf numFmtId="0" fontId="31" fillId="15" borderId="11" xfId="0" applyFont="1" applyFill="1" applyBorder="1" applyAlignment="1">
      <alignment horizontal="center" wrapText="1"/>
    </xf>
    <xf numFmtId="0" fontId="2" fillId="0" borderId="0" xfId="78"/>
    <xf numFmtId="3" fontId="30" fillId="0" borderId="4" xfId="78" applyNumberFormat="1" applyFont="1" applyBorder="1" applyAlignment="1">
      <alignment horizontal="center" vertical="top" wrapText="1"/>
    </xf>
    <xf numFmtId="0" fontId="30" fillId="0" borderId="4" xfId="78" applyFont="1" applyBorder="1" applyAlignment="1">
      <alignment horizontal="center" vertical="top" wrapText="1"/>
    </xf>
    <xf numFmtId="0" fontId="30" fillId="0" borderId="4" xfId="78" applyFont="1" applyBorder="1" applyAlignment="1">
      <alignment horizontal="center" vertical="top"/>
    </xf>
    <xf numFmtId="3" fontId="29" fillId="0" borderId="0" xfId="78" applyNumberFormat="1" applyFont="1" applyAlignment="1">
      <alignment horizontal="center" vertical="top" wrapText="1"/>
    </xf>
    <xf numFmtId="0" fontId="29" fillId="0" borderId="0" xfId="78" applyFont="1" applyAlignment="1">
      <alignment horizontal="center" vertical="top" wrapText="1"/>
    </xf>
    <xf numFmtId="0" fontId="30" fillId="0" borderId="0" xfId="78" applyFont="1" applyAlignment="1">
      <alignment horizontal="center" vertical="top"/>
    </xf>
    <xf numFmtId="3" fontId="30" fillId="0" borderId="0" xfId="78" applyNumberFormat="1" applyFont="1" applyAlignment="1">
      <alignment horizontal="center" vertical="top" wrapText="1"/>
    </xf>
    <xf numFmtId="0" fontId="30" fillId="0" borderId="0" xfId="78" applyFont="1" applyAlignment="1">
      <alignment horizontal="center" vertical="top" wrapText="1"/>
    </xf>
    <xf numFmtId="0" fontId="2" fillId="0" borderId="0" xfId="78" applyAlignment="1">
      <alignment horizontal="left"/>
    </xf>
    <xf numFmtId="0" fontId="30" fillId="0" borderId="0" xfId="78" applyFont="1" applyAlignment="1">
      <alignment vertical="top"/>
    </xf>
    <xf numFmtId="169" fontId="29" fillId="0" borderId="2" xfId="0" applyNumberFormat="1" applyFont="1" applyBorder="1" applyAlignment="1">
      <alignment vertical="top"/>
    </xf>
    <xf numFmtId="3" fontId="29" fillId="0" borderId="2" xfId="0" applyNumberFormat="1" applyFont="1" applyBorder="1" applyAlignment="1">
      <alignment vertical="top"/>
    </xf>
    <xf numFmtId="0" fontId="29" fillId="0" borderId="2" xfId="0" applyFont="1" applyBorder="1" applyAlignment="1">
      <alignment vertical="top"/>
    </xf>
    <xf numFmtId="0" fontId="30" fillId="0" borderId="2" xfId="0" applyFont="1" applyBorder="1" applyAlignment="1">
      <alignment horizontal="left" vertical="top"/>
    </xf>
    <xf numFmtId="169" fontId="29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3" fontId="29" fillId="0" borderId="0" xfId="0" applyNumberFormat="1" applyFont="1" applyAlignment="1">
      <alignment vertical="top"/>
    </xf>
    <xf numFmtId="169" fontId="29" fillId="0" borderId="0" xfId="0" applyNumberFormat="1" applyFont="1" applyAlignment="1"/>
    <xf numFmtId="3" fontId="29" fillId="0" borderId="0" xfId="0" applyNumberFormat="1" applyFont="1" applyAlignment="1"/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 vertical="top" wrapText="1"/>
    </xf>
    <xf numFmtId="0" fontId="30" fillId="0" borderId="8" xfId="0" applyFont="1" applyBorder="1" applyAlignment="1">
      <alignment horizontal="left" vertical="top"/>
    </xf>
    <xf numFmtId="0" fontId="30" fillId="0" borderId="2" xfId="0" applyFont="1" applyBorder="1" applyAlignment="1">
      <alignment horizontal="center" vertical="top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169" fontId="2" fillId="0" borderId="0" xfId="0" applyNumberFormat="1" applyFont="1" applyAlignment="1"/>
    <xf numFmtId="49" fontId="8" fillId="0" borderId="0" xfId="0" applyNumberFormat="1" applyFont="1" applyFill="1" applyBorder="1" applyAlignment="1"/>
    <xf numFmtId="169" fontId="11" fillId="0" borderId="4" xfId="0" applyNumberFormat="1" applyFont="1" applyFill="1" applyBorder="1" applyAlignment="1">
      <alignment horizontal="right"/>
    </xf>
    <xf numFmtId="169" fontId="8" fillId="0" borderId="4" xfId="0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/>
    <xf numFmtId="169" fontId="11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>
      <alignment horizontal="right"/>
    </xf>
    <xf numFmtId="0" fontId="11" fillId="0" borderId="5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2" fillId="0" borderId="5" xfId="0" applyFont="1" applyBorder="1" applyAlignment="1"/>
    <xf numFmtId="0" fontId="11" fillId="0" borderId="6" xfId="0" applyFont="1" applyBorder="1" applyAlignment="1">
      <alignment horizontal="right"/>
    </xf>
    <xf numFmtId="0" fontId="2" fillId="0" borderId="7" xfId="0" applyFont="1" applyBorder="1" applyAlignment="1"/>
    <xf numFmtId="0" fontId="11" fillId="0" borderId="7" xfId="0" applyFont="1" applyBorder="1" applyAlignment="1"/>
    <xf numFmtId="49" fontId="2" fillId="0" borderId="6" xfId="0" applyNumberFormat="1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9" fillId="0" borderId="4" xfId="0" applyFont="1" applyBorder="1" applyAlignment="1"/>
    <xf numFmtId="49" fontId="11" fillId="0" borderId="4" xfId="0" applyNumberFormat="1" applyFont="1" applyBorder="1" applyAlignment="1"/>
    <xf numFmtId="49" fontId="11" fillId="0" borderId="0" xfId="0" applyNumberFormat="1" applyFont="1" applyAlignment="1"/>
    <xf numFmtId="3" fontId="2" fillId="0" borderId="0" xfId="0" applyNumberFormat="1" applyFont="1" applyAlignment="1"/>
    <xf numFmtId="3" fontId="8" fillId="0" borderId="0" xfId="0" applyNumberFormat="1" applyFont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/>
    <xf numFmtId="0" fontId="8" fillId="0" borderId="4" xfId="0" applyFont="1" applyBorder="1" applyAlignment="1"/>
    <xf numFmtId="168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168" fontId="8" fillId="0" borderId="0" xfId="0" applyNumberFormat="1" applyFont="1" applyBorder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168" fontId="11" fillId="0" borderId="0" xfId="0" applyNumberFormat="1" applyFont="1" applyBorder="1" applyAlignment="1">
      <alignment horizontal="center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quotePrefix="1" applyFont="1" applyAlignment="1"/>
    <xf numFmtId="0" fontId="32" fillId="0" borderId="0" xfId="0" applyFont="1" applyAlignment="1"/>
    <xf numFmtId="3" fontId="11" fillId="0" borderId="4" xfId="0" applyNumberFormat="1" applyFont="1" applyFill="1" applyBorder="1" applyAlignment="1"/>
    <xf numFmtId="0" fontId="11" fillId="0" borderId="4" xfId="0" quotePrefix="1" applyFont="1" applyBorder="1" applyAlignment="1"/>
    <xf numFmtId="3" fontId="8" fillId="0" borderId="0" xfId="0" applyNumberFormat="1" applyFont="1" applyFill="1" applyAlignment="1"/>
    <xf numFmtId="0" fontId="8" fillId="0" borderId="0" xfId="0" quotePrefix="1" applyFont="1" applyAlignment="1"/>
    <xf numFmtId="0" fontId="15" fillId="0" borderId="0" xfId="0" applyFont="1" applyAlignment="1"/>
    <xf numFmtId="0" fontId="8" fillId="0" borderId="0" xfId="0" applyFont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2" fillId="0" borderId="5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7" xfId="0" applyFont="1" applyFill="1" applyBorder="1" applyAlignment="1"/>
    <xf numFmtId="0" fontId="9" fillId="0" borderId="0" xfId="0" applyFont="1" applyBorder="1" applyAlignment="1">
      <alignment horizontal="center"/>
    </xf>
    <xf numFmtId="0" fontId="9" fillId="0" borderId="4" xfId="0" applyFont="1" applyFill="1" applyBorder="1" applyAlignment="1"/>
    <xf numFmtId="0" fontId="9" fillId="0" borderId="0" xfId="0" applyFont="1" applyFill="1" applyAlignment="1"/>
    <xf numFmtId="0" fontId="11" fillId="0" borderId="4" xfId="0" applyFont="1" applyBorder="1" applyAlignment="1">
      <alignment vertical="top"/>
    </xf>
    <xf numFmtId="3" fontId="8" fillId="0" borderId="0" xfId="0" applyNumberFormat="1" applyFont="1" applyFill="1" applyBorder="1" applyAlignment="1"/>
    <xf numFmtId="0" fontId="8" fillId="0" borderId="4" xfId="0" applyFont="1" applyFill="1" applyBorder="1" applyAlignment="1"/>
    <xf numFmtId="0" fontId="11" fillId="0" borderId="6" xfId="76" applyFont="1" applyBorder="1" applyAlignment="1">
      <alignment horizontal="center" vertical="center" wrapText="1"/>
    </xf>
    <xf numFmtId="0" fontId="11" fillId="0" borderId="0" xfId="76" applyFont="1" applyBorder="1" applyAlignment="1">
      <alignment horizontal="center" vertical="center" wrapText="1"/>
    </xf>
    <xf numFmtId="0" fontId="11" fillId="0" borderId="5" xfId="76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0" borderId="9" xfId="0" applyFont="1" applyBorder="1" applyAlignment="1"/>
    <xf numFmtId="0" fontId="31" fillId="15" borderId="11" xfId="0" applyFont="1" applyFill="1" applyBorder="1" applyAlignment="1">
      <alignment horizontal="center" vertical="top" wrapText="1" indent="1"/>
    </xf>
    <xf numFmtId="0" fontId="31" fillId="15" borderId="10" xfId="0" applyFont="1" applyFill="1" applyBorder="1" applyAlignment="1">
      <alignment horizontal="center" vertical="top" wrapText="1" indent="1"/>
    </xf>
    <xf numFmtId="0" fontId="30" fillId="0" borderId="0" xfId="0" applyFont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30" fillId="0" borderId="0" xfId="78" applyFont="1" applyAlignment="1">
      <alignment horizontal="center" vertical="top" wrapText="1"/>
    </xf>
    <xf numFmtId="0" fontId="34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85"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2 2" xfId="7"/>
    <cellStyle name="20% - Accent2 3" xfId="8"/>
    <cellStyle name="20% - Accent2 4" xfId="9"/>
    <cellStyle name="20% - Accent2 5" xfId="10"/>
    <cellStyle name="20% - Accent2 6" xfId="11"/>
    <cellStyle name="20% - Accent3 2" xfId="12"/>
    <cellStyle name="20% - Accent3 3" xfId="13"/>
    <cellStyle name="20% - Accent3 4" xfId="14"/>
    <cellStyle name="20% - Accent3 5" xfId="15"/>
    <cellStyle name="20% - Accent3 6" xfId="16"/>
    <cellStyle name="20% - Accent4 2" xfId="17"/>
    <cellStyle name="20% - Accent4 3" xfId="18"/>
    <cellStyle name="20% - Accent4 4" xfId="19"/>
    <cellStyle name="20% - Accent4 5" xfId="20"/>
    <cellStyle name="20% - Accent4 6" xfId="21"/>
    <cellStyle name="20% - Accent5 2" xfId="22"/>
    <cellStyle name="20% - Accent5 3" xfId="23"/>
    <cellStyle name="20% - Accent5 4" xfId="24"/>
    <cellStyle name="20% - Accent5 5" xfId="25"/>
    <cellStyle name="20% - Accent5 6" xfId="26"/>
    <cellStyle name="20% - Accent6 2" xfId="27"/>
    <cellStyle name="20% - Accent6 3" xfId="28"/>
    <cellStyle name="20% - Accent6 4" xfId="29"/>
    <cellStyle name="20% - Accent6 5" xfId="30"/>
    <cellStyle name="20% - Accent6 6" xfId="31"/>
    <cellStyle name="40% - Accent1 2" xfId="32"/>
    <cellStyle name="40% - Accent1 3" xfId="33"/>
    <cellStyle name="40% - Accent1 4" xfId="34"/>
    <cellStyle name="40% - Accent1 5" xfId="35"/>
    <cellStyle name="40% - Accent1 6" xfId="36"/>
    <cellStyle name="40% - Accent2 2" xfId="37"/>
    <cellStyle name="40% - Accent2 3" xfId="38"/>
    <cellStyle name="40% - Accent2 4" xfId="39"/>
    <cellStyle name="40% - Accent2 5" xfId="40"/>
    <cellStyle name="40% - Accent2 6" xfId="41"/>
    <cellStyle name="40% - Accent3 2" xfId="42"/>
    <cellStyle name="40% - Accent3 3" xfId="43"/>
    <cellStyle name="40% - Accent3 4" xfId="44"/>
    <cellStyle name="40% - Accent3 5" xfId="45"/>
    <cellStyle name="40% - Accent3 6" xfId="46"/>
    <cellStyle name="40% - Accent4 2" xfId="47"/>
    <cellStyle name="40% - Accent4 3" xfId="48"/>
    <cellStyle name="40% - Accent4 4" xfId="49"/>
    <cellStyle name="40% - Accent4 5" xfId="50"/>
    <cellStyle name="40% - Accent4 6" xfId="51"/>
    <cellStyle name="40% - Accent5 2" xfId="52"/>
    <cellStyle name="40% - Accent5 3" xfId="53"/>
    <cellStyle name="40% - Accent5 4" xfId="54"/>
    <cellStyle name="40% - Accent5 5" xfId="55"/>
    <cellStyle name="40% - Accent5 6" xfId="56"/>
    <cellStyle name="40% - Accent6 2" xfId="57"/>
    <cellStyle name="40% - Accent6 3" xfId="58"/>
    <cellStyle name="40% - Accent6 4" xfId="59"/>
    <cellStyle name="40% - Accent6 5" xfId="60"/>
    <cellStyle name="40% - Accent6 6" xfId="61"/>
    <cellStyle name="Comma" xfId="1" builtinId="3"/>
    <cellStyle name="Comma 2" xfId="62"/>
    <cellStyle name="Comma 3" xfId="63"/>
    <cellStyle name="Followed Hyperlink 2" xfId="64"/>
    <cellStyle name="Followed Hyperlink 3" xfId="65"/>
    <cellStyle name="Hyperlink 2" xfId="66"/>
    <cellStyle name="Hyperlink 3" xfId="67"/>
    <cellStyle name="Normal" xfId="0" builtinId="0"/>
    <cellStyle name="Normal 2" xfId="68"/>
    <cellStyle name="Normal 2 2" xfId="69"/>
    <cellStyle name="Normal 3" xfId="70"/>
    <cellStyle name="Normal 4" xfId="71"/>
    <cellStyle name="Normal 5" xfId="72"/>
    <cellStyle name="Normal 6" xfId="73"/>
    <cellStyle name="Normal 7" xfId="74"/>
    <cellStyle name="Normal 8" xfId="75"/>
    <cellStyle name="Normal_rast04" xfId="76"/>
    <cellStyle name="Normal_rast05c" xfId="77"/>
    <cellStyle name="Normal_Table7" xfId="78"/>
    <cellStyle name="Note 2" xfId="79"/>
    <cellStyle name="Note 3" xfId="80"/>
    <cellStyle name="Note 4" xfId="81"/>
    <cellStyle name="Note 5" xfId="82"/>
    <cellStyle name="Note 6" xfId="83"/>
    <cellStyle name="Note 7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/t&amp;p/eas/branch2/transtat/exeldata/ras/y99/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7"/>
  <sheetViews>
    <sheetView tabSelected="1" zoomScaleNormal="100" workbookViewId="0">
      <selection activeCell="L42" sqref="L42"/>
    </sheetView>
  </sheetViews>
  <sheetFormatPr defaultRowHeight="12.75"/>
  <cols>
    <col min="1" max="1" width="24.85546875" style="1" customWidth="1"/>
    <col min="2" max="2" width="18.28515625" style="1" customWidth="1"/>
    <col min="3" max="6" width="9.140625" style="1"/>
    <col min="7" max="7" width="10.140625" style="1" customWidth="1"/>
    <col min="8" max="16384" width="9.140625" style="1"/>
  </cols>
  <sheetData>
    <row r="1" spans="1:7">
      <c r="A1" s="9" t="s">
        <v>23</v>
      </c>
    </row>
    <row r="3" spans="1:7">
      <c r="A3" s="9" t="s">
        <v>22</v>
      </c>
    </row>
    <row r="4" spans="1:7">
      <c r="A4" s="9" t="s">
        <v>21</v>
      </c>
    </row>
    <row r="5" spans="1:7" ht="12" customHeight="1"/>
    <row r="6" spans="1:7" ht="27" customHeight="1">
      <c r="A6" s="14"/>
      <c r="B6" s="14"/>
      <c r="C6" s="13" t="s">
        <v>20</v>
      </c>
      <c r="D6" s="13" t="s">
        <v>19</v>
      </c>
      <c r="E6" s="13" t="s">
        <v>18</v>
      </c>
      <c r="F6" s="12" t="s">
        <v>17</v>
      </c>
      <c r="G6" s="12" t="s">
        <v>16</v>
      </c>
    </row>
    <row r="7" spans="1:7">
      <c r="A7" s="9" t="s">
        <v>15</v>
      </c>
      <c r="B7" s="8" t="s">
        <v>1</v>
      </c>
      <c r="C7" s="7">
        <v>5</v>
      </c>
      <c r="D7" s="7">
        <v>74</v>
      </c>
      <c r="E7" s="7">
        <v>343</v>
      </c>
      <c r="F7" s="7">
        <v>79</v>
      </c>
      <c r="G7" s="7">
        <v>423</v>
      </c>
    </row>
    <row r="8" spans="1:7">
      <c r="A8" s="9"/>
      <c r="B8" s="6">
        <v>2011</v>
      </c>
      <c r="C8" s="5">
        <v>7</v>
      </c>
      <c r="D8" s="5">
        <v>95</v>
      </c>
      <c r="E8" s="5">
        <v>262</v>
      </c>
      <c r="F8" s="5">
        <v>102</v>
      </c>
      <c r="G8" s="5">
        <v>364</v>
      </c>
    </row>
    <row r="9" spans="1:7">
      <c r="A9" s="9"/>
      <c r="B9" s="6">
        <v>2012</v>
      </c>
      <c r="C9" s="5">
        <v>7</v>
      </c>
      <c r="D9" s="5">
        <v>94</v>
      </c>
      <c r="E9" s="5">
        <v>284</v>
      </c>
      <c r="F9" s="5">
        <v>101</v>
      </c>
      <c r="G9" s="5">
        <v>385</v>
      </c>
    </row>
    <row r="10" spans="1:7">
      <c r="A10" s="9"/>
      <c r="B10" s="6">
        <v>2013</v>
      </c>
      <c r="C10" s="5">
        <v>4</v>
      </c>
      <c r="D10" s="5">
        <v>97</v>
      </c>
      <c r="E10" s="5">
        <v>253</v>
      </c>
      <c r="F10" s="5">
        <v>101</v>
      </c>
      <c r="G10" s="5">
        <v>354</v>
      </c>
    </row>
    <row r="11" spans="1:7">
      <c r="A11" s="9"/>
      <c r="B11" s="6">
        <v>2014</v>
      </c>
      <c r="C11" s="5">
        <v>6</v>
      </c>
      <c r="D11" s="5">
        <v>76</v>
      </c>
      <c r="E11" s="5">
        <v>190</v>
      </c>
      <c r="F11" s="5">
        <v>82</v>
      </c>
      <c r="G11" s="5">
        <v>272</v>
      </c>
    </row>
    <row r="12" spans="1:7">
      <c r="A12" s="9"/>
      <c r="B12" s="6">
        <v>2015</v>
      </c>
      <c r="C12" s="5">
        <v>4</v>
      </c>
      <c r="D12" s="5">
        <v>69</v>
      </c>
      <c r="E12" s="5">
        <v>155</v>
      </c>
      <c r="F12" s="5">
        <v>73</v>
      </c>
      <c r="G12" s="5">
        <v>228</v>
      </c>
    </row>
    <row r="13" spans="1:7">
      <c r="A13" s="9"/>
      <c r="B13" s="8" t="s">
        <v>0</v>
      </c>
      <c r="C13" s="7">
        <v>6</v>
      </c>
      <c r="D13" s="7">
        <v>86</v>
      </c>
      <c r="E13" s="7">
        <v>229</v>
      </c>
      <c r="F13" s="7">
        <v>92</v>
      </c>
      <c r="G13" s="7">
        <v>321</v>
      </c>
    </row>
    <row r="14" spans="1:7">
      <c r="A14" s="9"/>
      <c r="B14" s="6"/>
      <c r="C14" s="5"/>
      <c r="D14" s="5"/>
      <c r="E14" s="5"/>
      <c r="F14" s="5"/>
      <c r="G14" s="5"/>
    </row>
    <row r="15" spans="1:7">
      <c r="A15" s="9" t="s">
        <v>14</v>
      </c>
      <c r="B15" s="8" t="s">
        <v>1</v>
      </c>
      <c r="C15" s="7">
        <v>36</v>
      </c>
      <c r="D15" s="7">
        <v>164</v>
      </c>
      <c r="E15" s="7">
        <v>583</v>
      </c>
      <c r="F15" s="7">
        <v>200</v>
      </c>
      <c r="G15" s="7">
        <v>783</v>
      </c>
    </row>
    <row r="16" spans="1:7">
      <c r="A16" s="9"/>
      <c r="B16" s="6">
        <v>2011</v>
      </c>
      <c r="C16" s="5">
        <v>14</v>
      </c>
      <c r="D16" s="5">
        <v>176</v>
      </c>
      <c r="E16" s="5">
        <v>465</v>
      </c>
      <c r="F16" s="5">
        <v>190</v>
      </c>
      <c r="G16" s="5">
        <v>655</v>
      </c>
    </row>
    <row r="17" spans="1:7">
      <c r="A17" s="9"/>
      <c r="B17" s="6">
        <v>2012</v>
      </c>
      <c r="C17" s="5">
        <v>17</v>
      </c>
      <c r="D17" s="5">
        <v>206</v>
      </c>
      <c r="E17" s="5">
        <v>439</v>
      </c>
      <c r="F17" s="5">
        <v>223</v>
      </c>
      <c r="G17" s="5">
        <v>662</v>
      </c>
    </row>
    <row r="18" spans="1:7">
      <c r="A18" s="9"/>
      <c r="B18" s="6">
        <v>2013</v>
      </c>
      <c r="C18" s="5">
        <v>25</v>
      </c>
      <c r="D18" s="5">
        <v>165</v>
      </c>
      <c r="E18" s="5">
        <v>400</v>
      </c>
      <c r="F18" s="5">
        <v>190</v>
      </c>
      <c r="G18" s="5">
        <v>590</v>
      </c>
    </row>
    <row r="19" spans="1:7">
      <c r="A19" s="9"/>
      <c r="B19" s="6">
        <v>2014</v>
      </c>
      <c r="C19" s="5">
        <v>25</v>
      </c>
      <c r="D19" s="5">
        <v>181</v>
      </c>
      <c r="E19" s="5">
        <v>312</v>
      </c>
      <c r="F19" s="5">
        <v>206</v>
      </c>
      <c r="G19" s="5">
        <v>518</v>
      </c>
    </row>
    <row r="20" spans="1:7">
      <c r="A20" s="9"/>
      <c r="B20" s="6">
        <v>2015</v>
      </c>
      <c r="C20" s="5">
        <v>20</v>
      </c>
      <c r="D20" s="5">
        <v>147</v>
      </c>
      <c r="E20" s="5">
        <v>262</v>
      </c>
      <c r="F20" s="5">
        <v>167</v>
      </c>
      <c r="G20" s="5">
        <v>429</v>
      </c>
    </row>
    <row r="21" spans="1:7">
      <c r="A21" s="9"/>
      <c r="B21" s="8" t="s">
        <v>0</v>
      </c>
      <c r="C21" s="7">
        <v>20</v>
      </c>
      <c r="D21" s="7">
        <v>175</v>
      </c>
      <c r="E21" s="7">
        <v>376</v>
      </c>
      <c r="F21" s="7">
        <v>195</v>
      </c>
      <c r="G21" s="7">
        <v>571</v>
      </c>
    </row>
    <row r="22" spans="1:7">
      <c r="A22" s="9"/>
      <c r="B22" s="6"/>
      <c r="C22" s="5"/>
      <c r="D22" s="5"/>
      <c r="E22" s="5"/>
      <c r="F22" s="5"/>
      <c r="G22" s="5"/>
    </row>
    <row r="23" spans="1:7">
      <c r="A23" s="9" t="s">
        <v>13</v>
      </c>
      <c r="B23" s="8" t="s">
        <v>1</v>
      </c>
      <c r="C23" s="7">
        <v>28</v>
      </c>
      <c r="D23" s="7">
        <v>234</v>
      </c>
      <c r="E23" s="7">
        <v>724</v>
      </c>
      <c r="F23" s="7">
        <v>262</v>
      </c>
      <c r="G23" s="7">
        <v>986</v>
      </c>
    </row>
    <row r="24" spans="1:7">
      <c r="A24" s="9"/>
      <c r="B24" s="6">
        <v>2011</v>
      </c>
      <c r="C24" s="5">
        <v>23</v>
      </c>
      <c r="D24" s="5">
        <v>166</v>
      </c>
      <c r="E24" s="5">
        <v>561</v>
      </c>
      <c r="F24" s="5">
        <v>189</v>
      </c>
      <c r="G24" s="5">
        <v>750</v>
      </c>
    </row>
    <row r="25" spans="1:7">
      <c r="A25" s="9"/>
      <c r="B25" s="6">
        <v>2012</v>
      </c>
      <c r="C25" s="5">
        <v>17</v>
      </c>
      <c r="D25" s="5">
        <v>156</v>
      </c>
      <c r="E25" s="5">
        <v>569</v>
      </c>
      <c r="F25" s="5">
        <v>173</v>
      </c>
      <c r="G25" s="5">
        <v>742</v>
      </c>
    </row>
    <row r="26" spans="1:7">
      <c r="A26" s="9"/>
      <c r="B26" s="6">
        <v>2013</v>
      </c>
      <c r="C26" s="5">
        <v>15</v>
      </c>
      <c r="D26" s="5">
        <v>145</v>
      </c>
      <c r="E26" s="5">
        <v>481</v>
      </c>
      <c r="F26" s="5">
        <v>160</v>
      </c>
      <c r="G26" s="5">
        <v>641</v>
      </c>
    </row>
    <row r="27" spans="1:7">
      <c r="A27" s="9"/>
      <c r="B27" s="6">
        <v>2014</v>
      </c>
      <c r="C27" s="5">
        <v>20</v>
      </c>
      <c r="D27" s="5">
        <v>133</v>
      </c>
      <c r="E27" s="5">
        <v>381</v>
      </c>
      <c r="F27" s="5">
        <v>153</v>
      </c>
      <c r="G27" s="5">
        <v>534</v>
      </c>
    </row>
    <row r="28" spans="1:7">
      <c r="A28" s="9"/>
      <c r="B28" s="6">
        <v>2015</v>
      </c>
      <c r="C28" s="5">
        <v>15</v>
      </c>
      <c r="D28" s="5">
        <v>101</v>
      </c>
      <c r="E28" s="5">
        <v>359</v>
      </c>
      <c r="F28" s="5">
        <v>116</v>
      </c>
      <c r="G28" s="5">
        <v>475</v>
      </c>
    </row>
    <row r="29" spans="1:7">
      <c r="A29" s="9"/>
      <c r="B29" s="8" t="s">
        <v>0</v>
      </c>
      <c r="C29" s="7">
        <v>18</v>
      </c>
      <c r="D29" s="7">
        <v>140</v>
      </c>
      <c r="E29" s="7">
        <v>470</v>
      </c>
      <c r="F29" s="7">
        <v>158</v>
      </c>
      <c r="G29" s="7">
        <v>628</v>
      </c>
    </row>
    <row r="30" spans="1:7">
      <c r="A30" s="9"/>
      <c r="B30" s="6"/>
      <c r="C30" s="5"/>
      <c r="D30" s="5"/>
      <c r="E30" s="5"/>
      <c r="F30" s="5"/>
      <c r="G30" s="5"/>
    </row>
    <row r="31" spans="1:7">
      <c r="A31" s="9" t="s">
        <v>12</v>
      </c>
      <c r="B31" s="8" t="s">
        <v>1</v>
      </c>
      <c r="C31" s="7">
        <v>15</v>
      </c>
      <c r="D31" s="7">
        <v>99</v>
      </c>
      <c r="E31" s="7">
        <v>393</v>
      </c>
      <c r="F31" s="7">
        <v>114</v>
      </c>
      <c r="G31" s="7">
        <v>507</v>
      </c>
    </row>
    <row r="32" spans="1:7">
      <c r="A32" s="9"/>
      <c r="B32" s="6">
        <v>2011</v>
      </c>
      <c r="C32" s="5">
        <v>8</v>
      </c>
      <c r="D32" s="5">
        <v>70</v>
      </c>
      <c r="E32" s="5">
        <v>299</v>
      </c>
      <c r="F32" s="5">
        <v>78</v>
      </c>
      <c r="G32" s="5">
        <v>377</v>
      </c>
    </row>
    <row r="33" spans="1:7">
      <c r="A33" s="9"/>
      <c r="B33" s="6">
        <v>2012</v>
      </c>
      <c r="C33" s="5">
        <v>7</v>
      </c>
      <c r="D33" s="5">
        <v>62</v>
      </c>
      <c r="E33" s="5">
        <v>275</v>
      </c>
      <c r="F33" s="5">
        <v>69</v>
      </c>
      <c r="G33" s="5">
        <v>344</v>
      </c>
    </row>
    <row r="34" spans="1:7">
      <c r="A34" s="9"/>
      <c r="B34" s="6">
        <v>2013</v>
      </c>
      <c r="C34" s="5">
        <v>9</v>
      </c>
      <c r="D34" s="5">
        <v>59</v>
      </c>
      <c r="E34" s="5">
        <v>282</v>
      </c>
      <c r="F34" s="5">
        <v>68</v>
      </c>
      <c r="G34" s="5">
        <v>350</v>
      </c>
    </row>
    <row r="35" spans="1:7">
      <c r="A35" s="9"/>
      <c r="B35" s="6">
        <v>2014</v>
      </c>
      <c r="C35" s="5">
        <v>6</v>
      </c>
      <c r="D35" s="5">
        <v>62</v>
      </c>
      <c r="E35" s="5">
        <v>236</v>
      </c>
      <c r="F35" s="5">
        <v>68</v>
      </c>
      <c r="G35" s="5">
        <v>304</v>
      </c>
    </row>
    <row r="36" spans="1:7">
      <c r="A36" s="9"/>
      <c r="B36" s="6">
        <v>2015</v>
      </c>
      <c r="C36" s="5">
        <v>7</v>
      </c>
      <c r="D36" s="5">
        <v>48</v>
      </c>
      <c r="E36" s="5">
        <v>290</v>
      </c>
      <c r="F36" s="5">
        <v>55</v>
      </c>
      <c r="G36" s="5">
        <v>345</v>
      </c>
    </row>
    <row r="37" spans="1:7">
      <c r="A37" s="9"/>
      <c r="B37" s="8" t="s">
        <v>0</v>
      </c>
      <c r="C37" s="7">
        <v>7</v>
      </c>
      <c r="D37" s="7">
        <v>60</v>
      </c>
      <c r="E37" s="7">
        <v>276</v>
      </c>
      <c r="F37" s="7">
        <v>68</v>
      </c>
      <c r="G37" s="7">
        <v>344</v>
      </c>
    </row>
    <row r="38" spans="1:7">
      <c r="A38" s="9"/>
      <c r="B38" s="6"/>
      <c r="C38" s="5"/>
      <c r="D38" s="5"/>
      <c r="E38" s="5"/>
      <c r="F38" s="5"/>
      <c r="G38" s="5"/>
    </row>
    <row r="39" spans="1:7">
      <c r="A39" s="9" t="s">
        <v>11</v>
      </c>
      <c r="B39" s="8" t="s">
        <v>1</v>
      </c>
      <c r="C39" s="7">
        <v>14</v>
      </c>
      <c r="D39" s="7">
        <v>140</v>
      </c>
      <c r="E39" s="7">
        <v>525</v>
      </c>
      <c r="F39" s="7">
        <v>154</v>
      </c>
      <c r="G39" s="7">
        <v>679</v>
      </c>
    </row>
    <row r="40" spans="1:7">
      <c r="A40" s="9"/>
      <c r="B40" s="6">
        <v>2011</v>
      </c>
      <c r="C40" s="5">
        <v>9</v>
      </c>
      <c r="D40" s="5">
        <v>94</v>
      </c>
      <c r="E40" s="5">
        <v>442</v>
      </c>
      <c r="F40" s="5">
        <v>103</v>
      </c>
      <c r="G40" s="5">
        <v>545</v>
      </c>
    </row>
    <row r="41" spans="1:7">
      <c r="A41" s="9"/>
      <c r="B41" s="6">
        <v>2012</v>
      </c>
      <c r="C41" s="5">
        <v>14</v>
      </c>
      <c r="D41" s="5">
        <v>123</v>
      </c>
      <c r="E41" s="5">
        <v>431</v>
      </c>
      <c r="F41" s="5">
        <v>137</v>
      </c>
      <c r="G41" s="5">
        <v>568</v>
      </c>
    </row>
    <row r="42" spans="1:7">
      <c r="A42" s="9"/>
      <c r="B42" s="6">
        <v>2013</v>
      </c>
      <c r="C42" s="5">
        <v>7</v>
      </c>
      <c r="D42" s="5">
        <v>99</v>
      </c>
      <c r="E42" s="5">
        <v>453</v>
      </c>
      <c r="F42" s="5">
        <v>106</v>
      </c>
      <c r="G42" s="5">
        <v>559</v>
      </c>
    </row>
    <row r="43" spans="1:7">
      <c r="A43" s="9"/>
      <c r="B43" s="6">
        <v>2014</v>
      </c>
      <c r="C43" s="5">
        <v>9</v>
      </c>
      <c r="D43" s="5">
        <v>92</v>
      </c>
      <c r="E43" s="5">
        <v>361</v>
      </c>
      <c r="F43" s="5">
        <v>101</v>
      </c>
      <c r="G43" s="5">
        <v>462</v>
      </c>
    </row>
    <row r="44" spans="1:7">
      <c r="A44" s="9"/>
      <c r="B44" s="6">
        <v>2015</v>
      </c>
      <c r="C44" s="5">
        <v>11</v>
      </c>
      <c r="D44" s="5">
        <v>96</v>
      </c>
      <c r="E44" s="5">
        <v>401</v>
      </c>
      <c r="F44" s="5">
        <v>107</v>
      </c>
      <c r="G44" s="5">
        <v>508</v>
      </c>
    </row>
    <row r="45" spans="1:7">
      <c r="A45" s="9"/>
      <c r="B45" s="8" t="s">
        <v>0</v>
      </c>
      <c r="C45" s="7">
        <v>10</v>
      </c>
      <c r="D45" s="7">
        <v>101</v>
      </c>
      <c r="E45" s="7">
        <v>418</v>
      </c>
      <c r="F45" s="7">
        <v>111</v>
      </c>
      <c r="G45" s="7">
        <v>528</v>
      </c>
    </row>
    <row r="46" spans="1:7">
      <c r="A46" s="9"/>
      <c r="B46" s="6"/>
      <c r="C46" s="5"/>
      <c r="D46" s="5"/>
      <c r="E46" s="5"/>
      <c r="F46" s="5"/>
      <c r="G46" s="5"/>
    </row>
    <row r="47" spans="1:7">
      <c r="A47" s="9" t="s">
        <v>10</v>
      </c>
      <c r="B47" s="8" t="s">
        <v>1</v>
      </c>
      <c r="C47" s="7">
        <v>12</v>
      </c>
      <c r="D47" s="7">
        <v>106</v>
      </c>
      <c r="E47" s="7">
        <v>337</v>
      </c>
      <c r="F47" s="7">
        <v>118</v>
      </c>
      <c r="G47" s="7">
        <v>455</v>
      </c>
    </row>
    <row r="48" spans="1:7">
      <c r="A48" s="9"/>
      <c r="B48" s="6">
        <v>2011</v>
      </c>
      <c r="C48" s="5">
        <v>9</v>
      </c>
      <c r="D48" s="5">
        <v>75</v>
      </c>
      <c r="E48" s="5">
        <v>235</v>
      </c>
      <c r="F48" s="5">
        <v>84</v>
      </c>
      <c r="G48" s="5">
        <v>319</v>
      </c>
    </row>
    <row r="49" spans="1:7">
      <c r="A49" s="9"/>
      <c r="B49" s="6">
        <v>2012</v>
      </c>
      <c r="C49" s="5">
        <v>7</v>
      </c>
      <c r="D49" s="5">
        <v>66</v>
      </c>
      <c r="E49" s="5">
        <v>247</v>
      </c>
      <c r="F49" s="5">
        <v>73</v>
      </c>
      <c r="G49" s="5">
        <v>320</v>
      </c>
    </row>
    <row r="50" spans="1:7">
      <c r="A50" s="9"/>
      <c r="B50" s="6">
        <v>2013</v>
      </c>
      <c r="C50" s="5">
        <v>12</v>
      </c>
      <c r="D50" s="5">
        <v>53</v>
      </c>
      <c r="E50" s="5">
        <v>235</v>
      </c>
      <c r="F50" s="5">
        <v>65</v>
      </c>
      <c r="G50" s="5">
        <v>300</v>
      </c>
    </row>
    <row r="51" spans="1:7">
      <c r="A51" s="9"/>
      <c r="B51" s="6">
        <v>2014</v>
      </c>
      <c r="C51" s="5">
        <v>10</v>
      </c>
      <c r="D51" s="5">
        <v>66</v>
      </c>
      <c r="E51" s="5">
        <v>235</v>
      </c>
      <c r="F51" s="5">
        <v>76</v>
      </c>
      <c r="G51" s="5">
        <v>311</v>
      </c>
    </row>
    <row r="52" spans="1:7">
      <c r="A52" s="9"/>
      <c r="B52" s="6">
        <v>2015</v>
      </c>
      <c r="C52" s="5">
        <v>9</v>
      </c>
      <c r="D52" s="5">
        <v>47</v>
      </c>
      <c r="E52" s="5">
        <v>220</v>
      </c>
      <c r="F52" s="5">
        <v>56</v>
      </c>
      <c r="G52" s="5">
        <v>276</v>
      </c>
    </row>
    <row r="53" spans="1:7">
      <c r="A53" s="9"/>
      <c r="B53" s="8" t="s">
        <v>0</v>
      </c>
      <c r="C53" s="7">
        <v>9</v>
      </c>
      <c r="D53" s="7">
        <v>61</v>
      </c>
      <c r="E53" s="7">
        <v>234</v>
      </c>
      <c r="F53" s="7">
        <v>71</v>
      </c>
      <c r="G53" s="7">
        <v>305</v>
      </c>
    </row>
    <row r="54" spans="1:7">
      <c r="A54" s="9"/>
      <c r="B54" s="6"/>
      <c r="C54" s="5"/>
      <c r="D54" s="5"/>
      <c r="E54" s="5"/>
      <c r="F54" s="5"/>
      <c r="G54" s="5"/>
    </row>
    <row r="55" spans="1:7">
      <c r="A55" s="9" t="s">
        <v>9</v>
      </c>
      <c r="B55" s="8" t="s">
        <v>1</v>
      </c>
      <c r="C55" s="7">
        <v>20</v>
      </c>
      <c r="D55" s="7">
        <v>143</v>
      </c>
      <c r="E55" s="7">
        <v>648</v>
      </c>
      <c r="F55" s="7">
        <v>163</v>
      </c>
      <c r="G55" s="7">
        <v>812</v>
      </c>
    </row>
    <row r="56" spans="1:7">
      <c r="A56" s="9"/>
      <c r="B56" s="6">
        <v>2011</v>
      </c>
      <c r="C56" s="5">
        <v>11</v>
      </c>
      <c r="D56" s="5">
        <v>102</v>
      </c>
      <c r="E56" s="5">
        <v>540</v>
      </c>
      <c r="F56" s="5">
        <v>113</v>
      </c>
      <c r="G56" s="5">
        <v>653</v>
      </c>
    </row>
    <row r="57" spans="1:7">
      <c r="A57" s="9"/>
      <c r="B57" s="6">
        <v>2012</v>
      </c>
      <c r="C57" s="5">
        <v>8</v>
      </c>
      <c r="D57" s="5">
        <v>94</v>
      </c>
      <c r="E57" s="5">
        <v>478</v>
      </c>
      <c r="F57" s="5">
        <v>102</v>
      </c>
      <c r="G57" s="5">
        <v>580</v>
      </c>
    </row>
    <row r="58" spans="1:7">
      <c r="A58" s="9"/>
      <c r="B58" s="6">
        <v>2013</v>
      </c>
      <c r="C58" s="5">
        <v>11</v>
      </c>
      <c r="D58" s="5">
        <v>78</v>
      </c>
      <c r="E58" s="5">
        <v>451</v>
      </c>
      <c r="F58" s="5">
        <v>89</v>
      </c>
      <c r="G58" s="5">
        <v>540</v>
      </c>
    </row>
    <row r="59" spans="1:7">
      <c r="A59" s="9"/>
      <c r="B59" s="6">
        <v>2014</v>
      </c>
      <c r="C59" s="5">
        <v>7</v>
      </c>
      <c r="D59" s="5">
        <v>91</v>
      </c>
      <c r="E59" s="5">
        <v>445</v>
      </c>
      <c r="F59" s="5">
        <v>98</v>
      </c>
      <c r="G59" s="5">
        <v>543</v>
      </c>
    </row>
    <row r="60" spans="1:7">
      <c r="A60" s="9"/>
      <c r="B60" s="6">
        <v>2015</v>
      </c>
      <c r="C60" s="5">
        <v>10</v>
      </c>
      <c r="D60" s="5">
        <v>110</v>
      </c>
      <c r="E60" s="5">
        <v>469</v>
      </c>
      <c r="F60" s="5">
        <v>120</v>
      </c>
      <c r="G60" s="5">
        <v>589</v>
      </c>
    </row>
    <row r="61" spans="1:7">
      <c r="A61" s="11"/>
      <c r="B61" s="3" t="s">
        <v>0</v>
      </c>
      <c r="C61" s="2">
        <v>9</v>
      </c>
      <c r="D61" s="2">
        <v>95</v>
      </c>
      <c r="E61" s="2">
        <v>477</v>
      </c>
      <c r="F61" s="2">
        <v>104</v>
      </c>
      <c r="G61" s="2">
        <v>581</v>
      </c>
    </row>
    <row r="62" spans="1:7" ht="12" customHeight="1">
      <c r="A62" s="10"/>
      <c r="B62" s="6"/>
      <c r="C62" s="5"/>
      <c r="D62" s="5"/>
      <c r="E62" s="5"/>
      <c r="F62" s="5"/>
      <c r="G62" s="5"/>
    </row>
    <row r="63" spans="1:7">
      <c r="A63" s="9" t="s">
        <v>8</v>
      </c>
      <c r="B63" s="8" t="s">
        <v>1</v>
      </c>
      <c r="C63" s="7">
        <v>21</v>
      </c>
      <c r="D63" s="7">
        <v>307</v>
      </c>
      <c r="E63" s="7">
        <v>1842</v>
      </c>
      <c r="F63" s="7">
        <v>328</v>
      </c>
      <c r="G63" s="7">
        <v>2170</v>
      </c>
    </row>
    <row r="64" spans="1:7">
      <c r="A64" s="9"/>
      <c r="B64" s="6">
        <v>2011</v>
      </c>
      <c r="C64" s="5">
        <v>15</v>
      </c>
      <c r="D64" s="5">
        <v>196</v>
      </c>
      <c r="E64" s="5">
        <v>1328</v>
      </c>
      <c r="F64" s="5">
        <v>211</v>
      </c>
      <c r="G64" s="5">
        <v>1539</v>
      </c>
    </row>
    <row r="65" spans="1:7">
      <c r="A65" s="9"/>
      <c r="B65" s="6">
        <v>2012</v>
      </c>
      <c r="C65" s="5">
        <v>9</v>
      </c>
      <c r="D65" s="5">
        <v>222</v>
      </c>
      <c r="E65" s="5">
        <v>1296</v>
      </c>
      <c r="F65" s="5">
        <v>231</v>
      </c>
      <c r="G65" s="5">
        <v>1527</v>
      </c>
    </row>
    <row r="66" spans="1:7">
      <c r="A66" s="9"/>
      <c r="B66" s="6">
        <v>2013</v>
      </c>
      <c r="C66" s="5">
        <v>7</v>
      </c>
      <c r="D66" s="5">
        <v>163</v>
      </c>
      <c r="E66" s="5">
        <v>1113</v>
      </c>
      <c r="F66" s="5">
        <v>170</v>
      </c>
      <c r="G66" s="5">
        <v>1283</v>
      </c>
    </row>
    <row r="67" spans="1:7">
      <c r="A67" s="9"/>
      <c r="B67" s="6">
        <v>2014</v>
      </c>
      <c r="C67" s="5">
        <v>14</v>
      </c>
      <c r="D67" s="5">
        <v>181</v>
      </c>
      <c r="E67" s="5">
        <v>1240</v>
      </c>
      <c r="F67" s="5">
        <v>195</v>
      </c>
      <c r="G67" s="5">
        <v>1435</v>
      </c>
    </row>
    <row r="68" spans="1:7">
      <c r="A68" s="9"/>
      <c r="B68" s="6">
        <v>2015</v>
      </c>
      <c r="C68" s="5">
        <v>16</v>
      </c>
      <c r="D68" s="5">
        <v>179</v>
      </c>
      <c r="E68" s="5">
        <v>1195</v>
      </c>
      <c r="F68" s="5">
        <v>195</v>
      </c>
      <c r="G68" s="5">
        <v>1390</v>
      </c>
    </row>
    <row r="69" spans="1:7">
      <c r="A69" s="9"/>
      <c r="B69" s="8" t="s">
        <v>0</v>
      </c>
      <c r="C69" s="7">
        <v>12</v>
      </c>
      <c r="D69" s="7">
        <v>188</v>
      </c>
      <c r="E69" s="7">
        <v>1234</v>
      </c>
      <c r="F69" s="7">
        <v>200</v>
      </c>
      <c r="G69" s="7">
        <v>1435</v>
      </c>
    </row>
    <row r="70" spans="1:7">
      <c r="A70" s="9"/>
      <c r="B70" s="6"/>
      <c r="C70" s="5"/>
      <c r="D70" s="5"/>
      <c r="E70" s="5"/>
      <c r="F70" s="5"/>
      <c r="G70" s="5"/>
    </row>
    <row r="71" spans="1:7">
      <c r="A71" s="9" t="s">
        <v>7</v>
      </c>
      <c r="B71" s="8" t="s">
        <v>1</v>
      </c>
      <c r="C71" s="7">
        <v>28</v>
      </c>
      <c r="D71" s="7">
        <v>211</v>
      </c>
      <c r="E71" s="7">
        <v>1057</v>
      </c>
      <c r="F71" s="7">
        <v>239</v>
      </c>
      <c r="G71" s="7">
        <v>1296</v>
      </c>
    </row>
    <row r="72" spans="1:7">
      <c r="A72" s="9"/>
      <c r="B72" s="6">
        <v>2011</v>
      </c>
      <c r="C72" s="5">
        <v>11</v>
      </c>
      <c r="D72" s="5">
        <v>166</v>
      </c>
      <c r="E72" s="5">
        <v>817</v>
      </c>
      <c r="F72" s="5">
        <v>177</v>
      </c>
      <c r="G72" s="5">
        <v>994</v>
      </c>
    </row>
    <row r="73" spans="1:7">
      <c r="A73" s="9"/>
      <c r="B73" s="6">
        <v>2012</v>
      </c>
      <c r="C73" s="5">
        <v>16</v>
      </c>
      <c r="D73" s="5">
        <v>152</v>
      </c>
      <c r="E73" s="5">
        <v>861</v>
      </c>
      <c r="F73" s="5">
        <v>168</v>
      </c>
      <c r="G73" s="5">
        <v>1029</v>
      </c>
    </row>
    <row r="74" spans="1:7">
      <c r="A74" s="9"/>
      <c r="B74" s="6">
        <v>2013</v>
      </c>
      <c r="C74" s="5">
        <v>15</v>
      </c>
      <c r="D74" s="5">
        <v>143</v>
      </c>
      <c r="E74" s="5">
        <v>785</v>
      </c>
      <c r="F74" s="5">
        <v>158</v>
      </c>
      <c r="G74" s="5">
        <v>943</v>
      </c>
    </row>
    <row r="75" spans="1:7">
      <c r="A75" s="9"/>
      <c r="B75" s="6">
        <v>2014</v>
      </c>
      <c r="C75" s="5">
        <v>13</v>
      </c>
      <c r="D75" s="5">
        <v>140</v>
      </c>
      <c r="E75" s="5">
        <v>747</v>
      </c>
      <c r="F75" s="5">
        <v>153</v>
      </c>
      <c r="G75" s="5">
        <v>900</v>
      </c>
    </row>
    <row r="76" spans="1:7">
      <c r="A76" s="9"/>
      <c r="B76" s="6">
        <v>2015</v>
      </c>
      <c r="C76" s="5">
        <v>17</v>
      </c>
      <c r="D76" s="5">
        <v>168</v>
      </c>
      <c r="E76" s="5">
        <v>788</v>
      </c>
      <c r="F76" s="5">
        <v>185</v>
      </c>
      <c r="G76" s="5">
        <v>973</v>
      </c>
    </row>
    <row r="77" spans="1:7">
      <c r="A77" s="9"/>
      <c r="B77" s="8" t="s">
        <v>0</v>
      </c>
      <c r="C77" s="7">
        <v>14</v>
      </c>
      <c r="D77" s="7">
        <v>154</v>
      </c>
      <c r="E77" s="7">
        <v>800</v>
      </c>
      <c r="F77" s="7">
        <v>168</v>
      </c>
      <c r="G77" s="7">
        <v>968</v>
      </c>
    </row>
    <row r="78" spans="1:7">
      <c r="A78" s="9"/>
      <c r="B78" s="6"/>
      <c r="C78" s="5"/>
      <c r="D78" s="5"/>
      <c r="E78" s="5"/>
      <c r="F78" s="5"/>
      <c r="G78" s="5"/>
    </row>
    <row r="79" spans="1:7">
      <c r="A79" s="9" t="s">
        <v>6</v>
      </c>
      <c r="B79" s="8" t="s">
        <v>1</v>
      </c>
      <c r="C79" s="7">
        <v>9</v>
      </c>
      <c r="D79" s="7">
        <v>177</v>
      </c>
      <c r="E79" s="7">
        <v>1217</v>
      </c>
      <c r="F79" s="7">
        <v>186</v>
      </c>
      <c r="G79" s="7">
        <v>1403</v>
      </c>
    </row>
    <row r="80" spans="1:7">
      <c r="A80" s="9"/>
      <c r="B80" s="6">
        <v>2011</v>
      </c>
      <c r="C80" s="5">
        <v>9</v>
      </c>
      <c r="D80" s="5">
        <v>162</v>
      </c>
      <c r="E80" s="5">
        <v>1010</v>
      </c>
      <c r="F80" s="5">
        <v>171</v>
      </c>
      <c r="G80" s="5">
        <v>1181</v>
      </c>
    </row>
    <row r="81" spans="1:7">
      <c r="A81" s="9"/>
      <c r="B81" s="6">
        <v>2012</v>
      </c>
      <c r="C81" s="5">
        <v>13</v>
      </c>
      <c r="D81" s="5">
        <v>175</v>
      </c>
      <c r="E81" s="5">
        <v>979</v>
      </c>
      <c r="F81" s="5">
        <v>188</v>
      </c>
      <c r="G81" s="5">
        <v>1167</v>
      </c>
    </row>
    <row r="82" spans="1:7">
      <c r="A82" s="9"/>
      <c r="B82" s="6">
        <v>2013</v>
      </c>
      <c r="C82" s="5">
        <v>8</v>
      </c>
      <c r="D82" s="5">
        <v>127</v>
      </c>
      <c r="E82" s="5">
        <v>1023</v>
      </c>
      <c r="F82" s="5">
        <v>135</v>
      </c>
      <c r="G82" s="5">
        <v>1158</v>
      </c>
    </row>
    <row r="83" spans="1:7">
      <c r="A83" s="9"/>
      <c r="B83" s="6">
        <v>2014</v>
      </c>
      <c r="C83" s="5">
        <v>10</v>
      </c>
      <c r="D83" s="5">
        <v>145</v>
      </c>
      <c r="E83" s="5">
        <v>1109</v>
      </c>
      <c r="F83" s="5">
        <v>155</v>
      </c>
      <c r="G83" s="5">
        <v>1264</v>
      </c>
    </row>
    <row r="84" spans="1:7">
      <c r="A84" s="9"/>
      <c r="B84" s="6">
        <v>2015</v>
      </c>
      <c r="C84" s="5">
        <v>3</v>
      </c>
      <c r="D84" s="5">
        <v>144</v>
      </c>
      <c r="E84" s="5">
        <v>964</v>
      </c>
      <c r="F84" s="5">
        <v>147</v>
      </c>
      <c r="G84" s="5">
        <v>1111</v>
      </c>
    </row>
    <row r="85" spans="1:7">
      <c r="A85" s="9"/>
      <c r="B85" s="8" t="s">
        <v>0</v>
      </c>
      <c r="C85" s="7">
        <v>9</v>
      </c>
      <c r="D85" s="7">
        <v>151</v>
      </c>
      <c r="E85" s="7">
        <v>1017</v>
      </c>
      <c r="F85" s="7">
        <v>159</v>
      </c>
      <c r="G85" s="7">
        <v>1176</v>
      </c>
    </row>
    <row r="86" spans="1:7">
      <c r="A86" s="9"/>
      <c r="B86" s="6"/>
      <c r="C86" s="5"/>
      <c r="D86" s="5"/>
      <c r="E86" s="5"/>
      <c r="F86" s="5"/>
      <c r="G86" s="5"/>
    </row>
    <row r="87" spans="1:7">
      <c r="A87" s="9" t="s">
        <v>5</v>
      </c>
      <c r="B87" s="8" t="s">
        <v>1</v>
      </c>
      <c r="C87" s="7">
        <v>29</v>
      </c>
      <c r="D87" s="7">
        <v>148</v>
      </c>
      <c r="E87" s="7">
        <v>576</v>
      </c>
      <c r="F87" s="7">
        <v>178</v>
      </c>
      <c r="G87" s="7">
        <v>754</v>
      </c>
    </row>
    <row r="88" spans="1:7">
      <c r="A88" s="9"/>
      <c r="B88" s="6">
        <v>2011</v>
      </c>
      <c r="C88" s="5">
        <v>19</v>
      </c>
      <c r="D88" s="5">
        <v>93</v>
      </c>
      <c r="E88" s="5">
        <v>456</v>
      </c>
      <c r="F88" s="5">
        <v>112</v>
      </c>
      <c r="G88" s="5">
        <v>568</v>
      </c>
    </row>
    <row r="89" spans="1:7">
      <c r="A89" s="9"/>
      <c r="B89" s="6">
        <v>2012</v>
      </c>
      <c r="C89" s="5">
        <v>19</v>
      </c>
      <c r="D89" s="5">
        <v>98</v>
      </c>
      <c r="E89" s="5">
        <v>477</v>
      </c>
      <c r="F89" s="5">
        <v>117</v>
      </c>
      <c r="G89" s="5">
        <v>594</v>
      </c>
    </row>
    <row r="90" spans="1:7">
      <c r="A90" s="9"/>
      <c r="B90" s="6">
        <v>2013</v>
      </c>
      <c r="C90" s="5">
        <v>21</v>
      </c>
      <c r="D90" s="5">
        <v>63</v>
      </c>
      <c r="E90" s="5">
        <v>428</v>
      </c>
      <c r="F90" s="5">
        <v>84</v>
      </c>
      <c r="G90" s="5">
        <v>512</v>
      </c>
    </row>
    <row r="91" spans="1:7">
      <c r="A91" s="9"/>
      <c r="B91" s="6">
        <v>2014</v>
      </c>
      <c r="C91" s="5">
        <v>25</v>
      </c>
      <c r="D91" s="5">
        <v>64</v>
      </c>
      <c r="E91" s="5">
        <v>427</v>
      </c>
      <c r="F91" s="5">
        <v>89</v>
      </c>
      <c r="G91" s="5">
        <v>516</v>
      </c>
    </row>
    <row r="92" spans="1:7">
      <c r="A92" s="9"/>
      <c r="B92" s="6">
        <v>2015</v>
      </c>
      <c r="C92" s="5">
        <v>18</v>
      </c>
      <c r="D92" s="5">
        <v>57</v>
      </c>
      <c r="E92" s="5">
        <v>374</v>
      </c>
      <c r="F92" s="5">
        <v>75</v>
      </c>
      <c r="G92" s="5">
        <v>449</v>
      </c>
    </row>
    <row r="93" spans="1:7">
      <c r="A93" s="9"/>
      <c r="B93" s="8" t="s">
        <v>0</v>
      </c>
      <c r="C93" s="7">
        <v>20</v>
      </c>
      <c r="D93" s="7">
        <v>75</v>
      </c>
      <c r="E93" s="7">
        <v>432</v>
      </c>
      <c r="F93" s="7">
        <v>95</v>
      </c>
      <c r="G93" s="7">
        <v>528</v>
      </c>
    </row>
    <row r="94" spans="1:7">
      <c r="A94" s="9"/>
    </row>
    <row r="95" spans="1:7">
      <c r="A95" s="9" t="s">
        <v>4</v>
      </c>
      <c r="B95" s="8" t="s">
        <v>1</v>
      </c>
      <c r="C95" s="7">
        <v>15</v>
      </c>
      <c r="D95" s="7">
        <v>134</v>
      </c>
      <c r="E95" s="7">
        <v>514</v>
      </c>
      <c r="F95" s="7">
        <v>149</v>
      </c>
      <c r="G95" s="7">
        <v>663</v>
      </c>
    </row>
    <row r="96" spans="1:7">
      <c r="A96" s="9"/>
      <c r="B96" s="6">
        <v>2011</v>
      </c>
      <c r="C96" s="5">
        <v>11</v>
      </c>
      <c r="D96" s="5">
        <v>80</v>
      </c>
      <c r="E96" s="5">
        <v>357</v>
      </c>
      <c r="F96" s="5">
        <v>91</v>
      </c>
      <c r="G96" s="5">
        <v>448</v>
      </c>
    </row>
    <row r="97" spans="1:7">
      <c r="A97" s="9"/>
      <c r="B97" s="6">
        <v>2012</v>
      </c>
      <c r="C97" s="5">
        <v>6</v>
      </c>
      <c r="D97" s="5">
        <v>91</v>
      </c>
      <c r="E97" s="5">
        <v>324</v>
      </c>
      <c r="F97" s="5">
        <v>97</v>
      </c>
      <c r="G97" s="5">
        <v>421</v>
      </c>
    </row>
    <row r="98" spans="1:7">
      <c r="A98" s="9"/>
      <c r="B98" s="6">
        <v>2013</v>
      </c>
      <c r="C98" s="5">
        <v>11</v>
      </c>
      <c r="D98" s="5">
        <v>70</v>
      </c>
      <c r="E98" s="5">
        <v>339</v>
      </c>
      <c r="F98" s="5">
        <v>81</v>
      </c>
      <c r="G98" s="5">
        <v>420</v>
      </c>
    </row>
    <row r="99" spans="1:7">
      <c r="A99" s="9"/>
      <c r="B99" s="6">
        <v>2014</v>
      </c>
      <c r="C99" s="5">
        <v>10</v>
      </c>
      <c r="D99" s="5">
        <v>71</v>
      </c>
      <c r="E99" s="5">
        <v>330</v>
      </c>
      <c r="F99" s="5">
        <v>81</v>
      </c>
      <c r="G99" s="5">
        <v>411</v>
      </c>
    </row>
    <row r="100" spans="1:7">
      <c r="A100" s="9"/>
      <c r="B100" s="6">
        <v>2015</v>
      </c>
      <c r="C100" s="5">
        <v>12</v>
      </c>
      <c r="D100" s="5">
        <v>63</v>
      </c>
      <c r="E100" s="5">
        <v>353</v>
      </c>
      <c r="F100" s="5">
        <v>75</v>
      </c>
      <c r="G100" s="5">
        <v>428</v>
      </c>
    </row>
    <row r="101" spans="1:7">
      <c r="A101" s="9"/>
      <c r="B101" s="8" t="s">
        <v>0</v>
      </c>
      <c r="C101" s="7">
        <v>10</v>
      </c>
      <c r="D101" s="7">
        <v>75</v>
      </c>
      <c r="E101" s="7">
        <v>341</v>
      </c>
      <c r="F101" s="7">
        <v>85</v>
      </c>
      <c r="G101" s="7">
        <v>426</v>
      </c>
    </row>
    <row r="102" spans="1:7">
      <c r="A102" s="9"/>
      <c r="B102" s="6"/>
      <c r="C102" s="5"/>
      <c r="D102" s="5"/>
      <c r="E102" s="5"/>
      <c r="F102" s="5"/>
      <c r="G102" s="5"/>
    </row>
    <row r="103" spans="1:7">
      <c r="A103" s="9" t="s">
        <v>3</v>
      </c>
      <c r="B103" s="8" t="s">
        <v>1</v>
      </c>
      <c r="C103" s="7">
        <v>9</v>
      </c>
      <c r="D103" s="7">
        <v>94</v>
      </c>
      <c r="E103" s="7">
        <v>532</v>
      </c>
      <c r="F103" s="7">
        <v>103</v>
      </c>
      <c r="G103" s="7">
        <v>634</v>
      </c>
    </row>
    <row r="104" spans="1:7">
      <c r="A104" s="9"/>
      <c r="B104" s="6">
        <v>2011</v>
      </c>
      <c r="C104" s="5">
        <v>8</v>
      </c>
      <c r="D104" s="5">
        <v>72</v>
      </c>
      <c r="E104" s="5">
        <v>429</v>
      </c>
      <c r="F104" s="5">
        <v>80</v>
      </c>
      <c r="G104" s="5">
        <v>509</v>
      </c>
    </row>
    <row r="105" spans="1:7">
      <c r="A105" s="9"/>
      <c r="B105" s="6">
        <v>2012</v>
      </c>
      <c r="C105" s="5">
        <v>9</v>
      </c>
      <c r="D105" s="5">
        <v>68</v>
      </c>
      <c r="E105" s="5">
        <v>395</v>
      </c>
      <c r="F105" s="5">
        <v>77</v>
      </c>
      <c r="G105" s="5">
        <v>472</v>
      </c>
    </row>
    <row r="106" spans="1:7">
      <c r="A106" s="9"/>
      <c r="B106" s="6">
        <v>2013</v>
      </c>
      <c r="C106" s="5">
        <v>4</v>
      </c>
      <c r="D106" s="5">
        <v>44</v>
      </c>
      <c r="E106" s="5">
        <v>326</v>
      </c>
      <c r="F106" s="5">
        <v>48</v>
      </c>
      <c r="G106" s="5">
        <v>374</v>
      </c>
    </row>
    <row r="107" spans="1:7">
      <c r="A107" s="9"/>
      <c r="B107" s="6">
        <v>2014</v>
      </c>
      <c r="C107" s="5">
        <v>9</v>
      </c>
      <c r="D107" s="5">
        <v>49</v>
      </c>
      <c r="E107" s="5">
        <v>329</v>
      </c>
      <c r="F107" s="5">
        <v>58</v>
      </c>
      <c r="G107" s="5">
        <v>387</v>
      </c>
    </row>
    <row r="108" spans="1:7">
      <c r="A108" s="9"/>
      <c r="B108" s="6">
        <v>2015</v>
      </c>
      <c r="C108" s="5">
        <v>3</v>
      </c>
      <c r="D108" s="5">
        <v>59</v>
      </c>
      <c r="E108" s="5">
        <v>305</v>
      </c>
      <c r="F108" s="5">
        <v>62</v>
      </c>
      <c r="G108" s="5">
        <v>367</v>
      </c>
    </row>
    <row r="109" spans="1:7">
      <c r="A109" s="9"/>
      <c r="B109" s="8" t="s">
        <v>0</v>
      </c>
      <c r="C109" s="7">
        <v>7</v>
      </c>
      <c r="D109" s="7">
        <v>58</v>
      </c>
      <c r="E109" s="7">
        <v>357</v>
      </c>
      <c r="F109" s="7">
        <v>65</v>
      </c>
      <c r="G109" s="7">
        <v>422</v>
      </c>
    </row>
    <row r="110" spans="1:7">
      <c r="A110" s="9"/>
      <c r="B110" s="6"/>
      <c r="C110" s="5"/>
      <c r="D110" s="5"/>
      <c r="E110" s="5"/>
      <c r="F110" s="5"/>
      <c r="G110" s="5"/>
    </row>
    <row r="111" spans="1:7">
      <c r="A111" s="9" t="s">
        <v>2</v>
      </c>
      <c r="B111" s="8" t="s">
        <v>1</v>
      </c>
      <c r="C111" s="7">
        <v>25</v>
      </c>
      <c r="D111" s="7">
        <v>197</v>
      </c>
      <c r="E111" s="7">
        <v>1241</v>
      </c>
      <c r="F111" s="7">
        <v>222</v>
      </c>
      <c r="G111" s="7">
        <v>1463</v>
      </c>
    </row>
    <row r="112" spans="1:7">
      <c r="B112" s="6">
        <v>2011</v>
      </c>
      <c r="C112" s="5">
        <v>21</v>
      </c>
      <c r="D112" s="5">
        <v>129</v>
      </c>
      <c r="E112" s="5">
        <v>933</v>
      </c>
      <c r="F112" s="5">
        <v>150</v>
      </c>
      <c r="G112" s="5">
        <v>1083</v>
      </c>
    </row>
    <row r="113" spans="1:7">
      <c r="B113" s="6">
        <v>2012</v>
      </c>
      <c r="C113" s="5">
        <v>13</v>
      </c>
      <c r="D113" s="5">
        <v>129</v>
      </c>
      <c r="E113" s="5">
        <v>824</v>
      </c>
      <c r="F113" s="5">
        <v>142</v>
      </c>
      <c r="G113" s="5">
        <v>966</v>
      </c>
    </row>
    <row r="114" spans="1:7">
      <c r="B114" s="6">
        <v>2013</v>
      </c>
      <c r="C114" s="5">
        <v>10</v>
      </c>
      <c r="D114" s="5">
        <v>123</v>
      </c>
      <c r="E114" s="5">
        <v>831</v>
      </c>
      <c r="F114" s="5">
        <v>133</v>
      </c>
      <c r="G114" s="5">
        <v>964</v>
      </c>
    </row>
    <row r="115" spans="1:7">
      <c r="B115" s="6">
        <v>2014</v>
      </c>
      <c r="C115" s="5">
        <v>17</v>
      </c>
      <c r="D115" s="5">
        <v>140</v>
      </c>
      <c r="E115" s="5">
        <v>828</v>
      </c>
      <c r="F115" s="5">
        <v>157</v>
      </c>
      <c r="G115" s="5">
        <v>985</v>
      </c>
    </row>
    <row r="116" spans="1:7">
      <c r="B116" s="6">
        <v>2015</v>
      </c>
      <c r="C116" s="5">
        <v>12</v>
      </c>
      <c r="D116" s="5">
        <v>129</v>
      </c>
      <c r="E116" s="5">
        <v>765</v>
      </c>
      <c r="F116" s="5">
        <v>141</v>
      </c>
      <c r="G116" s="5">
        <v>906</v>
      </c>
    </row>
    <row r="117" spans="1:7">
      <c r="A117" s="4"/>
      <c r="B117" s="3" t="s">
        <v>0</v>
      </c>
      <c r="C117" s="2">
        <v>15</v>
      </c>
      <c r="D117" s="2">
        <v>130</v>
      </c>
      <c r="E117" s="2">
        <v>836</v>
      </c>
      <c r="F117" s="2">
        <v>145</v>
      </c>
      <c r="G117" s="2">
        <v>981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>
      <selection activeCell="L42" sqref="L42"/>
    </sheetView>
  </sheetViews>
  <sheetFormatPr defaultColWidth="11" defaultRowHeight="18"/>
  <cols>
    <col min="1" max="1" width="26.140625" style="15" customWidth="1"/>
    <col min="2" max="2" width="14.140625" style="15" customWidth="1"/>
    <col min="3" max="3" width="11.42578125" style="15" customWidth="1"/>
    <col min="4" max="4" width="9.5703125" style="15" customWidth="1"/>
    <col min="5" max="5" width="1.140625" style="15" customWidth="1"/>
    <col min="6" max="6" width="11.7109375" style="15" customWidth="1"/>
    <col min="7" max="7" width="11.5703125" style="15" customWidth="1"/>
    <col min="8" max="8" width="11.140625" style="15" customWidth="1"/>
    <col min="9" max="9" width="10.5703125" style="15" customWidth="1"/>
    <col min="10" max="10" width="9.5703125" style="15" customWidth="1"/>
    <col min="11" max="11" width="1.140625" style="15" customWidth="1"/>
    <col min="12" max="12" width="9" style="15" customWidth="1"/>
    <col min="13" max="13" width="2.28515625" style="15" customWidth="1"/>
    <col min="14" max="14" width="11.140625" style="15" customWidth="1"/>
    <col min="15" max="16384" width="11" style="15"/>
  </cols>
  <sheetData>
    <row r="1" spans="1:20" ht="15" customHeight="1">
      <c r="A1" s="72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4" t="s">
        <v>47</v>
      </c>
    </row>
    <row r="2" spans="1:20" ht="11.25" customHeight="1">
      <c r="A2" s="73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3"/>
    </row>
    <row r="3" spans="1:20" ht="21" customHeight="1">
      <c r="A3" s="72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0" ht="17.25" customHeight="1">
      <c r="A4" s="72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0" ht="7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20" ht="18.75" customHeight="1">
      <c r="A6" s="70" t="s">
        <v>44</v>
      </c>
      <c r="B6" s="67"/>
      <c r="C6" s="69" t="s">
        <v>43</v>
      </c>
      <c r="D6" s="67"/>
      <c r="E6" s="66"/>
      <c r="F6" s="67"/>
      <c r="G6" s="68" t="s">
        <v>42</v>
      </c>
      <c r="H6" s="68"/>
      <c r="I6" s="68"/>
      <c r="J6" s="67"/>
      <c r="K6" s="66"/>
      <c r="L6" s="315" t="s">
        <v>41</v>
      </c>
      <c r="M6" s="65"/>
      <c r="N6" s="315" t="s">
        <v>40</v>
      </c>
    </row>
    <row r="7" spans="1:20" ht="16.5" customHeight="1">
      <c r="A7" s="43"/>
      <c r="B7" s="64"/>
      <c r="C7" s="64"/>
      <c r="D7" s="64"/>
      <c r="E7" s="55"/>
      <c r="F7" s="64" t="s">
        <v>39</v>
      </c>
      <c r="G7" s="64"/>
      <c r="H7" s="64" t="s">
        <v>38</v>
      </c>
      <c r="I7" s="64"/>
      <c r="J7" s="53"/>
      <c r="K7" s="42"/>
      <c r="L7" s="316"/>
      <c r="M7" s="63"/>
      <c r="N7" s="316"/>
    </row>
    <row r="8" spans="1:20" ht="32.25" thickBot="1">
      <c r="A8" s="62"/>
      <c r="B8" s="61" t="s">
        <v>37</v>
      </c>
      <c r="C8" s="61" t="s">
        <v>35</v>
      </c>
      <c r="D8" s="61" t="s">
        <v>34</v>
      </c>
      <c r="E8" s="61"/>
      <c r="F8" s="61" t="s">
        <v>37</v>
      </c>
      <c r="G8" s="61" t="s">
        <v>35</v>
      </c>
      <c r="H8" s="61" t="s">
        <v>36</v>
      </c>
      <c r="I8" s="61" t="s">
        <v>35</v>
      </c>
      <c r="J8" s="60" t="s">
        <v>34</v>
      </c>
      <c r="K8" s="59"/>
      <c r="L8" s="317"/>
      <c r="M8" s="58"/>
      <c r="N8" s="317"/>
    </row>
    <row r="9" spans="1:20" ht="15" customHeight="1" thickTop="1">
      <c r="A9" s="42"/>
      <c r="B9" s="57"/>
      <c r="C9" s="54"/>
      <c r="D9" s="56"/>
      <c r="E9" s="53"/>
      <c r="F9" s="53"/>
      <c r="G9" s="53"/>
      <c r="H9" s="53"/>
      <c r="I9" s="53"/>
      <c r="J9" s="43"/>
      <c r="K9" s="55"/>
      <c r="L9" s="43"/>
      <c r="M9" s="43"/>
      <c r="N9" s="43"/>
    </row>
    <row r="10" spans="1:20" ht="15" customHeight="1">
      <c r="A10" s="33" t="s">
        <v>33</v>
      </c>
      <c r="B10" s="36"/>
      <c r="C10" s="54"/>
      <c r="D10" s="54"/>
      <c r="E10" s="36"/>
      <c r="F10" s="36"/>
      <c r="G10" s="52"/>
      <c r="H10" s="52"/>
      <c r="I10" s="52"/>
      <c r="J10" s="52"/>
      <c r="K10" s="52"/>
      <c r="L10" s="52"/>
      <c r="M10" s="52"/>
      <c r="N10" s="52"/>
    </row>
    <row r="11" spans="1:20" ht="15" customHeight="1">
      <c r="A11" s="33"/>
      <c r="B11" s="36"/>
      <c r="C11" s="53"/>
      <c r="D11" s="53"/>
      <c r="E11" s="36"/>
      <c r="F11" s="36"/>
      <c r="G11" s="52"/>
      <c r="H11" s="52"/>
      <c r="I11" s="52"/>
      <c r="J11" s="52"/>
      <c r="K11" s="52"/>
      <c r="L11" s="52"/>
      <c r="M11" s="52"/>
      <c r="N11" s="52"/>
    </row>
    <row r="12" spans="1:20" ht="15" customHeight="1">
      <c r="A12" s="28" t="s">
        <v>20</v>
      </c>
      <c r="B12" s="36"/>
      <c r="C12" s="36"/>
      <c r="D12" s="36"/>
      <c r="E12" s="36"/>
      <c r="F12" s="36"/>
      <c r="G12" s="52"/>
      <c r="H12" s="52"/>
      <c r="I12" s="52"/>
      <c r="J12" s="52"/>
      <c r="K12" s="52"/>
      <c r="L12" s="52"/>
      <c r="M12" s="52"/>
      <c r="N12" s="52"/>
    </row>
    <row r="13" spans="1:20" ht="15.95" customHeight="1">
      <c r="A13" s="43">
        <v>2011</v>
      </c>
      <c r="B13" s="51">
        <v>47</v>
      </c>
      <c r="C13" s="51">
        <v>5</v>
      </c>
      <c r="D13" s="51">
        <v>52</v>
      </c>
      <c r="E13" s="43"/>
      <c r="F13" s="51">
        <v>41</v>
      </c>
      <c r="G13" s="51">
        <v>22</v>
      </c>
      <c r="H13" s="51">
        <v>26</v>
      </c>
      <c r="I13" s="51">
        <v>34</v>
      </c>
      <c r="J13" s="45">
        <f>SUM(F13:I13)</f>
        <v>123</v>
      </c>
      <c r="K13" s="43"/>
      <c r="L13" s="51">
        <v>175</v>
      </c>
      <c r="M13" s="39"/>
      <c r="N13" s="47">
        <f>(D13/L13)*100</f>
        <v>29.714285714285715</v>
      </c>
      <c r="Q13" s="49"/>
      <c r="R13" s="49"/>
      <c r="S13" s="49"/>
      <c r="T13" s="49"/>
    </row>
    <row r="14" spans="1:20" ht="15.95" customHeight="1">
      <c r="A14" s="43">
        <v>2012</v>
      </c>
      <c r="B14" s="51">
        <v>34</v>
      </c>
      <c r="C14" s="51">
        <v>3</v>
      </c>
      <c r="D14" s="51">
        <v>37</v>
      </c>
      <c r="E14" s="43"/>
      <c r="F14" s="51">
        <v>38</v>
      </c>
      <c r="G14" s="51">
        <v>18</v>
      </c>
      <c r="H14" s="51">
        <v>26</v>
      </c>
      <c r="I14" s="51">
        <v>43</v>
      </c>
      <c r="J14" s="45">
        <f>SUM(F14:I14)</f>
        <v>125</v>
      </c>
      <c r="K14" s="43"/>
      <c r="L14" s="51">
        <v>162</v>
      </c>
      <c r="M14" s="39"/>
      <c r="N14" s="47">
        <f>(D14/L14)*100</f>
        <v>22.839506172839506</v>
      </c>
      <c r="Q14" s="49"/>
      <c r="R14" s="49"/>
      <c r="S14" s="49"/>
      <c r="T14" s="49"/>
    </row>
    <row r="15" spans="1:20" ht="15.95" customHeight="1">
      <c r="A15" s="43">
        <v>2013</v>
      </c>
      <c r="B15" s="51">
        <v>56</v>
      </c>
      <c r="C15" s="51">
        <v>5</v>
      </c>
      <c r="D15" s="51">
        <v>61</v>
      </c>
      <c r="E15" s="43"/>
      <c r="F15" s="51">
        <v>36</v>
      </c>
      <c r="G15" s="51">
        <v>16</v>
      </c>
      <c r="H15" s="51">
        <v>23</v>
      </c>
      <c r="I15" s="51">
        <v>23</v>
      </c>
      <c r="J15" s="45">
        <f>SUM(F15:I15)</f>
        <v>98</v>
      </c>
      <c r="K15" s="43"/>
      <c r="L15" s="51">
        <v>159</v>
      </c>
      <c r="M15" s="39"/>
      <c r="N15" s="47">
        <f>(D15/L15)*100</f>
        <v>38.364779874213838</v>
      </c>
      <c r="Q15" s="49"/>
      <c r="R15" s="49"/>
      <c r="S15" s="49"/>
      <c r="T15" s="49"/>
    </row>
    <row r="16" spans="1:20" ht="15.95" customHeight="1">
      <c r="A16" s="43">
        <v>2014</v>
      </c>
      <c r="B16" s="51">
        <v>55</v>
      </c>
      <c r="C16" s="51">
        <v>3</v>
      </c>
      <c r="D16" s="51">
        <v>58</v>
      </c>
      <c r="E16" s="43"/>
      <c r="F16" s="51">
        <v>38</v>
      </c>
      <c r="G16" s="51">
        <v>19</v>
      </c>
      <c r="H16" s="51">
        <v>21</v>
      </c>
      <c r="I16" s="51">
        <v>45</v>
      </c>
      <c r="J16" s="45">
        <f>SUM(F16:I16)</f>
        <v>123</v>
      </c>
      <c r="K16" s="43"/>
      <c r="L16" s="51">
        <v>181</v>
      </c>
      <c r="M16" s="39"/>
      <c r="N16" s="47">
        <f>(D16/L16)*100</f>
        <v>32.044198895027627</v>
      </c>
      <c r="Q16" s="49"/>
      <c r="R16" s="49"/>
      <c r="S16" s="49"/>
      <c r="T16" s="49"/>
    </row>
    <row r="17" spans="1:20" ht="15.95" customHeight="1">
      <c r="A17" s="43">
        <v>2015</v>
      </c>
      <c r="B17" s="51">
        <v>47</v>
      </c>
      <c r="C17" s="51">
        <v>5</v>
      </c>
      <c r="D17" s="51">
        <v>52</v>
      </c>
      <c r="E17" s="43"/>
      <c r="F17" s="51">
        <v>45</v>
      </c>
      <c r="G17" s="51">
        <v>16</v>
      </c>
      <c r="H17" s="51">
        <v>18</v>
      </c>
      <c r="I17" s="51">
        <v>26</v>
      </c>
      <c r="J17" s="45">
        <f>SUM(F17:I17)</f>
        <v>105</v>
      </c>
      <c r="K17" s="43"/>
      <c r="L17" s="51">
        <v>157</v>
      </c>
      <c r="M17" s="39"/>
      <c r="N17" s="47">
        <f>(D17/L17)*100</f>
        <v>33.121019108280251</v>
      </c>
      <c r="Q17" s="49"/>
      <c r="R17" s="49"/>
      <c r="S17" s="49"/>
      <c r="T17" s="49"/>
    </row>
    <row r="18" spans="1:20" ht="15" customHeight="1">
      <c r="A18" s="43"/>
      <c r="B18" s="50"/>
      <c r="C18" s="50"/>
      <c r="D18" s="24"/>
      <c r="E18" s="43"/>
      <c r="F18" s="50"/>
      <c r="G18" s="50"/>
      <c r="H18" s="50"/>
      <c r="I18" s="50"/>
      <c r="J18" s="48"/>
      <c r="K18" s="43"/>
      <c r="L18" s="39"/>
      <c r="M18" s="39"/>
      <c r="N18" s="47"/>
      <c r="Q18" s="49"/>
      <c r="R18" s="49"/>
      <c r="S18" s="49"/>
      <c r="T18" s="49"/>
    </row>
    <row r="19" spans="1:20" ht="7.5" customHeight="1">
      <c r="A19" s="43"/>
      <c r="B19" s="24"/>
      <c r="C19" s="24"/>
      <c r="D19" s="24"/>
      <c r="E19" s="24"/>
      <c r="F19" s="24"/>
      <c r="G19" s="24"/>
      <c r="H19" s="24"/>
      <c r="I19" s="24"/>
      <c r="J19" s="48"/>
      <c r="K19" s="24"/>
      <c r="L19" s="39"/>
      <c r="M19" s="39"/>
      <c r="N19" s="47"/>
      <c r="Q19" s="49"/>
      <c r="R19" s="49"/>
      <c r="S19" s="49"/>
      <c r="T19" s="49"/>
    </row>
    <row r="20" spans="1:20" ht="15" customHeight="1">
      <c r="A20" s="28" t="s">
        <v>19</v>
      </c>
      <c r="B20" s="24"/>
      <c r="C20" s="24"/>
      <c r="D20" s="24"/>
      <c r="E20" s="24"/>
      <c r="F20" s="24"/>
      <c r="G20" s="24"/>
      <c r="H20" s="24"/>
      <c r="I20" s="24"/>
      <c r="J20" s="48"/>
      <c r="K20" s="24"/>
      <c r="L20" s="39"/>
      <c r="M20" s="39"/>
      <c r="N20" s="47"/>
      <c r="Q20" s="49"/>
      <c r="R20" s="49"/>
      <c r="S20" s="49"/>
      <c r="T20" s="49"/>
    </row>
    <row r="21" spans="1:20" ht="15.95" customHeight="1">
      <c r="A21" s="43">
        <v>2011</v>
      </c>
      <c r="B21" s="51">
        <v>238</v>
      </c>
      <c r="C21" s="51">
        <v>34</v>
      </c>
      <c r="D21" s="51">
        <v>272</v>
      </c>
      <c r="E21" s="43"/>
      <c r="F21" s="51">
        <v>268</v>
      </c>
      <c r="G21" s="51">
        <v>287</v>
      </c>
      <c r="H21" s="51">
        <v>216</v>
      </c>
      <c r="I21" s="44">
        <v>633</v>
      </c>
      <c r="J21" s="45">
        <f>SUM(F21:I21)</f>
        <v>1404</v>
      </c>
      <c r="K21" s="24" t="s">
        <v>32</v>
      </c>
      <c r="L21" s="44">
        <v>1676</v>
      </c>
      <c r="M21" s="39"/>
      <c r="N21" s="47">
        <f>(D21/L21)*100</f>
        <v>16.2291169451074</v>
      </c>
      <c r="Q21" s="49"/>
      <c r="R21" s="49"/>
      <c r="S21" s="49"/>
      <c r="T21" s="49"/>
    </row>
    <row r="22" spans="1:20" ht="15.95" customHeight="1">
      <c r="A22" s="43">
        <v>2012</v>
      </c>
      <c r="B22" s="51">
        <v>234</v>
      </c>
      <c r="C22" s="51">
        <v>33</v>
      </c>
      <c r="D22" s="51">
        <v>267</v>
      </c>
      <c r="E22" s="43"/>
      <c r="F22" s="51">
        <v>286</v>
      </c>
      <c r="G22" s="51">
        <v>304</v>
      </c>
      <c r="H22" s="51">
        <v>231</v>
      </c>
      <c r="I22" s="44">
        <v>648</v>
      </c>
      <c r="J22" s="45">
        <f>SUM(F22:I22)</f>
        <v>1469</v>
      </c>
      <c r="K22" s="24" t="s">
        <v>32</v>
      </c>
      <c r="L22" s="44">
        <v>1736</v>
      </c>
      <c r="M22" s="39"/>
      <c r="N22" s="47">
        <f>(D22/L22)*100</f>
        <v>15.380184331797233</v>
      </c>
      <c r="Q22" s="49"/>
      <c r="R22" s="49"/>
      <c r="S22" s="49"/>
      <c r="T22" s="49"/>
    </row>
    <row r="23" spans="1:20" ht="15.95" customHeight="1">
      <c r="A23" s="43">
        <v>2013</v>
      </c>
      <c r="B23" s="51">
        <v>198</v>
      </c>
      <c r="C23" s="51">
        <v>30</v>
      </c>
      <c r="D23" s="51">
        <v>228</v>
      </c>
      <c r="E23" s="43"/>
      <c r="F23" s="51">
        <v>250</v>
      </c>
      <c r="G23" s="51">
        <v>230</v>
      </c>
      <c r="H23" s="51">
        <v>171</v>
      </c>
      <c r="I23" s="44">
        <v>550</v>
      </c>
      <c r="J23" s="45">
        <f>SUM(F23:I23)</f>
        <v>1201</v>
      </c>
      <c r="K23" s="24" t="s">
        <v>32</v>
      </c>
      <c r="L23" s="44">
        <v>1429</v>
      </c>
      <c r="M23" s="39"/>
      <c r="N23" s="47">
        <f>(D23/L23)*100</f>
        <v>15.95521343596921</v>
      </c>
      <c r="Q23" s="49"/>
      <c r="R23" s="49"/>
      <c r="S23" s="49"/>
      <c r="T23" s="49"/>
    </row>
    <row r="24" spans="1:20" ht="15.95" customHeight="1">
      <c r="A24" s="43">
        <v>2014</v>
      </c>
      <c r="B24" s="51">
        <v>198</v>
      </c>
      <c r="C24" s="51">
        <v>38</v>
      </c>
      <c r="D24" s="51">
        <v>236</v>
      </c>
      <c r="E24" s="43"/>
      <c r="F24" s="51">
        <v>230</v>
      </c>
      <c r="G24" s="51">
        <v>251</v>
      </c>
      <c r="H24" s="51">
        <v>205</v>
      </c>
      <c r="I24" s="44">
        <v>569</v>
      </c>
      <c r="J24" s="45">
        <f>SUM(F24:I24)</f>
        <v>1255</v>
      </c>
      <c r="K24" s="24" t="s">
        <v>32</v>
      </c>
      <c r="L24" s="44">
        <v>1491</v>
      </c>
      <c r="M24" s="39"/>
      <c r="N24" s="47">
        <f>(D24/L24)*100</f>
        <v>15.828303152246814</v>
      </c>
      <c r="Q24" s="49"/>
      <c r="R24" s="49"/>
      <c r="S24" s="49"/>
      <c r="T24" s="49"/>
    </row>
    <row r="25" spans="1:20" ht="15.95" customHeight="1">
      <c r="A25" s="43">
        <v>2015</v>
      </c>
      <c r="B25" s="51">
        <v>219</v>
      </c>
      <c r="C25" s="51">
        <v>35</v>
      </c>
      <c r="D25" s="51">
        <v>254</v>
      </c>
      <c r="E25" s="43"/>
      <c r="F25" s="51">
        <v>190</v>
      </c>
      <c r="G25" s="51">
        <v>264</v>
      </c>
      <c r="H25" s="51">
        <v>178</v>
      </c>
      <c r="I25" s="44">
        <v>531</v>
      </c>
      <c r="J25" s="45">
        <f>SUM(F25:I25)</f>
        <v>1163</v>
      </c>
      <c r="K25" s="24" t="s">
        <v>32</v>
      </c>
      <c r="L25" s="44">
        <v>1417</v>
      </c>
      <c r="M25" s="39"/>
      <c r="N25" s="47">
        <f>(D25/L25)*100</f>
        <v>17.925194071983064</v>
      </c>
      <c r="Q25" s="49"/>
      <c r="R25" s="49"/>
      <c r="S25" s="49"/>
      <c r="T25" s="49"/>
    </row>
    <row r="26" spans="1:20" ht="15" customHeight="1">
      <c r="A26" s="43"/>
      <c r="B26" s="50"/>
      <c r="C26" s="50"/>
      <c r="D26" s="24"/>
      <c r="E26" s="43"/>
      <c r="F26" s="50"/>
      <c r="G26" s="50"/>
      <c r="H26" s="50"/>
      <c r="I26" s="50"/>
      <c r="J26" s="48"/>
      <c r="K26" s="24"/>
      <c r="L26" s="39"/>
      <c r="M26" s="39"/>
      <c r="N26" s="47"/>
      <c r="Q26" s="49"/>
      <c r="R26" s="49"/>
      <c r="S26" s="49"/>
      <c r="T26" s="49"/>
    </row>
    <row r="27" spans="1:20" ht="7.5" customHeight="1">
      <c r="A27" s="43"/>
      <c r="B27" s="24"/>
      <c r="C27" s="24"/>
      <c r="D27" s="24"/>
      <c r="E27" s="24"/>
      <c r="F27" s="24"/>
      <c r="G27" s="24"/>
      <c r="H27" s="24"/>
      <c r="I27" s="24"/>
      <c r="J27" s="48"/>
      <c r="K27" s="24"/>
      <c r="L27" s="39"/>
      <c r="M27" s="39"/>
      <c r="N27" s="47"/>
      <c r="Q27" s="49"/>
      <c r="R27" s="49"/>
      <c r="S27" s="49"/>
      <c r="T27" s="49"/>
    </row>
    <row r="28" spans="1:20" ht="15" customHeight="1">
      <c r="A28" s="16" t="s">
        <v>24</v>
      </c>
      <c r="B28" s="24"/>
      <c r="C28" s="24"/>
      <c r="D28" s="24"/>
      <c r="E28" s="24"/>
      <c r="F28" s="24"/>
      <c r="G28" s="24"/>
      <c r="H28" s="24"/>
      <c r="I28" s="24"/>
      <c r="J28" s="48"/>
      <c r="K28" s="24"/>
      <c r="L28" s="39"/>
      <c r="M28" s="39"/>
      <c r="N28" s="47"/>
    </row>
    <row r="29" spans="1:20" ht="15.95" customHeight="1">
      <c r="A29" s="43">
        <v>2011</v>
      </c>
      <c r="B29" s="44">
        <v>1374</v>
      </c>
      <c r="C29" s="44">
        <v>260</v>
      </c>
      <c r="D29" s="44">
        <v>1634</v>
      </c>
      <c r="E29" s="46"/>
      <c r="F29" s="44">
        <v>1220</v>
      </c>
      <c r="G29" s="44">
        <v>1961</v>
      </c>
      <c r="H29" s="44">
        <v>1032</v>
      </c>
      <c r="I29" s="44">
        <v>4138</v>
      </c>
      <c r="J29" s="45">
        <f>SUM(F29:I29)</f>
        <v>8351</v>
      </c>
      <c r="K29" s="16"/>
      <c r="L29" s="44">
        <v>9985</v>
      </c>
      <c r="M29" s="34"/>
      <c r="N29" s="37">
        <f>(D29/L29)*100</f>
        <v>16.364546820230348</v>
      </c>
    </row>
    <row r="30" spans="1:20" ht="15.95" customHeight="1">
      <c r="A30" s="43">
        <v>2012</v>
      </c>
      <c r="B30" s="44">
        <v>1330</v>
      </c>
      <c r="C30" s="44">
        <v>215</v>
      </c>
      <c r="D30" s="44">
        <v>1545</v>
      </c>
      <c r="E30" s="46"/>
      <c r="F30" s="44">
        <v>1239</v>
      </c>
      <c r="G30" s="44">
        <v>1873</v>
      </c>
      <c r="H30" s="44">
        <v>1043</v>
      </c>
      <c r="I30" s="44">
        <v>4077</v>
      </c>
      <c r="J30" s="45">
        <f>SUM(F30:I30)</f>
        <v>8232</v>
      </c>
      <c r="K30" s="16"/>
      <c r="L30" s="44">
        <v>9777</v>
      </c>
      <c r="M30" s="34"/>
      <c r="N30" s="37">
        <f>(D30/L30)*100</f>
        <v>15.80239337220006</v>
      </c>
    </row>
    <row r="31" spans="1:20" ht="15.95" customHeight="1">
      <c r="A31" s="43">
        <v>2013</v>
      </c>
      <c r="B31" s="44">
        <v>1255</v>
      </c>
      <c r="C31" s="44">
        <v>209</v>
      </c>
      <c r="D31" s="44">
        <v>1464</v>
      </c>
      <c r="E31" s="46"/>
      <c r="F31" s="44">
        <v>1117</v>
      </c>
      <c r="G31" s="44">
        <v>1728</v>
      </c>
      <c r="H31" s="44">
        <v>853</v>
      </c>
      <c r="I31" s="44">
        <v>3826</v>
      </c>
      <c r="J31" s="45">
        <f>SUM(F31:I31)</f>
        <v>7524</v>
      </c>
      <c r="K31" s="16"/>
      <c r="L31" s="44">
        <v>8988</v>
      </c>
      <c r="M31" s="34"/>
      <c r="N31" s="37">
        <f>(D31/L31)*100</f>
        <v>16.288384512683578</v>
      </c>
    </row>
    <row r="32" spans="1:20" ht="15.95" customHeight="1">
      <c r="A32" s="43">
        <v>2014</v>
      </c>
      <c r="B32" s="44">
        <v>1255</v>
      </c>
      <c r="C32" s="44">
        <v>201</v>
      </c>
      <c r="D32" s="44">
        <v>1456</v>
      </c>
      <c r="E32" s="46"/>
      <c r="F32" s="44">
        <v>995</v>
      </c>
      <c r="G32" s="44">
        <v>1736</v>
      </c>
      <c r="H32" s="44">
        <v>880</v>
      </c>
      <c r="I32" s="44">
        <v>3775</v>
      </c>
      <c r="J32" s="45">
        <f>SUM(F32:I32)</f>
        <v>7386</v>
      </c>
      <c r="K32" s="16"/>
      <c r="L32" s="44">
        <v>8842</v>
      </c>
      <c r="M32" s="34"/>
      <c r="N32" s="37">
        <f>(D32/L32)*100</f>
        <v>16.466862700746436</v>
      </c>
    </row>
    <row r="33" spans="1:14" ht="15.95" customHeight="1">
      <c r="A33" s="43">
        <v>2015</v>
      </c>
      <c r="B33" s="44">
        <v>1304</v>
      </c>
      <c r="C33" s="44">
        <v>197</v>
      </c>
      <c r="D33" s="44">
        <v>1501</v>
      </c>
      <c r="E33" s="46"/>
      <c r="F33" s="44">
        <v>962</v>
      </c>
      <c r="G33" s="44">
        <v>1672</v>
      </c>
      <c r="H33" s="44">
        <v>810</v>
      </c>
      <c r="I33" s="44">
        <v>3529</v>
      </c>
      <c r="J33" s="45">
        <f>SUM(F33:I33)</f>
        <v>6973</v>
      </c>
      <c r="K33" s="16"/>
      <c r="L33" s="44">
        <v>8474</v>
      </c>
      <c r="M33" s="34"/>
      <c r="N33" s="37">
        <f>(D33/L33)*100</f>
        <v>17.713004484304935</v>
      </c>
    </row>
    <row r="34" spans="1:14" ht="15" customHeight="1">
      <c r="A34" s="43"/>
      <c r="B34" s="35"/>
      <c r="C34" s="35"/>
      <c r="D34" s="17"/>
      <c r="E34" s="16"/>
      <c r="F34" s="35"/>
      <c r="G34" s="35"/>
      <c r="H34" s="35"/>
      <c r="I34" s="35"/>
      <c r="J34" s="17"/>
      <c r="K34" s="16"/>
      <c r="L34" s="34"/>
      <c r="M34" s="34"/>
      <c r="N34" s="34"/>
    </row>
    <row r="35" spans="1:14" ht="7.5" customHeight="1">
      <c r="A35" s="42"/>
      <c r="B35" s="40"/>
      <c r="C35" s="40"/>
      <c r="D35" s="40"/>
      <c r="E35" s="40"/>
      <c r="F35" s="40"/>
      <c r="G35" s="40"/>
      <c r="H35" s="40"/>
      <c r="I35" s="40"/>
      <c r="J35" s="24"/>
      <c r="K35" s="41"/>
      <c r="L35" s="24"/>
      <c r="M35" s="24"/>
      <c r="N35" s="40"/>
    </row>
    <row r="36" spans="1:14" ht="15" customHeight="1">
      <c r="A36" s="33" t="s">
        <v>31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" customHeight="1">
      <c r="A37" s="3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" customHeight="1">
      <c r="A38" s="28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20.100000000000001" customHeight="1">
      <c r="A39" s="28" t="s">
        <v>30</v>
      </c>
      <c r="B39" s="35">
        <v>74.8</v>
      </c>
      <c r="C39" s="35">
        <v>4.5999999999999996</v>
      </c>
      <c r="D39" s="17">
        <v>79.400000000000006</v>
      </c>
      <c r="E39" s="17"/>
      <c r="F39" s="35">
        <v>67.400000000000006</v>
      </c>
      <c r="G39" s="35">
        <v>30.4</v>
      </c>
      <c r="H39" s="35">
        <v>45.4</v>
      </c>
      <c r="I39" s="35">
        <v>45.4</v>
      </c>
      <c r="J39" s="29">
        <f>SUM(F39:I39)</f>
        <v>188.60000000000002</v>
      </c>
      <c r="K39" s="17"/>
      <c r="L39" s="34">
        <v>268</v>
      </c>
      <c r="M39" s="34"/>
      <c r="N39" s="37">
        <f>(D39/L39)*100</f>
        <v>29.626865671641795</v>
      </c>
    </row>
    <row r="40" spans="1:14" ht="20.100000000000001" customHeight="1">
      <c r="A40" s="28" t="s">
        <v>29</v>
      </c>
      <c r="B40" s="35">
        <v>47.8</v>
      </c>
      <c r="C40" s="35">
        <v>4.2</v>
      </c>
      <c r="D40" s="35">
        <v>52</v>
      </c>
      <c r="E40" s="35"/>
      <c r="F40" s="35">
        <v>39.6</v>
      </c>
      <c r="G40" s="35">
        <v>18.2</v>
      </c>
      <c r="H40" s="35">
        <v>22.8</v>
      </c>
      <c r="I40" s="35">
        <v>34.200000000000003</v>
      </c>
      <c r="J40" s="38">
        <f>SUM(F40:I40)</f>
        <v>114.8</v>
      </c>
      <c r="K40" s="35"/>
      <c r="L40" s="35">
        <v>166.8</v>
      </c>
      <c r="M40" s="39"/>
      <c r="N40" s="37">
        <f>(D40/L40)*100</f>
        <v>31.175059952038371</v>
      </c>
    </row>
    <row r="41" spans="1:14" ht="15" customHeight="1">
      <c r="A41" s="36"/>
      <c r="B41" s="35"/>
      <c r="C41" s="35"/>
      <c r="D41" s="17"/>
      <c r="E41" s="17"/>
      <c r="F41" s="35"/>
      <c r="G41" s="35"/>
      <c r="H41" s="35"/>
      <c r="I41" s="35"/>
      <c r="J41" s="29"/>
      <c r="K41" s="17"/>
      <c r="L41" s="39"/>
      <c r="M41" s="39"/>
      <c r="N41" s="37"/>
    </row>
    <row r="42" spans="1:14" ht="7.5" customHeight="1">
      <c r="A42" s="16"/>
      <c r="B42" s="35"/>
      <c r="C42" s="35"/>
      <c r="D42" s="17"/>
      <c r="E42" s="17"/>
      <c r="F42" s="35"/>
      <c r="G42" s="35"/>
      <c r="H42" s="35"/>
      <c r="I42" s="35"/>
      <c r="J42" s="29"/>
      <c r="K42" s="17"/>
      <c r="L42" s="34"/>
      <c r="M42" s="34"/>
      <c r="N42" s="37"/>
    </row>
    <row r="43" spans="1:14" ht="15" customHeight="1">
      <c r="A43" s="28" t="s">
        <v>19</v>
      </c>
      <c r="B43" s="35"/>
      <c r="C43" s="35"/>
      <c r="D43" s="17"/>
      <c r="E43" s="17"/>
      <c r="F43" s="35"/>
      <c r="G43" s="35"/>
      <c r="H43" s="35"/>
      <c r="I43" s="35"/>
      <c r="J43" s="29"/>
      <c r="K43" s="17"/>
      <c r="L43" s="34"/>
      <c r="M43" s="34"/>
      <c r="N43" s="37"/>
    </row>
    <row r="44" spans="1:14" ht="20.100000000000001" customHeight="1">
      <c r="A44" s="28" t="s">
        <v>30</v>
      </c>
      <c r="B44" s="35">
        <v>320.2</v>
      </c>
      <c r="C44" s="35">
        <v>53.6</v>
      </c>
      <c r="D44" s="17">
        <v>373.8</v>
      </c>
      <c r="E44" s="17"/>
      <c r="F44" s="35">
        <v>373.6</v>
      </c>
      <c r="G44" s="35">
        <v>351.8</v>
      </c>
      <c r="H44" s="35">
        <v>305.8</v>
      </c>
      <c r="I44" s="35">
        <v>821.2</v>
      </c>
      <c r="J44" s="29">
        <f>SUM(F44:I44)</f>
        <v>1852.4</v>
      </c>
      <c r="K44" s="17"/>
      <c r="L44" s="34">
        <v>2226.1999999999998</v>
      </c>
      <c r="M44" s="34"/>
      <c r="N44" s="37">
        <f>(D44/L44)*100</f>
        <v>16.790944209864346</v>
      </c>
    </row>
    <row r="45" spans="1:14" ht="20.100000000000001" customHeight="1">
      <c r="A45" s="28" t="s">
        <v>29</v>
      </c>
      <c r="B45" s="35">
        <v>217.4</v>
      </c>
      <c r="C45" s="35">
        <v>34</v>
      </c>
      <c r="D45" s="35">
        <v>251.4</v>
      </c>
      <c r="E45" s="35"/>
      <c r="F45" s="35">
        <v>244.8</v>
      </c>
      <c r="G45" s="35">
        <v>267.2</v>
      </c>
      <c r="H45" s="35">
        <v>200.2</v>
      </c>
      <c r="I45" s="35">
        <v>586.20000000000005</v>
      </c>
      <c r="J45" s="38">
        <f>SUM(F45:I45)</f>
        <v>1298.4000000000001</v>
      </c>
      <c r="K45" s="35"/>
      <c r="L45" s="35">
        <v>1549.8</v>
      </c>
      <c r="M45" s="34"/>
      <c r="N45" s="37">
        <f>(D45/L45)*100</f>
        <v>16.221447928765002</v>
      </c>
    </row>
    <row r="46" spans="1:14" ht="15" customHeight="1">
      <c r="A46" s="36"/>
      <c r="B46" s="35"/>
      <c r="C46" s="35"/>
      <c r="D46" s="17"/>
      <c r="E46" s="17"/>
      <c r="F46" s="35"/>
      <c r="G46" s="35"/>
      <c r="H46" s="35"/>
      <c r="I46" s="35"/>
      <c r="J46" s="29"/>
      <c r="K46" s="17"/>
      <c r="L46" s="34"/>
      <c r="M46" s="34"/>
      <c r="N46" s="37"/>
    </row>
    <row r="47" spans="1:14" ht="7.5" customHeight="1">
      <c r="A47" s="16"/>
      <c r="B47" s="35"/>
      <c r="C47" s="35"/>
      <c r="D47" s="17"/>
      <c r="E47" s="17"/>
      <c r="F47" s="35"/>
      <c r="G47" s="35"/>
      <c r="H47" s="35"/>
      <c r="I47" s="35"/>
      <c r="J47" s="29"/>
      <c r="K47" s="17"/>
      <c r="L47" s="34"/>
      <c r="M47" s="34"/>
      <c r="N47" s="37"/>
    </row>
    <row r="48" spans="1:14" ht="15" customHeight="1">
      <c r="A48" s="28" t="s">
        <v>24</v>
      </c>
      <c r="B48" s="35"/>
      <c r="C48" s="35"/>
      <c r="D48" s="17"/>
      <c r="E48" s="17"/>
      <c r="F48" s="35"/>
      <c r="G48" s="35"/>
      <c r="H48" s="35"/>
      <c r="I48" s="35"/>
      <c r="J48" s="29"/>
      <c r="K48" s="17"/>
      <c r="L48" s="34"/>
      <c r="M48" s="34"/>
      <c r="N48" s="37"/>
    </row>
    <row r="49" spans="1:14" ht="20.100000000000001" customHeight="1">
      <c r="A49" s="28" t="s">
        <v>30</v>
      </c>
      <c r="B49" s="35">
        <v>1763.2</v>
      </c>
      <c r="C49" s="35">
        <v>326.2</v>
      </c>
      <c r="D49" s="17">
        <v>2089.4</v>
      </c>
      <c r="E49" s="17"/>
      <c r="F49" s="35">
        <v>1698.8</v>
      </c>
      <c r="G49" s="35">
        <v>2436.1999999999998</v>
      </c>
      <c r="H49" s="35">
        <v>1457</v>
      </c>
      <c r="I49" s="35">
        <v>5344.8</v>
      </c>
      <c r="J49" s="29">
        <f>SUM(F49:I49)</f>
        <v>10936.8</v>
      </c>
      <c r="K49" s="17"/>
      <c r="L49" s="34">
        <v>13026.2</v>
      </c>
      <c r="M49" s="34"/>
      <c r="N49" s="37">
        <f>(D49/L49)*100</f>
        <v>16.039980961446929</v>
      </c>
    </row>
    <row r="50" spans="1:14" ht="20.100000000000001" customHeight="1">
      <c r="A50" s="28" t="s">
        <v>29</v>
      </c>
      <c r="B50" s="35">
        <v>1303.5999999999999</v>
      </c>
      <c r="C50" s="35">
        <v>216.4</v>
      </c>
      <c r="D50" s="35">
        <v>1520</v>
      </c>
      <c r="E50" s="35"/>
      <c r="F50" s="35">
        <v>1106.5999999999999</v>
      </c>
      <c r="G50" s="35">
        <v>1794</v>
      </c>
      <c r="H50" s="35">
        <v>923.6</v>
      </c>
      <c r="I50" s="35">
        <v>3869</v>
      </c>
      <c r="J50" s="38">
        <f>SUM(F50:I50)</f>
        <v>7693.2</v>
      </c>
      <c r="K50" s="35"/>
      <c r="L50" s="35">
        <v>9213.2000000000007</v>
      </c>
      <c r="M50" s="34"/>
      <c r="N50" s="37">
        <f>(D50/L50)*100</f>
        <v>16.498067989406504</v>
      </c>
    </row>
    <row r="51" spans="1:14" ht="15" customHeight="1">
      <c r="A51" s="36"/>
      <c r="B51" s="35"/>
      <c r="C51" s="35"/>
      <c r="D51" s="17"/>
      <c r="E51" s="17"/>
      <c r="F51" s="35"/>
      <c r="G51" s="35"/>
      <c r="H51" s="35"/>
      <c r="I51" s="35"/>
      <c r="J51" s="17"/>
      <c r="K51" s="17"/>
      <c r="L51" s="34"/>
      <c r="M51" s="34"/>
      <c r="N51" s="34"/>
    </row>
    <row r="52" spans="1:14" ht="7.5" customHeight="1">
      <c r="A52" s="1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</row>
    <row r="53" spans="1:14" ht="15" customHeight="1">
      <c r="A53" s="33" t="s">
        <v>28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</row>
    <row r="54" spans="1:14" ht="15" customHeight="1">
      <c r="A54" s="3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</row>
    <row r="55" spans="1:14">
      <c r="A55" s="30" t="s">
        <v>27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</row>
    <row r="56" spans="1:14">
      <c r="A56" s="28" t="s">
        <v>20</v>
      </c>
      <c r="B56" s="27">
        <f>(B17-B16)/B16*100</f>
        <v>-14.545454545454545</v>
      </c>
      <c r="C56" s="27">
        <f>(C17-C16)/C16*100</f>
        <v>66.666666666666657</v>
      </c>
      <c r="D56" s="27">
        <f>(D17-D16)/D16*100</f>
        <v>-10.344827586206897</v>
      </c>
      <c r="E56" s="27"/>
      <c r="F56" s="27">
        <f>(F17-F16)/F16*100</f>
        <v>18.421052631578945</v>
      </c>
      <c r="G56" s="27">
        <f>(G17-G16)/G16*100</f>
        <v>-15.789473684210526</v>
      </c>
      <c r="H56" s="27">
        <f>(H17-H16)/H16*100</f>
        <v>-14.285714285714285</v>
      </c>
      <c r="I56" s="27">
        <f>(I17-I16)/I16*100</f>
        <v>-42.222222222222221</v>
      </c>
      <c r="J56" s="27">
        <f>(J17-J16)/J16*100</f>
        <v>-14.634146341463413</v>
      </c>
      <c r="K56" s="27"/>
      <c r="L56" s="27">
        <f>(L17-L16)/L16*100</f>
        <v>-13.259668508287293</v>
      </c>
      <c r="M56" s="26"/>
      <c r="N56" s="26"/>
    </row>
    <row r="57" spans="1:14">
      <c r="A57" s="28" t="s">
        <v>19</v>
      </c>
      <c r="B57" s="27">
        <f>(B25-B24)/B24*100</f>
        <v>10.606060606060606</v>
      </c>
      <c r="C57" s="27">
        <f>(C25-C24)/C24*100</f>
        <v>-7.8947368421052628</v>
      </c>
      <c r="D57" s="27">
        <f>(D25-D24)/D24*100</f>
        <v>7.6271186440677967</v>
      </c>
      <c r="E57" s="27"/>
      <c r="F57" s="27">
        <f>(F25-F24)/F24*100</f>
        <v>-17.391304347826086</v>
      </c>
      <c r="G57" s="27">
        <f>(G25-G24)/G24*100</f>
        <v>5.1792828685258963</v>
      </c>
      <c r="H57" s="27">
        <f>(H25-H24)/H24*100</f>
        <v>-13.170731707317074</v>
      </c>
      <c r="I57" s="27">
        <f>(I25-I24)/I24*100</f>
        <v>-6.6783831282952555</v>
      </c>
      <c r="J57" s="27">
        <f>(J25-J24)/J24*100</f>
        <v>-7.3306772908366531</v>
      </c>
      <c r="K57" s="27"/>
      <c r="L57" s="27">
        <f>(L25-L24)/L24*100</f>
        <v>-4.9631120053655264</v>
      </c>
      <c r="M57" s="26"/>
      <c r="N57" s="26"/>
    </row>
    <row r="58" spans="1:14">
      <c r="A58" s="28" t="s">
        <v>24</v>
      </c>
      <c r="B58" s="27">
        <f>(B33-B32)/B32*100</f>
        <v>3.904382470119522</v>
      </c>
      <c r="C58" s="27">
        <f>(C33-C32)/C32*100</f>
        <v>-1.9900497512437811</v>
      </c>
      <c r="D58" s="27">
        <f>(D33-D32)/D32*100</f>
        <v>3.0906593406593408</v>
      </c>
      <c r="E58" s="27"/>
      <c r="F58" s="27">
        <f>(F33-F32)/F32*100</f>
        <v>-3.3165829145728645</v>
      </c>
      <c r="G58" s="27">
        <f>(G33-G32)/G32*100</f>
        <v>-3.6866359447004609</v>
      </c>
      <c r="H58" s="27">
        <f>(H33-H32)/H32*100</f>
        <v>-7.9545454545454541</v>
      </c>
      <c r="I58" s="27">
        <f>(I33-I32)/I32*100</f>
        <v>-6.516556291390728</v>
      </c>
      <c r="J58" s="27">
        <f>(J33-J32)/J32*100</f>
        <v>-5.5916598971026268</v>
      </c>
      <c r="K58" s="27"/>
      <c r="L58" s="27">
        <f>(L33-L32)/L32*100</f>
        <v>-4.161954308979869</v>
      </c>
      <c r="M58" s="26"/>
      <c r="N58" s="26"/>
    </row>
    <row r="59" spans="1:14">
      <c r="A59" s="1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6"/>
      <c r="N59" s="26"/>
    </row>
    <row r="60" spans="1:14" ht="7.5" customHeight="1">
      <c r="A60" s="1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6"/>
      <c r="N60" s="26"/>
    </row>
    <row r="61" spans="1:14">
      <c r="A61" s="30" t="s">
        <v>26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6"/>
      <c r="N61" s="26"/>
    </row>
    <row r="62" spans="1:14">
      <c r="A62" s="28" t="s">
        <v>20</v>
      </c>
      <c r="B62" s="27">
        <f>(B17-B39)/B39*100</f>
        <v>-37.165775401069517</v>
      </c>
      <c r="C62" s="27">
        <f>(C17-C39)/C39*100</f>
        <v>8.6956521739130519</v>
      </c>
      <c r="D62" s="27">
        <f>(D17-D39)/D39*100</f>
        <v>-34.508816120906808</v>
      </c>
      <c r="E62" s="27"/>
      <c r="F62" s="27">
        <f>(F17-F39)/F39*100</f>
        <v>-33.234421364985167</v>
      </c>
      <c r="G62" s="27">
        <f>(G17-G39)/G39*100</f>
        <v>-47.368421052631575</v>
      </c>
      <c r="H62" s="27">
        <f>(H17-H39)/H39*100</f>
        <v>-60.352422907488986</v>
      </c>
      <c r="I62" s="27">
        <f>(I17-I39)/I39*100</f>
        <v>-42.731277533039645</v>
      </c>
      <c r="J62" s="27">
        <f>(J17-J39)/J39*100</f>
        <v>-44.326617179215276</v>
      </c>
      <c r="K62" s="27"/>
      <c r="L62" s="27">
        <f>(L17-L39)/L39*100</f>
        <v>-41.417910447761194</v>
      </c>
      <c r="M62" s="26"/>
      <c r="N62" s="17"/>
    </row>
    <row r="63" spans="1:14">
      <c r="A63" s="28" t="s">
        <v>19</v>
      </c>
      <c r="B63" s="27">
        <f>(B25-B44)/B44*100</f>
        <v>-31.605246720799496</v>
      </c>
      <c r="C63" s="27">
        <f>(C25-C44)/C44*100</f>
        <v>-34.701492537313435</v>
      </c>
      <c r="D63" s="27">
        <f>(D25-D44)/D44*100</f>
        <v>-32.049224184055646</v>
      </c>
      <c r="E63" s="27"/>
      <c r="F63" s="27">
        <f>(F25-F44)/F44*100</f>
        <v>-49.143468950749472</v>
      </c>
      <c r="G63" s="27">
        <f>(G25-G44)/G44*100</f>
        <v>-24.957362137578169</v>
      </c>
      <c r="H63" s="27">
        <f>(H25-H44)/H44*100</f>
        <v>-41.79202092871158</v>
      </c>
      <c r="I63" s="27">
        <f>(I25-I44)/I44*100</f>
        <v>-35.338528981977596</v>
      </c>
      <c r="J63" s="27">
        <f>(J25-J44)/J44*100</f>
        <v>-37.216583891168213</v>
      </c>
      <c r="K63" s="27"/>
      <c r="L63" s="27">
        <f>(L25-L44)/L44*100</f>
        <v>-36.348935405623926</v>
      </c>
      <c r="M63" s="26"/>
      <c r="N63" s="17"/>
    </row>
    <row r="64" spans="1:14">
      <c r="A64" s="28" t="s">
        <v>24</v>
      </c>
      <c r="B64" s="27">
        <f>(B33-B49)/B49*100</f>
        <v>-26.04355716878403</v>
      </c>
      <c r="C64" s="27">
        <f>(C33-C49)/C49*100</f>
        <v>-39.607602697731451</v>
      </c>
      <c r="D64" s="27">
        <f>(D33-D49)/D49*100</f>
        <v>-28.161194601320954</v>
      </c>
      <c r="E64" s="27"/>
      <c r="F64" s="27">
        <f>(F33-F49)/F49*100</f>
        <v>-43.371791853072757</v>
      </c>
      <c r="G64" s="27">
        <f>(G33-G49)/G49*100</f>
        <v>-31.36852475166242</v>
      </c>
      <c r="H64" s="27">
        <f>(H33-H49)/H49*100</f>
        <v>-44.406314344543588</v>
      </c>
      <c r="I64" s="27">
        <f>(I33-I49)/I49*100</f>
        <v>-33.973207603652149</v>
      </c>
      <c r="J64" s="27">
        <f>(J33-J49)/J49*100</f>
        <v>-36.242776680564695</v>
      </c>
      <c r="K64" s="27"/>
      <c r="L64" s="27">
        <f>(L33-L49)/L49*100</f>
        <v>-34.946492453670295</v>
      </c>
      <c r="M64" s="26"/>
      <c r="N64" s="17"/>
    </row>
    <row r="65" spans="1:14">
      <c r="A65" s="1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6"/>
      <c r="N65" s="17"/>
    </row>
    <row r="66" spans="1:14" ht="7.5" customHeight="1">
      <c r="A66" s="16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17"/>
      <c r="N66" s="17"/>
    </row>
    <row r="67" spans="1:14">
      <c r="A67" s="30" t="s">
        <v>25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17"/>
      <c r="N67" s="17"/>
    </row>
    <row r="68" spans="1:14">
      <c r="A68" s="28" t="s">
        <v>20</v>
      </c>
      <c r="B68" s="27">
        <f>(B40-B39)/B39*100</f>
        <v>-36.096256684491976</v>
      </c>
      <c r="C68" s="27">
        <f>(C40-C39)/C39*100</f>
        <v>-8.6956521739130324</v>
      </c>
      <c r="D68" s="27">
        <f>(D40-D39)/D39*100</f>
        <v>-34.508816120906808</v>
      </c>
      <c r="E68" s="27"/>
      <c r="F68" s="27">
        <f>(F40-F39)/F39*100</f>
        <v>-41.246290801186944</v>
      </c>
      <c r="G68" s="27">
        <f>(G40-G39)/G39*100</f>
        <v>-40.131578947368418</v>
      </c>
      <c r="H68" s="27">
        <f>(H40-H39)/H39*100</f>
        <v>-49.779735682819378</v>
      </c>
      <c r="I68" s="27">
        <f>(I40-I39)/I39*100</f>
        <v>-24.669603524229068</v>
      </c>
      <c r="J68" s="27">
        <f>(J40-J39)/J39*100</f>
        <v>-39.130434782608702</v>
      </c>
      <c r="K68" s="27"/>
      <c r="L68" s="27">
        <f>(L40-L39)/L39*100</f>
        <v>-37.761194029850742</v>
      </c>
      <c r="M68" s="26"/>
      <c r="N68" s="17"/>
    </row>
    <row r="69" spans="1:14">
      <c r="A69" s="28" t="s">
        <v>19</v>
      </c>
      <c r="B69" s="27">
        <f>(B45-B44)/B44*100</f>
        <v>-32.104934415990002</v>
      </c>
      <c r="C69" s="27">
        <f>(C45-C44)/C44*100</f>
        <v>-36.567164179104481</v>
      </c>
      <c r="D69" s="27">
        <f>(D45-D44)/D44*100</f>
        <v>-32.744783306581063</v>
      </c>
      <c r="E69" s="27"/>
      <c r="F69" s="27">
        <f>(F45-F44)/F44*100</f>
        <v>-34.475374732334046</v>
      </c>
      <c r="G69" s="27">
        <f>(G45-G44)/G44*100</f>
        <v>-24.047754405912457</v>
      </c>
      <c r="H69" s="27">
        <f>(H45-H44)/H44*100</f>
        <v>-34.53237410071943</v>
      </c>
      <c r="I69" s="27">
        <f>(I45-I44)/I44*100</f>
        <v>-28.616658548465658</v>
      </c>
      <c r="J69" s="27">
        <f>(J45-J44)/J44*100</f>
        <v>-29.90714748434463</v>
      </c>
      <c r="K69" s="27"/>
      <c r="L69" s="27">
        <f>(L45-L44)/L44*100</f>
        <v>-30.383613332135472</v>
      </c>
      <c r="M69" s="26"/>
      <c r="N69" s="17"/>
    </row>
    <row r="70" spans="1:14" s="23" customFormat="1">
      <c r="A70" s="19" t="s">
        <v>24</v>
      </c>
      <c r="B70" s="25">
        <f>(B50-B49)/B49*100</f>
        <v>-26.066243194192385</v>
      </c>
      <c r="C70" s="25">
        <f>(C50-C49)/C49*100</f>
        <v>-33.660331085223781</v>
      </c>
      <c r="D70" s="25">
        <f>(D50-D49)/D49*100</f>
        <v>-27.251842634249069</v>
      </c>
      <c r="E70" s="25"/>
      <c r="F70" s="25">
        <f>(F50-F49)/F49*100</f>
        <v>-34.859901106663536</v>
      </c>
      <c r="G70" s="25">
        <f>(G50-G49)/G49*100</f>
        <v>-26.360725720384199</v>
      </c>
      <c r="H70" s="25">
        <f>(H50-H49)/H49*100</f>
        <v>-36.609471516815375</v>
      </c>
      <c r="I70" s="25">
        <f>(I50-I49)/I49*100</f>
        <v>-27.611884448435863</v>
      </c>
      <c r="J70" s="25">
        <f>(J50-J49)/J49*100</f>
        <v>-29.657669519420672</v>
      </c>
      <c r="K70" s="25"/>
      <c r="L70" s="25">
        <f>(L50-L49)/L49*100</f>
        <v>-29.271775345073774</v>
      </c>
      <c r="M70" s="18"/>
      <c r="N70" s="24"/>
    </row>
    <row r="71" spans="1:14" ht="18.75" thickBot="1">
      <c r="A71" s="2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0"/>
    </row>
    <row r="72" spans="1:14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87" zoomScaleNormal="87" workbookViewId="0">
      <selection activeCell="L42" sqref="L42"/>
    </sheetView>
  </sheetViews>
  <sheetFormatPr defaultRowHeight="12.75"/>
  <cols>
    <col min="1" max="1" width="17.42578125" style="75" customWidth="1"/>
    <col min="2" max="2" width="7.7109375" style="75" customWidth="1"/>
    <col min="3" max="3" width="7.85546875" style="75" customWidth="1"/>
    <col min="4" max="4" width="6.140625" style="75" customWidth="1"/>
    <col min="5" max="5" width="8.140625" style="75" customWidth="1"/>
    <col min="6" max="6" width="7.7109375" style="75" customWidth="1"/>
    <col min="7" max="7" width="8.5703125" style="75" customWidth="1"/>
    <col min="8" max="8" width="1.85546875" style="75" customWidth="1"/>
    <col min="9" max="10" width="8.42578125" style="75" customWidth="1"/>
    <col min="11" max="11" width="2.140625" style="75" customWidth="1"/>
    <col min="12" max="12" width="9.42578125" style="75" customWidth="1"/>
    <col min="13" max="13" width="8.28515625" style="75" customWidth="1"/>
    <col min="14" max="14" width="8.7109375" style="75" customWidth="1"/>
    <col min="15" max="15" width="9.28515625" style="75" customWidth="1"/>
    <col min="16" max="16384" width="9.140625" style="75"/>
  </cols>
  <sheetData>
    <row r="1" spans="1:253" ht="15.75">
      <c r="A1" s="127" t="s">
        <v>62</v>
      </c>
      <c r="B1" s="84"/>
      <c r="C1" s="84"/>
      <c r="D1" s="84"/>
      <c r="E1" s="87"/>
      <c r="F1" s="84"/>
      <c r="G1" s="84"/>
      <c r="H1" s="84"/>
      <c r="I1" s="84"/>
      <c r="J1" s="84"/>
      <c r="K1" s="84"/>
      <c r="L1" s="129"/>
      <c r="M1" s="84"/>
      <c r="N1" s="84"/>
      <c r="O1" s="128" t="s">
        <v>47</v>
      </c>
    </row>
    <row r="2" spans="1:253" ht="9.75" customHeight="1">
      <c r="A2" s="127"/>
      <c r="O2" s="8"/>
    </row>
    <row r="3" spans="1:253" ht="15">
      <c r="A3" s="127" t="s">
        <v>61</v>
      </c>
    </row>
    <row r="4" spans="1:253" ht="15.75" thickBot="1">
      <c r="A4" s="126" t="s">
        <v>60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253" s="84" customFormat="1" ht="15.75">
      <c r="A5" s="124"/>
      <c r="B5" s="123" t="s">
        <v>39</v>
      </c>
      <c r="C5" s="121"/>
      <c r="D5" s="121"/>
      <c r="E5" s="121"/>
      <c r="F5" s="121"/>
      <c r="G5" s="121"/>
      <c r="H5" s="122"/>
      <c r="I5" s="121" t="s">
        <v>38</v>
      </c>
      <c r="J5" s="121"/>
      <c r="K5" s="121"/>
      <c r="L5" s="121"/>
      <c r="M5" s="121"/>
      <c r="N5" s="121"/>
      <c r="O5" s="324" t="s">
        <v>59</v>
      </c>
      <c r="P5" s="87"/>
      <c r="Q5" s="87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</row>
    <row r="6" spans="1:253" s="84" customFormat="1" ht="17.25" customHeight="1" thickBot="1">
      <c r="A6" s="85"/>
      <c r="B6" s="318" t="s">
        <v>58</v>
      </c>
      <c r="C6" s="323" t="s">
        <v>57</v>
      </c>
      <c r="D6" s="323"/>
      <c r="E6" s="323" t="s">
        <v>56</v>
      </c>
      <c r="F6" s="323"/>
      <c r="G6" s="318" t="s">
        <v>55</v>
      </c>
      <c r="H6" s="120"/>
      <c r="I6" s="327" t="s">
        <v>54</v>
      </c>
      <c r="J6" s="328"/>
      <c r="K6" s="119"/>
      <c r="L6" s="327" t="s">
        <v>53</v>
      </c>
      <c r="M6" s="327"/>
      <c r="N6" s="318" t="s">
        <v>52</v>
      </c>
      <c r="O6" s="325"/>
      <c r="P6" s="86"/>
      <c r="Q6" s="86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</row>
    <row r="7" spans="1:253" s="84" customFormat="1" ht="17.25" customHeight="1" thickBot="1">
      <c r="A7" s="85"/>
      <c r="B7" s="319"/>
      <c r="C7" s="322" t="s">
        <v>51</v>
      </c>
      <c r="D7" s="322"/>
      <c r="E7" s="322" t="s">
        <v>51</v>
      </c>
      <c r="F7" s="322"/>
      <c r="G7" s="319"/>
      <c r="H7" s="120"/>
      <c r="I7" s="321" t="s">
        <v>37</v>
      </c>
      <c r="J7" s="321" t="s">
        <v>35</v>
      </c>
      <c r="K7" s="119"/>
      <c r="L7" s="321" t="s">
        <v>37</v>
      </c>
      <c r="M7" s="321" t="s">
        <v>35</v>
      </c>
      <c r="N7" s="319"/>
      <c r="O7" s="325"/>
      <c r="P7" s="86"/>
      <c r="Q7" s="86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</row>
    <row r="8" spans="1:253" s="84" customFormat="1" ht="17.25" customHeight="1">
      <c r="A8" s="85"/>
      <c r="B8" s="114"/>
      <c r="C8" s="321" t="s">
        <v>37</v>
      </c>
      <c r="D8" s="321" t="s">
        <v>35</v>
      </c>
      <c r="E8" s="321" t="s">
        <v>37</v>
      </c>
      <c r="F8" s="321" t="s">
        <v>35</v>
      </c>
      <c r="G8" s="319"/>
      <c r="H8" s="120"/>
      <c r="I8" s="319"/>
      <c r="J8" s="319"/>
      <c r="K8" s="119"/>
      <c r="L8" s="319"/>
      <c r="M8" s="319"/>
      <c r="N8" s="319"/>
      <c r="O8" s="325"/>
      <c r="P8" s="86"/>
      <c r="Q8" s="86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</row>
    <row r="9" spans="1:253" s="86" customFormat="1" ht="17.25" customHeight="1">
      <c r="A9" s="85"/>
      <c r="B9" s="114"/>
      <c r="C9" s="319"/>
      <c r="D9" s="319"/>
      <c r="E9" s="319"/>
      <c r="F9" s="319"/>
      <c r="G9" s="319"/>
      <c r="H9" s="120"/>
      <c r="I9" s="319"/>
      <c r="J9" s="319"/>
      <c r="K9" s="119"/>
      <c r="L9" s="319"/>
      <c r="M9" s="319"/>
      <c r="N9" s="319"/>
      <c r="O9" s="325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53" s="84" customFormat="1" ht="17.25" customHeight="1" thickBot="1">
      <c r="A10" s="118"/>
      <c r="B10" s="117"/>
      <c r="C10" s="320"/>
      <c r="D10" s="320"/>
      <c r="E10" s="320"/>
      <c r="F10" s="320"/>
      <c r="G10" s="320"/>
      <c r="H10" s="116"/>
      <c r="I10" s="320"/>
      <c r="J10" s="320"/>
      <c r="K10" s="115"/>
      <c r="L10" s="320"/>
      <c r="M10" s="320"/>
      <c r="N10" s="320"/>
      <c r="O10" s="326"/>
      <c r="P10" s="86"/>
      <c r="Q10" s="86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</row>
    <row r="11" spans="1:253" ht="15.75" thickTop="1">
      <c r="A11" s="10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85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53" ht="15">
      <c r="A12" s="105" t="s">
        <v>20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85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spans="1:253" s="9" customFormat="1" ht="15">
      <c r="A13" s="103" t="s">
        <v>50</v>
      </c>
      <c r="B13" s="108">
        <v>8.6</v>
      </c>
      <c r="C13" s="108">
        <v>66.2</v>
      </c>
      <c r="D13" s="108">
        <v>4.5999999999999996</v>
      </c>
      <c r="E13" s="108">
        <v>67.400000000000006</v>
      </c>
      <c r="F13" s="108">
        <v>30.4</v>
      </c>
      <c r="G13" s="108">
        <v>177.2</v>
      </c>
      <c r="H13" s="113"/>
      <c r="I13" s="108">
        <v>31.8</v>
      </c>
      <c r="J13" s="108">
        <v>9.4</v>
      </c>
      <c r="K13" s="113"/>
      <c r="L13" s="113">
        <v>13.6</v>
      </c>
      <c r="M13" s="113">
        <v>36</v>
      </c>
      <c r="N13" s="113">
        <v>90.8</v>
      </c>
      <c r="O13" s="112">
        <v>268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spans="1:253" ht="15">
      <c r="A14" s="85">
        <v>2005</v>
      </c>
      <c r="B14" s="109">
        <v>10</v>
      </c>
      <c r="C14" s="109">
        <v>63</v>
      </c>
      <c r="D14" s="109">
        <v>4</v>
      </c>
      <c r="E14" s="109">
        <v>65</v>
      </c>
      <c r="F14" s="109">
        <v>31</v>
      </c>
      <c r="G14" s="109">
        <v>173</v>
      </c>
      <c r="H14" s="104"/>
      <c r="I14" s="109">
        <v>36</v>
      </c>
      <c r="J14" s="109">
        <v>6</v>
      </c>
      <c r="K14" s="104"/>
      <c r="L14" s="109">
        <v>14</v>
      </c>
      <c r="M14" s="109">
        <v>35</v>
      </c>
      <c r="N14" s="109">
        <v>91</v>
      </c>
      <c r="O14" s="109">
        <v>264</v>
      </c>
      <c r="P14" s="76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</row>
    <row r="15" spans="1:253" ht="15">
      <c r="A15" s="85">
        <v>2006</v>
      </c>
      <c r="B15" s="109">
        <v>8</v>
      </c>
      <c r="C15" s="109">
        <v>74</v>
      </c>
      <c r="D15" s="109">
        <v>8</v>
      </c>
      <c r="E15" s="109">
        <v>81</v>
      </c>
      <c r="F15" s="109">
        <v>30</v>
      </c>
      <c r="G15" s="109">
        <v>201</v>
      </c>
      <c r="H15" s="104"/>
      <c r="I15" s="109">
        <v>33</v>
      </c>
      <c r="J15" s="109">
        <v>5</v>
      </c>
      <c r="K15" s="104"/>
      <c r="L15" s="109">
        <v>14</v>
      </c>
      <c r="M15" s="109">
        <v>40</v>
      </c>
      <c r="N15" s="109">
        <v>92</v>
      </c>
      <c r="O15" s="109">
        <v>293</v>
      </c>
      <c r="P15" s="76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</row>
    <row r="16" spans="1:253" ht="15">
      <c r="A16" s="85">
        <v>2007</v>
      </c>
      <c r="B16" s="109">
        <v>8</v>
      </c>
      <c r="C16" s="109">
        <v>76</v>
      </c>
      <c r="D16" s="109">
        <v>2</v>
      </c>
      <c r="E16" s="109">
        <v>52</v>
      </c>
      <c r="F16" s="109">
        <v>31</v>
      </c>
      <c r="G16" s="109">
        <v>169</v>
      </c>
      <c r="H16" s="104"/>
      <c r="I16" s="109">
        <v>28</v>
      </c>
      <c r="J16" s="109">
        <v>9</v>
      </c>
      <c r="K16" s="104"/>
      <c r="L16" s="109">
        <v>20</v>
      </c>
      <c r="M16" s="109">
        <v>29</v>
      </c>
      <c r="N16" s="109">
        <v>86</v>
      </c>
      <c r="O16" s="109">
        <v>255</v>
      </c>
      <c r="P16" s="76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</row>
    <row r="17" spans="1:42" ht="15">
      <c r="A17" s="85">
        <v>2008</v>
      </c>
      <c r="B17" s="109">
        <v>9</v>
      </c>
      <c r="C17" s="109">
        <v>50</v>
      </c>
      <c r="D17" s="109">
        <v>2</v>
      </c>
      <c r="E17" s="109">
        <v>68</v>
      </c>
      <c r="F17" s="109">
        <v>28</v>
      </c>
      <c r="G17" s="109">
        <v>157</v>
      </c>
      <c r="H17" s="104"/>
      <c r="I17" s="109">
        <v>27</v>
      </c>
      <c r="J17" s="109">
        <v>14</v>
      </c>
      <c r="K17" s="104"/>
      <c r="L17" s="109">
        <v>9</v>
      </c>
      <c r="M17" s="109">
        <v>38</v>
      </c>
      <c r="N17" s="109">
        <v>88</v>
      </c>
      <c r="O17" s="109">
        <v>245</v>
      </c>
      <c r="P17" s="76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</row>
    <row r="18" spans="1:42" ht="15">
      <c r="A18" s="85">
        <v>2009</v>
      </c>
      <c r="B18" s="109">
        <v>11</v>
      </c>
      <c r="C18" s="109">
        <v>52</v>
      </c>
      <c r="D18" s="109">
        <v>1</v>
      </c>
      <c r="E18" s="109">
        <v>45</v>
      </c>
      <c r="F18" s="109">
        <v>17</v>
      </c>
      <c r="G18" s="109">
        <v>126</v>
      </c>
      <c r="H18" s="104"/>
      <c r="I18" s="109">
        <v>20</v>
      </c>
      <c r="J18" s="109">
        <v>11</v>
      </c>
      <c r="K18" s="104"/>
      <c r="L18" s="109">
        <v>12</v>
      </c>
      <c r="M18" s="109">
        <v>27</v>
      </c>
      <c r="N18" s="109">
        <v>70</v>
      </c>
      <c r="O18" s="109">
        <v>196</v>
      </c>
      <c r="P18" s="76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</row>
    <row r="19" spans="1:42" ht="15">
      <c r="A19" s="85">
        <v>2010</v>
      </c>
      <c r="B19" s="109">
        <v>4</v>
      </c>
      <c r="C19" s="109">
        <v>48</v>
      </c>
      <c r="D19" s="109">
        <v>5</v>
      </c>
      <c r="E19" s="109">
        <v>44</v>
      </c>
      <c r="F19" s="109">
        <v>23</v>
      </c>
      <c r="G19" s="109">
        <v>124</v>
      </c>
      <c r="H19" s="104"/>
      <c r="I19" s="109">
        <v>27</v>
      </c>
      <c r="J19" s="109">
        <v>9</v>
      </c>
      <c r="K19" s="104"/>
      <c r="L19" s="109">
        <v>10</v>
      </c>
      <c r="M19" s="109">
        <v>19</v>
      </c>
      <c r="N19" s="109">
        <v>65</v>
      </c>
      <c r="O19" s="109">
        <v>189</v>
      </c>
      <c r="P19" s="76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</row>
    <row r="20" spans="1:42" ht="15">
      <c r="A20" s="85">
        <v>2011</v>
      </c>
      <c r="B20" s="109">
        <v>10</v>
      </c>
      <c r="C20" s="109">
        <v>37</v>
      </c>
      <c r="D20" s="109">
        <v>5</v>
      </c>
      <c r="E20" s="109">
        <v>41</v>
      </c>
      <c r="F20" s="109">
        <v>22</v>
      </c>
      <c r="G20" s="109">
        <v>115</v>
      </c>
      <c r="H20" s="104"/>
      <c r="I20" s="109">
        <v>18</v>
      </c>
      <c r="J20" s="109">
        <v>11</v>
      </c>
      <c r="K20" s="104"/>
      <c r="L20" s="109">
        <v>8</v>
      </c>
      <c r="M20" s="109">
        <v>23</v>
      </c>
      <c r="N20" s="109">
        <v>60</v>
      </c>
      <c r="O20" s="109">
        <v>175</v>
      </c>
      <c r="P20" s="76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</row>
    <row r="21" spans="1:42" ht="15">
      <c r="A21" s="97">
        <v>2012</v>
      </c>
      <c r="B21" s="109">
        <v>5</v>
      </c>
      <c r="C21" s="109">
        <v>29</v>
      </c>
      <c r="D21" s="109">
        <v>3</v>
      </c>
      <c r="E21" s="109">
        <v>38</v>
      </c>
      <c r="F21" s="109">
        <v>18</v>
      </c>
      <c r="G21" s="109">
        <v>93</v>
      </c>
      <c r="H21" s="104"/>
      <c r="I21" s="109">
        <v>16</v>
      </c>
      <c r="J21" s="109">
        <v>7</v>
      </c>
      <c r="K21" s="104"/>
      <c r="L21" s="109">
        <v>10</v>
      </c>
      <c r="M21" s="109">
        <v>36</v>
      </c>
      <c r="N21" s="109">
        <v>69</v>
      </c>
      <c r="O21" s="109">
        <v>162</v>
      </c>
      <c r="P21" s="76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</row>
    <row r="22" spans="1:42" ht="15">
      <c r="A22" s="85">
        <v>2013</v>
      </c>
      <c r="B22" s="109">
        <v>8</v>
      </c>
      <c r="C22" s="109">
        <v>48</v>
      </c>
      <c r="D22" s="109">
        <v>5</v>
      </c>
      <c r="E22" s="109">
        <v>36</v>
      </c>
      <c r="F22" s="109">
        <v>16</v>
      </c>
      <c r="G22" s="109">
        <v>113</v>
      </c>
      <c r="H22" s="104"/>
      <c r="I22" s="109">
        <v>13</v>
      </c>
      <c r="J22" s="109">
        <v>2</v>
      </c>
      <c r="K22" s="104"/>
      <c r="L22" s="109">
        <v>10</v>
      </c>
      <c r="M22" s="109">
        <v>21</v>
      </c>
      <c r="N22" s="109">
        <v>46</v>
      </c>
      <c r="O22" s="109">
        <v>159</v>
      </c>
      <c r="P22" s="76"/>
      <c r="R22" s="88"/>
      <c r="S22" s="88"/>
      <c r="T22" s="88"/>
      <c r="U22" s="88"/>
      <c r="V22" s="88"/>
      <c r="W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</row>
    <row r="23" spans="1:42" ht="15">
      <c r="A23" s="97">
        <v>2014</v>
      </c>
      <c r="B23" s="109">
        <v>8</v>
      </c>
      <c r="C23" s="109">
        <v>47</v>
      </c>
      <c r="D23" s="109">
        <v>3</v>
      </c>
      <c r="E23" s="109">
        <v>38</v>
      </c>
      <c r="F23" s="109">
        <v>19</v>
      </c>
      <c r="G23" s="109">
        <v>115</v>
      </c>
      <c r="H23" s="104"/>
      <c r="I23" s="109">
        <v>13</v>
      </c>
      <c r="J23" s="109">
        <v>11</v>
      </c>
      <c r="K23" s="104"/>
      <c r="L23" s="109">
        <v>8</v>
      </c>
      <c r="M23" s="109">
        <v>34</v>
      </c>
      <c r="N23" s="109">
        <v>66</v>
      </c>
      <c r="O23" s="109">
        <v>181</v>
      </c>
      <c r="P23" s="76"/>
      <c r="R23" s="88"/>
      <c r="S23" s="88"/>
      <c r="T23" s="88"/>
      <c r="U23" s="88"/>
      <c r="V23" s="88"/>
      <c r="W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</row>
    <row r="24" spans="1:42" ht="15">
      <c r="A24" s="85">
        <v>2015</v>
      </c>
      <c r="B24" s="109">
        <v>9</v>
      </c>
      <c r="C24" s="109">
        <v>38</v>
      </c>
      <c r="D24" s="109">
        <v>5</v>
      </c>
      <c r="E24" s="109">
        <v>45</v>
      </c>
      <c r="F24" s="109">
        <v>16</v>
      </c>
      <c r="G24" s="109">
        <v>113</v>
      </c>
      <c r="H24" s="104"/>
      <c r="I24" s="109">
        <v>10</v>
      </c>
      <c r="J24" s="109">
        <v>4</v>
      </c>
      <c r="K24" s="104"/>
      <c r="L24" s="109">
        <v>8</v>
      </c>
      <c r="M24" s="109">
        <v>22</v>
      </c>
      <c r="N24" s="109">
        <v>44</v>
      </c>
      <c r="O24" s="109">
        <v>157</v>
      </c>
      <c r="P24" s="76"/>
      <c r="R24" s="88"/>
      <c r="S24" s="88"/>
      <c r="T24" s="88"/>
      <c r="U24" s="88"/>
      <c r="V24" s="88"/>
      <c r="W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</row>
    <row r="25" spans="1:42" s="9" customFormat="1" ht="15.75">
      <c r="A25" s="103" t="s">
        <v>49</v>
      </c>
      <c r="B25" s="100">
        <v>8</v>
      </c>
      <c r="C25" s="100">
        <v>39.799999999999997</v>
      </c>
      <c r="D25" s="100">
        <v>4.2</v>
      </c>
      <c r="E25" s="100">
        <v>39.6</v>
      </c>
      <c r="F25" s="100">
        <v>18.2</v>
      </c>
      <c r="G25" s="100">
        <v>109.8</v>
      </c>
      <c r="H25" s="102"/>
      <c r="I25" s="102">
        <v>14</v>
      </c>
      <c r="J25" s="102">
        <v>7</v>
      </c>
      <c r="K25" s="107"/>
      <c r="L25" s="111">
        <v>8.8000000000000007</v>
      </c>
      <c r="M25" s="111">
        <v>27.2</v>
      </c>
      <c r="N25" s="111">
        <v>57</v>
      </c>
      <c r="O25" s="111">
        <v>166.8</v>
      </c>
      <c r="P25" s="99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</row>
    <row r="26" spans="1:42" ht="9.75" customHeight="1">
      <c r="A26" s="105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76"/>
    </row>
    <row r="27" spans="1:42" ht="15.75">
      <c r="A27" s="105" t="s">
        <v>19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76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42" s="9" customFormat="1" ht="15.75">
      <c r="A28" s="103" t="s">
        <v>50</v>
      </c>
      <c r="B28" s="106">
        <v>56</v>
      </c>
      <c r="C28" s="106">
        <v>264.2</v>
      </c>
      <c r="D28" s="106">
        <v>53.6</v>
      </c>
      <c r="E28" s="106">
        <v>373.6</v>
      </c>
      <c r="F28" s="106">
        <v>351.8</v>
      </c>
      <c r="G28" s="106">
        <v>1099.2</v>
      </c>
      <c r="H28" s="110"/>
      <c r="I28" s="108">
        <v>191.8</v>
      </c>
      <c r="J28" s="108">
        <v>137.6</v>
      </c>
      <c r="K28" s="110"/>
      <c r="L28" s="106">
        <v>114</v>
      </c>
      <c r="M28" s="106">
        <v>683.6</v>
      </c>
      <c r="N28" s="106">
        <v>1127</v>
      </c>
      <c r="O28" s="106">
        <v>2226.1999999999998</v>
      </c>
      <c r="P28" s="99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42" s="84" customFormat="1" ht="15">
      <c r="A29" s="85">
        <v>2005</v>
      </c>
      <c r="B29" s="95">
        <v>62</v>
      </c>
      <c r="C29" s="95">
        <v>294</v>
      </c>
      <c r="D29" s="95">
        <v>48</v>
      </c>
      <c r="E29" s="95">
        <v>347</v>
      </c>
      <c r="F29" s="95">
        <v>329</v>
      </c>
      <c r="G29" s="95">
        <v>1080</v>
      </c>
      <c r="H29" s="104"/>
      <c r="I29" s="109">
        <v>209</v>
      </c>
      <c r="J29" s="109">
        <v>132</v>
      </c>
      <c r="K29" s="104"/>
      <c r="L29" s="95">
        <v>116</v>
      </c>
      <c r="M29" s="95">
        <v>715</v>
      </c>
      <c r="N29" s="95">
        <v>1172</v>
      </c>
      <c r="O29" s="95">
        <v>2252</v>
      </c>
      <c r="P29" s="76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42" s="84" customFormat="1" ht="15">
      <c r="A30" s="85">
        <v>2006</v>
      </c>
      <c r="B30" s="95">
        <v>51</v>
      </c>
      <c r="C30" s="95">
        <v>254</v>
      </c>
      <c r="D30" s="95">
        <v>56</v>
      </c>
      <c r="E30" s="95">
        <v>389</v>
      </c>
      <c r="F30" s="95">
        <v>370</v>
      </c>
      <c r="G30" s="95">
        <v>1120</v>
      </c>
      <c r="H30" s="104"/>
      <c r="I30" s="109">
        <v>203</v>
      </c>
      <c r="J30" s="109">
        <v>135</v>
      </c>
      <c r="K30" s="104"/>
      <c r="L30" s="95">
        <v>96</v>
      </c>
      <c r="M30" s="95">
        <v>703</v>
      </c>
      <c r="N30" s="95">
        <v>1137</v>
      </c>
      <c r="O30" s="95">
        <v>2257</v>
      </c>
      <c r="P30" s="76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42" s="84" customFormat="1" ht="15">
      <c r="A31" s="85">
        <v>2007</v>
      </c>
      <c r="B31" s="95">
        <v>60</v>
      </c>
      <c r="C31" s="95">
        <v>223</v>
      </c>
      <c r="D31" s="95">
        <v>50</v>
      </c>
      <c r="E31" s="95">
        <v>363</v>
      </c>
      <c r="F31" s="95">
        <v>326</v>
      </c>
      <c r="G31" s="95">
        <v>1022</v>
      </c>
      <c r="H31" s="104"/>
      <c r="I31" s="109">
        <v>159</v>
      </c>
      <c r="J31" s="109">
        <v>131</v>
      </c>
      <c r="K31" s="104"/>
      <c r="L31" s="95">
        <v>108</v>
      </c>
      <c r="M31" s="95">
        <v>629</v>
      </c>
      <c r="N31" s="95">
        <v>1027</v>
      </c>
      <c r="O31" s="95">
        <v>2049</v>
      </c>
      <c r="P31" s="76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42" s="84" customFormat="1" ht="15">
      <c r="A32" s="85">
        <v>2008</v>
      </c>
      <c r="B32" s="95">
        <v>45</v>
      </c>
      <c r="C32" s="95">
        <v>245</v>
      </c>
      <c r="D32" s="95">
        <v>49</v>
      </c>
      <c r="E32" s="95">
        <v>357</v>
      </c>
      <c r="F32" s="95">
        <v>364</v>
      </c>
      <c r="G32" s="95">
        <v>1060</v>
      </c>
      <c r="H32" s="104"/>
      <c r="I32" s="109">
        <v>197</v>
      </c>
      <c r="J32" s="109">
        <v>133</v>
      </c>
      <c r="K32" s="104"/>
      <c r="L32" s="95">
        <v>121</v>
      </c>
      <c r="M32" s="95">
        <v>731</v>
      </c>
      <c r="N32" s="95">
        <v>1182</v>
      </c>
      <c r="O32" s="95">
        <v>2242</v>
      </c>
      <c r="P32" s="76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30" s="84" customFormat="1" ht="15">
      <c r="A33" s="85">
        <v>2009</v>
      </c>
      <c r="B33" s="95">
        <v>53</v>
      </c>
      <c r="C33" s="95">
        <v>272</v>
      </c>
      <c r="D33" s="95">
        <v>37</v>
      </c>
      <c r="E33" s="95">
        <v>342</v>
      </c>
      <c r="F33" s="95">
        <v>282</v>
      </c>
      <c r="G33" s="95">
        <v>986</v>
      </c>
      <c r="H33" s="104"/>
      <c r="I33" s="109">
        <v>166</v>
      </c>
      <c r="J33" s="109">
        <v>105</v>
      </c>
      <c r="K33" s="104"/>
      <c r="L33" s="95">
        <v>132</v>
      </c>
      <c r="M33" s="95">
        <v>609</v>
      </c>
      <c r="N33" s="95">
        <v>1012</v>
      </c>
      <c r="O33" s="95">
        <v>1998</v>
      </c>
      <c r="P33" s="76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30" s="84" customFormat="1" ht="15">
      <c r="A34" s="85">
        <v>2010</v>
      </c>
      <c r="B34" s="95">
        <v>51</v>
      </c>
      <c r="C34" s="95">
        <v>231</v>
      </c>
      <c r="D34" s="95">
        <v>42</v>
      </c>
      <c r="E34" s="95">
        <v>279</v>
      </c>
      <c r="F34" s="95">
        <v>275</v>
      </c>
      <c r="G34" s="95">
        <v>878</v>
      </c>
      <c r="H34" s="104"/>
      <c r="I34" s="109">
        <v>128</v>
      </c>
      <c r="J34" s="109">
        <v>86</v>
      </c>
      <c r="K34" s="104"/>
      <c r="L34" s="95">
        <v>99</v>
      </c>
      <c r="M34" s="95">
        <v>522</v>
      </c>
      <c r="N34" s="95">
        <v>835</v>
      </c>
      <c r="O34" s="95">
        <v>1713</v>
      </c>
      <c r="P34" s="76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30" s="84" customFormat="1" ht="15">
      <c r="A35" s="85">
        <v>2011</v>
      </c>
      <c r="B35" s="95">
        <v>38</v>
      </c>
      <c r="C35" s="95">
        <v>200</v>
      </c>
      <c r="D35" s="95">
        <v>34</v>
      </c>
      <c r="E35" s="95">
        <v>268</v>
      </c>
      <c r="F35" s="95">
        <v>287</v>
      </c>
      <c r="G35" s="95">
        <v>827</v>
      </c>
      <c r="H35" s="104"/>
      <c r="I35" s="109">
        <v>138</v>
      </c>
      <c r="J35" s="109">
        <v>113</v>
      </c>
      <c r="K35" s="104"/>
      <c r="L35" s="95">
        <v>78</v>
      </c>
      <c r="M35" s="95">
        <v>520</v>
      </c>
      <c r="N35" s="95">
        <v>849</v>
      </c>
      <c r="O35" s="95">
        <v>1676</v>
      </c>
      <c r="P35" s="76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30" s="84" customFormat="1" ht="15">
      <c r="A36" s="97">
        <v>2012</v>
      </c>
      <c r="B36" s="95">
        <v>41</v>
      </c>
      <c r="C36" s="95">
        <v>193</v>
      </c>
      <c r="D36" s="95">
        <v>33</v>
      </c>
      <c r="E36" s="95">
        <v>286</v>
      </c>
      <c r="F36" s="95">
        <v>304</v>
      </c>
      <c r="G36" s="95">
        <v>857</v>
      </c>
      <c r="H36" s="104"/>
      <c r="I36" s="109">
        <v>132</v>
      </c>
      <c r="J36" s="109">
        <v>109</v>
      </c>
      <c r="K36" s="104"/>
      <c r="L36" s="95">
        <v>99</v>
      </c>
      <c r="M36" s="95">
        <v>539</v>
      </c>
      <c r="N36" s="95">
        <v>879</v>
      </c>
      <c r="O36" s="95">
        <v>1736</v>
      </c>
      <c r="P36" s="76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30" s="84" customFormat="1" ht="15">
      <c r="A37" s="85">
        <v>2013</v>
      </c>
      <c r="B37" s="95">
        <v>31</v>
      </c>
      <c r="C37" s="95">
        <v>167</v>
      </c>
      <c r="D37" s="95">
        <v>30</v>
      </c>
      <c r="E37" s="95">
        <v>250</v>
      </c>
      <c r="F37" s="95">
        <v>230</v>
      </c>
      <c r="G37" s="95">
        <v>708</v>
      </c>
      <c r="H37" s="104"/>
      <c r="I37" s="109">
        <v>105</v>
      </c>
      <c r="J37" s="109">
        <v>97</v>
      </c>
      <c r="K37" s="104"/>
      <c r="L37" s="95">
        <v>66</v>
      </c>
      <c r="M37" s="95">
        <v>453</v>
      </c>
      <c r="N37" s="95">
        <v>721</v>
      </c>
      <c r="O37" s="95">
        <v>1429</v>
      </c>
      <c r="P37" s="76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30" s="84" customFormat="1" ht="15">
      <c r="A38" s="97">
        <v>2014</v>
      </c>
      <c r="B38" s="95">
        <v>31</v>
      </c>
      <c r="C38" s="95">
        <v>167</v>
      </c>
      <c r="D38" s="95">
        <v>38</v>
      </c>
      <c r="E38" s="95">
        <v>230</v>
      </c>
      <c r="F38" s="95">
        <v>251</v>
      </c>
      <c r="G38" s="95">
        <v>717</v>
      </c>
      <c r="H38" s="104"/>
      <c r="I38" s="109">
        <v>132</v>
      </c>
      <c r="J38" s="109">
        <v>100</v>
      </c>
      <c r="K38" s="104"/>
      <c r="L38" s="95">
        <v>73</v>
      </c>
      <c r="M38" s="95">
        <v>469</v>
      </c>
      <c r="N38" s="95">
        <v>774</v>
      </c>
      <c r="O38" s="95">
        <v>1491</v>
      </c>
      <c r="P38" s="76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30" s="84" customFormat="1" ht="15">
      <c r="A39" s="85">
        <v>2015</v>
      </c>
      <c r="B39" s="95">
        <v>50</v>
      </c>
      <c r="C39" s="95">
        <v>169</v>
      </c>
      <c r="D39" s="95">
        <v>35</v>
      </c>
      <c r="E39" s="95">
        <v>190</v>
      </c>
      <c r="F39" s="95">
        <v>264</v>
      </c>
      <c r="G39" s="95">
        <v>708</v>
      </c>
      <c r="H39" s="104"/>
      <c r="I39" s="109">
        <v>115</v>
      </c>
      <c r="J39" s="109">
        <v>85</v>
      </c>
      <c r="K39" s="104"/>
      <c r="L39" s="95">
        <v>63</v>
      </c>
      <c r="M39" s="95">
        <v>446</v>
      </c>
      <c r="N39" s="95">
        <v>709</v>
      </c>
      <c r="O39" s="95">
        <v>1417</v>
      </c>
      <c r="P39" s="76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30" s="98" customFormat="1" ht="15.75">
      <c r="A40" s="103" t="s">
        <v>49</v>
      </c>
      <c r="B40" s="106">
        <v>38.200000000000003</v>
      </c>
      <c r="C40" s="106">
        <v>179.2</v>
      </c>
      <c r="D40" s="106">
        <v>34</v>
      </c>
      <c r="E40" s="106">
        <v>244.8</v>
      </c>
      <c r="F40" s="106">
        <v>267.2</v>
      </c>
      <c r="G40" s="106">
        <v>763.4</v>
      </c>
      <c r="H40" s="107"/>
      <c r="I40" s="108">
        <v>124.4</v>
      </c>
      <c r="J40" s="108">
        <v>100.8</v>
      </c>
      <c r="K40" s="107"/>
      <c r="L40" s="106">
        <v>75.8</v>
      </c>
      <c r="M40" s="106">
        <v>485.4</v>
      </c>
      <c r="N40" s="106">
        <v>786.4</v>
      </c>
      <c r="O40" s="106">
        <v>1549.8</v>
      </c>
      <c r="P40" s="99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30" s="84" customFormat="1" ht="9" customHeight="1">
      <c r="A41" s="105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76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30" s="84" customFormat="1" ht="15.75">
      <c r="A42" s="105" t="s">
        <v>16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76"/>
    </row>
    <row r="43" spans="1:30" s="98" customFormat="1" ht="15.75">
      <c r="A43" s="103" t="s">
        <v>50</v>
      </c>
      <c r="B43" s="102">
        <v>452</v>
      </c>
      <c r="C43" s="102">
        <v>1311.2</v>
      </c>
      <c r="D43" s="102">
        <v>326.2</v>
      </c>
      <c r="E43" s="102">
        <v>1698.8</v>
      </c>
      <c r="F43" s="102">
        <v>2436.1999999999998</v>
      </c>
      <c r="G43" s="102">
        <v>6224.4</v>
      </c>
      <c r="H43" s="101"/>
      <c r="I43" s="102">
        <v>906.4</v>
      </c>
      <c r="J43" s="102">
        <v>873.4</v>
      </c>
      <c r="K43" s="101"/>
      <c r="L43" s="100">
        <v>550.6</v>
      </c>
      <c r="M43" s="100">
        <v>4471.3999999999996</v>
      </c>
      <c r="N43" s="100">
        <v>6801.8</v>
      </c>
      <c r="O43" s="100">
        <v>13026.2</v>
      </c>
      <c r="P43" s="99"/>
      <c r="R43" s="89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s="84" customFormat="1" ht="15">
      <c r="A44" s="85">
        <v>2005</v>
      </c>
      <c r="B44" s="95">
        <v>450</v>
      </c>
      <c r="C44" s="95">
        <v>1327</v>
      </c>
      <c r="D44" s="95">
        <v>314</v>
      </c>
      <c r="E44" s="95">
        <v>1752</v>
      </c>
      <c r="F44" s="95">
        <v>2448</v>
      </c>
      <c r="G44" s="95">
        <v>6291</v>
      </c>
      <c r="H44" s="96"/>
      <c r="I44" s="95">
        <v>975</v>
      </c>
      <c r="J44" s="95">
        <v>916</v>
      </c>
      <c r="K44" s="96"/>
      <c r="L44" s="95">
        <v>547</v>
      </c>
      <c r="M44" s="95">
        <v>4709</v>
      </c>
      <c r="N44" s="95">
        <v>7147</v>
      </c>
      <c r="O44" s="95">
        <v>13438</v>
      </c>
      <c r="P44" s="76"/>
      <c r="R44" s="94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s="84" customFormat="1" ht="15">
      <c r="A45" s="85">
        <v>2006</v>
      </c>
      <c r="B45" s="95">
        <v>452</v>
      </c>
      <c r="C45" s="95">
        <v>1311</v>
      </c>
      <c r="D45" s="95">
        <v>305</v>
      </c>
      <c r="E45" s="95">
        <v>1739</v>
      </c>
      <c r="F45" s="95">
        <v>2517</v>
      </c>
      <c r="G45" s="95">
        <v>6324</v>
      </c>
      <c r="H45" s="96"/>
      <c r="I45" s="95">
        <v>884</v>
      </c>
      <c r="J45" s="95">
        <v>921</v>
      </c>
      <c r="K45" s="96"/>
      <c r="L45" s="95">
        <v>527</v>
      </c>
      <c r="M45" s="95">
        <v>4454</v>
      </c>
      <c r="N45" s="95">
        <v>6786</v>
      </c>
      <c r="O45" s="95">
        <v>13110</v>
      </c>
      <c r="P45" s="76"/>
      <c r="R45" s="94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s="84" customFormat="1" ht="15">
      <c r="A46" s="85">
        <v>2007</v>
      </c>
      <c r="B46" s="95">
        <v>435</v>
      </c>
      <c r="C46" s="95">
        <v>1278</v>
      </c>
      <c r="D46" s="95">
        <v>308</v>
      </c>
      <c r="E46" s="95">
        <v>1629</v>
      </c>
      <c r="F46" s="95">
        <v>2346</v>
      </c>
      <c r="G46" s="95">
        <v>5996</v>
      </c>
      <c r="H46" s="96"/>
      <c r="I46" s="95">
        <v>845</v>
      </c>
      <c r="J46" s="95">
        <v>831</v>
      </c>
      <c r="K46" s="96"/>
      <c r="L46" s="95">
        <v>538</v>
      </c>
      <c r="M46" s="95">
        <v>4297</v>
      </c>
      <c r="N46" s="95">
        <v>6511</v>
      </c>
      <c r="O46" s="95">
        <v>12507</v>
      </c>
      <c r="P46" s="76"/>
      <c r="R46" s="94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s="86" customFormat="1" ht="15">
      <c r="A47" s="85">
        <v>2008</v>
      </c>
      <c r="B47" s="95">
        <v>456</v>
      </c>
      <c r="C47" s="95">
        <v>1247</v>
      </c>
      <c r="D47" s="95">
        <v>320</v>
      </c>
      <c r="E47" s="95">
        <v>1557</v>
      </c>
      <c r="F47" s="95">
        <v>2221</v>
      </c>
      <c r="G47" s="95">
        <v>5801</v>
      </c>
      <c r="H47" s="96"/>
      <c r="I47" s="95">
        <v>883</v>
      </c>
      <c r="J47" s="95">
        <v>773</v>
      </c>
      <c r="K47" s="96"/>
      <c r="L47" s="95">
        <v>552</v>
      </c>
      <c r="M47" s="95">
        <v>4150</v>
      </c>
      <c r="N47" s="95">
        <v>6358</v>
      </c>
      <c r="O47" s="95">
        <v>12159</v>
      </c>
      <c r="P47" s="77"/>
      <c r="R47" s="94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s="86" customFormat="1" ht="16.5" customHeight="1">
      <c r="A48" s="85">
        <v>2009</v>
      </c>
      <c r="B48" s="95">
        <v>402</v>
      </c>
      <c r="C48" s="95">
        <v>1277</v>
      </c>
      <c r="D48" s="95">
        <v>264</v>
      </c>
      <c r="E48" s="95">
        <v>1542</v>
      </c>
      <c r="F48" s="95">
        <v>2005</v>
      </c>
      <c r="G48" s="95">
        <v>5490</v>
      </c>
      <c r="H48" s="96"/>
      <c r="I48" s="95">
        <v>840</v>
      </c>
      <c r="J48" s="95">
        <v>732</v>
      </c>
      <c r="K48" s="96"/>
      <c r="L48" s="95">
        <v>504</v>
      </c>
      <c r="M48" s="95">
        <v>3990</v>
      </c>
      <c r="N48" s="95">
        <v>6066</v>
      </c>
      <c r="O48" s="95">
        <v>11556</v>
      </c>
      <c r="P48" s="77"/>
      <c r="R48" s="94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s="86" customFormat="1" ht="16.5" customHeight="1">
      <c r="A49" s="85">
        <v>2010</v>
      </c>
      <c r="B49" s="95">
        <v>406</v>
      </c>
      <c r="C49" s="95">
        <v>1127</v>
      </c>
      <c r="D49" s="95">
        <v>256</v>
      </c>
      <c r="E49" s="95">
        <v>1304</v>
      </c>
      <c r="F49" s="95">
        <v>1912</v>
      </c>
      <c r="G49" s="95">
        <v>5005</v>
      </c>
      <c r="H49" s="96"/>
      <c r="I49" s="95">
        <v>665</v>
      </c>
      <c r="J49" s="95">
        <v>751</v>
      </c>
      <c r="K49" s="96"/>
      <c r="L49" s="95">
        <v>452</v>
      </c>
      <c r="M49" s="95">
        <v>3422</v>
      </c>
      <c r="N49" s="95">
        <v>5290</v>
      </c>
      <c r="O49" s="95">
        <v>10295</v>
      </c>
      <c r="P49" s="77"/>
      <c r="R49" s="94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s="86" customFormat="1" ht="16.5" customHeight="1">
      <c r="A50" s="85">
        <v>2011</v>
      </c>
      <c r="B50" s="95">
        <v>377</v>
      </c>
      <c r="C50" s="95">
        <v>997</v>
      </c>
      <c r="D50" s="95">
        <v>260</v>
      </c>
      <c r="E50" s="95">
        <v>1220</v>
      </c>
      <c r="F50" s="95">
        <v>1961</v>
      </c>
      <c r="G50" s="95">
        <v>4815</v>
      </c>
      <c r="H50" s="96"/>
      <c r="I50" s="95">
        <v>637</v>
      </c>
      <c r="J50" s="95">
        <v>784</v>
      </c>
      <c r="K50" s="96"/>
      <c r="L50" s="95">
        <v>395</v>
      </c>
      <c r="M50" s="95">
        <v>3354</v>
      </c>
      <c r="N50" s="95">
        <v>5170</v>
      </c>
      <c r="O50" s="95">
        <v>9985</v>
      </c>
      <c r="P50" s="77"/>
      <c r="R50" s="94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s="86" customFormat="1" ht="16.5" customHeight="1">
      <c r="A51" s="85">
        <v>2012</v>
      </c>
      <c r="B51" s="95">
        <v>383</v>
      </c>
      <c r="C51" s="95">
        <v>947</v>
      </c>
      <c r="D51" s="95">
        <v>215</v>
      </c>
      <c r="E51" s="95">
        <v>1239</v>
      </c>
      <c r="F51" s="95">
        <v>1873</v>
      </c>
      <c r="G51" s="95">
        <v>4657</v>
      </c>
      <c r="H51" s="96"/>
      <c r="I51" s="95">
        <v>617</v>
      </c>
      <c r="J51" s="95">
        <v>708</v>
      </c>
      <c r="K51" s="96"/>
      <c r="L51" s="95">
        <v>426</v>
      </c>
      <c r="M51" s="95">
        <v>3369</v>
      </c>
      <c r="N51" s="95">
        <v>5120</v>
      </c>
      <c r="O51" s="95">
        <v>9777</v>
      </c>
      <c r="P51" s="77"/>
      <c r="R51" s="94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s="86" customFormat="1" ht="16.5" customHeight="1">
      <c r="A52" s="97">
        <v>2013</v>
      </c>
      <c r="B52" s="95">
        <v>330</v>
      </c>
      <c r="C52" s="95">
        <v>925</v>
      </c>
      <c r="D52" s="95">
        <v>209</v>
      </c>
      <c r="E52" s="95">
        <v>1117</v>
      </c>
      <c r="F52" s="95">
        <v>1728</v>
      </c>
      <c r="G52" s="95">
        <v>4309</v>
      </c>
      <c r="H52" s="96"/>
      <c r="I52" s="95">
        <v>513</v>
      </c>
      <c r="J52" s="95">
        <v>649</v>
      </c>
      <c r="K52" s="96"/>
      <c r="L52" s="95">
        <v>340</v>
      </c>
      <c r="M52" s="95">
        <v>3177</v>
      </c>
      <c r="N52" s="95">
        <v>4679</v>
      </c>
      <c r="O52" s="95">
        <v>8988</v>
      </c>
      <c r="P52" s="77"/>
      <c r="R52" s="94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s="86" customFormat="1" ht="16.5" customHeight="1">
      <c r="A53" s="85">
        <v>2014</v>
      </c>
      <c r="B53" s="95">
        <v>355</v>
      </c>
      <c r="C53" s="95">
        <v>900</v>
      </c>
      <c r="D53" s="95">
        <v>201</v>
      </c>
      <c r="E53" s="95">
        <v>995</v>
      </c>
      <c r="F53" s="95">
        <v>1736</v>
      </c>
      <c r="G53" s="95">
        <v>4187</v>
      </c>
      <c r="H53" s="96"/>
      <c r="I53" s="95">
        <v>559</v>
      </c>
      <c r="J53" s="95">
        <v>680</v>
      </c>
      <c r="K53" s="96"/>
      <c r="L53" s="95">
        <v>321</v>
      </c>
      <c r="M53" s="95">
        <v>3095</v>
      </c>
      <c r="N53" s="95">
        <v>4655</v>
      </c>
      <c r="O53" s="95">
        <v>8842</v>
      </c>
      <c r="P53" s="77"/>
      <c r="R53" s="94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s="86" customFormat="1" ht="16.5" customHeight="1">
      <c r="A54" s="97">
        <v>2015</v>
      </c>
      <c r="B54" s="95">
        <v>437</v>
      </c>
      <c r="C54" s="95">
        <v>867</v>
      </c>
      <c r="D54" s="95">
        <v>197</v>
      </c>
      <c r="E54" s="95">
        <v>962</v>
      </c>
      <c r="F54" s="95">
        <v>1672</v>
      </c>
      <c r="G54" s="95">
        <v>4135</v>
      </c>
      <c r="H54" s="96"/>
      <c r="I54" s="95">
        <v>499</v>
      </c>
      <c r="J54" s="95">
        <v>671</v>
      </c>
      <c r="K54" s="96"/>
      <c r="L54" s="95">
        <v>311</v>
      </c>
      <c r="M54" s="95">
        <v>2858</v>
      </c>
      <c r="N54" s="95">
        <v>4339</v>
      </c>
      <c r="O54" s="95">
        <v>8474</v>
      </c>
      <c r="P54" s="77"/>
      <c r="R54" s="94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s="87" customFormat="1" ht="18.75" customHeight="1" thickBot="1">
      <c r="A55" s="93" t="s">
        <v>49</v>
      </c>
      <c r="B55" s="91">
        <v>376.4</v>
      </c>
      <c r="C55" s="91">
        <v>927.2</v>
      </c>
      <c r="D55" s="91">
        <v>216.4</v>
      </c>
      <c r="E55" s="91">
        <v>1106.5999999999999</v>
      </c>
      <c r="F55" s="91">
        <v>1794</v>
      </c>
      <c r="G55" s="91">
        <v>4420.6000000000004</v>
      </c>
      <c r="H55" s="92"/>
      <c r="I55" s="91">
        <v>565</v>
      </c>
      <c r="J55" s="91">
        <v>698.4</v>
      </c>
      <c r="K55" s="92"/>
      <c r="L55" s="91">
        <v>358.6</v>
      </c>
      <c r="M55" s="91">
        <v>3170.6</v>
      </c>
      <c r="N55" s="91">
        <v>4792.6000000000004</v>
      </c>
      <c r="O55" s="91">
        <v>9213.2000000000007</v>
      </c>
      <c r="P55" s="90"/>
      <c r="R55" s="89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s="86" customFormat="1" ht="16.5" customHeight="1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77"/>
      <c r="P56" s="77"/>
    </row>
    <row r="57" spans="1:30" s="84" customFormat="1" ht="15.75">
      <c r="A57" s="85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77"/>
      <c r="P57" s="76"/>
    </row>
    <row r="58" spans="1:30" s="84" customFormat="1" ht="15.75">
      <c r="A58" s="85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77"/>
      <c r="P58" s="76"/>
    </row>
    <row r="59" spans="1:30" s="84" customFormat="1" ht="15.75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77"/>
      <c r="P59" s="76"/>
    </row>
    <row r="60" spans="1:30" ht="15.75">
      <c r="A60" s="83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77"/>
      <c r="P60" s="76"/>
    </row>
    <row r="61" spans="1:30" ht="15.75">
      <c r="A61" s="83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77"/>
      <c r="P61" s="76"/>
    </row>
    <row r="62" spans="1:30" ht="15.75">
      <c r="A62" s="83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77"/>
      <c r="P62" s="76"/>
    </row>
    <row r="63" spans="1:30" ht="15.75">
      <c r="A63" s="83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77"/>
      <c r="P63" s="76"/>
    </row>
    <row r="64" spans="1:30" ht="15.75">
      <c r="A64" s="8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77"/>
      <c r="P64" s="76"/>
    </row>
    <row r="65" spans="1:32" ht="15.75">
      <c r="A65" s="83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77"/>
      <c r="P65" s="76"/>
    </row>
    <row r="66" spans="1:32" ht="15.75">
      <c r="A66" s="83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77"/>
      <c r="P66" s="76"/>
    </row>
    <row r="67" spans="1:32" ht="15.75">
      <c r="A67" s="83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77"/>
      <c r="P67" s="76"/>
    </row>
    <row r="68" spans="1:32" ht="15.75">
      <c r="A68" s="83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77"/>
      <c r="P68" s="76"/>
    </row>
    <row r="69" spans="1:32" ht="15.75">
      <c r="A69" s="83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77"/>
      <c r="P69" s="76"/>
    </row>
    <row r="70" spans="1:32" ht="15.75">
      <c r="A70" s="83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77"/>
      <c r="P70" s="76"/>
    </row>
    <row r="71" spans="1:32" ht="15.75">
      <c r="A71" s="83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77"/>
      <c r="P71" s="76"/>
    </row>
    <row r="72" spans="1:32" ht="15.75">
      <c r="A72" s="83"/>
      <c r="B72" s="82"/>
      <c r="C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77"/>
      <c r="AF72" s="76"/>
    </row>
    <row r="73" spans="1:32" ht="15.75">
      <c r="A73" s="83"/>
      <c r="B73" s="82"/>
      <c r="C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77"/>
      <c r="AF73" s="76"/>
    </row>
    <row r="74" spans="1:32" ht="15.75">
      <c r="A74" s="83"/>
      <c r="B74" s="82"/>
      <c r="C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77"/>
      <c r="AF74" s="76"/>
    </row>
    <row r="75" spans="1:32" ht="15.75">
      <c r="A75" s="83"/>
      <c r="B75" s="82"/>
      <c r="C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77"/>
      <c r="AF75" s="76"/>
    </row>
    <row r="76" spans="1:32" ht="15.75">
      <c r="A76" s="83"/>
      <c r="B76" s="82"/>
      <c r="C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77"/>
      <c r="AF76" s="76"/>
    </row>
    <row r="77" spans="1:32" ht="15.75">
      <c r="A77" s="83"/>
      <c r="B77" s="82"/>
      <c r="C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77"/>
      <c r="AF77" s="76"/>
    </row>
    <row r="78" spans="1:32" ht="15.75">
      <c r="A78" s="83"/>
      <c r="B78" s="82"/>
      <c r="C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77"/>
      <c r="AF78" s="76"/>
    </row>
    <row r="79" spans="1:32" ht="15.75">
      <c r="A79" s="83"/>
      <c r="B79" s="82"/>
      <c r="C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77"/>
      <c r="AF79" s="76"/>
    </row>
    <row r="80" spans="1:32" ht="15.75">
      <c r="A80" s="83"/>
      <c r="B80" s="82"/>
      <c r="C80" s="82"/>
      <c r="Q80" s="78"/>
      <c r="R80" s="78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77"/>
      <c r="AF80" s="77"/>
    </row>
    <row r="81" spans="1:32" ht="15.75">
      <c r="A81" s="83"/>
      <c r="B81" s="82"/>
      <c r="C81" s="82"/>
      <c r="Q81" s="78"/>
      <c r="R81" s="78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77"/>
      <c r="AF81" s="77"/>
    </row>
    <row r="82" spans="1:32" ht="15">
      <c r="A82" s="78"/>
      <c r="B82" s="77"/>
      <c r="C82" s="77"/>
      <c r="Q82" s="78"/>
      <c r="R82" s="78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81"/>
      <c r="AF82" s="77"/>
    </row>
    <row r="83" spans="1:32" ht="15">
      <c r="A83" s="80"/>
      <c r="B83" s="79"/>
      <c r="C83" s="79"/>
      <c r="Q83" s="78"/>
      <c r="R83" s="78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7"/>
    </row>
    <row r="84" spans="1:32" ht="15">
      <c r="A84" s="78"/>
      <c r="B84" s="77"/>
      <c r="C84" s="77"/>
      <c r="Q84" s="78"/>
      <c r="R84" s="78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</row>
    <row r="85" spans="1:32" ht="15">
      <c r="A85" s="78"/>
      <c r="B85" s="77"/>
      <c r="C85" s="77"/>
      <c r="Q85" s="78"/>
      <c r="R85" s="78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</row>
    <row r="86" spans="1:32" ht="15">
      <c r="A86" s="78"/>
      <c r="B86" s="77"/>
      <c r="C86" s="77"/>
      <c r="Q86" s="78"/>
      <c r="R86" s="78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</row>
    <row r="87" spans="1:32" ht="15">
      <c r="B87" s="76"/>
      <c r="C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</row>
    <row r="88" spans="1:32" ht="15">
      <c r="B88" s="76"/>
      <c r="C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</row>
    <row r="89" spans="1:32" ht="15">
      <c r="B89" s="76"/>
      <c r="C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</row>
    <row r="90" spans="1:32" ht="15">
      <c r="B90" s="76"/>
      <c r="C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</row>
  </sheetData>
  <mergeCells count="18">
    <mergeCell ref="I7:I10"/>
    <mergeCell ref="J7:J10"/>
    <mergeCell ref="M7:M10"/>
    <mergeCell ref="N6:N10"/>
    <mergeCell ref="O5:O10"/>
    <mergeCell ref="L6:M6"/>
    <mergeCell ref="L7:L10"/>
    <mergeCell ref="I6:J6"/>
    <mergeCell ref="G6:G10"/>
    <mergeCell ref="B6:B7"/>
    <mergeCell ref="C8:C10"/>
    <mergeCell ref="D8:D10"/>
    <mergeCell ref="E8:E10"/>
    <mergeCell ref="F8:F10"/>
    <mergeCell ref="E7:F7"/>
    <mergeCell ref="E6:F6"/>
    <mergeCell ref="C6:D6"/>
    <mergeCell ref="C7:D7"/>
  </mergeCells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zoomScale="83" zoomScaleNormal="83" workbookViewId="0">
      <selection activeCell="L42" sqref="L42"/>
    </sheetView>
  </sheetViews>
  <sheetFormatPr defaultRowHeight="15"/>
  <cols>
    <col min="1" max="1" width="20.140625" style="75" customWidth="1"/>
    <col min="2" max="2" width="1.7109375" style="84" customWidth="1"/>
    <col min="3" max="8" width="8.5703125" style="75" customWidth="1"/>
    <col min="9" max="9" width="7.42578125" style="75" customWidth="1"/>
    <col min="10" max="11" width="8.5703125" style="75" customWidth="1"/>
    <col min="12" max="12" width="7.140625" style="75" customWidth="1"/>
    <col min="13" max="13" width="9.5703125" style="75" customWidth="1"/>
    <col min="14" max="14" width="11.42578125" style="75" customWidth="1"/>
    <col min="15" max="16" width="8.5703125" style="75" customWidth="1"/>
    <col min="17" max="16384" width="9.140625" style="75"/>
  </cols>
  <sheetData>
    <row r="1" spans="1:254" ht="20.25">
      <c r="A1" s="98" t="s">
        <v>83</v>
      </c>
      <c r="B1" s="161"/>
      <c r="C1" s="159"/>
      <c r="D1" s="159"/>
      <c r="E1" s="159"/>
      <c r="F1" s="159"/>
      <c r="G1" s="159"/>
      <c r="H1" s="159"/>
      <c r="I1" s="159"/>
      <c r="J1" s="165"/>
      <c r="K1" s="165"/>
      <c r="L1" s="159"/>
      <c r="M1" s="164"/>
      <c r="N1" s="159"/>
      <c r="P1" s="163" t="s">
        <v>47</v>
      </c>
    </row>
    <row r="2" spans="1:254" ht="9.75" customHeight="1">
      <c r="A2" s="98"/>
      <c r="B2" s="161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</row>
    <row r="3" spans="1:254" ht="20.25">
      <c r="A3" s="98" t="s">
        <v>82</v>
      </c>
      <c r="B3" s="161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254" ht="20.25">
      <c r="A4" s="98" t="s">
        <v>81</v>
      </c>
      <c r="B4" s="161"/>
      <c r="C4" s="159"/>
      <c r="D4" s="159"/>
      <c r="E4" s="159"/>
      <c r="F4" s="159"/>
      <c r="G4" s="159"/>
      <c r="H4" s="160"/>
      <c r="I4" s="159"/>
      <c r="J4" s="159"/>
      <c r="K4" s="159"/>
      <c r="L4" s="159"/>
      <c r="M4" s="159"/>
      <c r="N4" s="159"/>
      <c r="O4" s="159"/>
      <c r="P4" s="159"/>
    </row>
    <row r="5" spans="1:254" ht="21" thickBot="1">
      <c r="A5" s="139" t="s">
        <v>80</v>
      </c>
      <c r="B5" s="158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254" s="84" customFormat="1" ht="15.75">
      <c r="A6" s="156"/>
      <c r="B6" s="156"/>
      <c r="C6" s="154" t="s">
        <v>39</v>
      </c>
      <c r="D6" s="154"/>
      <c r="E6" s="154"/>
      <c r="F6" s="154"/>
      <c r="G6" s="154"/>
      <c r="H6" s="154"/>
      <c r="I6" s="155"/>
      <c r="J6" s="154" t="s">
        <v>38</v>
      </c>
      <c r="K6" s="154"/>
      <c r="L6" s="154"/>
      <c r="M6" s="154"/>
      <c r="N6" s="154"/>
      <c r="O6" s="154"/>
      <c r="P6" s="153" t="s">
        <v>78</v>
      </c>
      <c r="Q6" s="149"/>
      <c r="R6" s="87"/>
      <c r="S6" s="87"/>
      <c r="T6" s="87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</row>
    <row r="7" spans="1:254" s="84" customFormat="1" ht="17.25" customHeight="1" thickBot="1">
      <c r="A7" s="86"/>
      <c r="B7" s="86"/>
      <c r="C7" s="149" t="s">
        <v>79</v>
      </c>
      <c r="D7" s="331" t="s">
        <v>57</v>
      </c>
      <c r="E7" s="331"/>
      <c r="F7" s="331" t="s">
        <v>56</v>
      </c>
      <c r="G7" s="331"/>
      <c r="H7" s="149" t="s">
        <v>78</v>
      </c>
      <c r="I7" s="149"/>
      <c r="J7" s="330" t="s">
        <v>54</v>
      </c>
      <c r="K7" s="332"/>
      <c r="L7" s="86"/>
      <c r="M7" s="330" t="s">
        <v>53</v>
      </c>
      <c r="N7" s="330"/>
      <c r="O7" s="149" t="s">
        <v>78</v>
      </c>
      <c r="P7" s="149" t="s">
        <v>77</v>
      </c>
      <c r="Q7" s="149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</row>
    <row r="8" spans="1:254" s="84" customFormat="1" ht="17.25" customHeight="1" thickBot="1">
      <c r="A8" s="86"/>
      <c r="B8" s="86"/>
      <c r="C8" s="149" t="s">
        <v>76</v>
      </c>
      <c r="D8" s="152" t="s">
        <v>75</v>
      </c>
      <c r="E8" s="152"/>
      <c r="F8" s="329" t="s">
        <v>74</v>
      </c>
      <c r="G8" s="329"/>
      <c r="H8" s="149" t="s">
        <v>73</v>
      </c>
      <c r="I8" s="149"/>
      <c r="J8" s="149"/>
      <c r="K8" s="86"/>
      <c r="L8" s="86"/>
      <c r="M8" s="149"/>
      <c r="N8" s="149"/>
      <c r="O8" s="149" t="s">
        <v>72</v>
      </c>
      <c r="P8" s="149"/>
      <c r="Q8" s="149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</row>
    <row r="9" spans="1:254" s="84" customFormat="1" ht="17.25" customHeight="1">
      <c r="A9" s="86"/>
      <c r="B9" s="86"/>
      <c r="C9" s="149"/>
      <c r="D9" s="149" t="s">
        <v>71</v>
      </c>
      <c r="E9" s="149"/>
      <c r="F9" s="149" t="s">
        <v>71</v>
      </c>
      <c r="G9" s="149"/>
      <c r="H9" s="149" t="s">
        <v>70</v>
      </c>
      <c r="I9" s="149"/>
      <c r="J9" s="149" t="s">
        <v>71</v>
      </c>
      <c r="K9" s="149"/>
      <c r="L9" s="86"/>
      <c r="M9" s="149" t="s">
        <v>71</v>
      </c>
      <c r="N9" s="149"/>
      <c r="O9" s="149" t="s">
        <v>70</v>
      </c>
      <c r="P9" s="149"/>
      <c r="Q9" s="149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86" customFormat="1" ht="17.25" customHeight="1">
      <c r="C10" s="149"/>
      <c r="D10" s="149" t="s">
        <v>69</v>
      </c>
      <c r="E10" s="149" t="s">
        <v>68</v>
      </c>
      <c r="F10" s="149" t="s">
        <v>69</v>
      </c>
      <c r="G10" s="149" t="s">
        <v>68</v>
      </c>
      <c r="H10" s="149"/>
      <c r="I10" s="149"/>
      <c r="J10" s="149" t="s">
        <v>69</v>
      </c>
      <c r="K10" s="149" t="s">
        <v>68</v>
      </c>
      <c r="M10" s="149" t="s">
        <v>69</v>
      </c>
      <c r="N10" s="149" t="s">
        <v>68</v>
      </c>
      <c r="O10" s="149"/>
      <c r="P10" s="149"/>
      <c r="Q10" s="149"/>
    </row>
    <row r="11" spans="1:254" s="84" customFormat="1" ht="19.5" customHeight="1" thickBot="1">
      <c r="A11" s="151"/>
      <c r="B11" s="151"/>
      <c r="C11" s="150"/>
      <c r="D11" s="150" t="s">
        <v>67</v>
      </c>
      <c r="E11" s="150" t="s">
        <v>67</v>
      </c>
      <c r="F11" s="150" t="s">
        <v>67</v>
      </c>
      <c r="G11" s="150" t="s">
        <v>67</v>
      </c>
      <c r="H11" s="150"/>
      <c r="I11" s="150"/>
      <c r="J11" s="150" t="s">
        <v>67</v>
      </c>
      <c r="K11" s="150" t="s">
        <v>67</v>
      </c>
      <c r="L11" s="151"/>
      <c r="M11" s="150" t="s">
        <v>67</v>
      </c>
      <c r="N11" s="150" t="s">
        <v>67</v>
      </c>
      <c r="O11" s="150"/>
      <c r="P11" s="150"/>
      <c r="Q11" s="149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ht="5.25" customHeight="1" thickTop="1">
      <c r="A12" s="87"/>
      <c r="B12" s="87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86"/>
    </row>
    <row r="13" spans="1:254" ht="18.95" customHeight="1">
      <c r="A13" s="87" t="s">
        <v>20</v>
      </c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86"/>
    </row>
    <row r="14" spans="1:254" s="9" customFormat="1" ht="18.95" customHeight="1">
      <c r="A14" s="145" t="s">
        <v>50</v>
      </c>
      <c r="B14" s="148"/>
      <c r="C14" s="143">
        <v>0.13</v>
      </c>
      <c r="D14" s="143">
        <v>0.74</v>
      </c>
      <c r="E14" s="143">
        <v>0.49</v>
      </c>
      <c r="F14" s="143">
        <v>0.87</v>
      </c>
      <c r="G14" s="143">
        <v>0.67</v>
      </c>
      <c r="H14" s="143">
        <v>0.62</v>
      </c>
      <c r="I14" s="143"/>
      <c r="J14" s="143">
        <v>1.2</v>
      </c>
      <c r="K14" s="143">
        <v>0.71</v>
      </c>
      <c r="L14" s="143"/>
      <c r="M14" s="143">
        <v>0.32</v>
      </c>
      <c r="N14" s="143">
        <v>0.52</v>
      </c>
      <c r="O14" s="143">
        <v>0.6</v>
      </c>
      <c r="P14" s="143">
        <v>0.61</v>
      </c>
    </row>
    <row r="15" spans="1:254" s="78" customFormat="1" ht="18.95" customHeight="1">
      <c r="A15" s="86">
        <v>2005</v>
      </c>
      <c r="B15" s="144"/>
      <c r="C15" s="141">
        <v>0.16</v>
      </c>
      <c r="D15" s="141">
        <v>0.71</v>
      </c>
      <c r="E15" s="141">
        <v>0.43</v>
      </c>
      <c r="F15" s="141">
        <v>0.86</v>
      </c>
      <c r="G15" s="141">
        <v>0.68</v>
      </c>
      <c r="H15" s="141">
        <v>0.62</v>
      </c>
      <c r="I15" s="141"/>
      <c r="J15" s="141">
        <v>1.39</v>
      </c>
      <c r="K15" s="141">
        <v>0.45</v>
      </c>
      <c r="L15" s="141"/>
      <c r="M15" s="141">
        <v>0.36</v>
      </c>
      <c r="N15" s="141">
        <v>0.51</v>
      </c>
      <c r="O15" s="141">
        <v>0.62</v>
      </c>
      <c r="P15" s="141">
        <v>0.62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</row>
    <row r="16" spans="1:254" s="78" customFormat="1" ht="18.95" customHeight="1">
      <c r="A16" s="86">
        <v>2006</v>
      </c>
      <c r="B16" s="144"/>
      <c r="C16" s="141">
        <v>0.12</v>
      </c>
      <c r="D16" s="141">
        <v>0.82</v>
      </c>
      <c r="E16" s="141">
        <v>0.83</v>
      </c>
      <c r="F16" s="141">
        <v>1.02</v>
      </c>
      <c r="G16" s="141">
        <v>0.65</v>
      </c>
      <c r="H16" s="141">
        <v>0.7</v>
      </c>
      <c r="I16" s="141"/>
      <c r="J16" s="141">
        <v>1.25</v>
      </c>
      <c r="K16" s="141">
        <v>0.38</v>
      </c>
      <c r="L16" s="141"/>
      <c r="M16" s="141">
        <v>0.33</v>
      </c>
      <c r="N16" s="141">
        <v>0.56999999999999995</v>
      </c>
      <c r="O16" s="141">
        <v>0.6</v>
      </c>
      <c r="P16" s="141">
        <v>0.66</v>
      </c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</row>
    <row r="17" spans="1:29" s="78" customFormat="1" ht="18.95" customHeight="1">
      <c r="A17" s="86">
        <v>2007</v>
      </c>
      <c r="B17" s="144"/>
      <c r="C17" s="141">
        <v>0.12</v>
      </c>
      <c r="D17" s="141">
        <v>0.84</v>
      </c>
      <c r="E17" s="141">
        <v>0.22</v>
      </c>
      <c r="F17" s="141">
        <v>0.66</v>
      </c>
      <c r="G17" s="141">
        <v>0.69</v>
      </c>
      <c r="H17" s="141">
        <v>0.57999999999999996</v>
      </c>
      <c r="I17" s="141"/>
      <c r="J17" s="141">
        <v>1.02</v>
      </c>
      <c r="K17" s="141">
        <v>0.67</v>
      </c>
      <c r="L17" s="141"/>
      <c r="M17" s="141">
        <v>0.45</v>
      </c>
      <c r="N17" s="141">
        <v>0.41</v>
      </c>
      <c r="O17" s="141">
        <v>0.55000000000000004</v>
      </c>
      <c r="P17" s="141">
        <v>0.56999999999999995</v>
      </c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</row>
    <row r="18" spans="1:29" s="78" customFormat="1" ht="18.95" customHeight="1">
      <c r="A18" s="86">
        <v>2008</v>
      </c>
      <c r="B18" s="144"/>
      <c r="C18" s="141">
        <v>0.13</v>
      </c>
      <c r="D18" s="141">
        <v>0.56000000000000005</v>
      </c>
      <c r="E18" s="141">
        <v>0.21</v>
      </c>
      <c r="F18" s="141">
        <v>0.87</v>
      </c>
      <c r="G18" s="141">
        <v>0.62</v>
      </c>
      <c r="H18" s="141">
        <v>0.54</v>
      </c>
      <c r="I18" s="141"/>
      <c r="J18" s="141">
        <v>0.98</v>
      </c>
      <c r="K18" s="141">
        <v>1.06</v>
      </c>
      <c r="L18" s="141"/>
      <c r="M18" s="141">
        <v>0.2</v>
      </c>
      <c r="N18" s="141">
        <v>0.54</v>
      </c>
      <c r="O18" s="141">
        <v>0.56000000000000005</v>
      </c>
      <c r="P18" s="141">
        <v>0.55000000000000004</v>
      </c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</row>
    <row r="19" spans="1:29" s="78" customFormat="1" ht="18.95" customHeight="1">
      <c r="A19" s="86">
        <v>2009</v>
      </c>
      <c r="B19" s="144"/>
      <c r="C19" s="141">
        <v>0.17</v>
      </c>
      <c r="D19" s="141">
        <v>0.57999999999999996</v>
      </c>
      <c r="E19" s="141">
        <v>0.1</v>
      </c>
      <c r="F19" s="141">
        <v>0.56999999999999995</v>
      </c>
      <c r="G19" s="141">
        <v>0.38</v>
      </c>
      <c r="H19" s="141">
        <v>0.44</v>
      </c>
      <c r="I19" s="141"/>
      <c r="J19" s="141">
        <v>0.75</v>
      </c>
      <c r="K19" s="141">
        <v>0.86</v>
      </c>
      <c r="L19" s="141"/>
      <c r="M19" s="141">
        <v>0.27</v>
      </c>
      <c r="N19" s="141">
        <v>0.39</v>
      </c>
      <c r="O19" s="141">
        <v>0.46</v>
      </c>
      <c r="P19" s="141">
        <v>0.44</v>
      </c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s="78" customFormat="1" ht="18.95" customHeight="1">
      <c r="A20" s="86">
        <v>2010</v>
      </c>
      <c r="B20" s="144"/>
      <c r="C20" s="141">
        <v>0.06</v>
      </c>
      <c r="D20" s="141">
        <v>0.55000000000000004</v>
      </c>
      <c r="E20" s="141">
        <v>0.53</v>
      </c>
      <c r="F20" s="141">
        <v>0.56999999999999995</v>
      </c>
      <c r="G20" s="141">
        <v>0.51</v>
      </c>
      <c r="H20" s="141">
        <v>0.44</v>
      </c>
      <c r="I20" s="141"/>
      <c r="J20" s="141">
        <v>1.01</v>
      </c>
      <c r="K20" s="141">
        <v>0.72</v>
      </c>
      <c r="L20" s="141"/>
      <c r="M20" s="141">
        <v>0.23</v>
      </c>
      <c r="N20" s="141">
        <v>0.28000000000000003</v>
      </c>
      <c r="O20" s="141">
        <v>0.43</v>
      </c>
      <c r="P20" s="141">
        <v>0.43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</row>
    <row r="21" spans="1:29" s="78" customFormat="1" ht="18.95" customHeight="1">
      <c r="A21" s="86">
        <v>2011</v>
      </c>
      <c r="B21" s="144"/>
      <c r="C21" s="141">
        <v>0.15</v>
      </c>
      <c r="D21" s="141">
        <v>0.42</v>
      </c>
      <c r="E21" s="141">
        <v>0.53</v>
      </c>
      <c r="F21" s="141">
        <v>0.53</v>
      </c>
      <c r="G21" s="141">
        <v>0.49</v>
      </c>
      <c r="H21" s="141">
        <v>0.4</v>
      </c>
      <c r="I21" s="141"/>
      <c r="J21" s="141">
        <v>0.7</v>
      </c>
      <c r="K21" s="141">
        <v>0.88</v>
      </c>
      <c r="L21" s="141"/>
      <c r="M21" s="141">
        <v>0.19</v>
      </c>
      <c r="N21" s="141">
        <v>0.34</v>
      </c>
      <c r="O21" s="141">
        <v>0.4</v>
      </c>
      <c r="P21" s="141">
        <v>0.4</v>
      </c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s="78" customFormat="1" ht="18.95" customHeight="1">
      <c r="A22" s="86">
        <v>2012</v>
      </c>
      <c r="B22" s="144"/>
      <c r="C22" s="141">
        <v>7.0000000000000007E-2</v>
      </c>
      <c r="D22" s="141">
        <v>0.33</v>
      </c>
      <c r="E22" s="141">
        <v>0.31</v>
      </c>
      <c r="F22" s="141">
        <v>0.5</v>
      </c>
      <c r="G22" s="141">
        <v>0.41</v>
      </c>
      <c r="H22" s="141">
        <v>0.32</v>
      </c>
      <c r="I22" s="141"/>
      <c r="J22" s="141">
        <v>0.64</v>
      </c>
      <c r="K22" s="141">
        <v>0.56000000000000005</v>
      </c>
      <c r="L22" s="141"/>
      <c r="M22" s="141">
        <v>0.24</v>
      </c>
      <c r="N22" s="141">
        <v>0.53</v>
      </c>
      <c r="O22" s="141">
        <v>0.47</v>
      </c>
      <c r="P22" s="141">
        <v>0.37</v>
      </c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8" customFormat="1" ht="18.95" customHeight="1">
      <c r="A23" s="142">
        <v>2013</v>
      </c>
      <c r="B23" s="144"/>
      <c r="C23" s="141">
        <v>0.11</v>
      </c>
      <c r="D23" s="141">
        <v>0.55000000000000004</v>
      </c>
      <c r="E23" s="141">
        <v>0.52</v>
      </c>
      <c r="F23" s="141">
        <v>0.47</v>
      </c>
      <c r="G23" s="141">
        <v>0.36</v>
      </c>
      <c r="H23" s="141">
        <v>0.39</v>
      </c>
      <c r="I23" s="141"/>
      <c r="J23" s="141">
        <v>0.52</v>
      </c>
      <c r="K23" s="141">
        <v>0.16</v>
      </c>
      <c r="L23" s="141"/>
      <c r="M23" s="141">
        <v>0.23</v>
      </c>
      <c r="N23" s="141">
        <v>0.31</v>
      </c>
      <c r="O23" s="141">
        <v>0.31</v>
      </c>
      <c r="P23" s="141">
        <v>0.36</v>
      </c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s="78" customFormat="1" ht="18.95" customHeight="1">
      <c r="A24" s="86">
        <v>2014</v>
      </c>
      <c r="C24" s="141">
        <v>0.11</v>
      </c>
      <c r="D24" s="141">
        <v>0.54</v>
      </c>
      <c r="E24" s="141">
        <v>0.31</v>
      </c>
      <c r="F24" s="141">
        <v>0.48</v>
      </c>
      <c r="G24" s="141">
        <v>0.42</v>
      </c>
      <c r="H24" s="141">
        <v>0.39</v>
      </c>
      <c r="I24" s="141"/>
      <c r="J24" s="141">
        <v>0.49</v>
      </c>
      <c r="K24" s="141">
        <v>0.87</v>
      </c>
      <c r="L24" s="141"/>
      <c r="M24" s="141">
        <v>0.17</v>
      </c>
      <c r="N24" s="141">
        <v>0.49</v>
      </c>
      <c r="O24" s="141">
        <v>0.43</v>
      </c>
      <c r="P24" s="141">
        <v>0.4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</row>
    <row r="25" spans="1:29" s="78" customFormat="1" ht="18.95" customHeight="1">
      <c r="A25" s="142">
        <v>2015</v>
      </c>
      <c r="C25" s="141">
        <v>0.12</v>
      </c>
      <c r="D25" s="141">
        <v>0.43</v>
      </c>
      <c r="E25" s="141">
        <v>0.52</v>
      </c>
      <c r="F25" s="141">
        <v>0.56000000000000005</v>
      </c>
      <c r="G25" s="141">
        <v>0.36</v>
      </c>
      <c r="H25" s="141">
        <v>0.38</v>
      </c>
      <c r="I25" s="141"/>
      <c r="J25" s="141">
        <v>0.37</v>
      </c>
      <c r="K25" s="141">
        <v>0.32</v>
      </c>
      <c r="L25" s="141"/>
      <c r="M25" s="141">
        <v>0.17</v>
      </c>
      <c r="N25" s="141">
        <v>0.32</v>
      </c>
      <c r="O25" s="141">
        <v>0.28000000000000003</v>
      </c>
      <c r="P25" s="141">
        <v>0.35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29" s="83" customFormat="1" ht="18.95" customHeight="1">
      <c r="A26" s="87" t="s">
        <v>49</v>
      </c>
      <c r="B26" s="144"/>
      <c r="C26" s="143">
        <v>0.11</v>
      </c>
      <c r="D26" s="143">
        <v>0.45</v>
      </c>
      <c r="E26" s="143">
        <v>0.44</v>
      </c>
      <c r="F26" s="143">
        <v>0.51</v>
      </c>
      <c r="G26" s="143">
        <v>0.41</v>
      </c>
      <c r="H26" s="143">
        <v>0.38</v>
      </c>
      <c r="I26" s="143"/>
      <c r="J26" s="143">
        <v>0.54</v>
      </c>
      <c r="K26" s="143">
        <v>0.56000000000000005</v>
      </c>
      <c r="L26" s="143"/>
      <c r="M26" s="143">
        <v>0.2</v>
      </c>
      <c r="N26" s="143">
        <v>0.4</v>
      </c>
      <c r="O26" s="143">
        <v>0.38</v>
      </c>
      <c r="P26" s="143">
        <v>0.38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78" customFormat="1" ht="18.95" customHeight="1">
      <c r="A27" s="87"/>
      <c r="B27" s="144"/>
      <c r="C27" s="147"/>
      <c r="D27" s="147"/>
      <c r="E27" s="147"/>
      <c r="F27" s="147"/>
      <c r="G27" s="147"/>
      <c r="H27" s="147"/>
      <c r="I27" s="147"/>
      <c r="J27" s="146"/>
      <c r="K27" s="146"/>
      <c r="L27" s="146"/>
      <c r="M27" s="146"/>
      <c r="N27" s="146"/>
      <c r="O27" s="146"/>
      <c r="P27" s="142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1:29" s="78" customFormat="1" ht="18.95" customHeight="1">
      <c r="A28" s="87" t="s">
        <v>19</v>
      </c>
      <c r="B28" s="144"/>
      <c r="C28" s="147"/>
      <c r="D28" s="147"/>
      <c r="E28" s="147"/>
      <c r="F28" s="147"/>
      <c r="G28" s="147"/>
      <c r="H28" s="147"/>
      <c r="I28" s="147"/>
      <c r="J28" s="146"/>
      <c r="K28" s="146"/>
      <c r="L28" s="146"/>
      <c r="M28" s="146"/>
      <c r="N28" s="146"/>
      <c r="O28" s="146"/>
      <c r="P28" s="142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s="83" customFormat="1" ht="18.95" customHeight="1">
      <c r="A29" s="145" t="s">
        <v>50</v>
      </c>
      <c r="B29" s="144"/>
      <c r="C29" s="143">
        <v>0.88</v>
      </c>
      <c r="D29" s="143">
        <v>2.96</v>
      </c>
      <c r="E29" s="143">
        <v>5.71</v>
      </c>
      <c r="F29" s="143">
        <v>4.8</v>
      </c>
      <c r="G29" s="143">
        <v>7.73</v>
      </c>
      <c r="H29" s="143">
        <v>3.84</v>
      </c>
      <c r="I29" s="143"/>
      <c r="J29" s="143">
        <v>7.23</v>
      </c>
      <c r="K29" s="143">
        <v>10.37</v>
      </c>
      <c r="L29" s="143"/>
      <c r="M29" s="143">
        <v>2.71</v>
      </c>
      <c r="N29" s="143">
        <v>9.83</v>
      </c>
      <c r="O29" s="143">
        <v>7.44</v>
      </c>
      <c r="P29" s="143">
        <v>5.09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84" customFormat="1" ht="18.95" customHeight="1">
      <c r="A30" s="86">
        <v>2005</v>
      </c>
      <c r="B30" s="144"/>
      <c r="C30" s="141">
        <v>1.01</v>
      </c>
      <c r="D30" s="141">
        <v>3.33</v>
      </c>
      <c r="E30" s="141">
        <v>5.21</v>
      </c>
      <c r="F30" s="141">
        <v>4.57</v>
      </c>
      <c r="G30" s="141">
        <v>7.23</v>
      </c>
      <c r="H30" s="141">
        <v>3.85</v>
      </c>
      <c r="I30" s="141"/>
      <c r="J30" s="141">
        <v>8.07</v>
      </c>
      <c r="K30" s="141">
        <v>9.8800000000000008</v>
      </c>
      <c r="L30" s="141"/>
      <c r="M30" s="141">
        <v>2.97</v>
      </c>
      <c r="N30" s="141">
        <v>10.47</v>
      </c>
      <c r="O30" s="141">
        <v>7.99</v>
      </c>
      <c r="P30" s="141">
        <v>5.27</v>
      </c>
    </row>
    <row r="31" spans="1:29" s="84" customFormat="1" ht="18.95" customHeight="1">
      <c r="A31" s="86">
        <v>2006</v>
      </c>
      <c r="B31" s="144"/>
      <c r="C31" s="141">
        <v>0.79</v>
      </c>
      <c r="D31" s="141">
        <v>2.83</v>
      </c>
      <c r="E31" s="141">
        <v>5.8</v>
      </c>
      <c r="F31" s="141">
        <v>4.91</v>
      </c>
      <c r="G31" s="141">
        <v>8.0500000000000007</v>
      </c>
      <c r="H31" s="141">
        <v>3.88</v>
      </c>
      <c r="I31" s="141"/>
      <c r="J31" s="141">
        <v>7.67</v>
      </c>
      <c r="K31" s="141">
        <v>10.29</v>
      </c>
      <c r="L31" s="141"/>
      <c r="M31" s="141">
        <v>2.23</v>
      </c>
      <c r="N31" s="141">
        <v>10.11</v>
      </c>
      <c r="O31" s="141">
        <v>7.47</v>
      </c>
      <c r="P31" s="141">
        <v>5.12</v>
      </c>
    </row>
    <row r="32" spans="1:29" s="84" customFormat="1" ht="18.95" customHeight="1">
      <c r="A32" s="86">
        <v>2007</v>
      </c>
      <c r="B32" s="144"/>
      <c r="C32" s="141">
        <v>0.91</v>
      </c>
      <c r="D32" s="141">
        <v>2.4700000000000002</v>
      </c>
      <c r="E32" s="141">
        <v>5.39</v>
      </c>
      <c r="F32" s="141">
        <v>4.58</v>
      </c>
      <c r="G32" s="141">
        <v>7.24</v>
      </c>
      <c r="H32" s="141">
        <v>3.53</v>
      </c>
      <c r="I32" s="141"/>
      <c r="J32" s="141">
        <v>5.82</v>
      </c>
      <c r="K32" s="141">
        <v>9.81</v>
      </c>
      <c r="L32" s="141"/>
      <c r="M32" s="141">
        <v>2.41</v>
      </c>
      <c r="N32" s="141">
        <v>8.82</v>
      </c>
      <c r="O32" s="141">
        <v>6.55</v>
      </c>
      <c r="P32" s="141">
        <v>4.59</v>
      </c>
    </row>
    <row r="33" spans="1:16" s="84" customFormat="1" ht="18.95" customHeight="1">
      <c r="A33" s="86">
        <v>2008</v>
      </c>
      <c r="B33" s="144"/>
      <c r="C33" s="141">
        <v>0.67</v>
      </c>
      <c r="D33" s="141">
        <v>2.76</v>
      </c>
      <c r="E33" s="141">
        <v>5.2</v>
      </c>
      <c r="F33" s="141">
        <v>4.57</v>
      </c>
      <c r="G33" s="141">
        <v>8.1</v>
      </c>
      <c r="H33" s="141">
        <v>3.68</v>
      </c>
      <c r="I33" s="141"/>
      <c r="J33" s="141">
        <v>7.17</v>
      </c>
      <c r="K33" s="141">
        <v>10.119999999999999</v>
      </c>
      <c r="L33" s="141"/>
      <c r="M33" s="141">
        <v>2.68</v>
      </c>
      <c r="N33" s="141">
        <v>10.33</v>
      </c>
      <c r="O33" s="141">
        <v>7.55</v>
      </c>
      <c r="P33" s="141">
        <v>5.04</v>
      </c>
    </row>
    <row r="34" spans="1:16" s="84" customFormat="1" ht="18.95" customHeight="1">
      <c r="A34" s="86">
        <v>2009</v>
      </c>
      <c r="B34" s="144"/>
      <c r="C34" s="141">
        <v>0.8</v>
      </c>
      <c r="D34" s="141">
        <v>3.04</v>
      </c>
      <c r="E34" s="141">
        <v>3.88</v>
      </c>
      <c r="F34" s="141">
        <v>4.34</v>
      </c>
      <c r="G34" s="141">
        <v>6.22</v>
      </c>
      <c r="H34" s="141">
        <v>3.4</v>
      </c>
      <c r="I34" s="141"/>
      <c r="J34" s="141">
        <v>6.24</v>
      </c>
      <c r="K34" s="141">
        <v>8.19</v>
      </c>
      <c r="L34" s="141"/>
      <c r="M34" s="141">
        <v>3.02</v>
      </c>
      <c r="N34" s="141">
        <v>8.77</v>
      </c>
      <c r="O34" s="141">
        <v>6.63</v>
      </c>
      <c r="P34" s="141">
        <v>4.5199999999999996</v>
      </c>
    </row>
    <row r="35" spans="1:16" s="84" customFormat="1" ht="18.95" customHeight="1">
      <c r="A35" s="86">
        <v>2010</v>
      </c>
      <c r="B35" s="144"/>
      <c r="C35" s="141">
        <v>0.78</v>
      </c>
      <c r="D35" s="141">
        <v>2.63</v>
      </c>
      <c r="E35" s="141">
        <v>4.4400000000000004</v>
      </c>
      <c r="F35" s="141">
        <v>3.6</v>
      </c>
      <c r="G35" s="141">
        <v>6.08</v>
      </c>
      <c r="H35" s="141">
        <v>3.08</v>
      </c>
      <c r="I35" s="141"/>
      <c r="J35" s="141">
        <v>4.8099999999999996</v>
      </c>
      <c r="K35" s="141">
        <v>6.9</v>
      </c>
      <c r="L35" s="141"/>
      <c r="M35" s="141">
        <v>2.27</v>
      </c>
      <c r="N35" s="141">
        <v>7.75</v>
      </c>
      <c r="O35" s="141">
        <v>5.57</v>
      </c>
      <c r="P35" s="141">
        <v>3.94</v>
      </c>
    </row>
    <row r="36" spans="1:16" s="84" customFormat="1" ht="18.95" customHeight="1">
      <c r="A36" s="86">
        <v>2011</v>
      </c>
      <c r="B36" s="144"/>
      <c r="C36" s="141">
        <v>0.57999999999999996</v>
      </c>
      <c r="D36" s="141">
        <v>2.27</v>
      </c>
      <c r="E36" s="141">
        <v>3.58</v>
      </c>
      <c r="F36" s="141">
        <v>3.44</v>
      </c>
      <c r="G36" s="141">
        <v>6.42</v>
      </c>
      <c r="H36" s="141">
        <v>2.9</v>
      </c>
      <c r="I36" s="141"/>
      <c r="J36" s="141">
        <v>5.35</v>
      </c>
      <c r="K36" s="141">
        <v>9.0399999999999991</v>
      </c>
      <c r="L36" s="141"/>
      <c r="M36" s="141">
        <v>1.84</v>
      </c>
      <c r="N36" s="141">
        <v>7.68</v>
      </c>
      <c r="O36" s="141">
        <v>5.73</v>
      </c>
      <c r="P36" s="141">
        <v>3.86</v>
      </c>
    </row>
    <row r="37" spans="1:16" s="84" customFormat="1" ht="18.95" customHeight="1">
      <c r="A37" s="86">
        <v>2012</v>
      </c>
      <c r="B37" s="144"/>
      <c r="C37" s="141">
        <v>0.56999999999999995</v>
      </c>
      <c r="D37" s="141">
        <v>2.2200000000000002</v>
      </c>
      <c r="E37" s="141">
        <v>3.39</v>
      </c>
      <c r="F37" s="141">
        <v>3.73</v>
      </c>
      <c r="G37" s="141">
        <v>6.92</v>
      </c>
      <c r="H37" s="141">
        <v>2.97</v>
      </c>
      <c r="I37" s="141"/>
      <c r="J37" s="141">
        <v>5.28</v>
      </c>
      <c r="K37" s="141">
        <v>8.69</v>
      </c>
      <c r="L37" s="141"/>
      <c r="M37" s="141">
        <v>2.4</v>
      </c>
      <c r="N37" s="141">
        <v>7.91</v>
      </c>
      <c r="O37" s="141">
        <v>5.98</v>
      </c>
      <c r="P37" s="141">
        <v>3.99</v>
      </c>
    </row>
    <row r="38" spans="1:16" s="84" customFormat="1" ht="18.95" customHeight="1">
      <c r="A38" s="142">
        <v>2013</v>
      </c>
      <c r="B38" s="144"/>
      <c r="C38" s="141">
        <v>0.43</v>
      </c>
      <c r="D38" s="141">
        <v>1.91</v>
      </c>
      <c r="E38" s="141">
        <v>3.13</v>
      </c>
      <c r="F38" s="141">
        <v>3.26</v>
      </c>
      <c r="G38" s="141">
        <v>5.24</v>
      </c>
      <c r="H38" s="141">
        <v>2.44</v>
      </c>
      <c r="I38" s="141"/>
      <c r="J38" s="141">
        <v>4.17</v>
      </c>
      <c r="K38" s="141">
        <v>7.85</v>
      </c>
      <c r="L38" s="141"/>
      <c r="M38" s="141">
        <v>1.53</v>
      </c>
      <c r="N38" s="141">
        <v>6.74</v>
      </c>
      <c r="O38" s="141">
        <v>4.87</v>
      </c>
      <c r="P38" s="141">
        <v>3.26</v>
      </c>
    </row>
    <row r="39" spans="1:16" s="84" customFormat="1" ht="18.95" customHeight="1">
      <c r="A39" s="86">
        <v>2014</v>
      </c>
      <c r="C39" s="84">
        <v>0.42</v>
      </c>
      <c r="D39" s="84">
        <v>1.91</v>
      </c>
      <c r="E39" s="84">
        <v>3.94</v>
      </c>
      <c r="F39" s="84">
        <v>2.93</v>
      </c>
      <c r="G39" s="84">
        <v>5.61</v>
      </c>
      <c r="H39" s="84">
        <v>2.4300000000000002</v>
      </c>
      <c r="J39" s="84">
        <v>4.96</v>
      </c>
      <c r="K39" s="84">
        <v>7.92</v>
      </c>
      <c r="M39" s="84">
        <v>1.59</v>
      </c>
      <c r="N39" s="84">
        <v>6.81</v>
      </c>
      <c r="O39" s="84">
        <v>5.03</v>
      </c>
      <c r="P39" s="84">
        <v>3.33</v>
      </c>
    </row>
    <row r="40" spans="1:16" s="84" customFormat="1" ht="18.95" customHeight="1">
      <c r="A40" s="142">
        <v>2015</v>
      </c>
      <c r="C40" s="84">
        <v>0.67</v>
      </c>
      <c r="D40" s="84">
        <v>1.9</v>
      </c>
      <c r="E40" s="84">
        <v>3.65</v>
      </c>
      <c r="F40" s="84">
        <v>2.37</v>
      </c>
      <c r="G40" s="84">
        <v>5.87</v>
      </c>
      <c r="H40" s="84">
        <v>2.37</v>
      </c>
      <c r="J40" s="84">
        <v>4.24</v>
      </c>
      <c r="K40" s="84">
        <v>6.74</v>
      </c>
      <c r="M40" s="84">
        <v>1.36</v>
      </c>
      <c r="N40" s="84">
        <v>6.47</v>
      </c>
      <c r="O40" s="84">
        <v>4.57</v>
      </c>
      <c r="P40" s="84">
        <v>3.12</v>
      </c>
    </row>
    <row r="41" spans="1:16" s="98" customFormat="1" ht="18.95" customHeight="1">
      <c r="A41" s="87" t="s">
        <v>49</v>
      </c>
      <c r="B41" s="144"/>
      <c r="C41" s="143">
        <v>0.53</v>
      </c>
      <c r="D41" s="143">
        <v>2.04</v>
      </c>
      <c r="E41" s="143">
        <v>3.54</v>
      </c>
      <c r="F41" s="143">
        <v>3.14</v>
      </c>
      <c r="G41" s="143">
        <v>6.01</v>
      </c>
      <c r="H41" s="143">
        <v>2.62</v>
      </c>
      <c r="I41" s="143"/>
      <c r="J41" s="143">
        <v>4.8</v>
      </c>
      <c r="K41" s="143">
        <v>8.0500000000000007</v>
      </c>
      <c r="L41" s="143"/>
      <c r="M41" s="143">
        <v>1.73</v>
      </c>
      <c r="N41" s="143">
        <v>7.12</v>
      </c>
      <c r="O41" s="143">
        <v>5.23</v>
      </c>
      <c r="P41" s="143">
        <v>3.51</v>
      </c>
    </row>
    <row r="42" spans="1:16" s="84" customFormat="1" ht="18.95" customHeight="1">
      <c r="A42" s="87"/>
      <c r="B42" s="144"/>
      <c r="C42" s="147"/>
      <c r="D42" s="147"/>
      <c r="E42" s="147"/>
      <c r="F42" s="147"/>
      <c r="G42" s="147"/>
      <c r="H42" s="147"/>
      <c r="I42" s="147"/>
      <c r="J42" s="146"/>
      <c r="K42" s="146"/>
      <c r="L42" s="146"/>
      <c r="M42" s="146"/>
      <c r="N42" s="146"/>
      <c r="O42" s="146"/>
      <c r="P42" s="142"/>
    </row>
    <row r="43" spans="1:16" s="84" customFormat="1" ht="18.95" customHeight="1">
      <c r="A43" s="87" t="s">
        <v>16</v>
      </c>
      <c r="B43" s="144"/>
      <c r="C43" s="147"/>
      <c r="D43" s="147"/>
      <c r="E43" s="147"/>
      <c r="F43" s="147"/>
      <c r="G43" s="147"/>
      <c r="H43" s="147"/>
      <c r="I43" s="147"/>
      <c r="J43" s="146"/>
      <c r="K43" s="146"/>
      <c r="L43" s="146"/>
      <c r="M43" s="146"/>
      <c r="N43" s="146"/>
      <c r="O43" s="146"/>
      <c r="P43" s="142"/>
    </row>
    <row r="44" spans="1:16" s="98" customFormat="1" ht="18.95" customHeight="1">
      <c r="A44" s="145" t="s">
        <v>50</v>
      </c>
      <c r="B44" s="144"/>
      <c r="C44" s="143">
        <v>7.08</v>
      </c>
      <c r="D44" s="143">
        <v>14.68</v>
      </c>
      <c r="E44" s="143">
        <v>34.74</v>
      </c>
      <c r="F44" s="143">
        <v>21.83</v>
      </c>
      <c r="G44" s="143">
        <v>53.55</v>
      </c>
      <c r="H44" s="143">
        <v>21.77</v>
      </c>
      <c r="I44" s="143"/>
      <c r="J44" s="143">
        <v>34.159999999999997</v>
      </c>
      <c r="K44" s="143">
        <v>65.84</v>
      </c>
      <c r="L44" s="143"/>
      <c r="M44" s="143">
        <v>13.08</v>
      </c>
      <c r="N44" s="143">
        <v>64.290000000000006</v>
      </c>
      <c r="O44" s="143">
        <v>44.91</v>
      </c>
      <c r="P44" s="143">
        <v>29.78</v>
      </c>
    </row>
    <row r="45" spans="1:16" s="84" customFormat="1" ht="18.95" customHeight="1">
      <c r="A45" s="86">
        <v>2005</v>
      </c>
      <c r="B45" s="87"/>
      <c r="C45" s="141">
        <v>7.32</v>
      </c>
      <c r="D45" s="141">
        <v>15.02</v>
      </c>
      <c r="E45" s="141">
        <v>34.06</v>
      </c>
      <c r="F45" s="141">
        <v>23.06</v>
      </c>
      <c r="G45" s="141">
        <v>53.79</v>
      </c>
      <c r="H45" s="141">
        <v>22.42</v>
      </c>
      <c r="I45" s="141"/>
      <c r="J45" s="141">
        <v>37.67</v>
      </c>
      <c r="K45" s="141">
        <v>68.55</v>
      </c>
      <c r="L45" s="141"/>
      <c r="M45" s="141">
        <v>14</v>
      </c>
      <c r="N45" s="141">
        <v>68.930000000000007</v>
      </c>
      <c r="O45" s="141">
        <v>48.74</v>
      </c>
      <c r="P45" s="141">
        <v>31.46</v>
      </c>
    </row>
    <row r="46" spans="1:16" s="84" customFormat="1" ht="18.95" customHeight="1">
      <c r="A46" s="86">
        <v>2006</v>
      </c>
      <c r="B46" s="87"/>
      <c r="C46" s="141">
        <v>7.03</v>
      </c>
      <c r="D46" s="141">
        <v>14.61</v>
      </c>
      <c r="E46" s="141">
        <v>31.58</v>
      </c>
      <c r="F46" s="141">
        <v>21.93</v>
      </c>
      <c r="G46" s="141">
        <v>54.77</v>
      </c>
      <c r="H46" s="141">
        <v>21.88</v>
      </c>
      <c r="I46" s="141"/>
      <c r="J46" s="141">
        <v>33.4</v>
      </c>
      <c r="K46" s="141">
        <v>70.180000000000007</v>
      </c>
      <c r="L46" s="141"/>
      <c r="M46" s="141">
        <v>12.24</v>
      </c>
      <c r="N46" s="141">
        <v>64.02</v>
      </c>
      <c r="O46" s="141">
        <v>44.58</v>
      </c>
      <c r="P46" s="141">
        <v>29.71</v>
      </c>
    </row>
    <row r="47" spans="1:16" s="84" customFormat="1" ht="18.95" customHeight="1">
      <c r="A47" s="86">
        <v>2007</v>
      </c>
      <c r="B47" s="87"/>
      <c r="C47" s="141">
        <v>6.61</v>
      </c>
      <c r="D47" s="141">
        <v>14.13</v>
      </c>
      <c r="E47" s="141">
        <v>33.19</v>
      </c>
      <c r="F47" s="141">
        <v>20.54</v>
      </c>
      <c r="G47" s="141">
        <v>52.08</v>
      </c>
      <c r="H47" s="141">
        <v>20.69</v>
      </c>
      <c r="I47" s="141"/>
      <c r="J47" s="141">
        <v>30.91</v>
      </c>
      <c r="K47" s="141">
        <v>62.24</v>
      </c>
      <c r="L47" s="141"/>
      <c r="M47" s="141">
        <v>12.01</v>
      </c>
      <c r="N47" s="141">
        <v>60.24</v>
      </c>
      <c r="O47" s="141">
        <v>41.52</v>
      </c>
      <c r="P47" s="141">
        <v>28</v>
      </c>
    </row>
    <row r="48" spans="1:16" s="84" customFormat="1" ht="18.95" customHeight="1">
      <c r="A48" s="86">
        <v>2008</v>
      </c>
      <c r="B48" s="87"/>
      <c r="C48" s="141">
        <v>6.82</v>
      </c>
      <c r="D48" s="141">
        <v>14.05</v>
      </c>
      <c r="E48" s="141">
        <v>33.979999999999997</v>
      </c>
      <c r="F48" s="141">
        <v>19.93</v>
      </c>
      <c r="G48" s="141">
        <v>49.43</v>
      </c>
      <c r="H48" s="141">
        <v>20.14</v>
      </c>
      <c r="I48" s="141"/>
      <c r="J48" s="141">
        <v>32.130000000000003</v>
      </c>
      <c r="K48" s="141">
        <v>58.79</v>
      </c>
      <c r="L48" s="141"/>
      <c r="M48" s="141">
        <v>12.22</v>
      </c>
      <c r="N48" s="141">
        <v>58.62</v>
      </c>
      <c r="O48" s="141">
        <v>40.6</v>
      </c>
      <c r="P48" s="141">
        <v>27.34</v>
      </c>
    </row>
    <row r="49" spans="1:36" s="86" customFormat="1" ht="18.95" customHeight="1">
      <c r="A49" s="86">
        <v>2009</v>
      </c>
      <c r="B49" s="87"/>
      <c r="C49" s="141">
        <v>6.06</v>
      </c>
      <c r="D49" s="141">
        <v>14.25</v>
      </c>
      <c r="E49" s="141">
        <v>27.72</v>
      </c>
      <c r="F49" s="141">
        <v>19.559999999999999</v>
      </c>
      <c r="G49" s="141">
        <v>44.26</v>
      </c>
      <c r="H49" s="141">
        <v>18.96</v>
      </c>
      <c r="I49" s="141"/>
      <c r="J49" s="141">
        <v>31.56</v>
      </c>
      <c r="K49" s="141">
        <v>57.06</v>
      </c>
      <c r="L49" s="141"/>
      <c r="M49" s="141">
        <v>11.53</v>
      </c>
      <c r="N49" s="141">
        <v>57.47</v>
      </c>
      <c r="O49" s="141">
        <v>39.76</v>
      </c>
      <c r="P49" s="141">
        <v>26.13</v>
      </c>
    </row>
    <row r="50" spans="1:36" s="86" customFormat="1" ht="18.95" customHeight="1">
      <c r="A50" s="86">
        <v>2010</v>
      </c>
      <c r="B50" s="87"/>
      <c r="C50" s="141">
        <v>6.24</v>
      </c>
      <c r="D50" s="141">
        <v>12.85</v>
      </c>
      <c r="E50" s="141">
        <v>27.08</v>
      </c>
      <c r="F50" s="141">
        <v>16.82</v>
      </c>
      <c r="G50" s="141">
        <v>42.28</v>
      </c>
      <c r="H50" s="141">
        <v>17.559999999999999</v>
      </c>
      <c r="I50" s="141"/>
      <c r="J50" s="141">
        <v>25</v>
      </c>
      <c r="K50" s="141">
        <v>60.27</v>
      </c>
      <c r="L50" s="141"/>
      <c r="M50" s="141">
        <v>10.38</v>
      </c>
      <c r="N50" s="141">
        <v>50.83</v>
      </c>
      <c r="O50" s="141">
        <v>35.28</v>
      </c>
      <c r="P50" s="141">
        <v>23.67</v>
      </c>
    </row>
    <row r="51" spans="1:36" s="86" customFormat="1" ht="18.95" customHeight="1">
      <c r="A51" s="86">
        <v>2011</v>
      </c>
      <c r="B51" s="87"/>
      <c r="C51" s="141">
        <v>5.74</v>
      </c>
      <c r="D51" s="141">
        <v>11.34</v>
      </c>
      <c r="E51" s="141">
        <v>27.35</v>
      </c>
      <c r="F51" s="141">
        <v>15.68</v>
      </c>
      <c r="G51" s="141">
        <v>43.86</v>
      </c>
      <c r="H51" s="141">
        <v>16.86</v>
      </c>
      <c r="I51" s="141"/>
      <c r="J51" s="141">
        <v>24.72</v>
      </c>
      <c r="K51" s="141">
        <v>62.73</v>
      </c>
      <c r="L51" s="141"/>
      <c r="M51" s="141">
        <v>9.33</v>
      </c>
      <c r="N51" s="141">
        <v>49.57</v>
      </c>
      <c r="O51" s="141">
        <v>34.869999999999997</v>
      </c>
      <c r="P51" s="141">
        <v>23.01</v>
      </c>
    </row>
    <row r="52" spans="1:36" s="86" customFormat="1" ht="18.95" customHeight="1">
      <c r="A52" s="86">
        <v>2012</v>
      </c>
      <c r="B52" s="87"/>
      <c r="C52" s="141">
        <v>5.36</v>
      </c>
      <c r="D52" s="141">
        <v>10.91</v>
      </c>
      <c r="E52" s="141">
        <v>22.1</v>
      </c>
      <c r="F52" s="141">
        <v>16.16</v>
      </c>
      <c r="G52" s="141">
        <v>42.62</v>
      </c>
      <c r="H52" s="141">
        <v>16.14</v>
      </c>
      <c r="I52" s="141"/>
      <c r="J52" s="141">
        <v>24.66</v>
      </c>
      <c r="K52" s="141">
        <v>56.47</v>
      </c>
      <c r="L52" s="141"/>
      <c r="M52" s="141">
        <v>10.32</v>
      </c>
      <c r="N52" s="141">
        <v>49.45</v>
      </c>
      <c r="O52" s="141">
        <v>34.840000000000003</v>
      </c>
      <c r="P52" s="141">
        <v>22.45</v>
      </c>
    </row>
    <row r="53" spans="1:36" s="86" customFormat="1" ht="18.95" customHeight="1">
      <c r="A53" s="142">
        <v>2013</v>
      </c>
      <c r="B53" s="87"/>
      <c r="C53" s="141">
        <v>4.54</v>
      </c>
      <c r="D53" s="141">
        <v>10.55</v>
      </c>
      <c r="E53" s="141">
        <v>21.78</v>
      </c>
      <c r="F53" s="141">
        <v>14.56</v>
      </c>
      <c r="G53" s="141">
        <v>39.36</v>
      </c>
      <c r="H53" s="141">
        <v>14.83</v>
      </c>
      <c r="I53" s="141"/>
      <c r="J53" s="141">
        <v>20.37</v>
      </c>
      <c r="K53" s="141">
        <v>52.54</v>
      </c>
      <c r="L53" s="141"/>
      <c r="M53" s="141">
        <v>7.88</v>
      </c>
      <c r="N53" s="141">
        <v>47.24</v>
      </c>
      <c r="O53" s="141">
        <v>31.63</v>
      </c>
      <c r="P53" s="141">
        <v>20.5</v>
      </c>
    </row>
    <row r="54" spans="1:36" s="86" customFormat="1" ht="18.95" customHeight="1">
      <c r="A54" s="86">
        <v>2014</v>
      </c>
      <c r="C54" s="86">
        <v>4.78</v>
      </c>
      <c r="D54" s="86">
        <v>10.31</v>
      </c>
      <c r="E54" s="86">
        <v>20.82</v>
      </c>
      <c r="F54" s="86">
        <v>12.67</v>
      </c>
      <c r="G54" s="86">
        <v>38.770000000000003</v>
      </c>
      <c r="H54" s="86">
        <v>14.22</v>
      </c>
      <c r="J54" s="140">
        <v>21</v>
      </c>
      <c r="K54" s="86">
        <v>53.86</v>
      </c>
      <c r="M54" s="86">
        <v>7.01</v>
      </c>
      <c r="N54" s="86">
        <v>44.92</v>
      </c>
      <c r="O54" s="86">
        <v>30.24</v>
      </c>
      <c r="P54" s="140">
        <v>19.72</v>
      </c>
    </row>
    <row r="55" spans="1:36" s="86" customFormat="1" ht="18.95" customHeight="1">
      <c r="A55" s="86">
        <v>2015</v>
      </c>
      <c r="C55" s="86">
        <v>5.84</v>
      </c>
      <c r="D55" s="86">
        <v>9.74</v>
      </c>
      <c r="E55" s="86">
        <v>20.52</v>
      </c>
      <c r="F55" s="86">
        <v>11.98</v>
      </c>
      <c r="G55" s="86">
        <v>37.15</v>
      </c>
      <c r="H55" s="86">
        <v>13.84</v>
      </c>
      <c r="J55" s="140">
        <v>18.399999999999999</v>
      </c>
      <c r="K55" s="86">
        <v>53.21</v>
      </c>
      <c r="M55" s="140">
        <v>6.7</v>
      </c>
      <c r="N55" s="86">
        <v>41.48</v>
      </c>
      <c r="O55" s="86">
        <v>27.99</v>
      </c>
      <c r="P55" s="140">
        <v>18.68</v>
      </c>
    </row>
    <row r="56" spans="1:36" s="87" customFormat="1" ht="18.95" customHeight="1" thickBot="1">
      <c r="A56" s="139" t="s">
        <v>49</v>
      </c>
      <c r="B56" s="138"/>
      <c r="C56" s="137">
        <v>5.25</v>
      </c>
      <c r="D56" s="137">
        <v>10.57</v>
      </c>
      <c r="E56" s="137">
        <v>22.5</v>
      </c>
      <c r="F56" s="137">
        <v>14.19</v>
      </c>
      <c r="G56" s="137">
        <v>40.340000000000003</v>
      </c>
      <c r="H56" s="137">
        <v>15.16</v>
      </c>
      <c r="I56" s="137"/>
      <c r="J56" s="137">
        <v>21.78</v>
      </c>
      <c r="K56" s="137">
        <v>55.76</v>
      </c>
      <c r="L56" s="137"/>
      <c r="M56" s="137">
        <v>8.19</v>
      </c>
      <c r="N56" s="137">
        <v>46.51</v>
      </c>
      <c r="O56" s="137">
        <v>31.86</v>
      </c>
      <c r="P56" s="137">
        <v>20.85</v>
      </c>
    </row>
    <row r="57" spans="1:36" s="84" customFormat="1" ht="15.75">
      <c r="A57" s="86"/>
      <c r="B57" s="87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V57" s="89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</row>
    <row r="58" spans="1:36" ht="15.75">
      <c r="A58" s="86" t="s">
        <v>66</v>
      </c>
      <c r="B58" s="87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78"/>
      <c r="R58" s="89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</row>
    <row r="59" spans="1:36" ht="15.75">
      <c r="A59" s="86" t="s">
        <v>65</v>
      </c>
      <c r="B59" s="87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78"/>
      <c r="R59" s="94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</row>
    <row r="60" spans="1:36">
      <c r="A60" s="86" t="s">
        <v>64</v>
      </c>
      <c r="B60" s="86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78"/>
      <c r="R60" s="94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</row>
    <row r="61" spans="1:36" ht="15.75">
      <c r="A61" s="86" t="s">
        <v>63</v>
      </c>
      <c r="B61" s="87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78"/>
      <c r="R61" s="94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</row>
    <row r="62" spans="1:36" ht="15.75">
      <c r="A62" s="78"/>
      <c r="B62" s="87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78"/>
      <c r="R62" s="94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</row>
    <row r="63" spans="1:36" ht="15.75">
      <c r="A63" s="83"/>
      <c r="B63" s="87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78"/>
      <c r="R63" s="94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</row>
    <row r="64" spans="1:36" ht="15.75">
      <c r="A64" s="83"/>
      <c r="B64" s="87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78"/>
      <c r="R64" s="94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</row>
    <row r="65" spans="1:36" ht="15.75">
      <c r="A65" s="83"/>
      <c r="B65" s="87"/>
      <c r="P65" s="78"/>
      <c r="R65" s="94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</row>
    <row r="66" spans="1:36" ht="15.75">
      <c r="A66" s="83"/>
      <c r="B66" s="87"/>
      <c r="P66" s="78"/>
      <c r="R66" s="94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</row>
    <row r="67" spans="1:36" ht="15.75">
      <c r="A67" s="83"/>
      <c r="B67" s="87"/>
      <c r="P67" s="78"/>
      <c r="R67" s="94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</row>
    <row r="68" spans="1:36" ht="15.75">
      <c r="A68" s="83"/>
      <c r="B68" s="87"/>
      <c r="P68" s="78"/>
      <c r="R68" s="94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</row>
    <row r="69" spans="1:36" ht="15.75">
      <c r="A69" s="83"/>
      <c r="B69" s="87"/>
      <c r="P69" s="78"/>
      <c r="R69" s="94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</row>
    <row r="70" spans="1:36" ht="15.75">
      <c r="A70" s="83"/>
      <c r="B70" s="87"/>
      <c r="P70" s="78"/>
      <c r="R70" s="89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</row>
    <row r="71" spans="1:36" ht="15.75">
      <c r="A71" s="83"/>
      <c r="B71" s="87"/>
      <c r="P71" s="78"/>
      <c r="R71" s="89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</row>
    <row r="72" spans="1:36" ht="15.75">
      <c r="A72" s="83"/>
      <c r="B72" s="87"/>
      <c r="P72" s="78"/>
      <c r="R72" s="94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</row>
    <row r="73" spans="1:36" ht="15.75">
      <c r="A73" s="83"/>
      <c r="B73" s="87"/>
      <c r="P73" s="78"/>
      <c r="R73" s="94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</row>
    <row r="74" spans="1:36" ht="15.75">
      <c r="A74" s="83"/>
      <c r="B74" s="87"/>
      <c r="P74" s="78"/>
      <c r="R74" s="94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</row>
    <row r="75" spans="1:36" ht="15.75">
      <c r="A75" s="83"/>
      <c r="B75" s="87"/>
      <c r="P75" s="78"/>
      <c r="Q75" s="78"/>
      <c r="R75" s="94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</row>
    <row r="76" spans="1:36" ht="15.75">
      <c r="A76" s="83"/>
      <c r="B76" s="87"/>
      <c r="P76" s="78"/>
      <c r="Q76" s="78"/>
      <c r="R76" s="94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</row>
    <row r="77" spans="1:36">
      <c r="A77" s="78"/>
      <c r="B77" s="86"/>
      <c r="P77" s="133"/>
      <c r="Q77" s="78"/>
      <c r="R77" s="94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</row>
    <row r="78" spans="1:36">
      <c r="A78" s="80"/>
      <c r="B78" s="132"/>
      <c r="P78" s="131"/>
      <c r="Q78" s="78"/>
      <c r="R78" s="94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</row>
    <row r="79" spans="1:36">
      <c r="A79" s="78"/>
      <c r="B79" s="86"/>
      <c r="P79" s="78"/>
      <c r="Q79" s="78"/>
      <c r="R79" s="94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</row>
    <row r="80" spans="1:36">
      <c r="A80" s="78"/>
      <c r="B80" s="86"/>
      <c r="P80" s="78"/>
      <c r="Q80" s="78"/>
      <c r="R80" s="94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1:36">
      <c r="A81" s="78"/>
      <c r="B81" s="86"/>
      <c r="P81" s="78"/>
      <c r="Q81" s="78"/>
      <c r="R81" s="94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</row>
    <row r="82" spans="1:36">
      <c r="R82" s="94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1:36">
      <c r="R83" s="89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1:36">
      <c r="R84" s="89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1:36">
      <c r="R85" s="94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1:36">
      <c r="R86" s="94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1:36">
      <c r="R87" s="94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1:36">
      <c r="R88" s="94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1:36">
      <c r="R89" s="94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1:36">
      <c r="R90" s="94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1:36">
      <c r="R91" s="94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1:36">
      <c r="R92" s="94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1:36">
      <c r="R93" s="94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1:36">
      <c r="R94" s="94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1:36">
      <c r="R95" s="94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1:36">
      <c r="R96" s="89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</row>
    <row r="130" spans="20:21">
      <c r="T130" s="75">
        <v>0.21</v>
      </c>
      <c r="U130" s="75">
        <v>1.08</v>
      </c>
    </row>
    <row r="131" spans="20:21">
      <c r="T131" s="75">
        <v>0.27</v>
      </c>
      <c r="U131" s="75">
        <v>1.1000000000000001</v>
      </c>
    </row>
    <row r="132" spans="20:21">
      <c r="T132" s="75">
        <v>0.23</v>
      </c>
      <c r="U132" s="75">
        <v>1.2</v>
      </c>
    </row>
    <row r="133" spans="20:21">
      <c r="T133" s="75">
        <v>0.13</v>
      </c>
      <c r="U133" s="75">
        <v>0.98</v>
      </c>
    </row>
    <row r="134" spans="20:21">
      <c r="T134" s="75">
        <v>0.31</v>
      </c>
      <c r="U134" s="75">
        <v>1.06</v>
      </c>
    </row>
    <row r="135" spans="20:21">
      <c r="T135" s="75">
        <v>0.12</v>
      </c>
      <c r="U135" s="75">
        <v>1.06</v>
      </c>
    </row>
    <row r="136" spans="20:21">
      <c r="T136" s="75">
        <v>0.15</v>
      </c>
      <c r="U136" s="75">
        <v>0.73</v>
      </c>
    </row>
    <row r="137" spans="20:21">
      <c r="T137" s="75">
        <v>0.26</v>
      </c>
      <c r="U137" s="75">
        <v>1.02</v>
      </c>
    </row>
    <row r="138" spans="20:21">
      <c r="T138" s="75">
        <v>0.2</v>
      </c>
      <c r="U138" s="75">
        <v>0.76</v>
      </c>
    </row>
    <row r="139" spans="20:21">
      <c r="T139" s="75">
        <v>0.3</v>
      </c>
      <c r="U139" s="75">
        <v>0.8</v>
      </c>
    </row>
    <row r="140" spans="20:21">
      <c r="T140" s="75">
        <v>0.19</v>
      </c>
      <c r="U140" s="75">
        <v>0.78</v>
      </c>
    </row>
    <row r="141" spans="20:21">
      <c r="T141" s="75">
        <v>0.13</v>
      </c>
      <c r="U141" s="75">
        <v>0.76</v>
      </c>
    </row>
    <row r="142" spans="20:21">
      <c r="T142" s="75">
        <v>0.21</v>
      </c>
      <c r="U142" s="75">
        <v>0.82</v>
      </c>
    </row>
    <row r="145" spans="20:21">
      <c r="T145" s="75">
        <v>1.81</v>
      </c>
      <c r="U145" s="75">
        <v>6.35</v>
      </c>
    </row>
    <row r="146" spans="20:21">
      <c r="T146" s="75">
        <v>2.31</v>
      </c>
      <c r="U146" s="75">
        <v>7.04</v>
      </c>
    </row>
    <row r="147" spans="20:21">
      <c r="T147" s="75">
        <v>2.11</v>
      </c>
      <c r="U147" s="75">
        <v>7.09</v>
      </c>
    </row>
    <row r="148" spans="20:21">
      <c r="T148" s="75">
        <v>1.33</v>
      </c>
      <c r="U148" s="75">
        <v>6.12</v>
      </c>
    </row>
    <row r="149" spans="20:21">
      <c r="T149" s="75">
        <v>1.9</v>
      </c>
      <c r="U149" s="75">
        <v>5.77</v>
      </c>
    </row>
    <row r="150" spans="20:21">
      <c r="T150" s="75">
        <v>1.5</v>
      </c>
      <c r="U150" s="75">
        <v>5.85</v>
      </c>
    </row>
    <row r="151" spans="20:21">
      <c r="T151" s="75">
        <v>1.47</v>
      </c>
      <c r="U151" s="75">
        <v>5</v>
      </c>
    </row>
    <row r="152" spans="20:21">
      <c r="T152" s="75">
        <v>1.55</v>
      </c>
      <c r="U152" s="75">
        <v>5.83</v>
      </c>
    </row>
    <row r="153" spans="20:21">
      <c r="T153" s="75">
        <v>1.31</v>
      </c>
      <c r="U153" s="75">
        <v>5.2</v>
      </c>
    </row>
    <row r="154" spans="20:21">
      <c r="T154" s="75">
        <v>1.29</v>
      </c>
      <c r="U154" s="75">
        <v>4.07</v>
      </c>
    </row>
    <row r="155" spans="20:21">
      <c r="T155" s="75">
        <v>1.23</v>
      </c>
      <c r="U155" s="75">
        <v>4.09</v>
      </c>
    </row>
    <row r="156" spans="20:21">
      <c r="T156" s="75">
        <v>1.1299999999999999</v>
      </c>
      <c r="U156" s="75">
        <v>4.13</v>
      </c>
    </row>
    <row r="157" spans="20:21">
      <c r="T157" s="75">
        <v>1.3</v>
      </c>
      <c r="U157" s="75">
        <v>4.63</v>
      </c>
    </row>
    <row r="160" spans="20:21">
      <c r="T160" s="75">
        <v>7.86</v>
      </c>
      <c r="U160" s="75">
        <v>19.25</v>
      </c>
    </row>
    <row r="161" spans="20:21">
      <c r="T161" s="75">
        <v>8.0500000000000007</v>
      </c>
      <c r="U161" s="75">
        <v>20.23</v>
      </c>
    </row>
    <row r="162" spans="20:21">
      <c r="T162" s="75">
        <v>7.97</v>
      </c>
      <c r="U162" s="75">
        <v>19.68</v>
      </c>
    </row>
    <row r="163" spans="20:21">
      <c r="T163" s="75">
        <v>6.76</v>
      </c>
      <c r="U163" s="75">
        <v>19.23</v>
      </c>
    </row>
    <row r="164" spans="20:21">
      <c r="T164" s="75">
        <v>8.26</v>
      </c>
      <c r="U164" s="75">
        <v>18.739999999999998</v>
      </c>
    </row>
    <row r="165" spans="20:21">
      <c r="T165" s="75">
        <v>8.24</v>
      </c>
      <c r="U165" s="75">
        <v>18.510000000000002</v>
      </c>
    </row>
    <row r="166" spans="20:21">
      <c r="T166" s="75">
        <v>8.27</v>
      </c>
      <c r="U166" s="75">
        <v>16.899999999999999</v>
      </c>
    </row>
    <row r="167" spans="20:21">
      <c r="T167" s="75">
        <v>8.27</v>
      </c>
      <c r="U167" s="75">
        <v>17.77</v>
      </c>
    </row>
    <row r="168" spans="20:21">
      <c r="T168" s="75">
        <v>9.1199999999999992</v>
      </c>
      <c r="U168" s="75">
        <v>16.75</v>
      </c>
    </row>
    <row r="169" spans="20:21">
      <c r="T169" s="75">
        <v>8.15</v>
      </c>
      <c r="U169" s="75">
        <v>15.09</v>
      </c>
    </row>
    <row r="170" spans="20:21">
      <c r="T170" s="75">
        <v>7.1</v>
      </c>
      <c r="U170" s="75">
        <v>15.14</v>
      </c>
    </row>
    <row r="171" spans="20:21">
      <c r="T171" s="75">
        <v>7.6</v>
      </c>
      <c r="U171" s="75">
        <v>15.41</v>
      </c>
    </row>
    <row r="172" spans="20:21">
      <c r="T172" s="75">
        <v>8.0299999999999994</v>
      </c>
      <c r="U172" s="75">
        <v>15.99</v>
      </c>
    </row>
  </sheetData>
  <mergeCells count="5">
    <mergeCell ref="F8:G8"/>
    <mergeCell ref="M7:N7"/>
    <mergeCell ref="D7:E7"/>
    <mergeCell ref="F7:G7"/>
    <mergeCell ref="J7:K7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82"/>
  <sheetViews>
    <sheetView zoomScale="75" zoomScaleNormal="75" workbookViewId="0">
      <selection activeCell="L42" sqref="L42"/>
    </sheetView>
  </sheetViews>
  <sheetFormatPr defaultColWidth="12.5703125" defaultRowHeight="15"/>
  <cols>
    <col min="1" max="1" width="39.5703125" style="166" customWidth="1"/>
    <col min="2" max="3" width="13.85546875" style="166" customWidth="1"/>
    <col min="4" max="4" width="18.7109375" style="166" customWidth="1"/>
    <col min="5" max="5" width="13.85546875" style="166" customWidth="1"/>
    <col min="6" max="6" width="13.85546875" style="167" customWidth="1"/>
    <col min="7" max="7" width="13.85546875" style="166" customWidth="1"/>
    <col min="8" max="9" width="12.5703125" style="166"/>
    <col min="10" max="10" width="17.7109375" style="166" customWidth="1"/>
    <col min="11" max="16384" width="12.5703125" style="166"/>
  </cols>
  <sheetData>
    <row r="1" spans="1:10" ht="15.75">
      <c r="A1" s="184" t="s">
        <v>62</v>
      </c>
      <c r="G1" s="214" t="s">
        <v>47</v>
      </c>
    </row>
    <row r="2" spans="1:10" ht="7.5" customHeight="1">
      <c r="A2" s="184" t="s">
        <v>32</v>
      </c>
    </row>
    <row r="3" spans="1:10" ht="15.75">
      <c r="A3" s="180" t="s">
        <v>105</v>
      </c>
      <c r="B3" s="184"/>
      <c r="C3" s="184"/>
    </row>
    <row r="4" spans="1:10" ht="16.5" thickBot="1">
      <c r="A4" s="213" t="s">
        <v>104</v>
      </c>
      <c r="B4" s="212"/>
      <c r="C4" s="212"/>
      <c r="E4" s="210"/>
      <c r="F4" s="211"/>
      <c r="G4" s="210"/>
    </row>
    <row r="5" spans="1:10" ht="20.25">
      <c r="A5" s="209"/>
      <c r="B5" s="208"/>
      <c r="C5" s="208" t="s">
        <v>103</v>
      </c>
      <c r="D5" s="208" t="s">
        <v>102</v>
      </c>
      <c r="E5" s="208" t="s">
        <v>101</v>
      </c>
      <c r="F5" s="207" t="s">
        <v>100</v>
      </c>
      <c r="G5" s="207" t="s">
        <v>78</v>
      </c>
    </row>
    <row r="6" spans="1:10" ht="15.75">
      <c r="A6" s="206" t="s">
        <v>99</v>
      </c>
      <c r="B6" s="204" t="s">
        <v>98</v>
      </c>
      <c r="C6" s="204" t="s">
        <v>97</v>
      </c>
      <c r="D6" s="204" t="s">
        <v>96</v>
      </c>
      <c r="E6" s="204" t="s">
        <v>95</v>
      </c>
      <c r="F6" s="201" t="s">
        <v>93</v>
      </c>
      <c r="G6" s="201" t="s">
        <v>93</v>
      </c>
    </row>
    <row r="7" spans="1:10" ht="15.75">
      <c r="A7" s="206" t="s">
        <v>94</v>
      </c>
      <c r="B7" s="205"/>
      <c r="C7" s="205"/>
      <c r="D7" s="204"/>
      <c r="E7" s="204" t="s">
        <v>93</v>
      </c>
      <c r="F7" s="201"/>
      <c r="G7" s="174"/>
    </row>
    <row r="8" spans="1:10" ht="16.5" thickBot="1">
      <c r="A8" s="202"/>
      <c r="B8" s="202"/>
      <c r="C8" s="202"/>
      <c r="D8" s="202"/>
      <c r="E8" s="202"/>
      <c r="F8" s="203"/>
      <c r="G8" s="202"/>
    </row>
    <row r="9" spans="1:10" ht="16.5" thickTop="1">
      <c r="A9" s="174"/>
      <c r="B9" s="174"/>
      <c r="C9" s="174"/>
      <c r="D9" s="174"/>
      <c r="E9" s="201"/>
      <c r="F9" s="201"/>
    </row>
    <row r="10" spans="1:10" ht="18">
      <c r="A10" s="183" t="s">
        <v>92</v>
      </c>
    </row>
    <row r="11" spans="1:10" ht="8.25" customHeight="1"/>
    <row r="12" spans="1:10" ht="15.75">
      <c r="A12" s="180" t="s">
        <v>20</v>
      </c>
    </row>
    <row r="13" spans="1:10" ht="16.5" customHeight="1">
      <c r="A13" s="176" t="s">
        <v>15</v>
      </c>
      <c r="B13" s="192">
        <v>0</v>
      </c>
      <c r="C13" s="191">
        <v>0.57999999999999996</v>
      </c>
      <c r="D13" s="191">
        <v>0.54</v>
      </c>
      <c r="E13" s="191">
        <v>0.56000000000000005</v>
      </c>
      <c r="F13" s="190">
        <v>0.24</v>
      </c>
      <c r="G13" s="189">
        <v>0.39</v>
      </c>
    </row>
    <row r="14" spans="1:10">
      <c r="A14" s="176" t="s">
        <v>14</v>
      </c>
      <c r="B14" s="192">
        <v>0</v>
      </c>
      <c r="C14" s="191">
        <v>0.75</v>
      </c>
      <c r="D14" s="191">
        <v>1.54</v>
      </c>
      <c r="E14" s="191">
        <v>1.1100000000000001</v>
      </c>
      <c r="F14" s="190">
        <v>0.91</v>
      </c>
      <c r="G14" s="189">
        <v>1.03</v>
      </c>
    </row>
    <row r="15" spans="1:10">
      <c r="A15" s="176" t="s">
        <v>13</v>
      </c>
      <c r="B15" s="191">
        <v>0.1</v>
      </c>
      <c r="C15" s="191">
        <v>0.68</v>
      </c>
      <c r="D15" s="191">
        <v>0.89</v>
      </c>
      <c r="E15" s="191">
        <v>0.68</v>
      </c>
      <c r="F15" s="190">
        <v>0.6</v>
      </c>
      <c r="G15" s="189">
        <v>0.66</v>
      </c>
      <c r="J15" s="200"/>
    </row>
    <row r="16" spans="1:10">
      <c r="A16" s="176" t="s">
        <v>89</v>
      </c>
      <c r="B16" s="192">
        <v>0</v>
      </c>
      <c r="C16" s="191">
        <v>1.5</v>
      </c>
      <c r="D16" s="191">
        <v>0.98</v>
      </c>
      <c r="E16" s="191">
        <v>1.24</v>
      </c>
      <c r="F16" s="190">
        <v>0.37</v>
      </c>
      <c r="G16" s="189">
        <v>0.99</v>
      </c>
    </row>
    <row r="17" spans="1:7">
      <c r="A17" s="176" t="s">
        <v>11</v>
      </c>
      <c r="B17" s="191">
        <v>0.13</v>
      </c>
      <c r="C17" s="191">
        <v>0.98</v>
      </c>
      <c r="D17" s="191">
        <v>0.71</v>
      </c>
      <c r="E17" s="191">
        <v>0.53</v>
      </c>
      <c r="F17" s="190">
        <v>0.37</v>
      </c>
      <c r="G17" s="189">
        <v>0.48</v>
      </c>
    </row>
    <row r="18" spans="1:7">
      <c r="A18" s="176" t="s">
        <v>10</v>
      </c>
      <c r="B18" s="191">
        <v>0.09</v>
      </c>
      <c r="C18" s="191">
        <v>1.04</v>
      </c>
      <c r="D18" s="191">
        <v>0.59</v>
      </c>
      <c r="E18" s="191">
        <v>0.56000000000000005</v>
      </c>
      <c r="F18" s="190">
        <v>0.91</v>
      </c>
      <c r="G18" s="189">
        <v>0.62</v>
      </c>
    </row>
    <row r="19" spans="1:7">
      <c r="A19" s="176" t="s">
        <v>9</v>
      </c>
      <c r="B19" s="192">
        <v>0</v>
      </c>
      <c r="C19" s="191">
        <v>0.62</v>
      </c>
      <c r="D19" s="191">
        <v>0.83</v>
      </c>
      <c r="E19" s="191">
        <v>0.68</v>
      </c>
      <c r="F19" s="190">
        <v>0.82</v>
      </c>
      <c r="G19" s="189">
        <v>0.73</v>
      </c>
    </row>
    <row r="20" spans="1:7">
      <c r="A20" s="176" t="s">
        <v>8</v>
      </c>
      <c r="B20" s="191">
        <v>7.0000000000000007E-2</v>
      </c>
      <c r="C20" s="191">
        <v>0.68</v>
      </c>
      <c r="D20" s="191">
        <v>0.78</v>
      </c>
      <c r="E20" s="191">
        <v>0.39</v>
      </c>
      <c r="F20" s="190">
        <v>0.53</v>
      </c>
      <c r="G20" s="189">
        <v>0.45</v>
      </c>
    </row>
    <row r="21" spans="1:7" s="184" customFormat="1" ht="15.75">
      <c r="A21" s="176" t="s">
        <v>86</v>
      </c>
      <c r="B21" s="191">
        <v>0.2</v>
      </c>
      <c r="C21" s="191">
        <v>0.48</v>
      </c>
      <c r="D21" s="191">
        <v>0.85</v>
      </c>
      <c r="E21" s="191">
        <v>0.59</v>
      </c>
      <c r="F21" s="190">
        <v>0.73</v>
      </c>
      <c r="G21" s="189">
        <v>0.63</v>
      </c>
    </row>
    <row r="22" spans="1:7" s="184" customFormat="1" ht="15.75">
      <c r="A22" s="176" t="s">
        <v>6</v>
      </c>
      <c r="B22" s="191">
        <v>7.0000000000000007E-2</v>
      </c>
      <c r="C22" s="191">
        <v>0.15</v>
      </c>
      <c r="D22" s="191">
        <v>0.37</v>
      </c>
      <c r="E22" s="191">
        <v>0.27</v>
      </c>
      <c r="F22" s="190">
        <v>0.35</v>
      </c>
      <c r="G22" s="189">
        <v>0.3</v>
      </c>
    </row>
    <row r="23" spans="1:7" s="184" customFormat="1" ht="15.75">
      <c r="A23" s="176" t="s">
        <v>5</v>
      </c>
      <c r="B23" s="192">
        <v>0</v>
      </c>
      <c r="C23" s="191">
        <v>1.07</v>
      </c>
      <c r="D23" s="191">
        <v>0.76</v>
      </c>
      <c r="E23" s="191">
        <v>0.96</v>
      </c>
      <c r="F23" s="190">
        <v>0.96</v>
      </c>
      <c r="G23" s="189">
        <v>0.96</v>
      </c>
    </row>
    <row r="24" spans="1:7" s="184" customFormat="1" ht="15.75">
      <c r="A24" s="176" t="s">
        <v>4</v>
      </c>
      <c r="B24" s="192">
        <v>0</v>
      </c>
      <c r="C24" s="191">
        <v>0.42</v>
      </c>
      <c r="D24" s="191">
        <v>0.63</v>
      </c>
      <c r="E24" s="191">
        <v>0.47</v>
      </c>
      <c r="F24" s="190">
        <v>0.62</v>
      </c>
      <c r="G24" s="189">
        <v>0.53</v>
      </c>
    </row>
    <row r="25" spans="1:7" s="184" customFormat="1" ht="15.75">
      <c r="A25" s="176" t="s">
        <v>84</v>
      </c>
      <c r="B25" s="191">
        <v>0.2</v>
      </c>
      <c r="C25" s="191">
        <v>0.41</v>
      </c>
      <c r="D25" s="191">
        <v>0.44</v>
      </c>
      <c r="E25" s="191">
        <v>0.35</v>
      </c>
      <c r="F25" s="190">
        <v>0.66</v>
      </c>
      <c r="G25" s="189">
        <v>0.47</v>
      </c>
    </row>
    <row r="26" spans="1:7" s="184" customFormat="1" ht="15.75">
      <c r="A26" s="176" t="s">
        <v>2</v>
      </c>
      <c r="B26" s="191">
        <v>0.23</v>
      </c>
      <c r="C26" s="191">
        <v>0.3</v>
      </c>
      <c r="D26" s="191">
        <v>0.82</v>
      </c>
      <c r="E26" s="191">
        <v>0.47</v>
      </c>
      <c r="F26" s="190">
        <v>0.47</v>
      </c>
      <c r="G26" s="189">
        <v>0.47</v>
      </c>
    </row>
    <row r="27" spans="1:7" s="184" customFormat="1" ht="15.75">
      <c r="A27" s="199" t="s">
        <v>91</v>
      </c>
      <c r="B27" s="198">
        <v>0.13</v>
      </c>
      <c r="C27" s="198">
        <v>0.72</v>
      </c>
      <c r="D27" s="198">
        <v>0.79</v>
      </c>
      <c r="E27" s="198">
        <v>0.62</v>
      </c>
      <c r="F27" s="197">
        <v>0.6</v>
      </c>
      <c r="G27" s="196">
        <v>0.61</v>
      </c>
    </row>
    <row r="28" spans="1:7" ht="8.25" customHeight="1">
      <c r="B28" s="195"/>
      <c r="C28" s="195"/>
      <c r="D28" s="194"/>
      <c r="E28" s="194"/>
      <c r="F28" s="190"/>
      <c r="G28" s="189"/>
    </row>
    <row r="29" spans="1:7" ht="15.75">
      <c r="A29" s="180" t="s">
        <v>19</v>
      </c>
      <c r="B29" s="181"/>
      <c r="C29" s="181"/>
      <c r="D29" s="181"/>
      <c r="E29" s="181"/>
      <c r="F29" s="193"/>
      <c r="G29" s="189"/>
    </row>
    <row r="30" spans="1:7">
      <c r="A30" s="176" t="s">
        <v>15</v>
      </c>
      <c r="B30" s="192">
        <v>0</v>
      </c>
      <c r="C30" s="191">
        <v>2.76</v>
      </c>
      <c r="D30" s="191">
        <v>5.79</v>
      </c>
      <c r="E30" s="191">
        <v>4.5</v>
      </c>
      <c r="F30" s="190">
        <v>6.09</v>
      </c>
      <c r="G30" s="189">
        <v>5.35</v>
      </c>
    </row>
    <row r="31" spans="1:7">
      <c r="A31" s="176" t="s">
        <v>14</v>
      </c>
      <c r="B31" s="192">
        <v>0</v>
      </c>
      <c r="C31" s="191">
        <v>2.96</v>
      </c>
      <c r="D31" s="191">
        <v>5.8</v>
      </c>
      <c r="E31" s="191">
        <v>4.25</v>
      </c>
      <c r="F31" s="190">
        <v>5.3</v>
      </c>
      <c r="G31" s="189">
        <v>4.68</v>
      </c>
    </row>
    <row r="32" spans="1:7">
      <c r="A32" s="176" t="s">
        <v>13</v>
      </c>
      <c r="B32" s="191">
        <v>1.41</v>
      </c>
      <c r="C32" s="191">
        <v>2.87</v>
      </c>
      <c r="D32" s="191">
        <v>6.67</v>
      </c>
      <c r="E32" s="191">
        <v>4.0999999999999996</v>
      </c>
      <c r="F32" s="190">
        <v>8.8800000000000008</v>
      </c>
      <c r="G32" s="189">
        <v>5.52</v>
      </c>
    </row>
    <row r="33" spans="1:7">
      <c r="A33" s="176" t="s">
        <v>89</v>
      </c>
      <c r="B33" s="192">
        <v>0</v>
      </c>
      <c r="C33" s="191">
        <v>6.03</v>
      </c>
      <c r="D33" s="191">
        <v>6.73</v>
      </c>
      <c r="E33" s="191">
        <v>6.38</v>
      </c>
      <c r="F33" s="190">
        <v>6.81</v>
      </c>
      <c r="G33" s="189">
        <v>6.5</v>
      </c>
    </row>
    <row r="34" spans="1:7">
      <c r="A34" s="176" t="s">
        <v>11</v>
      </c>
      <c r="B34" s="191">
        <v>0.79</v>
      </c>
      <c r="C34" s="191">
        <v>6.24</v>
      </c>
      <c r="D34" s="191">
        <v>5.96</v>
      </c>
      <c r="E34" s="191">
        <v>4.07</v>
      </c>
      <c r="F34" s="190">
        <v>5.88</v>
      </c>
      <c r="G34" s="189">
        <v>4.6500000000000004</v>
      </c>
    </row>
    <row r="35" spans="1:7">
      <c r="A35" s="176" t="s">
        <v>10</v>
      </c>
      <c r="B35" s="191">
        <v>1.31</v>
      </c>
      <c r="C35" s="191">
        <v>4.6399999999999997</v>
      </c>
      <c r="D35" s="191">
        <v>7.25</v>
      </c>
      <c r="E35" s="191">
        <v>3.91</v>
      </c>
      <c r="F35" s="190">
        <v>12.57</v>
      </c>
      <c r="G35" s="189">
        <v>5.36</v>
      </c>
    </row>
    <row r="36" spans="1:7">
      <c r="A36" s="176" t="s">
        <v>9</v>
      </c>
      <c r="B36" s="191">
        <v>0.49</v>
      </c>
      <c r="C36" s="191">
        <v>3.15</v>
      </c>
      <c r="D36" s="191">
        <v>5.32</v>
      </c>
      <c r="E36" s="191">
        <v>3.95</v>
      </c>
      <c r="F36" s="190">
        <v>7.54</v>
      </c>
      <c r="G36" s="189">
        <v>5.18</v>
      </c>
    </row>
    <row r="37" spans="1:7">
      <c r="A37" s="176" t="s">
        <v>8</v>
      </c>
      <c r="B37" s="191">
        <v>0.87</v>
      </c>
      <c r="C37" s="191">
        <v>6.77</v>
      </c>
      <c r="D37" s="191">
        <v>7.22</v>
      </c>
      <c r="E37" s="191">
        <v>3.76</v>
      </c>
      <c r="F37" s="190">
        <v>10.17</v>
      </c>
      <c r="G37" s="189">
        <v>6.53</v>
      </c>
    </row>
    <row r="38" spans="1:7" s="184" customFormat="1" ht="15.75">
      <c r="A38" s="176" t="s">
        <v>86</v>
      </c>
      <c r="B38" s="191">
        <v>0.49</v>
      </c>
      <c r="C38" s="191">
        <v>2.84</v>
      </c>
      <c r="D38" s="191">
        <v>5.08</v>
      </c>
      <c r="E38" s="191">
        <v>3.37</v>
      </c>
      <c r="F38" s="190">
        <v>7.88</v>
      </c>
      <c r="G38" s="189">
        <v>4.78</v>
      </c>
    </row>
    <row r="39" spans="1:7" s="184" customFormat="1" ht="15.75">
      <c r="A39" s="176" t="s">
        <v>6</v>
      </c>
      <c r="B39" s="191">
        <v>0.61</v>
      </c>
      <c r="C39" s="191">
        <v>1.1100000000000001</v>
      </c>
      <c r="D39" s="191">
        <v>7</v>
      </c>
      <c r="E39" s="191">
        <v>4.55</v>
      </c>
      <c r="F39" s="190">
        <v>7.78</v>
      </c>
      <c r="G39" s="189">
        <v>5.92</v>
      </c>
    </row>
    <row r="40" spans="1:7" s="184" customFormat="1" ht="15.75">
      <c r="A40" s="176" t="s">
        <v>5</v>
      </c>
      <c r="B40" s="192">
        <v>0</v>
      </c>
      <c r="C40" s="191">
        <v>3.8</v>
      </c>
      <c r="D40" s="191">
        <v>5.24</v>
      </c>
      <c r="E40" s="191">
        <v>4.33</v>
      </c>
      <c r="F40" s="190">
        <v>6.46</v>
      </c>
      <c r="G40" s="189">
        <v>4.82</v>
      </c>
    </row>
    <row r="41" spans="1:7" s="184" customFormat="1" ht="15.75">
      <c r="A41" s="176" t="s">
        <v>4</v>
      </c>
      <c r="B41" s="191">
        <v>0.97</v>
      </c>
      <c r="C41" s="191">
        <v>2.37</v>
      </c>
      <c r="D41" s="191">
        <v>4.8899999999999997</v>
      </c>
      <c r="E41" s="191">
        <v>3.49</v>
      </c>
      <c r="F41" s="190">
        <v>6.8</v>
      </c>
      <c r="G41" s="189">
        <v>4.71</v>
      </c>
    </row>
    <row r="42" spans="1:7" s="184" customFormat="1" ht="15.75">
      <c r="A42" s="176" t="s">
        <v>84</v>
      </c>
      <c r="B42" s="191">
        <v>0.89</v>
      </c>
      <c r="C42" s="191">
        <v>3.53</v>
      </c>
      <c r="D42" s="191">
        <v>5.56</v>
      </c>
      <c r="E42" s="191">
        <v>3.4</v>
      </c>
      <c r="F42" s="190">
        <v>7.16</v>
      </c>
      <c r="G42" s="189">
        <v>4.8899999999999997</v>
      </c>
    </row>
    <row r="43" spans="1:7" s="184" customFormat="1" ht="15.75">
      <c r="A43" s="176" t="s">
        <v>2</v>
      </c>
      <c r="B43" s="191">
        <v>0.82</v>
      </c>
      <c r="C43" s="191">
        <v>1.33</v>
      </c>
      <c r="D43" s="191">
        <v>4.8899999999999997</v>
      </c>
      <c r="E43" s="191">
        <v>2.4500000000000002</v>
      </c>
      <c r="F43" s="190">
        <v>5.98</v>
      </c>
      <c r="G43" s="189">
        <v>3.63</v>
      </c>
    </row>
    <row r="44" spans="1:7" s="184" customFormat="1" ht="15.75">
      <c r="A44" s="199" t="s">
        <v>91</v>
      </c>
      <c r="B44" s="198">
        <v>0.88</v>
      </c>
      <c r="C44" s="198">
        <v>3.22</v>
      </c>
      <c r="D44" s="198">
        <v>5.88</v>
      </c>
      <c r="E44" s="198">
        <v>3.84</v>
      </c>
      <c r="F44" s="197">
        <v>7.44</v>
      </c>
      <c r="G44" s="196">
        <v>5.09</v>
      </c>
    </row>
    <row r="45" spans="1:7" ht="8.25" customHeight="1">
      <c r="B45" s="195"/>
      <c r="C45" s="195"/>
      <c r="D45" s="194"/>
      <c r="E45" s="194"/>
      <c r="F45" s="190"/>
      <c r="G45" s="189"/>
    </row>
    <row r="46" spans="1:7" ht="15.75">
      <c r="A46" s="180" t="s">
        <v>16</v>
      </c>
      <c r="B46" s="181"/>
      <c r="C46" s="181"/>
      <c r="D46" s="181"/>
      <c r="E46" s="181"/>
      <c r="F46" s="193"/>
      <c r="G46" s="189"/>
    </row>
    <row r="47" spans="1:7">
      <c r="A47" s="176" t="s">
        <v>15</v>
      </c>
      <c r="B47" s="192">
        <v>0</v>
      </c>
      <c r="C47" s="191">
        <v>18.739999999999998</v>
      </c>
      <c r="D47" s="191">
        <v>31.44</v>
      </c>
      <c r="E47" s="191">
        <v>26.02</v>
      </c>
      <c r="F47" s="190">
        <v>34.47</v>
      </c>
      <c r="G47" s="189">
        <v>30.53</v>
      </c>
    </row>
    <row r="48" spans="1:7">
      <c r="A48" s="176" t="s">
        <v>14</v>
      </c>
      <c r="B48" s="192">
        <v>0</v>
      </c>
      <c r="C48" s="191">
        <v>13.63</v>
      </c>
      <c r="D48" s="191">
        <v>27.6</v>
      </c>
      <c r="E48" s="191">
        <v>19.98</v>
      </c>
      <c r="F48" s="190">
        <v>25.76</v>
      </c>
      <c r="G48" s="189">
        <v>22.37</v>
      </c>
    </row>
    <row r="49" spans="1:7">
      <c r="A49" s="176" t="s">
        <v>13</v>
      </c>
      <c r="B49" s="191">
        <v>4.7699999999999996</v>
      </c>
      <c r="C49" s="191">
        <v>11.56</v>
      </c>
      <c r="D49" s="191">
        <v>27.09</v>
      </c>
      <c r="E49" s="191">
        <v>16.46</v>
      </c>
      <c r="F49" s="190">
        <v>39.33</v>
      </c>
      <c r="G49" s="189">
        <v>23.26</v>
      </c>
    </row>
    <row r="50" spans="1:7">
      <c r="A50" s="176" t="s">
        <v>89</v>
      </c>
      <c r="B50" s="192">
        <v>0</v>
      </c>
      <c r="C50" s="191">
        <v>28.55</v>
      </c>
      <c r="D50" s="191">
        <v>36.159999999999997</v>
      </c>
      <c r="E50" s="191">
        <v>32.31</v>
      </c>
      <c r="F50" s="190">
        <v>36.19</v>
      </c>
      <c r="G50" s="189">
        <v>33.43</v>
      </c>
    </row>
    <row r="51" spans="1:7">
      <c r="A51" s="176" t="s">
        <v>11</v>
      </c>
      <c r="B51" s="191">
        <v>4.17</v>
      </c>
      <c r="C51" s="191">
        <v>22.07</v>
      </c>
      <c r="D51" s="191">
        <v>28.44</v>
      </c>
      <c r="E51" s="191">
        <v>18.5</v>
      </c>
      <c r="F51" s="190">
        <v>31.25</v>
      </c>
      <c r="G51" s="189">
        <v>22.62</v>
      </c>
    </row>
    <row r="52" spans="1:7">
      <c r="A52" s="176" t="s">
        <v>10</v>
      </c>
      <c r="B52" s="191">
        <v>5.38</v>
      </c>
      <c r="C52" s="191">
        <v>19</v>
      </c>
      <c r="D52" s="191">
        <v>32.549999999999997</v>
      </c>
      <c r="E52" s="191">
        <v>16.670000000000002</v>
      </c>
      <c r="F52" s="190">
        <v>54.97</v>
      </c>
      <c r="G52" s="189">
        <v>23.06</v>
      </c>
    </row>
    <row r="53" spans="1:7">
      <c r="A53" s="176" t="s">
        <v>9</v>
      </c>
      <c r="B53" s="191">
        <v>5.87</v>
      </c>
      <c r="C53" s="191">
        <v>16.37</v>
      </c>
      <c r="D53" s="191">
        <v>29.29</v>
      </c>
      <c r="E53" s="191">
        <v>21.36</v>
      </c>
      <c r="F53" s="190">
        <v>44.65</v>
      </c>
      <c r="G53" s="189">
        <v>29.37</v>
      </c>
    </row>
    <row r="54" spans="1:7">
      <c r="A54" s="176" t="s">
        <v>8</v>
      </c>
      <c r="B54" s="191">
        <v>10.65</v>
      </c>
      <c r="C54" s="191">
        <v>41.97</v>
      </c>
      <c r="D54" s="191">
        <v>53.3</v>
      </c>
      <c r="E54" s="191">
        <v>29.98</v>
      </c>
      <c r="F54" s="190">
        <v>67.540000000000006</v>
      </c>
      <c r="G54" s="189">
        <v>46.22</v>
      </c>
    </row>
    <row r="55" spans="1:7" s="184" customFormat="1" ht="15.75">
      <c r="A55" s="176" t="s">
        <v>86</v>
      </c>
      <c r="B55" s="191">
        <v>4.8499999999999996</v>
      </c>
      <c r="C55" s="191">
        <v>15.37</v>
      </c>
      <c r="D55" s="191">
        <v>27.79</v>
      </c>
      <c r="E55" s="191">
        <v>18.87</v>
      </c>
      <c r="F55" s="190">
        <v>52.36</v>
      </c>
      <c r="G55" s="189">
        <v>29.3</v>
      </c>
    </row>
    <row r="56" spans="1:7" s="184" customFormat="1" ht="15.75">
      <c r="A56" s="176" t="s">
        <v>6</v>
      </c>
      <c r="B56" s="191">
        <v>9</v>
      </c>
      <c r="C56" s="191">
        <v>11.9</v>
      </c>
      <c r="D56" s="191">
        <v>55.64</v>
      </c>
      <c r="E56" s="191">
        <v>37.6</v>
      </c>
      <c r="F56" s="190">
        <v>59.73</v>
      </c>
      <c r="G56" s="189">
        <v>46.97</v>
      </c>
    </row>
    <row r="57" spans="1:7" s="184" customFormat="1" ht="15.75">
      <c r="A57" s="176" t="s">
        <v>5</v>
      </c>
      <c r="B57" s="192">
        <v>0</v>
      </c>
      <c r="C57" s="191">
        <v>20.12</v>
      </c>
      <c r="D57" s="191">
        <v>22.33</v>
      </c>
      <c r="E57" s="191">
        <v>20.93</v>
      </c>
      <c r="F57" s="190">
        <v>36.479999999999997</v>
      </c>
      <c r="G57" s="189">
        <v>24.52</v>
      </c>
    </row>
    <row r="58" spans="1:7" s="184" customFormat="1" ht="15.75">
      <c r="A58" s="176" t="s">
        <v>4</v>
      </c>
      <c r="B58" s="191">
        <v>5.64</v>
      </c>
      <c r="C58" s="191">
        <v>11.06</v>
      </c>
      <c r="D58" s="191">
        <v>23.87</v>
      </c>
      <c r="E58" s="191">
        <v>16.95</v>
      </c>
      <c r="F58" s="190">
        <v>34.020000000000003</v>
      </c>
      <c r="G58" s="189">
        <v>23.28</v>
      </c>
    </row>
    <row r="59" spans="1:7" s="184" customFormat="1" ht="15.75">
      <c r="A59" s="176" t="s">
        <v>84</v>
      </c>
      <c r="B59" s="191">
        <v>9.4</v>
      </c>
      <c r="C59" s="191">
        <v>26.03</v>
      </c>
      <c r="D59" s="191">
        <v>34.409999999999997</v>
      </c>
      <c r="E59" s="191">
        <v>23.46</v>
      </c>
      <c r="F59" s="190">
        <v>47.8</v>
      </c>
      <c r="G59" s="189">
        <v>33.130000000000003</v>
      </c>
    </row>
    <row r="60" spans="1:7" s="184" customFormat="1" ht="15.75">
      <c r="A60" s="176" t="s">
        <v>2</v>
      </c>
      <c r="B60" s="191">
        <v>6.75</v>
      </c>
      <c r="C60" s="191">
        <v>14.46</v>
      </c>
      <c r="D60" s="191">
        <v>34.43</v>
      </c>
      <c r="E60" s="191">
        <v>18.87</v>
      </c>
      <c r="F60" s="190">
        <v>43.17</v>
      </c>
      <c r="G60" s="189">
        <v>27</v>
      </c>
    </row>
    <row r="61" spans="1:7" s="184" customFormat="1" ht="16.5" thickBot="1">
      <c r="A61" s="188" t="s">
        <v>91</v>
      </c>
      <c r="B61" s="187">
        <v>7.08</v>
      </c>
      <c r="C61" s="187">
        <v>16.579999999999998</v>
      </c>
      <c r="D61" s="187">
        <v>33.54</v>
      </c>
      <c r="E61" s="187">
        <v>21.77</v>
      </c>
      <c r="F61" s="186">
        <v>44.91</v>
      </c>
      <c r="G61" s="185">
        <v>29.78</v>
      </c>
    </row>
    <row r="62" spans="1:7" ht="8.25" customHeight="1">
      <c r="B62" s="182"/>
      <c r="C62" s="182"/>
      <c r="D62" s="181"/>
      <c r="E62" s="181"/>
      <c r="F62" s="169"/>
    </row>
    <row r="63" spans="1:7" ht="18">
      <c r="A63" s="183" t="s">
        <v>90</v>
      </c>
      <c r="B63" s="182"/>
      <c r="C63" s="182"/>
      <c r="D63" s="181"/>
      <c r="E63" s="181"/>
      <c r="F63" s="169"/>
    </row>
    <row r="64" spans="1:7" ht="7.5" customHeight="1">
      <c r="B64" s="182"/>
      <c r="C64" s="182"/>
      <c r="D64" s="181"/>
      <c r="E64" s="181"/>
      <c r="F64" s="169"/>
    </row>
    <row r="65" spans="1:9" ht="8.25" customHeight="1">
      <c r="B65" s="179"/>
      <c r="C65" s="179"/>
      <c r="D65" s="178"/>
      <c r="E65" s="178"/>
      <c r="F65" s="178"/>
      <c r="G65" s="178"/>
    </row>
    <row r="66" spans="1:9" ht="15.75" customHeight="1">
      <c r="A66" s="180" t="s">
        <v>16</v>
      </c>
      <c r="B66" s="179"/>
      <c r="C66" s="179"/>
      <c r="D66" s="178"/>
      <c r="E66" s="178"/>
      <c r="F66" s="178"/>
      <c r="G66" s="178"/>
    </row>
    <row r="67" spans="1:9">
      <c r="A67" s="176" t="s">
        <v>15</v>
      </c>
      <c r="B67" s="175" t="s">
        <v>85</v>
      </c>
      <c r="C67" s="175">
        <f t="shared" ref="C67:G80" si="0">IF(ISERR((C47-C$61)/C$61*100),"n/a",IF(((C47-C$61)/C$61*100)=0,"-",((C47-C$61)/C$61*100)))</f>
        <v>13.027744270205069</v>
      </c>
      <c r="D67" s="175">
        <f t="shared" si="0"/>
        <v>-6.2611806797853244</v>
      </c>
      <c r="E67" s="175">
        <f t="shared" si="0"/>
        <v>19.522278364722094</v>
      </c>
      <c r="F67" s="175">
        <f t="shared" si="0"/>
        <v>-23.24649298597194</v>
      </c>
      <c r="G67" s="175">
        <f t="shared" si="0"/>
        <v>2.5184687709872398</v>
      </c>
    </row>
    <row r="68" spans="1:9">
      <c r="A68" s="176" t="s">
        <v>14</v>
      </c>
      <c r="B68" s="175" t="s">
        <v>85</v>
      </c>
      <c r="C68" s="175">
        <f t="shared" si="0"/>
        <v>-17.792521109770796</v>
      </c>
      <c r="D68" s="175">
        <f t="shared" si="0"/>
        <v>-17.710196779964214</v>
      </c>
      <c r="E68" s="175">
        <f t="shared" si="0"/>
        <v>-8.2223242994947139</v>
      </c>
      <c r="F68" s="175">
        <f t="shared" si="0"/>
        <v>-42.640837230015578</v>
      </c>
      <c r="G68" s="175">
        <f t="shared" si="0"/>
        <v>-24.882471457353926</v>
      </c>
    </row>
    <row r="69" spans="1:9">
      <c r="A69" s="176" t="s">
        <v>13</v>
      </c>
      <c r="B69" s="175">
        <f>IF(ISERR((B49-B$61)/B$61*100),"n/a",IF(((B49-B$61)/B$61*100)=0,"-",((B49-B$61)/B$61*100)))</f>
        <v>-32.627118644067806</v>
      </c>
      <c r="C69" s="175">
        <f t="shared" si="0"/>
        <v>-30.277442702050656</v>
      </c>
      <c r="D69" s="175">
        <f t="shared" si="0"/>
        <v>-19.23076923076923</v>
      </c>
      <c r="E69" s="175">
        <f t="shared" si="0"/>
        <v>-24.391364262746894</v>
      </c>
      <c r="F69" s="175">
        <f t="shared" si="0"/>
        <v>-12.424849699398795</v>
      </c>
      <c r="G69" s="175">
        <f t="shared" si="0"/>
        <v>-21.893888515782404</v>
      </c>
    </row>
    <row r="70" spans="1:9">
      <c r="A70" s="176" t="s">
        <v>89</v>
      </c>
      <c r="B70" s="175" t="s">
        <v>85</v>
      </c>
      <c r="C70" s="175">
        <f t="shared" si="0"/>
        <v>72.1954161640531</v>
      </c>
      <c r="D70" s="175">
        <f t="shared" si="0"/>
        <v>7.8115682766845485</v>
      </c>
      <c r="E70" s="175">
        <f t="shared" si="0"/>
        <v>48.41525034451081</v>
      </c>
      <c r="F70" s="175">
        <f t="shared" si="0"/>
        <v>-19.41661099977733</v>
      </c>
      <c r="G70" s="175">
        <f t="shared" si="0"/>
        <v>12.256548018804562</v>
      </c>
    </row>
    <row r="71" spans="1:9">
      <c r="A71" s="176" t="s">
        <v>11</v>
      </c>
      <c r="B71" s="175">
        <f t="shared" ref="B71:B76" si="1">IF(ISERR((B51-B$61)/B$61*100),"n/a",IF(((B51-B$61)/B$61*100)=0,"-",((B51-B$61)/B$61*100)))</f>
        <v>-41.101694915254242</v>
      </c>
      <c r="C71" s="175">
        <f t="shared" si="0"/>
        <v>33.112183353437892</v>
      </c>
      <c r="D71" s="175">
        <f t="shared" si="0"/>
        <v>-15.205724508050084</v>
      </c>
      <c r="E71" s="175">
        <f t="shared" si="0"/>
        <v>-15.020670647680292</v>
      </c>
      <c r="F71" s="175">
        <f t="shared" si="0"/>
        <v>-30.416388332219991</v>
      </c>
      <c r="G71" s="175">
        <f t="shared" si="0"/>
        <v>-24.042981867024849</v>
      </c>
    </row>
    <row r="72" spans="1:9" ht="15.75">
      <c r="A72" s="176" t="s">
        <v>10</v>
      </c>
      <c r="B72" s="175">
        <f t="shared" si="1"/>
        <v>-24.011299435028253</v>
      </c>
      <c r="C72" s="175">
        <f t="shared" si="0"/>
        <v>14.595898673100132</v>
      </c>
      <c r="D72" s="175">
        <f t="shared" si="0"/>
        <v>-2.9516994633273765</v>
      </c>
      <c r="E72" s="175">
        <f t="shared" si="0"/>
        <v>-23.426734037666506</v>
      </c>
      <c r="F72" s="175">
        <f t="shared" si="0"/>
        <v>22.400356268091745</v>
      </c>
      <c r="G72" s="175">
        <f t="shared" si="0"/>
        <v>-22.565480188045676</v>
      </c>
      <c r="I72" s="177" t="s">
        <v>88</v>
      </c>
    </row>
    <row r="73" spans="1:9" ht="15.75">
      <c r="A73" s="176" t="s">
        <v>9</v>
      </c>
      <c r="B73" s="175">
        <f t="shared" si="1"/>
        <v>-17.090395480225986</v>
      </c>
      <c r="C73" s="175">
        <f t="shared" si="0"/>
        <v>-1.2665862484921431</v>
      </c>
      <c r="D73" s="175">
        <f t="shared" si="0"/>
        <v>-12.671437090041742</v>
      </c>
      <c r="E73" s="175">
        <f t="shared" si="0"/>
        <v>-1.8833256775378968</v>
      </c>
      <c r="F73" s="175">
        <f t="shared" si="0"/>
        <v>-0.57893564907592521</v>
      </c>
      <c r="G73" s="175">
        <f t="shared" si="0"/>
        <v>-1.3767629281396914</v>
      </c>
      <c r="I73" s="177" t="s">
        <v>87</v>
      </c>
    </row>
    <row r="74" spans="1:9" s="174" customFormat="1">
      <c r="A74" s="176" t="s">
        <v>8</v>
      </c>
      <c r="B74" s="175">
        <f t="shared" si="1"/>
        <v>50.423728813559322</v>
      </c>
      <c r="C74" s="175">
        <f t="shared" si="0"/>
        <v>153.13630880579012</v>
      </c>
      <c r="D74" s="175">
        <f t="shared" si="0"/>
        <v>58.914728682170534</v>
      </c>
      <c r="E74" s="175">
        <f t="shared" si="0"/>
        <v>37.712448323380805</v>
      </c>
      <c r="F74" s="175">
        <f t="shared" si="0"/>
        <v>50.389668225339591</v>
      </c>
      <c r="G74" s="175">
        <f t="shared" si="0"/>
        <v>55.204835460040293</v>
      </c>
    </row>
    <row r="75" spans="1:9" s="174" customFormat="1">
      <c r="A75" s="176" t="s">
        <v>86</v>
      </c>
      <c r="B75" s="175">
        <f t="shared" si="1"/>
        <v>-31.497175141242945</v>
      </c>
      <c r="C75" s="175">
        <f t="shared" si="0"/>
        <v>-7.2979493365500554</v>
      </c>
      <c r="D75" s="175">
        <f t="shared" si="0"/>
        <v>-17.14370900417412</v>
      </c>
      <c r="E75" s="175">
        <f t="shared" si="0"/>
        <v>-13.321084060633895</v>
      </c>
      <c r="F75" s="175">
        <f t="shared" si="0"/>
        <v>16.588733021598763</v>
      </c>
      <c r="G75" s="175">
        <f t="shared" si="0"/>
        <v>-1.6118200134318348</v>
      </c>
    </row>
    <row r="76" spans="1:9" s="174" customFormat="1">
      <c r="A76" s="176" t="s">
        <v>6</v>
      </c>
      <c r="B76" s="175">
        <f t="shared" si="1"/>
        <v>27.118644067796609</v>
      </c>
      <c r="C76" s="175">
        <f t="shared" si="0"/>
        <v>-28.226779252110966</v>
      </c>
      <c r="D76" s="175">
        <f t="shared" si="0"/>
        <v>65.891472868217065</v>
      </c>
      <c r="E76" s="175">
        <f t="shared" si="0"/>
        <v>72.714745062011957</v>
      </c>
      <c r="F76" s="175">
        <f t="shared" si="0"/>
        <v>32.999331997327992</v>
      </c>
      <c r="G76" s="175">
        <f t="shared" si="0"/>
        <v>57.723304231027527</v>
      </c>
    </row>
    <row r="77" spans="1:9" s="174" customFormat="1">
      <c r="A77" s="176" t="s">
        <v>5</v>
      </c>
      <c r="B77" s="175" t="s">
        <v>85</v>
      </c>
      <c r="C77" s="175">
        <f t="shared" si="0"/>
        <v>21.351025331724987</v>
      </c>
      <c r="D77" s="175">
        <f t="shared" si="0"/>
        <v>-33.422778771615988</v>
      </c>
      <c r="E77" s="175">
        <f t="shared" si="0"/>
        <v>-3.858520900321543</v>
      </c>
      <c r="F77" s="175">
        <f t="shared" si="0"/>
        <v>-18.770875083500336</v>
      </c>
      <c r="G77" s="175">
        <f t="shared" si="0"/>
        <v>-17.662860980523845</v>
      </c>
    </row>
    <row r="78" spans="1:9" s="174" customFormat="1">
      <c r="A78" s="176" t="s">
        <v>4</v>
      </c>
      <c r="B78" s="175">
        <f>IF(ISERR((B58-B$61)/B$61*100),"n/a",IF(((B58-B$61)/B$61*100)=0,"-",((B58-B$61)/B$61*100)))</f>
        <v>-20.33898305084746</v>
      </c>
      <c r="C78" s="175">
        <f t="shared" si="0"/>
        <v>-33.2931242460796</v>
      </c>
      <c r="D78" s="175">
        <f t="shared" si="0"/>
        <v>-28.831246273106732</v>
      </c>
      <c r="E78" s="175">
        <f t="shared" si="0"/>
        <v>-22.140560404226001</v>
      </c>
      <c r="F78" s="175">
        <f t="shared" si="0"/>
        <v>-24.248496993987963</v>
      </c>
      <c r="G78" s="175">
        <f t="shared" si="0"/>
        <v>-21.826729348556075</v>
      </c>
    </row>
    <row r="79" spans="1:9" s="174" customFormat="1">
      <c r="A79" s="176" t="s">
        <v>84</v>
      </c>
      <c r="B79" s="175">
        <f>IF(ISERR((B59-B$61)/B$61*100),"n/a",IF(((B59-B$61)/B$61*100)=0,"-",((B59-B$61)/B$61*100)))</f>
        <v>32.768361581920907</v>
      </c>
      <c r="C79" s="175">
        <f t="shared" si="0"/>
        <v>56.996381182147196</v>
      </c>
      <c r="D79" s="175">
        <f t="shared" si="0"/>
        <v>2.5939177101967723</v>
      </c>
      <c r="E79" s="175">
        <f t="shared" si="0"/>
        <v>7.762976573265969</v>
      </c>
      <c r="F79" s="175">
        <f t="shared" si="0"/>
        <v>6.4350924070362971</v>
      </c>
      <c r="G79" s="175">
        <f t="shared" si="0"/>
        <v>11.249160510409675</v>
      </c>
    </row>
    <row r="80" spans="1:9" ht="15.75" thickBot="1">
      <c r="A80" s="173" t="s">
        <v>2</v>
      </c>
      <c r="B80" s="172">
        <f>IF(ISERR((B60-B$61)/B$61*100),"n/a",IF(((B60-B$61)/B$61*100)=0,"-",((B60-B$61)/B$61*100)))</f>
        <v>-4.6610169491525433</v>
      </c>
      <c r="C80" s="172">
        <f t="shared" si="0"/>
        <v>-12.786489746682737</v>
      </c>
      <c r="D80" s="172">
        <f t="shared" si="0"/>
        <v>2.6535480023852136</v>
      </c>
      <c r="E80" s="172">
        <f t="shared" si="0"/>
        <v>-13.321084060633895</v>
      </c>
      <c r="F80" s="172">
        <f t="shared" si="0"/>
        <v>-3.8744154976619796</v>
      </c>
      <c r="G80" s="172">
        <f t="shared" si="0"/>
        <v>-9.3351242444593723</v>
      </c>
    </row>
    <row r="81" spans="1:6">
      <c r="A81" s="171"/>
      <c r="B81" s="170"/>
      <c r="C81" s="170"/>
      <c r="D81" s="170"/>
      <c r="E81" s="170"/>
      <c r="F81" s="169"/>
    </row>
    <row r="82" spans="1:6">
      <c r="F82" s="168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80"/>
  <sheetViews>
    <sheetView zoomScale="75" zoomScaleNormal="75" workbookViewId="0">
      <selection activeCell="L42" sqref="L42"/>
    </sheetView>
  </sheetViews>
  <sheetFormatPr defaultColWidth="12.5703125" defaultRowHeight="15"/>
  <cols>
    <col min="1" max="1" width="39.5703125" style="166" customWidth="1"/>
    <col min="2" max="3" width="13.85546875" style="166" customWidth="1"/>
    <col min="4" max="4" width="18.7109375" style="166" customWidth="1"/>
    <col min="5" max="5" width="13.85546875" style="166" customWidth="1"/>
    <col min="6" max="6" width="13.85546875" style="167" customWidth="1"/>
    <col min="7" max="7" width="13.85546875" style="166" customWidth="1"/>
    <col min="8" max="9" width="12.5703125" style="166"/>
    <col min="10" max="10" width="17.7109375" style="166" customWidth="1"/>
    <col min="11" max="16384" width="12.5703125" style="166"/>
  </cols>
  <sheetData>
    <row r="1" spans="1:10" ht="15.75">
      <c r="A1" s="184" t="s">
        <v>62</v>
      </c>
      <c r="G1" s="214" t="s">
        <v>47</v>
      </c>
    </row>
    <row r="2" spans="1:10" ht="7.5" customHeight="1">
      <c r="A2" s="184"/>
    </row>
    <row r="3" spans="1:10" ht="15.75">
      <c r="A3" s="180" t="s">
        <v>105</v>
      </c>
      <c r="B3" s="184"/>
      <c r="C3" s="184"/>
    </row>
    <row r="4" spans="1:10" ht="16.5" thickBot="1">
      <c r="A4" s="213" t="s">
        <v>104</v>
      </c>
      <c r="B4" s="212"/>
      <c r="C4" s="212"/>
      <c r="E4" s="210"/>
      <c r="F4" s="211"/>
      <c r="G4" s="210"/>
    </row>
    <row r="5" spans="1:10" ht="15.75">
      <c r="A5" s="215"/>
      <c r="B5" s="208"/>
      <c r="C5" s="208" t="s">
        <v>103</v>
      </c>
      <c r="D5" s="208" t="s">
        <v>102</v>
      </c>
      <c r="E5" s="208" t="s">
        <v>101</v>
      </c>
      <c r="F5" s="207" t="s">
        <v>100</v>
      </c>
      <c r="G5" s="207" t="s">
        <v>78</v>
      </c>
    </row>
    <row r="6" spans="1:10" ht="15.75">
      <c r="A6" s="206" t="s">
        <v>99</v>
      </c>
      <c r="B6" s="204" t="s">
        <v>98</v>
      </c>
      <c r="C6" s="204" t="s">
        <v>97</v>
      </c>
      <c r="D6" s="204" t="s">
        <v>96</v>
      </c>
      <c r="E6" s="204" t="s">
        <v>95</v>
      </c>
      <c r="F6" s="201" t="s">
        <v>93</v>
      </c>
      <c r="G6" s="201" t="s">
        <v>93</v>
      </c>
    </row>
    <row r="7" spans="1:10" ht="15.75">
      <c r="A7" s="206" t="s">
        <v>94</v>
      </c>
      <c r="B7" s="205"/>
      <c r="C7" s="205"/>
      <c r="D7" s="204"/>
      <c r="E7" s="204" t="s">
        <v>93</v>
      </c>
      <c r="F7" s="201"/>
      <c r="G7" s="174"/>
    </row>
    <row r="8" spans="1:10" ht="16.5" thickBot="1">
      <c r="A8" s="202" t="s">
        <v>109</v>
      </c>
      <c r="B8" s="202"/>
      <c r="C8" s="202"/>
      <c r="D8" s="202"/>
      <c r="E8" s="202"/>
      <c r="F8" s="203"/>
      <c r="G8" s="202"/>
    </row>
    <row r="9" spans="1:10" ht="16.5" thickTop="1">
      <c r="A9" s="174"/>
      <c r="B9" s="174"/>
      <c r="C9" s="174"/>
      <c r="D9" s="174"/>
      <c r="E9" s="201"/>
      <c r="F9" s="201"/>
    </row>
    <row r="10" spans="1:10" ht="18">
      <c r="A10" s="183" t="s">
        <v>108</v>
      </c>
    </row>
    <row r="11" spans="1:10" ht="8.25" customHeight="1"/>
    <row r="12" spans="1:10" ht="15.75">
      <c r="A12" s="180" t="s">
        <v>20</v>
      </c>
    </row>
    <row r="13" spans="1:10" ht="16.5" customHeight="1">
      <c r="A13" s="176" t="s">
        <v>15</v>
      </c>
      <c r="B13" s="192" t="s">
        <v>107</v>
      </c>
      <c r="C13" s="191">
        <v>0.46</v>
      </c>
      <c r="D13" s="191">
        <v>0.64</v>
      </c>
      <c r="E13" s="191">
        <v>0.56000000000000005</v>
      </c>
      <c r="F13" s="190">
        <v>0.31</v>
      </c>
      <c r="G13" s="189">
        <v>0.43</v>
      </c>
    </row>
    <row r="14" spans="1:10">
      <c r="A14" s="176" t="s">
        <v>14</v>
      </c>
      <c r="B14" s="192" t="s">
        <v>107</v>
      </c>
      <c r="C14" s="191">
        <v>0.46</v>
      </c>
      <c r="D14" s="191">
        <v>0.99</v>
      </c>
      <c r="E14" s="191">
        <v>0.7</v>
      </c>
      <c r="F14" s="190">
        <v>0.41</v>
      </c>
      <c r="G14" s="189">
        <v>0.57999999999999996</v>
      </c>
    </row>
    <row r="15" spans="1:10">
      <c r="A15" s="176" t="s">
        <v>13</v>
      </c>
      <c r="B15" s="191">
        <v>0.21</v>
      </c>
      <c r="C15" s="191">
        <v>0.47</v>
      </c>
      <c r="D15" s="191">
        <v>0.45</v>
      </c>
      <c r="E15" s="191">
        <v>0.43</v>
      </c>
      <c r="F15" s="190">
        <v>0.41</v>
      </c>
      <c r="G15" s="189">
        <v>0.42</v>
      </c>
      <c r="J15" s="200"/>
    </row>
    <row r="16" spans="1:10">
      <c r="A16" s="176" t="s">
        <v>89</v>
      </c>
      <c r="B16" s="192" t="s">
        <v>107</v>
      </c>
      <c r="C16" s="191">
        <v>0.98</v>
      </c>
      <c r="D16" s="191">
        <v>0.22</v>
      </c>
      <c r="E16" s="191">
        <v>0.61</v>
      </c>
      <c r="F16" s="190">
        <v>0.14000000000000001</v>
      </c>
      <c r="G16" s="189">
        <v>0.48</v>
      </c>
    </row>
    <row r="17" spans="1:7">
      <c r="A17" s="176" t="s">
        <v>11</v>
      </c>
      <c r="B17" s="191">
        <v>0.2</v>
      </c>
      <c r="C17" s="191">
        <v>0.83</v>
      </c>
      <c r="D17" s="191">
        <v>0.35</v>
      </c>
      <c r="E17" s="191">
        <v>0.36</v>
      </c>
      <c r="F17" s="190">
        <v>0.27</v>
      </c>
      <c r="G17" s="189">
        <v>0.33</v>
      </c>
    </row>
    <row r="18" spans="1:7">
      <c r="A18" s="176" t="s">
        <v>10</v>
      </c>
      <c r="B18" s="191">
        <v>0.18</v>
      </c>
      <c r="C18" s="191">
        <v>0.68</v>
      </c>
      <c r="D18" s="191">
        <v>0.6</v>
      </c>
      <c r="E18" s="191">
        <v>0.46</v>
      </c>
      <c r="F18" s="190">
        <v>0.55000000000000004</v>
      </c>
      <c r="G18" s="189">
        <v>0.47</v>
      </c>
    </row>
    <row r="19" spans="1:7">
      <c r="A19" s="176" t="s">
        <v>9</v>
      </c>
      <c r="B19" s="192" t="s">
        <v>107</v>
      </c>
      <c r="C19" s="191">
        <v>0.28000000000000003</v>
      </c>
      <c r="D19" s="191">
        <v>0.3</v>
      </c>
      <c r="E19" s="191">
        <v>0.27</v>
      </c>
      <c r="F19" s="190">
        <v>0.48</v>
      </c>
      <c r="G19" s="189">
        <v>0.34</v>
      </c>
    </row>
    <row r="20" spans="1:7">
      <c r="A20" s="176" t="s">
        <v>8</v>
      </c>
      <c r="B20" s="191">
        <v>0.02</v>
      </c>
      <c r="C20" s="191" t="s">
        <v>107</v>
      </c>
      <c r="D20" s="191">
        <v>0.35</v>
      </c>
      <c r="E20" s="191">
        <v>0.16</v>
      </c>
      <c r="F20" s="190">
        <v>0.39</v>
      </c>
      <c r="G20" s="189">
        <v>0.25</v>
      </c>
    </row>
    <row r="21" spans="1:7" s="184" customFormat="1" ht="15.75">
      <c r="A21" s="176" t="s">
        <v>86</v>
      </c>
      <c r="B21" s="191">
        <v>0.12</v>
      </c>
      <c r="C21" s="191">
        <v>0.23</v>
      </c>
      <c r="D21" s="191">
        <v>0.45</v>
      </c>
      <c r="E21" s="191">
        <v>0.31</v>
      </c>
      <c r="F21" s="190">
        <v>0.35</v>
      </c>
      <c r="G21" s="189">
        <v>0.32</v>
      </c>
    </row>
    <row r="22" spans="1:7" ht="16.5" customHeight="1">
      <c r="A22" s="176" t="s">
        <v>6</v>
      </c>
      <c r="B22" s="191">
        <v>0.18</v>
      </c>
      <c r="C22" s="191">
        <v>0.1</v>
      </c>
      <c r="D22" s="191">
        <v>0.27</v>
      </c>
      <c r="E22" s="191">
        <v>0.22</v>
      </c>
      <c r="F22" s="190">
        <v>0.4</v>
      </c>
      <c r="G22" s="189">
        <v>0.28999999999999998</v>
      </c>
    </row>
    <row r="23" spans="1:7" ht="15.75" customHeight="1">
      <c r="A23" s="176" t="s">
        <v>5</v>
      </c>
      <c r="B23" s="192" t="s">
        <v>107</v>
      </c>
      <c r="C23" s="191">
        <v>0.59</v>
      </c>
      <c r="D23" s="191">
        <v>0.83</v>
      </c>
      <c r="E23" s="191">
        <v>0.68</v>
      </c>
      <c r="F23" s="190">
        <v>0.53</v>
      </c>
      <c r="G23" s="189">
        <v>0.64</v>
      </c>
    </row>
    <row r="24" spans="1:7">
      <c r="A24" s="176" t="s">
        <v>4</v>
      </c>
      <c r="B24" s="192" t="s">
        <v>107</v>
      </c>
      <c r="C24" s="191">
        <v>0.34</v>
      </c>
      <c r="D24" s="191">
        <v>0.54</v>
      </c>
      <c r="E24" s="191">
        <v>0.4</v>
      </c>
      <c r="F24" s="190">
        <v>0.27</v>
      </c>
      <c r="G24" s="189">
        <v>0.35</v>
      </c>
    </row>
    <row r="25" spans="1:7">
      <c r="A25" s="176" t="s">
        <v>84</v>
      </c>
      <c r="B25" s="191">
        <v>0.12</v>
      </c>
      <c r="C25" s="191">
        <v>0.5</v>
      </c>
      <c r="D25" s="191">
        <v>0.22</v>
      </c>
      <c r="E25" s="191">
        <v>0.24</v>
      </c>
      <c r="F25" s="190">
        <v>0.48</v>
      </c>
      <c r="G25" s="189">
        <v>0.33</v>
      </c>
    </row>
    <row r="26" spans="1:7">
      <c r="A26" s="176" t="s">
        <v>2</v>
      </c>
      <c r="B26" s="191">
        <v>0.11</v>
      </c>
      <c r="C26" s="191">
        <v>0.1</v>
      </c>
      <c r="D26" s="191">
        <v>0.41</v>
      </c>
      <c r="E26" s="191">
        <v>0.21</v>
      </c>
      <c r="F26" s="190">
        <v>0.35</v>
      </c>
      <c r="G26" s="189">
        <v>0.26</v>
      </c>
    </row>
    <row r="27" spans="1:7" ht="15.75">
      <c r="A27" s="199" t="s">
        <v>91</v>
      </c>
      <c r="B27" s="198">
        <v>0.11</v>
      </c>
      <c r="C27" s="198">
        <v>0.45</v>
      </c>
      <c r="D27" s="198">
        <v>0.47</v>
      </c>
      <c r="E27" s="198">
        <v>0.38</v>
      </c>
      <c r="F27" s="197">
        <v>0.38</v>
      </c>
      <c r="G27" s="196">
        <v>0.38</v>
      </c>
    </row>
    <row r="28" spans="1:7" ht="9.75" customHeight="1">
      <c r="B28" s="195"/>
      <c r="C28" s="195"/>
      <c r="D28" s="194"/>
      <c r="E28" s="194"/>
      <c r="F28" s="190"/>
      <c r="G28" s="189"/>
    </row>
    <row r="29" spans="1:7" ht="15.75">
      <c r="A29" s="180" t="s">
        <v>19</v>
      </c>
      <c r="B29" s="181"/>
      <c r="C29" s="181"/>
      <c r="D29" s="181"/>
      <c r="E29" s="181"/>
      <c r="F29" s="193"/>
      <c r="G29" s="189"/>
    </row>
    <row r="30" spans="1:7">
      <c r="A30" s="176" t="s">
        <v>15</v>
      </c>
      <c r="B30" s="192" t="s">
        <v>107</v>
      </c>
      <c r="C30" s="191">
        <v>3.75</v>
      </c>
      <c r="D30" s="191">
        <v>6.72</v>
      </c>
      <c r="E30" s="191">
        <v>5.44</v>
      </c>
      <c r="F30" s="190">
        <v>7.52</v>
      </c>
      <c r="G30" s="189">
        <v>6.56</v>
      </c>
    </row>
    <row r="31" spans="1:7">
      <c r="A31" s="176" t="s">
        <v>14</v>
      </c>
      <c r="B31" s="192" t="s">
        <v>107</v>
      </c>
      <c r="C31" s="191">
        <v>2.8</v>
      </c>
      <c r="D31" s="191">
        <v>6.52</v>
      </c>
      <c r="E31" s="191">
        <v>4.47</v>
      </c>
      <c r="F31" s="190">
        <v>5.79</v>
      </c>
      <c r="G31" s="189">
        <v>5.01</v>
      </c>
    </row>
    <row r="32" spans="1:7" s="184" customFormat="1" ht="15.75">
      <c r="A32" s="176" t="s">
        <v>13</v>
      </c>
      <c r="B32" s="191">
        <v>0.56000000000000005</v>
      </c>
      <c r="C32" s="191">
        <v>1.67</v>
      </c>
      <c r="D32" s="191">
        <v>4.0999999999999996</v>
      </c>
      <c r="E32" s="191">
        <v>2.4300000000000002</v>
      </c>
      <c r="F32" s="190">
        <v>5.38</v>
      </c>
      <c r="G32" s="189">
        <v>3.31</v>
      </c>
    </row>
    <row r="33" spans="1:7" ht="16.5" customHeight="1">
      <c r="A33" s="176" t="s">
        <v>89</v>
      </c>
      <c r="B33" s="192" t="s">
        <v>107</v>
      </c>
      <c r="C33" s="191">
        <v>4.1100000000000003</v>
      </c>
      <c r="D33" s="191">
        <v>3.64</v>
      </c>
      <c r="E33" s="191">
        <v>3.88</v>
      </c>
      <c r="F33" s="190">
        <v>3.99</v>
      </c>
      <c r="G33" s="189">
        <v>3.91</v>
      </c>
    </row>
    <row r="34" spans="1:7">
      <c r="A34" s="176" t="s">
        <v>11</v>
      </c>
      <c r="B34" s="191">
        <v>0.94</v>
      </c>
      <c r="C34" s="191">
        <v>5.72</v>
      </c>
      <c r="D34" s="191">
        <v>4.0599999999999996</v>
      </c>
      <c r="E34" s="191">
        <v>3.09</v>
      </c>
      <c r="F34" s="190">
        <v>3.74</v>
      </c>
      <c r="G34" s="189">
        <v>3.29</v>
      </c>
    </row>
    <row r="35" spans="1:7">
      <c r="A35" s="176" t="s">
        <v>10</v>
      </c>
      <c r="B35" s="191">
        <v>0.83</v>
      </c>
      <c r="C35" s="191">
        <v>2.1800000000000002</v>
      </c>
      <c r="D35" s="191">
        <v>5.31</v>
      </c>
      <c r="E35" s="191">
        <v>2.33</v>
      </c>
      <c r="F35" s="190">
        <v>6.96</v>
      </c>
      <c r="G35" s="189">
        <v>3.09</v>
      </c>
    </row>
    <row r="36" spans="1:7">
      <c r="A36" s="176" t="s">
        <v>9</v>
      </c>
      <c r="B36" s="191">
        <v>0.47</v>
      </c>
      <c r="C36" s="191">
        <v>2.2400000000000002</v>
      </c>
      <c r="D36" s="191">
        <v>3.77</v>
      </c>
      <c r="E36" s="191">
        <v>2.74</v>
      </c>
      <c r="F36" s="190">
        <v>4.7699999999999996</v>
      </c>
      <c r="G36" s="189">
        <v>3.45</v>
      </c>
    </row>
    <row r="37" spans="1:7">
      <c r="A37" s="176" t="s">
        <v>8</v>
      </c>
      <c r="B37" s="191">
        <v>0.36</v>
      </c>
      <c r="C37" s="191" t="s">
        <v>107</v>
      </c>
      <c r="D37" s="191">
        <v>5.32</v>
      </c>
      <c r="E37" s="191">
        <v>2.39</v>
      </c>
      <c r="F37" s="190">
        <v>6.14</v>
      </c>
      <c r="G37" s="189">
        <v>3.93</v>
      </c>
    </row>
    <row r="38" spans="1:7">
      <c r="A38" s="176" t="s">
        <v>86</v>
      </c>
      <c r="B38" s="191">
        <v>0.52</v>
      </c>
      <c r="C38" s="191">
        <v>2.17</v>
      </c>
      <c r="D38" s="191">
        <v>3.91</v>
      </c>
      <c r="E38" s="191">
        <v>2.63</v>
      </c>
      <c r="F38" s="190">
        <v>5.24</v>
      </c>
      <c r="G38" s="189">
        <v>3.46</v>
      </c>
    </row>
    <row r="39" spans="1:7">
      <c r="A39" s="176" t="s">
        <v>6</v>
      </c>
      <c r="B39" s="191">
        <v>0.37</v>
      </c>
      <c r="C39" s="191">
        <v>1.07</v>
      </c>
      <c r="D39" s="191">
        <v>5.34</v>
      </c>
      <c r="E39" s="191">
        <v>3.36</v>
      </c>
      <c r="F39" s="190">
        <v>7.52</v>
      </c>
      <c r="G39" s="189">
        <v>5.15</v>
      </c>
    </row>
    <row r="40" spans="1:7">
      <c r="A40" s="176" t="s">
        <v>5</v>
      </c>
      <c r="B40" s="192" t="s">
        <v>107</v>
      </c>
      <c r="C40" s="191">
        <v>1.94</v>
      </c>
      <c r="D40" s="191">
        <v>2.4900000000000002</v>
      </c>
      <c r="E40" s="191">
        <v>2.14</v>
      </c>
      <c r="F40" s="190">
        <v>3.14</v>
      </c>
      <c r="G40" s="189">
        <v>2.37</v>
      </c>
    </row>
    <row r="41" spans="1:7">
      <c r="A41" s="176" t="s">
        <v>4</v>
      </c>
      <c r="B41" s="191">
        <v>0.41</v>
      </c>
      <c r="C41" s="191">
        <v>1.56</v>
      </c>
      <c r="D41" s="191">
        <v>2.79</v>
      </c>
      <c r="E41" s="191">
        <v>2.0699999999999998</v>
      </c>
      <c r="F41" s="190">
        <v>3.58</v>
      </c>
      <c r="G41" s="189">
        <v>2.63</v>
      </c>
    </row>
    <row r="42" spans="1:7">
      <c r="A42" s="176" t="s">
        <v>84</v>
      </c>
      <c r="B42" s="191">
        <v>0.32</v>
      </c>
      <c r="C42" s="191">
        <v>1.85</v>
      </c>
      <c r="D42" s="191">
        <v>2.93</v>
      </c>
      <c r="E42" s="191">
        <v>1.63</v>
      </c>
      <c r="F42" s="190">
        <v>5.0999999999999996</v>
      </c>
      <c r="G42" s="189">
        <v>2.92</v>
      </c>
    </row>
    <row r="43" spans="1:7" s="184" customFormat="1" ht="15.75">
      <c r="A43" s="176" t="s">
        <v>2</v>
      </c>
      <c r="B43" s="191">
        <v>0.52</v>
      </c>
      <c r="C43" s="191">
        <v>0.68</v>
      </c>
      <c r="D43" s="191">
        <v>3.22</v>
      </c>
      <c r="E43" s="191">
        <v>1.48</v>
      </c>
      <c r="F43" s="190">
        <v>4.07</v>
      </c>
      <c r="G43" s="189">
        <v>2.31</v>
      </c>
    </row>
    <row r="44" spans="1:7" ht="15.75" customHeight="1">
      <c r="A44" s="199" t="s">
        <v>91</v>
      </c>
      <c r="B44" s="198">
        <v>0.53</v>
      </c>
      <c r="C44" s="198">
        <v>2.19</v>
      </c>
      <c r="D44" s="198">
        <v>4.18</v>
      </c>
      <c r="E44" s="198">
        <v>2.62</v>
      </c>
      <c r="F44" s="197">
        <v>5.23</v>
      </c>
      <c r="G44" s="196">
        <v>3.51</v>
      </c>
    </row>
    <row r="45" spans="1:7" ht="6.75" customHeight="1">
      <c r="B45" s="195"/>
      <c r="C45" s="195"/>
      <c r="D45" s="194"/>
      <c r="E45" s="194"/>
      <c r="F45" s="190"/>
      <c r="G45" s="189"/>
    </row>
    <row r="46" spans="1:7" ht="15.75" customHeight="1">
      <c r="A46" s="180" t="s">
        <v>16</v>
      </c>
      <c r="B46" s="181"/>
      <c r="C46" s="181"/>
      <c r="D46" s="181"/>
      <c r="E46" s="181"/>
      <c r="F46" s="193"/>
      <c r="G46" s="189"/>
    </row>
    <row r="47" spans="1:7" ht="15.75" customHeight="1">
      <c r="A47" s="176" t="s">
        <v>15</v>
      </c>
      <c r="B47" s="192" t="s">
        <v>107</v>
      </c>
      <c r="C47" s="191">
        <v>15.82</v>
      </c>
      <c r="D47" s="191">
        <v>24.84</v>
      </c>
      <c r="E47" s="191">
        <v>20.95</v>
      </c>
      <c r="F47" s="190">
        <v>27.35</v>
      </c>
      <c r="G47" s="189">
        <v>24.4</v>
      </c>
    </row>
    <row r="48" spans="1:7" ht="15.75" customHeight="1">
      <c r="A48" s="176" t="s">
        <v>14</v>
      </c>
      <c r="B48" s="192" t="s">
        <v>107</v>
      </c>
      <c r="C48" s="191">
        <v>9.1999999999999993</v>
      </c>
      <c r="D48" s="191">
        <v>20.59</v>
      </c>
      <c r="E48" s="191">
        <v>14.32</v>
      </c>
      <c r="F48" s="190">
        <v>19.28</v>
      </c>
      <c r="G48" s="189">
        <v>16.34</v>
      </c>
    </row>
    <row r="49" spans="1:7">
      <c r="A49" s="176" t="s">
        <v>13</v>
      </c>
      <c r="B49" s="191">
        <v>4.26</v>
      </c>
      <c r="C49" s="191">
        <v>7.32</v>
      </c>
      <c r="D49" s="191">
        <v>16.93</v>
      </c>
      <c r="E49" s="191">
        <v>10.52</v>
      </c>
      <c r="F49" s="190">
        <v>25.04</v>
      </c>
      <c r="G49" s="189">
        <v>14.82</v>
      </c>
    </row>
    <row r="50" spans="1:7">
      <c r="A50" s="176" t="s">
        <v>89</v>
      </c>
      <c r="B50" s="192" t="s">
        <v>107</v>
      </c>
      <c r="C50" s="191">
        <v>20.8</v>
      </c>
      <c r="D50" s="191">
        <v>21.45</v>
      </c>
      <c r="E50" s="191">
        <v>21.11</v>
      </c>
      <c r="F50" s="190">
        <v>25.58</v>
      </c>
      <c r="G50" s="189">
        <v>22.36</v>
      </c>
    </row>
    <row r="51" spans="1:7">
      <c r="A51" s="176" t="s">
        <v>11</v>
      </c>
      <c r="B51" s="191">
        <v>4.7300000000000004</v>
      </c>
      <c r="C51" s="191">
        <v>19.329999999999998</v>
      </c>
      <c r="D51" s="191">
        <v>21.18</v>
      </c>
      <c r="E51" s="191">
        <v>14.69</v>
      </c>
      <c r="F51" s="190">
        <v>22.74</v>
      </c>
      <c r="G51" s="189">
        <v>17.27</v>
      </c>
    </row>
    <row r="52" spans="1:7">
      <c r="A52" s="176" t="s">
        <v>10</v>
      </c>
      <c r="B52" s="191">
        <v>3.52</v>
      </c>
      <c r="C52" s="191">
        <v>12.17</v>
      </c>
      <c r="D52" s="191">
        <v>22.52</v>
      </c>
      <c r="E52" s="191">
        <v>10.95</v>
      </c>
      <c r="F52" s="190">
        <v>37.65</v>
      </c>
      <c r="G52" s="189">
        <v>15.35</v>
      </c>
    </row>
    <row r="53" spans="1:7">
      <c r="A53" s="176" t="s">
        <v>9</v>
      </c>
      <c r="B53" s="191">
        <v>4.2</v>
      </c>
      <c r="C53" s="191">
        <v>12.67</v>
      </c>
      <c r="D53" s="191">
        <v>24.4</v>
      </c>
      <c r="E53" s="191">
        <v>16.86</v>
      </c>
      <c r="F53" s="190">
        <v>29.02</v>
      </c>
      <c r="G53" s="189">
        <v>21.08</v>
      </c>
    </row>
    <row r="54" spans="1:7">
      <c r="A54" s="176" t="s">
        <v>8</v>
      </c>
      <c r="B54" s="191">
        <v>6.6</v>
      </c>
      <c r="C54" s="191" t="s">
        <v>107</v>
      </c>
      <c r="D54" s="191">
        <v>37.43</v>
      </c>
      <c r="E54" s="191">
        <v>19.420000000000002</v>
      </c>
      <c r="F54" s="190">
        <v>45.13</v>
      </c>
      <c r="G54" s="189">
        <v>29.97</v>
      </c>
    </row>
    <row r="55" spans="1:7">
      <c r="A55" s="176" t="s">
        <v>86</v>
      </c>
      <c r="B55" s="191">
        <v>5.94</v>
      </c>
      <c r="C55" s="191">
        <v>11.36</v>
      </c>
      <c r="D55" s="191">
        <v>21.18</v>
      </c>
      <c r="E55" s="191">
        <v>14.86</v>
      </c>
      <c r="F55" s="190">
        <v>36.65</v>
      </c>
      <c r="G55" s="189">
        <v>21.76</v>
      </c>
    </row>
    <row r="56" spans="1:7" ht="16.5" customHeight="1">
      <c r="A56" s="176" t="s">
        <v>6</v>
      </c>
      <c r="B56" s="191">
        <v>7.81</v>
      </c>
      <c r="C56" s="191">
        <v>13.4</v>
      </c>
      <c r="D56" s="191">
        <v>42.68</v>
      </c>
      <c r="E56" s="191">
        <v>28.94</v>
      </c>
      <c r="F56" s="190">
        <v>55.17</v>
      </c>
      <c r="G56" s="189">
        <v>40.22</v>
      </c>
    </row>
    <row r="57" spans="1:7" ht="15.75" customHeight="1">
      <c r="A57" s="176" t="s">
        <v>5</v>
      </c>
      <c r="B57" s="192" t="s">
        <v>107</v>
      </c>
      <c r="C57" s="191">
        <v>12.42</v>
      </c>
      <c r="D57" s="191">
        <v>16.41</v>
      </c>
      <c r="E57" s="191">
        <v>13.87</v>
      </c>
      <c r="F57" s="190">
        <v>26.14</v>
      </c>
      <c r="G57" s="189">
        <v>16.66</v>
      </c>
    </row>
    <row r="58" spans="1:7">
      <c r="A58" s="176" t="s">
        <v>4</v>
      </c>
      <c r="B58" s="191">
        <v>2.63</v>
      </c>
      <c r="C58" s="191">
        <v>9.3699999999999992</v>
      </c>
      <c r="D58" s="191">
        <v>14.7</v>
      </c>
      <c r="E58" s="191">
        <v>11.31</v>
      </c>
      <c r="F58" s="190">
        <v>21.02</v>
      </c>
      <c r="G58" s="189">
        <v>14.9</v>
      </c>
    </row>
    <row r="59" spans="1:7">
      <c r="A59" s="176" t="s">
        <v>84</v>
      </c>
      <c r="B59" s="191">
        <v>4.78</v>
      </c>
      <c r="C59" s="191">
        <v>19.18</v>
      </c>
      <c r="D59" s="191">
        <v>21.66</v>
      </c>
      <c r="E59" s="191">
        <v>14.27</v>
      </c>
      <c r="F59" s="190">
        <v>32.61</v>
      </c>
      <c r="G59" s="189">
        <v>21.12</v>
      </c>
    </row>
    <row r="60" spans="1:7">
      <c r="A60" s="176" t="s">
        <v>2</v>
      </c>
      <c r="B60" s="191">
        <v>4.8899999999999997</v>
      </c>
      <c r="C60" s="191">
        <v>8.0399999999999991</v>
      </c>
      <c r="D60" s="191">
        <v>23.45</v>
      </c>
      <c r="E60" s="191">
        <v>11.9</v>
      </c>
      <c r="F60" s="190">
        <v>29.11</v>
      </c>
      <c r="G60" s="189">
        <v>17.43</v>
      </c>
    </row>
    <row r="61" spans="1:7" ht="16.5" thickBot="1">
      <c r="A61" s="188" t="s">
        <v>91</v>
      </c>
      <c r="B61" s="187">
        <v>5.25</v>
      </c>
      <c r="C61" s="187">
        <v>11.75</v>
      </c>
      <c r="D61" s="187">
        <v>23.68</v>
      </c>
      <c r="E61" s="187">
        <v>15.16</v>
      </c>
      <c r="F61" s="186">
        <v>31.86</v>
      </c>
      <c r="G61" s="185">
        <v>20.85</v>
      </c>
    </row>
    <row r="62" spans="1:7">
      <c r="B62" s="182"/>
      <c r="C62" s="182"/>
      <c r="D62" s="181"/>
      <c r="E62" s="181"/>
      <c r="F62" s="169"/>
    </row>
    <row r="63" spans="1:7" ht="18">
      <c r="A63" s="183" t="s">
        <v>106</v>
      </c>
      <c r="B63" s="182"/>
      <c r="C63" s="182"/>
      <c r="D63" s="181"/>
      <c r="E63" s="181"/>
      <c r="F63" s="169"/>
    </row>
    <row r="64" spans="1:7">
      <c r="B64" s="182"/>
      <c r="C64" s="182"/>
      <c r="D64" s="181"/>
      <c r="E64" s="181"/>
      <c r="F64" s="169"/>
    </row>
    <row r="65" spans="1:9" s="174" customFormat="1">
      <c r="A65" s="166"/>
      <c r="B65" s="179"/>
      <c r="C65" s="179"/>
      <c r="D65" s="178"/>
      <c r="E65" s="178"/>
      <c r="F65" s="178"/>
      <c r="G65" s="178"/>
    </row>
    <row r="66" spans="1:9" ht="15.75">
      <c r="A66" s="180" t="s">
        <v>16</v>
      </c>
      <c r="B66" s="179"/>
      <c r="C66" s="179"/>
      <c r="D66" s="178"/>
      <c r="E66" s="178"/>
      <c r="F66" s="178"/>
      <c r="G66" s="178"/>
    </row>
    <row r="67" spans="1:9">
      <c r="A67" s="176" t="s">
        <v>15</v>
      </c>
      <c r="B67" s="175" t="s">
        <v>85</v>
      </c>
      <c r="C67" s="175">
        <f t="shared" ref="C67:G80" si="0">IF(ISERR((C47-C$61)/C$61*100),"n/a",IF(((C47-C$61)/C$61*100)=0,"-",((C47-C$61)/C$61*100)))</f>
        <v>34.638297872340431</v>
      </c>
      <c r="D67" s="175">
        <f t="shared" si="0"/>
        <v>4.8986486486486491</v>
      </c>
      <c r="E67" s="175">
        <f t="shared" si="0"/>
        <v>38.192612137203156</v>
      </c>
      <c r="F67" s="175">
        <f t="shared" si="0"/>
        <v>-14.155681104833642</v>
      </c>
      <c r="G67" s="175">
        <f t="shared" si="0"/>
        <v>17.026378896882481</v>
      </c>
    </row>
    <row r="68" spans="1:9">
      <c r="A68" s="176" t="s">
        <v>14</v>
      </c>
      <c r="B68" s="175" t="s">
        <v>85</v>
      </c>
      <c r="C68" s="175">
        <f t="shared" si="0"/>
        <v>-21.702127659574476</v>
      </c>
      <c r="D68" s="175">
        <f t="shared" si="0"/>
        <v>-13.048986486486486</v>
      </c>
      <c r="E68" s="175">
        <f t="shared" si="0"/>
        <v>-5.5408970976253284</v>
      </c>
      <c r="F68" s="175">
        <f t="shared" si="0"/>
        <v>-39.485247959824228</v>
      </c>
      <c r="G68" s="175">
        <f t="shared" si="0"/>
        <v>-21.630695443645092</v>
      </c>
    </row>
    <row r="69" spans="1:9">
      <c r="A69" s="176" t="s">
        <v>13</v>
      </c>
      <c r="B69" s="175">
        <f>IF(ISERR((B49-B$61)/B$61*100),"n/a",IF(((B49-B$61)/B$61*100)=0,"-",((B49-B$61)/B$61*100)))</f>
        <v>-18.857142857142861</v>
      </c>
      <c r="C69" s="175">
        <f t="shared" si="0"/>
        <v>-37.702127659574465</v>
      </c>
      <c r="D69" s="175">
        <f t="shared" si="0"/>
        <v>-28.505067567567565</v>
      </c>
      <c r="E69" s="175">
        <f t="shared" si="0"/>
        <v>-30.606860158311349</v>
      </c>
      <c r="F69" s="175">
        <f t="shared" si="0"/>
        <v>-21.406151914626491</v>
      </c>
      <c r="G69" s="175">
        <f t="shared" si="0"/>
        <v>-28.920863309352523</v>
      </c>
    </row>
    <row r="70" spans="1:9">
      <c r="A70" s="176" t="s">
        <v>89</v>
      </c>
      <c r="B70" s="175" t="s">
        <v>85</v>
      </c>
      <c r="C70" s="175">
        <f t="shared" si="0"/>
        <v>77.021276595744695</v>
      </c>
      <c r="D70" s="175">
        <f t="shared" si="0"/>
        <v>-9.4172297297297316</v>
      </c>
      <c r="E70" s="175">
        <f t="shared" si="0"/>
        <v>39.248021108179415</v>
      </c>
      <c r="F70" s="175">
        <f t="shared" si="0"/>
        <v>-19.711236660389204</v>
      </c>
      <c r="G70" s="175">
        <f t="shared" si="0"/>
        <v>7.24220623501198</v>
      </c>
    </row>
    <row r="71" spans="1:9">
      <c r="A71" s="176" t="s">
        <v>11</v>
      </c>
      <c r="B71" s="175">
        <f t="shared" ref="B71:B76" si="1">IF(ISERR((B51-B$61)/B$61*100),"n/a",IF(((B51-B$61)/B$61*100)=0,"-",((B51-B$61)/B$61*100)))</f>
        <v>-9.9047619047618962</v>
      </c>
      <c r="C71" s="175">
        <f t="shared" si="0"/>
        <v>64.510638297872319</v>
      </c>
      <c r="D71" s="175">
        <f t="shared" si="0"/>
        <v>-10.557432432432433</v>
      </c>
      <c r="E71" s="175">
        <f t="shared" si="0"/>
        <v>-3.1002638522427484</v>
      </c>
      <c r="F71" s="175">
        <f t="shared" si="0"/>
        <v>-28.625235404896426</v>
      </c>
      <c r="G71" s="175">
        <f t="shared" si="0"/>
        <v>-17.170263788968832</v>
      </c>
    </row>
    <row r="72" spans="1:9" ht="15.75">
      <c r="A72" s="176" t="s">
        <v>10</v>
      </c>
      <c r="B72" s="175">
        <f t="shared" si="1"/>
        <v>-32.952380952380949</v>
      </c>
      <c r="C72" s="175">
        <f t="shared" si="0"/>
        <v>3.5744680851063824</v>
      </c>
      <c r="D72" s="175">
        <f t="shared" si="0"/>
        <v>-4.8986486486486491</v>
      </c>
      <c r="E72" s="175">
        <f t="shared" si="0"/>
        <v>-27.77044854881267</v>
      </c>
      <c r="F72" s="175">
        <f t="shared" si="0"/>
        <v>18.173258003766477</v>
      </c>
      <c r="G72" s="175">
        <f t="shared" si="0"/>
        <v>-26.378896882494011</v>
      </c>
      <c r="I72" s="177" t="s">
        <v>88</v>
      </c>
    </row>
    <row r="73" spans="1:9" ht="15.75">
      <c r="A73" s="176" t="s">
        <v>9</v>
      </c>
      <c r="B73" s="175">
        <f t="shared" si="1"/>
        <v>-19.999999999999996</v>
      </c>
      <c r="C73" s="175">
        <f t="shared" si="0"/>
        <v>7.8297872340425529</v>
      </c>
      <c r="D73" s="175">
        <f t="shared" si="0"/>
        <v>3.0405405405405359</v>
      </c>
      <c r="E73" s="175">
        <f t="shared" si="0"/>
        <v>11.213720316622688</v>
      </c>
      <c r="F73" s="175">
        <f t="shared" si="0"/>
        <v>-8.9139987445072197</v>
      </c>
      <c r="G73" s="175">
        <f t="shared" si="0"/>
        <v>1.1031175059951888</v>
      </c>
      <c r="I73" s="177" t="s">
        <v>87</v>
      </c>
    </row>
    <row r="74" spans="1:9">
      <c r="A74" s="176" t="s">
        <v>8</v>
      </c>
      <c r="B74" s="175">
        <f t="shared" si="1"/>
        <v>25.714285714285705</v>
      </c>
      <c r="C74" s="175">
        <f t="shared" si="0"/>
        <v>-100</v>
      </c>
      <c r="D74" s="175">
        <f t="shared" si="0"/>
        <v>58.065878378378379</v>
      </c>
      <c r="E74" s="175">
        <f t="shared" si="0"/>
        <v>28.100263852242751</v>
      </c>
      <c r="F74" s="175">
        <f t="shared" si="0"/>
        <v>41.650973006905225</v>
      </c>
      <c r="G74" s="175">
        <f t="shared" si="0"/>
        <v>43.741007194244588</v>
      </c>
    </row>
    <row r="75" spans="1:9">
      <c r="A75" s="176" t="s">
        <v>86</v>
      </c>
      <c r="B75" s="175">
        <f t="shared" si="1"/>
        <v>13.142857142857151</v>
      </c>
      <c r="C75" s="175">
        <f t="shared" si="0"/>
        <v>-3.3191489361702171</v>
      </c>
      <c r="D75" s="175">
        <f t="shared" si="0"/>
        <v>-10.557432432432433</v>
      </c>
      <c r="E75" s="175">
        <f t="shared" si="0"/>
        <v>-1.9788918205804795</v>
      </c>
      <c r="F75" s="175">
        <f t="shared" si="0"/>
        <v>15.034526051475202</v>
      </c>
      <c r="G75" s="175">
        <f t="shared" si="0"/>
        <v>4.3645083932853721</v>
      </c>
    </row>
    <row r="76" spans="1:9">
      <c r="A76" s="176" t="s">
        <v>6</v>
      </c>
      <c r="B76" s="175">
        <f t="shared" si="1"/>
        <v>48.761904761904759</v>
      </c>
      <c r="C76" s="175">
        <f t="shared" si="0"/>
        <v>14.042553191489365</v>
      </c>
      <c r="D76" s="175">
        <f t="shared" si="0"/>
        <v>80.236486486486484</v>
      </c>
      <c r="E76" s="175">
        <f t="shared" si="0"/>
        <v>90.89709762532982</v>
      </c>
      <c r="F76" s="175">
        <f t="shared" si="0"/>
        <v>73.16384180790962</v>
      </c>
      <c r="G76" s="175">
        <f t="shared" si="0"/>
        <v>92.901678657074328</v>
      </c>
    </row>
    <row r="77" spans="1:9">
      <c r="A77" s="176" t="s">
        <v>5</v>
      </c>
      <c r="B77" s="175" t="s">
        <v>85</v>
      </c>
      <c r="C77" s="175">
        <f t="shared" si="0"/>
        <v>5.702127659574467</v>
      </c>
      <c r="D77" s="175">
        <f t="shared" si="0"/>
        <v>-30.701013513513516</v>
      </c>
      <c r="E77" s="175">
        <f t="shared" si="0"/>
        <v>-8.509234828496048</v>
      </c>
      <c r="F77" s="175">
        <f t="shared" si="0"/>
        <v>-17.953546767106086</v>
      </c>
      <c r="G77" s="175">
        <f t="shared" si="0"/>
        <v>-20.09592326139089</v>
      </c>
    </row>
    <row r="78" spans="1:9">
      <c r="A78" s="176" t="s">
        <v>4</v>
      </c>
      <c r="B78" s="175">
        <f>IF(ISERR((B58-B$61)/B$61*100),"n/a",IF(((B58-B$61)/B$61*100)=0,"-",((B58-B$61)/B$61*100)))</f>
        <v>-49.904761904761905</v>
      </c>
      <c r="C78" s="175">
        <f t="shared" si="0"/>
        <v>-20.255319148936177</v>
      </c>
      <c r="D78" s="175">
        <f t="shared" si="0"/>
        <v>-37.922297297297298</v>
      </c>
      <c r="E78" s="175">
        <f t="shared" si="0"/>
        <v>-25.395778364116094</v>
      </c>
      <c r="F78" s="175">
        <f t="shared" si="0"/>
        <v>-34.023854362837412</v>
      </c>
      <c r="G78" s="175">
        <f t="shared" si="0"/>
        <v>-28.537170263788976</v>
      </c>
    </row>
    <row r="79" spans="1:9">
      <c r="A79" s="176" t="s">
        <v>84</v>
      </c>
      <c r="B79" s="175">
        <f>IF(ISERR((B59-B$61)/B$61*100),"n/a",IF(((B59-B$61)/B$61*100)=0,"-",((B59-B$61)/B$61*100)))</f>
        <v>-8.9523809523809472</v>
      </c>
      <c r="C79" s="175">
        <f t="shared" si="0"/>
        <v>63.234042553191486</v>
      </c>
      <c r="D79" s="175">
        <f t="shared" si="0"/>
        <v>-8.5304054054054035</v>
      </c>
      <c r="E79" s="175">
        <f t="shared" si="0"/>
        <v>-5.870712401055413</v>
      </c>
      <c r="F79" s="175">
        <f t="shared" si="0"/>
        <v>2.3540489642184559</v>
      </c>
      <c r="G79" s="175">
        <f t="shared" si="0"/>
        <v>1.2949640287769764</v>
      </c>
    </row>
    <row r="80" spans="1:9" ht="15.75" thickBot="1">
      <c r="A80" s="173" t="s">
        <v>2</v>
      </c>
      <c r="B80" s="172">
        <f>IF(ISERR((B60-B$61)/B$61*100),"n/a",IF(((B60-B$61)/B$61*100)=0,"-",((B60-B$61)/B$61*100)))</f>
        <v>-6.857142857142863</v>
      </c>
      <c r="C80" s="172">
        <f t="shared" si="0"/>
        <v>-31.574468085106389</v>
      </c>
      <c r="D80" s="172">
        <f t="shared" si="0"/>
        <v>-0.97128378378378566</v>
      </c>
      <c r="E80" s="172">
        <f t="shared" si="0"/>
        <v>-21.503957783641159</v>
      </c>
      <c r="F80" s="172">
        <f t="shared" si="0"/>
        <v>-8.6315128688010034</v>
      </c>
      <c r="G80" s="172">
        <f t="shared" si="0"/>
        <v>-16.402877697841735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50"/>
  <sheetViews>
    <sheetView zoomScaleNormal="100" workbookViewId="0">
      <selection activeCell="L42" sqref="L42"/>
    </sheetView>
  </sheetViews>
  <sheetFormatPr defaultRowHeight="12.75"/>
  <cols>
    <col min="1" max="1" width="10.85546875" style="216" customWidth="1"/>
    <col min="2" max="2" width="15.28515625" style="216" customWidth="1"/>
    <col min="3" max="16384" width="9.140625" style="1"/>
  </cols>
  <sheetData>
    <row r="1" spans="1:14" ht="15">
      <c r="A1" s="227" t="s">
        <v>133</v>
      </c>
    </row>
    <row r="2" spans="1:14" ht="15">
      <c r="A2" s="227" t="s">
        <v>32</v>
      </c>
    </row>
    <row r="3" spans="1:14" ht="15">
      <c r="A3" s="227" t="s">
        <v>132</v>
      </c>
    </row>
    <row r="4" spans="1:14" ht="15">
      <c r="A4" s="227" t="s">
        <v>131</v>
      </c>
    </row>
    <row r="5" spans="1:14" ht="13.5" thickBot="1"/>
    <row r="6" spans="1:14" ht="25.5">
      <c r="A6" s="333"/>
      <c r="B6" s="333"/>
      <c r="C6" s="229" t="s">
        <v>130</v>
      </c>
      <c r="D6" s="229" t="s">
        <v>129</v>
      </c>
      <c r="E6" s="229" t="s">
        <v>128</v>
      </c>
      <c r="F6" s="229" t="s">
        <v>127</v>
      </c>
      <c r="G6" s="229" t="s">
        <v>126</v>
      </c>
      <c r="H6" s="229" t="s">
        <v>34</v>
      </c>
      <c r="I6" s="229" t="s">
        <v>130</v>
      </c>
      <c r="J6" s="229" t="s">
        <v>129</v>
      </c>
      <c r="K6" s="229" t="s">
        <v>128</v>
      </c>
      <c r="L6" s="229" t="s">
        <v>127</v>
      </c>
      <c r="M6" s="229" t="s">
        <v>126</v>
      </c>
      <c r="N6" s="229" t="s">
        <v>34</v>
      </c>
    </row>
    <row r="7" spans="1:14" ht="13.5" thickBot="1">
      <c r="A7" s="334"/>
      <c r="B7" s="334"/>
      <c r="C7" s="228"/>
      <c r="D7" s="228"/>
      <c r="E7" s="228"/>
      <c r="F7" s="228"/>
      <c r="G7" s="228"/>
      <c r="H7" s="228"/>
      <c r="I7" s="228" t="s">
        <v>125</v>
      </c>
      <c r="J7" s="228" t="s">
        <v>125</v>
      </c>
      <c r="K7" s="228" t="s">
        <v>125</v>
      </c>
      <c r="L7" s="228" t="s">
        <v>125</v>
      </c>
      <c r="M7" s="228" t="s">
        <v>125</v>
      </c>
      <c r="N7" s="228" t="s">
        <v>125</v>
      </c>
    </row>
    <row r="8" spans="1:14" ht="15.75" thickTop="1">
      <c r="A8" s="335" t="s">
        <v>20</v>
      </c>
      <c r="B8" s="227" t="s">
        <v>124</v>
      </c>
      <c r="C8" s="225">
        <v>5</v>
      </c>
      <c r="D8" s="225">
        <v>2</v>
      </c>
      <c r="E8" s="225">
        <v>2</v>
      </c>
      <c r="F8" s="225">
        <v>2</v>
      </c>
      <c r="G8" s="225">
        <v>3</v>
      </c>
      <c r="H8" s="225">
        <v>15</v>
      </c>
      <c r="I8" s="225">
        <v>9.8000000000000007</v>
      </c>
      <c r="J8" s="225">
        <v>5.4</v>
      </c>
      <c r="K8" s="225">
        <v>7.7</v>
      </c>
      <c r="L8" s="225">
        <v>12.9</v>
      </c>
      <c r="M8" s="225">
        <v>9.8000000000000007</v>
      </c>
      <c r="N8" s="225">
        <v>8.8000000000000007</v>
      </c>
    </row>
    <row r="9" spans="1:14" ht="15">
      <c r="A9" s="335"/>
      <c r="B9" s="227" t="s">
        <v>123</v>
      </c>
      <c r="C9" s="225">
        <v>3</v>
      </c>
      <c r="D9" s="225">
        <v>3</v>
      </c>
      <c r="E9" s="225">
        <v>2</v>
      </c>
      <c r="F9" s="225">
        <v>1</v>
      </c>
      <c r="G9" s="225">
        <v>2</v>
      </c>
      <c r="H9" s="225">
        <v>12</v>
      </c>
      <c r="I9" s="225">
        <v>5.8</v>
      </c>
      <c r="J9" s="225">
        <v>8.6</v>
      </c>
      <c r="K9" s="225">
        <v>7.6</v>
      </c>
      <c r="L9" s="225">
        <v>7.1</v>
      </c>
      <c r="M9" s="225">
        <v>7</v>
      </c>
      <c r="N9" s="225">
        <v>7.1</v>
      </c>
    </row>
    <row r="10" spans="1:14" ht="15">
      <c r="A10" s="335"/>
      <c r="B10" s="227" t="s">
        <v>122</v>
      </c>
      <c r="C10" s="225">
        <v>4</v>
      </c>
      <c r="D10" s="225">
        <v>2</v>
      </c>
      <c r="E10" s="225">
        <v>1</v>
      </c>
      <c r="F10" s="225">
        <v>2</v>
      </c>
      <c r="G10" s="225">
        <v>4</v>
      </c>
      <c r="H10" s="225">
        <v>12</v>
      </c>
      <c r="I10" s="225">
        <v>7.2</v>
      </c>
      <c r="J10" s="225">
        <v>5.4</v>
      </c>
      <c r="K10" s="225">
        <v>2.6</v>
      </c>
      <c r="L10" s="225">
        <v>9.6999999999999993</v>
      </c>
      <c r="M10" s="225">
        <v>10.9</v>
      </c>
      <c r="N10" s="225">
        <v>7.2</v>
      </c>
    </row>
    <row r="11" spans="1:14" ht="15">
      <c r="A11" s="335"/>
      <c r="B11" s="227" t="s">
        <v>121</v>
      </c>
      <c r="C11" s="225">
        <v>4</v>
      </c>
      <c r="D11" s="225">
        <v>3</v>
      </c>
      <c r="E11" s="225">
        <v>1</v>
      </c>
      <c r="F11" s="225">
        <v>1</v>
      </c>
      <c r="G11" s="225">
        <v>3</v>
      </c>
      <c r="H11" s="225">
        <v>12</v>
      </c>
      <c r="I11" s="225">
        <v>7.4</v>
      </c>
      <c r="J11" s="225">
        <v>7.2</v>
      </c>
      <c r="K11" s="225">
        <v>6.2</v>
      </c>
      <c r="L11" s="225">
        <v>5.6</v>
      </c>
      <c r="M11" s="225">
        <v>7.7</v>
      </c>
      <c r="N11" s="225">
        <v>7.1</v>
      </c>
    </row>
    <row r="12" spans="1:14" ht="15">
      <c r="A12" s="335"/>
      <c r="B12" s="227" t="s">
        <v>120</v>
      </c>
      <c r="C12" s="225">
        <v>5</v>
      </c>
      <c r="D12" s="225">
        <v>3</v>
      </c>
      <c r="E12" s="225">
        <v>3</v>
      </c>
      <c r="F12" s="225">
        <v>1</v>
      </c>
      <c r="G12" s="225">
        <v>3</v>
      </c>
      <c r="H12" s="225">
        <v>14</v>
      </c>
      <c r="I12" s="225">
        <v>9.8000000000000007</v>
      </c>
      <c r="J12" s="225">
        <v>7.9</v>
      </c>
      <c r="K12" s="225">
        <v>12</v>
      </c>
      <c r="L12" s="225">
        <v>4.3</v>
      </c>
      <c r="M12" s="225">
        <v>8</v>
      </c>
      <c r="N12" s="225">
        <v>8.6999999999999993</v>
      </c>
    </row>
    <row r="13" spans="1:14" ht="15">
      <c r="A13" s="335"/>
      <c r="B13" s="227" t="s">
        <v>119</v>
      </c>
      <c r="C13" s="225">
        <v>5</v>
      </c>
      <c r="D13" s="225">
        <v>6</v>
      </c>
      <c r="E13" s="225">
        <v>3</v>
      </c>
      <c r="F13" s="225">
        <v>1</v>
      </c>
      <c r="G13" s="225">
        <v>2</v>
      </c>
      <c r="H13" s="225">
        <v>18</v>
      </c>
      <c r="I13" s="225">
        <v>10.6</v>
      </c>
      <c r="J13" s="225">
        <v>15.3</v>
      </c>
      <c r="K13" s="225">
        <v>11.6</v>
      </c>
      <c r="L13" s="225">
        <v>7.8</v>
      </c>
      <c r="M13" s="225">
        <v>7.1</v>
      </c>
      <c r="N13" s="225">
        <v>10.8</v>
      </c>
    </row>
    <row r="14" spans="1:14" ht="15">
      <c r="A14" s="335"/>
      <c r="B14" s="227" t="s">
        <v>118</v>
      </c>
      <c r="C14" s="225">
        <v>3</v>
      </c>
      <c r="D14" s="225">
        <v>4</v>
      </c>
      <c r="E14" s="225">
        <v>1</v>
      </c>
      <c r="F14" s="225">
        <v>1</v>
      </c>
      <c r="G14" s="225">
        <v>2</v>
      </c>
      <c r="H14" s="225">
        <v>12</v>
      </c>
      <c r="I14" s="225">
        <v>6.8</v>
      </c>
      <c r="J14" s="225">
        <v>10.9</v>
      </c>
      <c r="K14" s="225">
        <v>5.2</v>
      </c>
      <c r="L14" s="225">
        <v>5.4</v>
      </c>
      <c r="M14" s="225">
        <v>6.9</v>
      </c>
      <c r="N14" s="225">
        <v>7.4</v>
      </c>
    </row>
    <row r="15" spans="1:14" ht="15">
      <c r="A15" s="335"/>
      <c r="B15" s="227" t="s">
        <v>117</v>
      </c>
      <c r="C15" s="225">
        <v>6</v>
      </c>
      <c r="D15" s="225">
        <v>3</v>
      </c>
      <c r="E15" s="225">
        <v>3</v>
      </c>
      <c r="F15" s="225">
        <v>1</v>
      </c>
      <c r="G15" s="225">
        <v>2</v>
      </c>
      <c r="H15" s="225">
        <v>15</v>
      </c>
      <c r="I15" s="225">
        <v>11</v>
      </c>
      <c r="J15" s="225">
        <v>8.4</v>
      </c>
      <c r="K15" s="225">
        <v>12.9</v>
      </c>
      <c r="L15" s="225">
        <v>7.6</v>
      </c>
      <c r="M15" s="225">
        <v>5.7</v>
      </c>
      <c r="N15" s="225">
        <v>9.1999999999999993</v>
      </c>
    </row>
    <row r="16" spans="1:14" ht="15">
      <c r="A16" s="335"/>
      <c r="B16" s="227" t="s">
        <v>116</v>
      </c>
      <c r="C16" s="225">
        <v>4</v>
      </c>
      <c r="D16" s="225">
        <v>4</v>
      </c>
      <c r="E16" s="225">
        <v>3</v>
      </c>
      <c r="F16" s="225">
        <v>1</v>
      </c>
      <c r="G16" s="225">
        <v>3</v>
      </c>
      <c r="H16" s="225">
        <v>15</v>
      </c>
      <c r="I16" s="225">
        <v>7.4</v>
      </c>
      <c r="J16" s="225">
        <v>10.199999999999999</v>
      </c>
      <c r="K16" s="225">
        <v>13.3</v>
      </c>
      <c r="L16" s="225">
        <v>6.7</v>
      </c>
      <c r="M16" s="225">
        <v>8.9</v>
      </c>
      <c r="N16" s="225">
        <v>9.1</v>
      </c>
    </row>
    <row r="17" spans="1:14" ht="15">
      <c r="A17" s="335"/>
      <c r="B17" s="227" t="s">
        <v>115</v>
      </c>
      <c r="C17" s="225">
        <v>4</v>
      </c>
      <c r="D17" s="225">
        <v>2</v>
      </c>
      <c r="E17" s="225">
        <v>2</v>
      </c>
      <c r="F17" s="225">
        <v>1</v>
      </c>
      <c r="G17" s="225">
        <v>2</v>
      </c>
      <c r="H17" s="225">
        <v>10</v>
      </c>
      <c r="I17" s="225">
        <v>7.6</v>
      </c>
      <c r="J17" s="225">
        <v>5.4</v>
      </c>
      <c r="K17" s="225">
        <v>6.9</v>
      </c>
      <c r="L17" s="225">
        <v>6.5</v>
      </c>
      <c r="M17" s="225">
        <v>4.5999999999999996</v>
      </c>
      <c r="N17" s="225">
        <v>6.2</v>
      </c>
    </row>
    <row r="18" spans="1:14" ht="15">
      <c r="A18" s="335"/>
      <c r="B18" s="227" t="s">
        <v>114</v>
      </c>
      <c r="C18" s="225">
        <v>4</v>
      </c>
      <c r="D18" s="225">
        <v>4</v>
      </c>
      <c r="E18" s="225">
        <v>2</v>
      </c>
      <c r="F18" s="225">
        <v>3</v>
      </c>
      <c r="G18" s="225">
        <v>4</v>
      </c>
      <c r="H18" s="225">
        <v>16</v>
      </c>
      <c r="I18" s="225">
        <v>8.1999999999999993</v>
      </c>
      <c r="J18" s="225">
        <v>9.1999999999999993</v>
      </c>
      <c r="K18" s="225">
        <v>7.1</v>
      </c>
      <c r="L18" s="225">
        <v>15.6</v>
      </c>
      <c r="M18" s="225">
        <v>10.7</v>
      </c>
      <c r="N18" s="225">
        <v>9.6</v>
      </c>
    </row>
    <row r="19" spans="1:14" ht="15">
      <c r="A19" s="335"/>
      <c r="B19" s="227" t="s">
        <v>113</v>
      </c>
      <c r="C19" s="225">
        <v>4</v>
      </c>
      <c r="D19" s="225">
        <v>2</v>
      </c>
      <c r="E19" s="225">
        <v>2</v>
      </c>
      <c r="F19" s="225">
        <v>2</v>
      </c>
      <c r="G19" s="225">
        <v>4</v>
      </c>
      <c r="H19" s="225">
        <v>14</v>
      </c>
      <c r="I19" s="225">
        <v>8.3000000000000007</v>
      </c>
      <c r="J19" s="225">
        <v>5.9</v>
      </c>
      <c r="K19" s="225">
        <v>6.9</v>
      </c>
      <c r="L19" s="225">
        <v>10.8</v>
      </c>
      <c r="M19" s="225">
        <v>12.6</v>
      </c>
      <c r="N19" s="225">
        <v>8.6999999999999993</v>
      </c>
    </row>
    <row r="20" spans="1:14" ht="15">
      <c r="A20" s="335"/>
      <c r="B20" s="227" t="s">
        <v>112</v>
      </c>
      <c r="C20" s="225">
        <v>51</v>
      </c>
      <c r="D20" s="225">
        <v>39</v>
      </c>
      <c r="E20" s="225">
        <v>22</v>
      </c>
      <c r="F20" s="225">
        <v>18</v>
      </c>
      <c r="G20" s="225">
        <v>34</v>
      </c>
      <c r="H20" s="225">
        <v>164</v>
      </c>
      <c r="I20" s="225">
        <v>100</v>
      </c>
      <c r="J20" s="225">
        <v>100</v>
      </c>
      <c r="K20" s="225">
        <v>100</v>
      </c>
      <c r="L20" s="225">
        <v>100</v>
      </c>
      <c r="M20" s="225">
        <v>100</v>
      </c>
      <c r="N20" s="225">
        <v>100</v>
      </c>
    </row>
    <row r="21" spans="1:14" ht="15">
      <c r="A21" s="227"/>
      <c r="B21" s="227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</row>
    <row r="22" spans="1:14" ht="15">
      <c r="A22" s="335" t="s">
        <v>19</v>
      </c>
      <c r="B22" s="227" t="s">
        <v>124</v>
      </c>
      <c r="C22" s="225">
        <v>17</v>
      </c>
      <c r="D22" s="225">
        <v>16</v>
      </c>
      <c r="E22" s="225">
        <v>13</v>
      </c>
      <c r="F22" s="225">
        <v>24</v>
      </c>
      <c r="G22" s="225">
        <v>46</v>
      </c>
      <c r="H22" s="225">
        <v>117</v>
      </c>
      <c r="I22" s="225">
        <v>7</v>
      </c>
      <c r="J22" s="225">
        <v>6.7</v>
      </c>
      <c r="K22" s="225">
        <v>6.6</v>
      </c>
      <c r="L22" s="225">
        <v>9</v>
      </c>
      <c r="M22" s="225">
        <v>8</v>
      </c>
      <c r="N22" s="225">
        <v>7.6</v>
      </c>
    </row>
    <row r="23" spans="1:14" ht="15">
      <c r="A23" s="335"/>
      <c r="B23" s="227" t="s">
        <v>123</v>
      </c>
      <c r="C23" s="225">
        <v>17</v>
      </c>
      <c r="D23" s="225">
        <v>16</v>
      </c>
      <c r="E23" s="225">
        <v>16</v>
      </c>
      <c r="F23" s="225">
        <v>23</v>
      </c>
      <c r="G23" s="225">
        <v>44</v>
      </c>
      <c r="H23" s="225">
        <v>115</v>
      </c>
      <c r="I23" s="225">
        <v>6.8</v>
      </c>
      <c r="J23" s="225">
        <v>6.6</v>
      </c>
      <c r="K23" s="225">
        <v>8.3000000000000007</v>
      </c>
      <c r="L23" s="225">
        <v>8.6</v>
      </c>
      <c r="M23" s="225">
        <v>7.6</v>
      </c>
      <c r="N23" s="225">
        <v>7.6</v>
      </c>
    </row>
    <row r="24" spans="1:14" ht="15">
      <c r="A24" s="335"/>
      <c r="B24" s="227" t="s">
        <v>122</v>
      </c>
      <c r="C24" s="225">
        <v>16</v>
      </c>
      <c r="D24" s="225">
        <v>18</v>
      </c>
      <c r="E24" s="225">
        <v>14</v>
      </c>
      <c r="F24" s="225">
        <v>21</v>
      </c>
      <c r="G24" s="225">
        <v>44</v>
      </c>
      <c r="H24" s="225">
        <v>113</v>
      </c>
      <c r="I24" s="225">
        <v>6.6</v>
      </c>
      <c r="J24" s="225">
        <v>7.4</v>
      </c>
      <c r="K24" s="225">
        <v>7.2</v>
      </c>
      <c r="L24" s="225">
        <v>7.8</v>
      </c>
      <c r="M24" s="225">
        <v>7.6</v>
      </c>
      <c r="N24" s="225">
        <v>7.4</v>
      </c>
    </row>
    <row r="25" spans="1:14" ht="15">
      <c r="A25" s="335"/>
      <c r="B25" s="227" t="s">
        <v>121</v>
      </c>
      <c r="C25" s="225">
        <v>18</v>
      </c>
      <c r="D25" s="225">
        <v>19</v>
      </c>
      <c r="E25" s="225">
        <v>15</v>
      </c>
      <c r="F25" s="225">
        <v>20</v>
      </c>
      <c r="G25" s="225">
        <v>44</v>
      </c>
      <c r="H25" s="225">
        <v>115</v>
      </c>
      <c r="I25" s="225">
        <v>7.1</v>
      </c>
      <c r="J25" s="225">
        <v>7.9</v>
      </c>
      <c r="K25" s="225">
        <v>7.5</v>
      </c>
      <c r="L25" s="225">
        <v>7.6</v>
      </c>
      <c r="M25" s="225">
        <v>7.5</v>
      </c>
      <c r="N25" s="225">
        <v>7.5</v>
      </c>
    </row>
    <row r="26" spans="1:14" ht="15">
      <c r="A26" s="335"/>
      <c r="B26" s="227" t="s">
        <v>120</v>
      </c>
      <c r="C26" s="225">
        <v>23</v>
      </c>
      <c r="D26" s="225">
        <v>26</v>
      </c>
      <c r="E26" s="225">
        <v>16</v>
      </c>
      <c r="F26" s="225">
        <v>22</v>
      </c>
      <c r="G26" s="225">
        <v>48</v>
      </c>
      <c r="H26" s="225">
        <v>135</v>
      </c>
      <c r="I26" s="225">
        <v>9.3000000000000007</v>
      </c>
      <c r="J26" s="225">
        <v>10.6</v>
      </c>
      <c r="K26" s="225">
        <v>7.9</v>
      </c>
      <c r="L26" s="225">
        <v>8.4</v>
      </c>
      <c r="M26" s="225">
        <v>8.4</v>
      </c>
      <c r="N26" s="225">
        <v>8.8000000000000007</v>
      </c>
    </row>
    <row r="27" spans="1:14" ht="15">
      <c r="A27" s="335"/>
      <c r="B27" s="227" t="s">
        <v>119</v>
      </c>
      <c r="C27" s="225">
        <v>23</v>
      </c>
      <c r="D27" s="225">
        <v>25</v>
      </c>
      <c r="E27" s="225">
        <v>22</v>
      </c>
      <c r="F27" s="225">
        <v>21</v>
      </c>
      <c r="G27" s="225">
        <v>49</v>
      </c>
      <c r="H27" s="225">
        <v>139</v>
      </c>
      <c r="I27" s="225">
        <v>9.1999999999999993</v>
      </c>
      <c r="J27" s="225">
        <v>10.3</v>
      </c>
      <c r="K27" s="225">
        <v>11.1</v>
      </c>
      <c r="L27" s="225">
        <v>8</v>
      </c>
      <c r="M27" s="225">
        <v>8.4</v>
      </c>
      <c r="N27" s="225">
        <v>9.1</v>
      </c>
    </row>
    <row r="28" spans="1:14" ht="15">
      <c r="A28" s="335"/>
      <c r="B28" s="227" t="s">
        <v>118</v>
      </c>
      <c r="C28" s="225">
        <v>27</v>
      </c>
      <c r="D28" s="225">
        <v>21</v>
      </c>
      <c r="E28" s="225">
        <v>19</v>
      </c>
      <c r="F28" s="225">
        <v>18</v>
      </c>
      <c r="G28" s="225">
        <v>45</v>
      </c>
      <c r="H28" s="225">
        <v>130</v>
      </c>
      <c r="I28" s="225">
        <v>10.7</v>
      </c>
      <c r="J28" s="225">
        <v>8.9</v>
      </c>
      <c r="K28" s="225">
        <v>9.5</v>
      </c>
      <c r="L28" s="225">
        <v>7</v>
      </c>
      <c r="M28" s="225">
        <v>7.8</v>
      </c>
      <c r="N28" s="225">
        <v>8.5</v>
      </c>
    </row>
    <row r="29" spans="1:14" ht="15">
      <c r="A29" s="335"/>
      <c r="B29" s="227" t="s">
        <v>117</v>
      </c>
      <c r="C29" s="225">
        <v>25</v>
      </c>
      <c r="D29" s="225">
        <v>23</v>
      </c>
      <c r="E29" s="225">
        <v>18</v>
      </c>
      <c r="F29" s="225">
        <v>20</v>
      </c>
      <c r="G29" s="225">
        <v>52</v>
      </c>
      <c r="H29" s="225">
        <v>138</v>
      </c>
      <c r="I29" s="225">
        <v>10.1</v>
      </c>
      <c r="J29" s="225">
        <v>9.6999999999999993</v>
      </c>
      <c r="K29" s="225">
        <v>9</v>
      </c>
      <c r="L29" s="225">
        <v>7.6</v>
      </c>
      <c r="M29" s="225">
        <v>9</v>
      </c>
      <c r="N29" s="225">
        <v>9.1</v>
      </c>
    </row>
    <row r="30" spans="1:14" ht="15">
      <c r="A30" s="335"/>
      <c r="B30" s="227" t="s">
        <v>116</v>
      </c>
      <c r="C30" s="225">
        <v>25</v>
      </c>
      <c r="D30" s="225">
        <v>25</v>
      </c>
      <c r="E30" s="225">
        <v>23</v>
      </c>
      <c r="F30" s="225">
        <v>21</v>
      </c>
      <c r="G30" s="225">
        <v>54</v>
      </c>
      <c r="H30" s="225">
        <v>147</v>
      </c>
      <c r="I30" s="225">
        <v>10.3</v>
      </c>
      <c r="J30" s="225">
        <v>10.3</v>
      </c>
      <c r="K30" s="225">
        <v>11.4</v>
      </c>
      <c r="L30" s="225">
        <v>7.8</v>
      </c>
      <c r="M30" s="225">
        <v>9.3000000000000007</v>
      </c>
      <c r="N30" s="225">
        <v>9.6999999999999993</v>
      </c>
    </row>
    <row r="31" spans="1:14" ht="15">
      <c r="A31" s="335"/>
      <c r="B31" s="227" t="s">
        <v>115</v>
      </c>
      <c r="C31" s="225">
        <v>18</v>
      </c>
      <c r="D31" s="225">
        <v>19</v>
      </c>
      <c r="E31" s="225">
        <v>15</v>
      </c>
      <c r="F31" s="225">
        <v>22</v>
      </c>
      <c r="G31" s="225">
        <v>56</v>
      </c>
      <c r="H31" s="225">
        <v>130</v>
      </c>
      <c r="I31" s="225">
        <v>7.4</v>
      </c>
      <c r="J31" s="225">
        <v>8</v>
      </c>
      <c r="K31" s="225">
        <v>7.4</v>
      </c>
      <c r="L31" s="225">
        <v>8.3000000000000007</v>
      </c>
      <c r="M31" s="225">
        <v>9.6999999999999993</v>
      </c>
      <c r="N31" s="225">
        <v>8.5</v>
      </c>
    </row>
    <row r="32" spans="1:14" ht="15">
      <c r="A32" s="335"/>
      <c r="B32" s="227" t="s">
        <v>114</v>
      </c>
      <c r="C32" s="225">
        <v>19</v>
      </c>
      <c r="D32" s="225">
        <v>17</v>
      </c>
      <c r="E32" s="225">
        <v>16</v>
      </c>
      <c r="F32" s="225">
        <v>27</v>
      </c>
      <c r="G32" s="225">
        <v>51</v>
      </c>
      <c r="H32" s="225">
        <v>130</v>
      </c>
      <c r="I32" s="225">
        <v>7.8</v>
      </c>
      <c r="J32" s="225">
        <v>7.2</v>
      </c>
      <c r="K32" s="225">
        <v>8.1</v>
      </c>
      <c r="L32" s="225">
        <v>10.1</v>
      </c>
      <c r="M32" s="225">
        <v>8.8000000000000007</v>
      </c>
      <c r="N32" s="225">
        <v>8.5</v>
      </c>
    </row>
    <row r="33" spans="1:14" ht="15">
      <c r="A33" s="335"/>
      <c r="B33" s="227" t="s">
        <v>113</v>
      </c>
      <c r="C33" s="225">
        <v>19</v>
      </c>
      <c r="D33" s="225">
        <v>15</v>
      </c>
      <c r="E33" s="225">
        <v>12</v>
      </c>
      <c r="F33" s="225">
        <v>26</v>
      </c>
      <c r="G33" s="225">
        <v>45</v>
      </c>
      <c r="H33" s="225">
        <v>117</v>
      </c>
      <c r="I33" s="225">
        <v>7.7</v>
      </c>
      <c r="J33" s="225">
        <v>6.3</v>
      </c>
      <c r="K33" s="225">
        <v>6</v>
      </c>
      <c r="L33" s="225">
        <v>9.6999999999999993</v>
      </c>
      <c r="M33" s="225">
        <v>7.8</v>
      </c>
      <c r="N33" s="225">
        <v>7.7</v>
      </c>
    </row>
    <row r="34" spans="1:14" ht="15">
      <c r="A34" s="335"/>
      <c r="B34" s="227" t="s">
        <v>112</v>
      </c>
      <c r="C34" s="225">
        <v>247</v>
      </c>
      <c r="D34" s="225">
        <v>242</v>
      </c>
      <c r="E34" s="225">
        <v>198</v>
      </c>
      <c r="F34" s="225">
        <v>263</v>
      </c>
      <c r="G34" s="225">
        <v>578</v>
      </c>
      <c r="H34" s="226">
        <v>1527</v>
      </c>
      <c r="I34" s="225">
        <v>100</v>
      </c>
      <c r="J34" s="225">
        <v>100</v>
      </c>
      <c r="K34" s="225">
        <v>100</v>
      </c>
      <c r="L34" s="225">
        <v>100</v>
      </c>
      <c r="M34" s="225">
        <v>100</v>
      </c>
      <c r="N34" s="225">
        <v>100</v>
      </c>
    </row>
    <row r="35" spans="1:14" ht="15">
      <c r="A35" s="227"/>
      <c r="B35" s="227"/>
      <c r="C35" s="225"/>
      <c r="D35" s="225"/>
      <c r="E35" s="225"/>
      <c r="F35" s="225"/>
      <c r="G35" s="225"/>
      <c r="H35" s="226"/>
      <c r="I35" s="225"/>
      <c r="J35" s="225"/>
      <c r="K35" s="225"/>
      <c r="L35" s="225"/>
      <c r="M35" s="225"/>
      <c r="N35" s="225"/>
    </row>
    <row r="36" spans="1:14" ht="15">
      <c r="A36" s="336" t="s">
        <v>34</v>
      </c>
      <c r="B36" s="223" t="s">
        <v>124</v>
      </c>
      <c r="C36" s="222">
        <v>127</v>
      </c>
      <c r="D36" s="222">
        <v>88</v>
      </c>
      <c r="E36" s="222">
        <v>78</v>
      </c>
      <c r="F36" s="222">
        <v>146</v>
      </c>
      <c r="G36" s="222">
        <v>309</v>
      </c>
      <c r="H36" s="222">
        <v>747</v>
      </c>
      <c r="I36" s="222">
        <v>8.5</v>
      </c>
      <c r="J36" s="222">
        <v>8</v>
      </c>
      <c r="K36" s="222">
        <v>8.5</v>
      </c>
      <c r="L36" s="222">
        <v>8.1999999999999993</v>
      </c>
      <c r="M36" s="222">
        <v>8.1</v>
      </c>
      <c r="N36" s="222">
        <v>8.1999999999999993</v>
      </c>
    </row>
    <row r="37" spans="1:14" ht="15">
      <c r="A37" s="336"/>
      <c r="B37" s="223" t="s">
        <v>123</v>
      </c>
      <c r="C37" s="222">
        <v>120</v>
      </c>
      <c r="D37" s="222">
        <v>89</v>
      </c>
      <c r="E37" s="222">
        <v>77</v>
      </c>
      <c r="F37" s="222">
        <v>146</v>
      </c>
      <c r="G37" s="222">
        <v>317</v>
      </c>
      <c r="H37" s="224">
        <v>749</v>
      </c>
      <c r="I37" s="222">
        <v>8</v>
      </c>
      <c r="J37" s="222">
        <v>8.1</v>
      </c>
      <c r="K37" s="222">
        <v>8.5</v>
      </c>
      <c r="L37" s="222">
        <v>8.1999999999999993</v>
      </c>
      <c r="M37" s="222">
        <v>8.3000000000000007</v>
      </c>
      <c r="N37" s="222">
        <v>8.1999999999999993</v>
      </c>
    </row>
    <row r="38" spans="1:14" ht="15">
      <c r="A38" s="336"/>
      <c r="B38" s="223" t="s">
        <v>122</v>
      </c>
      <c r="C38" s="222">
        <v>109</v>
      </c>
      <c r="D38" s="222">
        <v>76</v>
      </c>
      <c r="E38" s="222">
        <v>67</v>
      </c>
      <c r="F38" s="222">
        <v>143</v>
      </c>
      <c r="G38" s="222">
        <v>304</v>
      </c>
      <c r="H38" s="222">
        <v>698</v>
      </c>
      <c r="I38" s="222">
        <v>7.3</v>
      </c>
      <c r="J38" s="222">
        <v>7</v>
      </c>
      <c r="K38" s="222">
        <v>7.4</v>
      </c>
      <c r="L38" s="222">
        <v>8.1</v>
      </c>
      <c r="M38" s="222">
        <v>8</v>
      </c>
      <c r="N38" s="222">
        <v>7.7</v>
      </c>
    </row>
    <row r="39" spans="1:14" ht="15">
      <c r="A39" s="336"/>
      <c r="B39" s="223" t="s">
        <v>121</v>
      </c>
      <c r="C39" s="222">
        <v>107</v>
      </c>
      <c r="D39" s="222">
        <v>82</v>
      </c>
      <c r="E39" s="222">
        <v>65</v>
      </c>
      <c r="F39" s="222">
        <v>136</v>
      </c>
      <c r="G39" s="222">
        <v>287</v>
      </c>
      <c r="H39" s="222">
        <v>676</v>
      </c>
      <c r="I39" s="222">
        <v>7.1</v>
      </c>
      <c r="J39" s="222">
        <v>7.5</v>
      </c>
      <c r="K39" s="222">
        <v>7.1</v>
      </c>
      <c r="L39" s="222">
        <v>7.7</v>
      </c>
      <c r="M39" s="222">
        <v>7.5</v>
      </c>
      <c r="N39" s="222">
        <v>7.4</v>
      </c>
    </row>
    <row r="40" spans="1:14" ht="15">
      <c r="A40" s="336"/>
      <c r="B40" s="223" t="s">
        <v>120</v>
      </c>
      <c r="C40" s="222">
        <v>121</v>
      </c>
      <c r="D40" s="222">
        <v>100</v>
      </c>
      <c r="E40" s="222">
        <v>71</v>
      </c>
      <c r="F40" s="222">
        <v>154</v>
      </c>
      <c r="G40" s="222">
        <v>314</v>
      </c>
      <c r="H40" s="222">
        <v>760</v>
      </c>
      <c r="I40" s="222">
        <v>8.1</v>
      </c>
      <c r="J40" s="222">
        <v>9.1999999999999993</v>
      </c>
      <c r="K40" s="222">
        <v>7.8</v>
      </c>
      <c r="L40" s="222">
        <v>8.6999999999999993</v>
      </c>
      <c r="M40" s="222">
        <v>8.1999999999999993</v>
      </c>
      <c r="N40" s="222">
        <v>8.4</v>
      </c>
    </row>
    <row r="41" spans="1:14" ht="15">
      <c r="A41" s="336"/>
      <c r="B41" s="223" t="s">
        <v>119</v>
      </c>
      <c r="C41" s="222">
        <v>125</v>
      </c>
      <c r="D41" s="222">
        <v>99</v>
      </c>
      <c r="E41" s="222">
        <v>86</v>
      </c>
      <c r="F41" s="222">
        <v>143</v>
      </c>
      <c r="G41" s="222">
        <v>301</v>
      </c>
      <c r="H41" s="222">
        <v>753</v>
      </c>
      <c r="I41" s="222">
        <v>8.4</v>
      </c>
      <c r="J41" s="222">
        <v>9</v>
      </c>
      <c r="K41" s="222">
        <v>9.4</v>
      </c>
      <c r="L41" s="222">
        <v>8.1</v>
      </c>
      <c r="M41" s="222">
        <v>7.9</v>
      </c>
      <c r="N41" s="222">
        <v>8.3000000000000007</v>
      </c>
    </row>
    <row r="42" spans="1:14" ht="15">
      <c r="A42" s="336"/>
      <c r="B42" s="223" t="s">
        <v>118</v>
      </c>
      <c r="C42" s="222">
        <v>136</v>
      </c>
      <c r="D42" s="222">
        <v>95</v>
      </c>
      <c r="E42" s="222">
        <v>82</v>
      </c>
      <c r="F42" s="222">
        <v>135</v>
      </c>
      <c r="G42" s="222">
        <v>295</v>
      </c>
      <c r="H42" s="222">
        <v>744</v>
      </c>
      <c r="I42" s="222">
        <v>9.1</v>
      </c>
      <c r="J42" s="222">
        <v>8.6999999999999993</v>
      </c>
      <c r="K42" s="222">
        <v>9</v>
      </c>
      <c r="L42" s="222">
        <v>7.7</v>
      </c>
      <c r="M42" s="222">
        <v>7.7</v>
      </c>
      <c r="N42" s="222">
        <v>8.1999999999999993</v>
      </c>
    </row>
    <row r="43" spans="1:14" ht="15">
      <c r="A43" s="336"/>
      <c r="B43" s="223" t="s">
        <v>117</v>
      </c>
      <c r="C43" s="222">
        <v>145</v>
      </c>
      <c r="D43" s="222">
        <v>101</v>
      </c>
      <c r="E43" s="222">
        <v>83</v>
      </c>
      <c r="F43" s="222">
        <v>153</v>
      </c>
      <c r="G43" s="222">
        <v>332</v>
      </c>
      <c r="H43" s="224">
        <v>814</v>
      </c>
      <c r="I43" s="222">
        <v>9.6999999999999993</v>
      </c>
      <c r="J43" s="222">
        <v>9.1999999999999993</v>
      </c>
      <c r="K43" s="222">
        <v>9.1</v>
      </c>
      <c r="L43" s="222">
        <v>8.6999999999999993</v>
      </c>
      <c r="M43" s="222">
        <v>8.6999999999999993</v>
      </c>
      <c r="N43" s="222">
        <v>9</v>
      </c>
    </row>
    <row r="44" spans="1:14" ht="15">
      <c r="A44" s="336"/>
      <c r="B44" s="223" t="s">
        <v>116</v>
      </c>
      <c r="C44" s="222">
        <v>124</v>
      </c>
      <c r="D44" s="222">
        <v>99</v>
      </c>
      <c r="E44" s="222">
        <v>87</v>
      </c>
      <c r="F44" s="222">
        <v>145</v>
      </c>
      <c r="G44" s="222">
        <v>346</v>
      </c>
      <c r="H44" s="224">
        <v>801</v>
      </c>
      <c r="I44" s="222">
        <v>8.3000000000000007</v>
      </c>
      <c r="J44" s="222">
        <v>9.1</v>
      </c>
      <c r="K44" s="222">
        <v>9.5</v>
      </c>
      <c r="L44" s="222">
        <v>8.1999999999999993</v>
      </c>
      <c r="M44" s="222">
        <v>9.1</v>
      </c>
      <c r="N44" s="222">
        <v>8.8000000000000007</v>
      </c>
    </row>
    <row r="45" spans="1:14" ht="15">
      <c r="A45" s="336"/>
      <c r="B45" s="223" t="s">
        <v>115</v>
      </c>
      <c r="C45" s="222">
        <v>127</v>
      </c>
      <c r="D45" s="222">
        <v>84</v>
      </c>
      <c r="E45" s="222">
        <v>72</v>
      </c>
      <c r="F45" s="222">
        <v>149</v>
      </c>
      <c r="G45" s="222">
        <v>334</v>
      </c>
      <c r="H45" s="222">
        <v>767</v>
      </c>
      <c r="I45" s="222">
        <v>8.5</v>
      </c>
      <c r="J45" s="222">
        <v>7.7</v>
      </c>
      <c r="K45" s="222">
        <v>7.9</v>
      </c>
      <c r="L45" s="222">
        <v>8.4</v>
      </c>
      <c r="M45" s="222">
        <v>8.8000000000000007</v>
      </c>
      <c r="N45" s="222">
        <v>8.4</v>
      </c>
    </row>
    <row r="46" spans="1:14" ht="15">
      <c r="A46" s="336"/>
      <c r="B46" s="223" t="s">
        <v>114</v>
      </c>
      <c r="C46" s="222">
        <v>126</v>
      </c>
      <c r="D46" s="222">
        <v>88</v>
      </c>
      <c r="E46" s="222">
        <v>77</v>
      </c>
      <c r="F46" s="222">
        <v>170</v>
      </c>
      <c r="G46" s="222">
        <v>356</v>
      </c>
      <c r="H46" s="224">
        <v>818</v>
      </c>
      <c r="I46" s="222">
        <v>8.5</v>
      </c>
      <c r="J46" s="222">
        <v>8.1</v>
      </c>
      <c r="K46" s="222">
        <v>8.4</v>
      </c>
      <c r="L46" s="222">
        <v>9.6</v>
      </c>
      <c r="M46" s="222">
        <v>9.3000000000000007</v>
      </c>
      <c r="N46" s="222">
        <v>9</v>
      </c>
    </row>
    <row r="47" spans="1:14" ht="15">
      <c r="A47" s="336"/>
      <c r="B47" s="223" t="s">
        <v>113</v>
      </c>
      <c r="C47" s="222">
        <v>128</v>
      </c>
      <c r="D47" s="222">
        <v>91</v>
      </c>
      <c r="E47" s="222">
        <v>67</v>
      </c>
      <c r="F47" s="222">
        <v>149</v>
      </c>
      <c r="G47" s="222">
        <v>321</v>
      </c>
      <c r="H47" s="222">
        <v>755</v>
      </c>
      <c r="I47" s="222">
        <v>8.6</v>
      </c>
      <c r="J47" s="222">
        <v>8.3000000000000007</v>
      </c>
      <c r="K47" s="222">
        <v>7.3</v>
      </c>
      <c r="L47" s="222">
        <v>8.4</v>
      </c>
      <c r="M47" s="222">
        <v>8.4</v>
      </c>
      <c r="N47" s="222">
        <v>8.3000000000000007</v>
      </c>
    </row>
    <row r="48" spans="1:14" ht="15.75" thickBot="1">
      <c r="A48" s="337"/>
      <c r="B48" s="221" t="s">
        <v>112</v>
      </c>
      <c r="C48" s="220">
        <v>1496</v>
      </c>
      <c r="D48" s="220">
        <v>1093</v>
      </c>
      <c r="E48" s="220">
        <v>911</v>
      </c>
      <c r="F48" s="220">
        <v>1768</v>
      </c>
      <c r="G48" s="220">
        <v>3814</v>
      </c>
      <c r="H48" s="220">
        <v>9082</v>
      </c>
      <c r="I48" s="219">
        <v>100</v>
      </c>
      <c r="J48" s="219">
        <v>100</v>
      </c>
      <c r="K48" s="219">
        <v>100</v>
      </c>
      <c r="L48" s="219">
        <v>100</v>
      </c>
      <c r="M48" s="219">
        <v>100</v>
      </c>
      <c r="N48" s="219">
        <v>100</v>
      </c>
    </row>
    <row r="49" spans="1:1" ht="19.5" customHeight="1">
      <c r="A49" s="218" t="s">
        <v>111</v>
      </c>
    </row>
    <row r="50" spans="1:1" ht="15">
      <c r="A50" s="217" t="s">
        <v>110</v>
      </c>
    </row>
  </sheetData>
  <mergeCells count="4">
    <mergeCell ref="A6:B7"/>
    <mergeCell ref="A8:A20"/>
    <mergeCell ref="A22:A34"/>
    <mergeCell ref="A36:A4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6"/>
  <sheetViews>
    <sheetView zoomScaleNormal="100" workbookViewId="0">
      <selection activeCell="L42" sqref="L42"/>
    </sheetView>
  </sheetViews>
  <sheetFormatPr defaultRowHeight="12.75"/>
  <cols>
    <col min="1" max="1" width="18.5703125" style="1" customWidth="1"/>
    <col min="2" max="2" width="13.28515625" style="1" customWidth="1"/>
    <col min="3" max="10" width="9.28515625" style="1" bestFit="1" customWidth="1"/>
    <col min="11" max="11" width="9.42578125" style="1" bestFit="1" customWidth="1"/>
    <col min="12" max="16384" width="9.140625" style="1"/>
  </cols>
  <sheetData>
    <row r="1" spans="1:11" ht="15">
      <c r="A1" s="240" t="s">
        <v>150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>
      <c r="A2" s="240"/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5">
      <c r="A3" s="240" t="s">
        <v>149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15">
      <c r="A4" s="240" t="s">
        <v>148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ht="15">
      <c r="A5" s="240" t="s">
        <v>147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1">
      <c r="A6" s="23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1" ht="15">
      <c r="A7" s="338"/>
      <c r="B7" s="338"/>
      <c r="C7" s="338" t="s">
        <v>146</v>
      </c>
      <c r="D7" s="338"/>
      <c r="E7" s="338"/>
      <c r="F7" s="338" t="s">
        <v>145</v>
      </c>
      <c r="G7" s="338"/>
      <c r="H7" s="338"/>
      <c r="I7" s="338" t="s">
        <v>34</v>
      </c>
      <c r="J7" s="338"/>
      <c r="K7" s="338"/>
    </row>
    <row r="8" spans="1:11" ht="15">
      <c r="A8" s="338"/>
      <c r="B8" s="338"/>
      <c r="C8" s="238" t="s">
        <v>20</v>
      </c>
      <c r="D8" s="238" t="s">
        <v>19</v>
      </c>
      <c r="E8" s="238" t="s">
        <v>34</v>
      </c>
      <c r="F8" s="238" t="s">
        <v>20</v>
      </c>
      <c r="G8" s="238" t="s">
        <v>19</v>
      </c>
      <c r="H8" s="238" t="s">
        <v>34</v>
      </c>
      <c r="I8" s="238" t="s">
        <v>20</v>
      </c>
      <c r="J8" s="238" t="s">
        <v>19</v>
      </c>
      <c r="K8" s="238" t="s">
        <v>34</v>
      </c>
    </row>
    <row r="9" spans="1:11" ht="15" customHeight="1">
      <c r="A9" s="236" t="s">
        <v>144</v>
      </c>
      <c r="B9" s="238" t="s">
        <v>50</v>
      </c>
      <c r="C9" s="238">
        <v>46</v>
      </c>
      <c r="D9" s="238">
        <v>813</v>
      </c>
      <c r="E9" s="237">
        <v>5813</v>
      </c>
      <c r="F9" s="238">
        <v>119</v>
      </c>
      <c r="G9" s="238">
        <v>704</v>
      </c>
      <c r="H9" s="237">
        <v>3468</v>
      </c>
      <c r="I9" s="238">
        <v>166</v>
      </c>
      <c r="J9" s="237">
        <v>1517</v>
      </c>
      <c r="K9" s="237">
        <v>9281</v>
      </c>
    </row>
    <row r="10" spans="1:11" ht="15">
      <c r="A10" s="236"/>
      <c r="B10" s="235">
        <v>2011</v>
      </c>
      <c r="C10" s="235">
        <v>28</v>
      </c>
      <c r="D10" s="235">
        <v>648</v>
      </c>
      <c r="E10" s="234">
        <v>4740</v>
      </c>
      <c r="F10" s="235">
        <v>81</v>
      </c>
      <c r="G10" s="235">
        <v>534</v>
      </c>
      <c r="H10" s="234">
        <v>2607</v>
      </c>
      <c r="I10" s="235">
        <v>109</v>
      </c>
      <c r="J10" s="234">
        <v>1182</v>
      </c>
      <c r="K10" s="234">
        <v>7347</v>
      </c>
    </row>
    <row r="11" spans="1:11" ht="15">
      <c r="A11" s="236"/>
      <c r="B11" s="235">
        <v>2012</v>
      </c>
      <c r="C11" s="235">
        <v>40</v>
      </c>
      <c r="D11" s="235">
        <v>662</v>
      </c>
      <c r="E11" s="234">
        <v>4503</v>
      </c>
      <c r="F11" s="235">
        <v>63</v>
      </c>
      <c r="G11" s="235">
        <v>564</v>
      </c>
      <c r="H11" s="234">
        <v>2657</v>
      </c>
      <c r="I11" s="235">
        <v>103</v>
      </c>
      <c r="J11" s="234">
        <v>1226</v>
      </c>
      <c r="K11" s="234">
        <v>7160</v>
      </c>
    </row>
    <row r="12" spans="1:11" ht="15">
      <c r="A12" s="236"/>
      <c r="B12" s="235">
        <v>2013</v>
      </c>
      <c r="C12" s="235">
        <v>28</v>
      </c>
      <c r="D12" s="235">
        <v>563</v>
      </c>
      <c r="E12" s="234">
        <v>4274</v>
      </c>
      <c r="F12" s="235">
        <v>84</v>
      </c>
      <c r="G12" s="235">
        <v>465</v>
      </c>
      <c r="H12" s="234">
        <v>2394</v>
      </c>
      <c r="I12" s="235">
        <v>112</v>
      </c>
      <c r="J12" s="234">
        <v>1028</v>
      </c>
      <c r="K12" s="234">
        <v>6668</v>
      </c>
    </row>
    <row r="13" spans="1:11" ht="15">
      <c r="A13" s="236"/>
      <c r="B13" s="235">
        <v>2014</v>
      </c>
      <c r="C13" s="235">
        <v>37</v>
      </c>
      <c r="D13" s="235">
        <v>620</v>
      </c>
      <c r="E13" s="234">
        <v>4171</v>
      </c>
      <c r="F13" s="235">
        <v>80</v>
      </c>
      <c r="G13" s="235">
        <v>467</v>
      </c>
      <c r="H13" s="234">
        <v>2340</v>
      </c>
      <c r="I13" s="235">
        <v>117</v>
      </c>
      <c r="J13" s="234">
        <v>1087</v>
      </c>
      <c r="K13" s="234">
        <v>6511</v>
      </c>
    </row>
    <row r="14" spans="1:11" ht="15">
      <c r="A14" s="236"/>
      <c r="B14" s="235">
        <v>2015</v>
      </c>
      <c r="C14" s="235">
        <v>24</v>
      </c>
      <c r="D14" s="235">
        <v>578</v>
      </c>
      <c r="E14" s="234">
        <v>3979</v>
      </c>
      <c r="F14" s="235">
        <v>72</v>
      </c>
      <c r="G14" s="235">
        <v>430</v>
      </c>
      <c r="H14" s="234">
        <v>2242</v>
      </c>
      <c r="I14" s="235">
        <v>96</v>
      </c>
      <c r="J14" s="234">
        <v>1008</v>
      </c>
      <c r="K14" s="234">
        <v>6221</v>
      </c>
    </row>
    <row r="15" spans="1:11" ht="16.5" customHeight="1">
      <c r="A15" s="236"/>
      <c r="B15" s="238" t="s">
        <v>138</v>
      </c>
      <c r="C15" s="238">
        <v>31</v>
      </c>
      <c r="D15" s="238">
        <v>614</v>
      </c>
      <c r="E15" s="237">
        <v>4333</v>
      </c>
      <c r="F15" s="238">
        <v>76</v>
      </c>
      <c r="G15" s="238">
        <v>492</v>
      </c>
      <c r="H15" s="237">
        <v>2448</v>
      </c>
      <c r="I15" s="238">
        <v>107</v>
      </c>
      <c r="J15" s="237">
        <v>1106</v>
      </c>
      <c r="K15" s="237">
        <v>6781</v>
      </c>
    </row>
    <row r="16" spans="1:11" ht="15.75" customHeight="1">
      <c r="A16" s="236" t="s">
        <v>143</v>
      </c>
      <c r="B16" s="238" t="s">
        <v>50</v>
      </c>
      <c r="C16" s="238">
        <v>34</v>
      </c>
      <c r="D16" s="238">
        <v>413</v>
      </c>
      <c r="E16" s="237">
        <v>2294</v>
      </c>
      <c r="F16" s="238">
        <v>68</v>
      </c>
      <c r="G16" s="238">
        <v>296</v>
      </c>
      <c r="H16" s="237">
        <v>1451</v>
      </c>
      <c r="I16" s="238">
        <v>102</v>
      </c>
      <c r="J16" s="238">
        <v>709</v>
      </c>
      <c r="K16" s="237">
        <v>3745</v>
      </c>
    </row>
    <row r="17" spans="1:11" ht="15">
      <c r="A17" s="236"/>
      <c r="B17" s="235">
        <v>2011</v>
      </c>
      <c r="C17" s="235">
        <v>33</v>
      </c>
      <c r="D17" s="235">
        <v>306</v>
      </c>
      <c r="E17" s="234">
        <v>1619</v>
      </c>
      <c r="F17" s="235">
        <v>33</v>
      </c>
      <c r="G17" s="235">
        <v>188</v>
      </c>
      <c r="H17" s="234">
        <v>1019</v>
      </c>
      <c r="I17" s="235">
        <v>66</v>
      </c>
      <c r="J17" s="235">
        <v>494</v>
      </c>
      <c r="K17" s="234">
        <v>2638</v>
      </c>
    </row>
    <row r="18" spans="1:11" ht="15">
      <c r="A18" s="236"/>
      <c r="B18" s="235">
        <v>2012</v>
      </c>
      <c r="C18" s="235">
        <v>24</v>
      </c>
      <c r="D18" s="235">
        <v>323</v>
      </c>
      <c r="E18" s="234">
        <v>1662</v>
      </c>
      <c r="F18" s="235">
        <v>35</v>
      </c>
      <c r="G18" s="235">
        <v>187</v>
      </c>
      <c r="H18" s="234">
        <v>955</v>
      </c>
      <c r="I18" s="235">
        <v>59</v>
      </c>
      <c r="J18" s="235">
        <v>510</v>
      </c>
      <c r="K18" s="234">
        <v>2617</v>
      </c>
    </row>
    <row r="19" spans="1:11" ht="15">
      <c r="A19" s="236"/>
      <c r="B19" s="235">
        <v>2013</v>
      </c>
      <c r="C19" s="235">
        <v>16</v>
      </c>
      <c r="D19" s="235">
        <v>247</v>
      </c>
      <c r="E19" s="234">
        <v>1489</v>
      </c>
      <c r="F19" s="235">
        <v>31</v>
      </c>
      <c r="G19" s="235">
        <v>154</v>
      </c>
      <c r="H19" s="234">
        <v>831</v>
      </c>
      <c r="I19" s="235">
        <v>47</v>
      </c>
      <c r="J19" s="235">
        <v>401</v>
      </c>
      <c r="K19" s="234">
        <v>2320</v>
      </c>
    </row>
    <row r="20" spans="1:11" ht="15">
      <c r="A20" s="236"/>
      <c r="B20" s="235">
        <v>2014</v>
      </c>
      <c r="C20" s="235">
        <v>30</v>
      </c>
      <c r="D20" s="235">
        <v>238</v>
      </c>
      <c r="E20" s="234">
        <v>1541</v>
      </c>
      <c r="F20" s="235">
        <v>34</v>
      </c>
      <c r="G20" s="235">
        <v>166</v>
      </c>
      <c r="H20" s="234">
        <v>790</v>
      </c>
      <c r="I20" s="235">
        <v>64</v>
      </c>
      <c r="J20" s="235">
        <v>404</v>
      </c>
      <c r="K20" s="234">
        <v>2331</v>
      </c>
    </row>
    <row r="21" spans="1:11" ht="15">
      <c r="A21" s="236"/>
      <c r="B21" s="235">
        <v>2015</v>
      </c>
      <c r="C21" s="235">
        <v>23</v>
      </c>
      <c r="D21" s="235">
        <v>252</v>
      </c>
      <c r="E21" s="234">
        <v>1419</v>
      </c>
      <c r="F21" s="235">
        <v>38</v>
      </c>
      <c r="G21" s="235">
        <v>157</v>
      </c>
      <c r="H21" s="234">
        <v>834</v>
      </c>
      <c r="I21" s="235">
        <v>61</v>
      </c>
      <c r="J21" s="235">
        <v>409</v>
      </c>
      <c r="K21" s="234">
        <v>2253</v>
      </c>
    </row>
    <row r="22" spans="1:11" ht="15.75" customHeight="1" thickBot="1">
      <c r="A22" s="233"/>
      <c r="B22" s="232" t="s">
        <v>138</v>
      </c>
      <c r="C22" s="232">
        <v>25</v>
      </c>
      <c r="D22" s="232">
        <v>273</v>
      </c>
      <c r="E22" s="231">
        <v>1546</v>
      </c>
      <c r="F22" s="232">
        <v>34</v>
      </c>
      <c r="G22" s="232">
        <v>170</v>
      </c>
      <c r="H22" s="231">
        <v>886</v>
      </c>
      <c r="I22" s="232">
        <v>59</v>
      </c>
      <c r="J22" s="232">
        <v>444</v>
      </c>
      <c r="K22" s="231">
        <v>2432</v>
      </c>
    </row>
    <row r="23" spans="1:11" ht="8.25" customHeight="1">
      <c r="A23" s="236"/>
      <c r="B23" s="238"/>
      <c r="C23" s="238"/>
      <c r="D23" s="238"/>
      <c r="E23" s="237"/>
      <c r="F23" s="238"/>
      <c r="G23" s="238"/>
      <c r="H23" s="237"/>
      <c r="I23" s="238"/>
      <c r="J23" s="238"/>
      <c r="K23" s="237"/>
    </row>
    <row r="24" spans="1:11" ht="15" customHeight="1">
      <c r="A24" s="236" t="s">
        <v>142</v>
      </c>
      <c r="B24" s="238" t="s">
        <v>50</v>
      </c>
      <c r="C24" s="238">
        <v>45</v>
      </c>
      <c r="D24" s="238">
        <v>799</v>
      </c>
      <c r="E24" s="237">
        <v>5134</v>
      </c>
      <c r="F24" s="238">
        <v>93</v>
      </c>
      <c r="G24" s="238">
        <v>515</v>
      </c>
      <c r="H24" s="237">
        <v>2250</v>
      </c>
      <c r="I24" s="238">
        <v>138</v>
      </c>
      <c r="J24" s="237">
        <v>1314</v>
      </c>
      <c r="K24" s="237">
        <v>7383</v>
      </c>
    </row>
    <row r="25" spans="1:11" ht="15">
      <c r="A25" s="236"/>
      <c r="B25" s="235">
        <v>2011</v>
      </c>
      <c r="C25" s="235">
        <v>25</v>
      </c>
      <c r="D25" s="235">
        <v>610</v>
      </c>
      <c r="E25" s="234">
        <v>3919</v>
      </c>
      <c r="F25" s="235">
        <v>56</v>
      </c>
      <c r="G25" s="235">
        <v>395</v>
      </c>
      <c r="H25" s="234">
        <v>1600</v>
      </c>
      <c r="I25" s="235">
        <v>81</v>
      </c>
      <c r="J25" s="234">
        <v>1005</v>
      </c>
      <c r="K25" s="234">
        <v>5519</v>
      </c>
    </row>
    <row r="26" spans="1:11" ht="15">
      <c r="A26" s="236"/>
      <c r="B26" s="235">
        <v>2012</v>
      </c>
      <c r="C26" s="235">
        <v>39</v>
      </c>
      <c r="D26" s="235">
        <v>610</v>
      </c>
      <c r="E26" s="234">
        <v>3777</v>
      </c>
      <c r="F26" s="235">
        <v>56</v>
      </c>
      <c r="G26" s="235">
        <v>397</v>
      </c>
      <c r="H26" s="234">
        <v>1613</v>
      </c>
      <c r="I26" s="235">
        <v>95</v>
      </c>
      <c r="J26" s="234">
        <v>1007</v>
      </c>
      <c r="K26" s="234">
        <v>5390</v>
      </c>
    </row>
    <row r="27" spans="1:11" ht="15">
      <c r="A27" s="236"/>
      <c r="B27" s="235">
        <v>2013</v>
      </c>
      <c r="C27" s="235">
        <v>29</v>
      </c>
      <c r="D27" s="235">
        <v>527</v>
      </c>
      <c r="E27" s="234">
        <v>3784</v>
      </c>
      <c r="F27" s="235">
        <v>67</v>
      </c>
      <c r="G27" s="235">
        <v>362</v>
      </c>
      <c r="H27" s="234">
        <v>1626</v>
      </c>
      <c r="I27" s="235">
        <v>96</v>
      </c>
      <c r="J27" s="234">
        <v>889</v>
      </c>
      <c r="K27" s="234">
        <v>5410</v>
      </c>
    </row>
    <row r="28" spans="1:11" ht="15">
      <c r="A28" s="236"/>
      <c r="B28" s="235">
        <v>2014</v>
      </c>
      <c r="C28" s="235">
        <v>27</v>
      </c>
      <c r="D28" s="235">
        <v>557</v>
      </c>
      <c r="E28" s="234">
        <v>3563</v>
      </c>
      <c r="F28" s="235">
        <v>63</v>
      </c>
      <c r="G28" s="235">
        <v>348</v>
      </c>
      <c r="H28" s="234">
        <v>1536</v>
      </c>
      <c r="I28" s="235">
        <v>90</v>
      </c>
      <c r="J28" s="234">
        <v>905</v>
      </c>
      <c r="K28" s="234">
        <v>5099</v>
      </c>
    </row>
    <row r="29" spans="1:11" ht="15">
      <c r="A29" s="236"/>
      <c r="B29" s="235">
        <v>2015</v>
      </c>
      <c r="C29" s="235">
        <v>26</v>
      </c>
      <c r="D29" s="235">
        <v>520</v>
      </c>
      <c r="E29" s="234">
        <v>3372</v>
      </c>
      <c r="F29" s="235">
        <v>65</v>
      </c>
      <c r="G29" s="235">
        <v>305</v>
      </c>
      <c r="H29" s="234">
        <v>1505</v>
      </c>
      <c r="I29" s="235">
        <v>91</v>
      </c>
      <c r="J29" s="234">
        <v>825</v>
      </c>
      <c r="K29" s="234">
        <v>4877</v>
      </c>
    </row>
    <row r="30" spans="1:11" ht="15" customHeight="1">
      <c r="A30" s="236"/>
      <c r="B30" s="238" t="s">
        <v>138</v>
      </c>
      <c r="C30" s="238">
        <v>29</v>
      </c>
      <c r="D30" s="238">
        <v>565</v>
      </c>
      <c r="E30" s="237">
        <v>3683</v>
      </c>
      <c r="F30" s="238">
        <v>61</v>
      </c>
      <c r="G30" s="238">
        <v>361</v>
      </c>
      <c r="H30" s="237">
        <v>1576</v>
      </c>
      <c r="I30" s="238">
        <v>91</v>
      </c>
      <c r="J30" s="237">
        <v>926</v>
      </c>
      <c r="K30" s="237">
        <v>5259</v>
      </c>
    </row>
    <row r="31" spans="1:11" ht="15" customHeight="1">
      <c r="A31" s="236" t="s">
        <v>141</v>
      </c>
      <c r="B31" s="238" t="s">
        <v>50</v>
      </c>
      <c r="C31" s="238">
        <v>34</v>
      </c>
      <c r="D31" s="238">
        <v>409</v>
      </c>
      <c r="E31" s="237">
        <v>2803</v>
      </c>
      <c r="F31" s="238">
        <v>88</v>
      </c>
      <c r="G31" s="238">
        <v>431</v>
      </c>
      <c r="H31" s="237">
        <v>2321</v>
      </c>
      <c r="I31" s="238">
        <v>122</v>
      </c>
      <c r="J31" s="238">
        <v>840</v>
      </c>
      <c r="K31" s="237">
        <v>5123</v>
      </c>
    </row>
    <row r="32" spans="1:11" ht="15">
      <c r="A32" s="236"/>
      <c r="B32" s="235">
        <v>2011</v>
      </c>
      <c r="C32" s="235">
        <v>34</v>
      </c>
      <c r="D32" s="235">
        <v>311</v>
      </c>
      <c r="E32" s="234">
        <v>2236</v>
      </c>
      <c r="F32" s="235">
        <v>55</v>
      </c>
      <c r="G32" s="235">
        <v>273</v>
      </c>
      <c r="H32" s="234">
        <v>1602</v>
      </c>
      <c r="I32" s="235">
        <v>89</v>
      </c>
      <c r="J32" s="235">
        <v>584</v>
      </c>
      <c r="K32" s="234">
        <v>3838</v>
      </c>
    </row>
    <row r="33" spans="1:11" ht="15">
      <c r="A33" s="236"/>
      <c r="B33" s="235">
        <v>2012</v>
      </c>
      <c r="C33" s="235">
        <v>24</v>
      </c>
      <c r="D33" s="235">
        <v>353</v>
      </c>
      <c r="E33" s="234">
        <v>2199</v>
      </c>
      <c r="F33" s="235">
        <v>37</v>
      </c>
      <c r="G33" s="235">
        <v>294</v>
      </c>
      <c r="H33" s="234">
        <v>1662</v>
      </c>
      <c r="I33" s="235">
        <v>61</v>
      </c>
      <c r="J33" s="235">
        <v>647</v>
      </c>
      <c r="K33" s="234">
        <v>3861</v>
      </c>
    </row>
    <row r="34" spans="1:11" ht="15">
      <c r="A34" s="236"/>
      <c r="B34" s="235">
        <v>2013</v>
      </c>
      <c r="C34" s="235">
        <v>15</v>
      </c>
      <c r="D34" s="235">
        <v>265</v>
      </c>
      <c r="E34" s="234">
        <v>1794</v>
      </c>
      <c r="F34" s="235">
        <v>41</v>
      </c>
      <c r="G34" s="235">
        <v>211</v>
      </c>
      <c r="H34" s="234">
        <v>1265</v>
      </c>
      <c r="I34" s="235">
        <v>56</v>
      </c>
      <c r="J34" s="235">
        <v>476</v>
      </c>
      <c r="K34" s="234">
        <v>3059</v>
      </c>
    </row>
    <row r="35" spans="1:11" ht="15">
      <c r="A35" s="236"/>
      <c r="B35" s="235">
        <v>2014</v>
      </c>
      <c r="C35" s="235">
        <v>39</v>
      </c>
      <c r="D35" s="235">
        <v>295</v>
      </c>
      <c r="E35" s="234">
        <v>2072</v>
      </c>
      <c r="F35" s="235">
        <v>48</v>
      </c>
      <c r="G35" s="235">
        <v>266</v>
      </c>
      <c r="H35" s="234">
        <v>1447</v>
      </c>
      <c r="I35" s="235">
        <v>87</v>
      </c>
      <c r="J35" s="235">
        <v>561</v>
      </c>
      <c r="K35" s="234">
        <v>3519</v>
      </c>
    </row>
    <row r="36" spans="1:11" ht="15">
      <c r="A36" s="236"/>
      <c r="B36" s="235">
        <v>2015</v>
      </c>
      <c r="C36" s="235">
        <v>20</v>
      </c>
      <c r="D36" s="235">
        <v>300</v>
      </c>
      <c r="E36" s="234">
        <v>1908</v>
      </c>
      <c r="F36" s="235">
        <v>42</v>
      </c>
      <c r="G36" s="235">
        <v>247</v>
      </c>
      <c r="H36" s="234">
        <v>1340</v>
      </c>
      <c r="I36" s="235">
        <v>62</v>
      </c>
      <c r="J36" s="235">
        <v>547</v>
      </c>
      <c r="K36" s="234">
        <v>3248</v>
      </c>
    </row>
    <row r="37" spans="1:11" ht="14.25" customHeight="1">
      <c r="A37" s="236"/>
      <c r="B37" s="238" t="s">
        <v>138</v>
      </c>
      <c r="C37" s="238">
        <v>26</v>
      </c>
      <c r="D37" s="238">
        <v>305</v>
      </c>
      <c r="E37" s="237">
        <v>2042</v>
      </c>
      <c r="F37" s="238">
        <v>45</v>
      </c>
      <c r="G37" s="238">
        <v>258</v>
      </c>
      <c r="H37" s="237">
        <v>1463</v>
      </c>
      <c r="I37" s="238">
        <v>71</v>
      </c>
      <c r="J37" s="238">
        <v>563</v>
      </c>
      <c r="K37" s="237">
        <v>3505</v>
      </c>
    </row>
    <row r="38" spans="1:11" ht="15.75" customHeight="1">
      <c r="A38" s="236" t="s">
        <v>140</v>
      </c>
      <c r="B38" s="238" t="s">
        <v>50</v>
      </c>
      <c r="C38" s="238">
        <v>1</v>
      </c>
      <c r="D38" s="238">
        <v>18</v>
      </c>
      <c r="E38" s="238">
        <v>169</v>
      </c>
      <c r="F38" s="238">
        <v>7</v>
      </c>
      <c r="G38" s="238">
        <v>52</v>
      </c>
      <c r="H38" s="238">
        <v>340</v>
      </c>
      <c r="I38" s="238">
        <v>8</v>
      </c>
      <c r="J38" s="238">
        <v>70</v>
      </c>
      <c r="K38" s="238">
        <v>508</v>
      </c>
    </row>
    <row r="39" spans="1:11" ht="15">
      <c r="A39" s="236"/>
      <c r="B39" s="235">
        <v>2011</v>
      </c>
      <c r="C39" s="235">
        <v>2</v>
      </c>
      <c r="D39" s="235">
        <v>33</v>
      </c>
      <c r="E39" s="235">
        <v>204</v>
      </c>
      <c r="F39" s="235">
        <v>2</v>
      </c>
      <c r="G39" s="235">
        <v>54</v>
      </c>
      <c r="H39" s="235">
        <v>423</v>
      </c>
      <c r="I39" s="235">
        <v>4</v>
      </c>
      <c r="J39" s="235">
        <v>87</v>
      </c>
      <c r="K39" s="235">
        <v>627</v>
      </c>
    </row>
    <row r="40" spans="1:11" ht="15">
      <c r="A40" s="236"/>
      <c r="B40" s="235">
        <v>2012</v>
      </c>
      <c r="C40" s="235">
        <v>1</v>
      </c>
      <c r="D40" s="235">
        <v>20</v>
      </c>
      <c r="E40" s="235">
        <v>187</v>
      </c>
      <c r="F40" s="235">
        <v>5</v>
      </c>
      <c r="G40" s="235">
        <v>60</v>
      </c>
      <c r="H40" s="235">
        <v>336</v>
      </c>
      <c r="I40" s="235">
        <v>6</v>
      </c>
      <c r="J40" s="235">
        <v>80</v>
      </c>
      <c r="K40" s="235">
        <v>523</v>
      </c>
    </row>
    <row r="41" spans="1:11" ht="15">
      <c r="A41" s="236"/>
      <c r="B41" s="235">
        <v>2013</v>
      </c>
      <c r="C41" s="235" t="s">
        <v>107</v>
      </c>
      <c r="D41" s="235">
        <v>18</v>
      </c>
      <c r="E41" s="235">
        <v>184</v>
      </c>
      <c r="F41" s="235">
        <v>7</v>
      </c>
      <c r="G41" s="235">
        <v>46</v>
      </c>
      <c r="H41" s="235">
        <v>331</v>
      </c>
      <c r="I41" s="235">
        <v>7</v>
      </c>
      <c r="J41" s="235">
        <v>64</v>
      </c>
      <c r="K41" s="235">
        <v>515</v>
      </c>
    </row>
    <row r="42" spans="1:11" ht="15">
      <c r="A42" s="236"/>
      <c r="B42" s="235">
        <v>2014</v>
      </c>
      <c r="C42" s="235">
        <v>1</v>
      </c>
      <c r="D42" s="235">
        <v>5</v>
      </c>
      <c r="E42" s="235">
        <v>74</v>
      </c>
      <c r="F42" s="235">
        <v>3</v>
      </c>
      <c r="G42" s="235">
        <v>19</v>
      </c>
      <c r="H42" s="235">
        <v>145</v>
      </c>
      <c r="I42" s="235">
        <v>4</v>
      </c>
      <c r="J42" s="235">
        <v>24</v>
      </c>
      <c r="K42" s="234">
        <v>219</v>
      </c>
    </row>
    <row r="43" spans="1:11" ht="15">
      <c r="A43" s="236"/>
      <c r="B43" s="235">
        <v>2015</v>
      </c>
      <c r="C43" s="235">
        <v>1</v>
      </c>
      <c r="D43" s="235">
        <v>10</v>
      </c>
      <c r="E43" s="235">
        <v>116</v>
      </c>
      <c r="F43" s="235">
        <v>3</v>
      </c>
      <c r="G43" s="235">
        <v>35</v>
      </c>
      <c r="H43" s="235">
        <v>230</v>
      </c>
      <c r="I43" s="235">
        <v>4</v>
      </c>
      <c r="J43" s="235">
        <v>45</v>
      </c>
      <c r="K43" s="235">
        <v>346</v>
      </c>
    </row>
    <row r="44" spans="1:11" ht="15" customHeight="1">
      <c r="A44" s="236"/>
      <c r="B44" s="238" t="s">
        <v>138</v>
      </c>
      <c r="C44" s="238">
        <v>1</v>
      </c>
      <c r="D44" s="238">
        <v>17</v>
      </c>
      <c r="E44" s="238">
        <v>153</v>
      </c>
      <c r="F44" s="238">
        <v>4</v>
      </c>
      <c r="G44" s="238">
        <v>43</v>
      </c>
      <c r="H44" s="238">
        <v>293</v>
      </c>
      <c r="I44" s="238">
        <v>5</v>
      </c>
      <c r="J44" s="238">
        <v>60</v>
      </c>
      <c r="K44" s="238">
        <v>446</v>
      </c>
    </row>
    <row r="45" spans="1:11" ht="14.25" customHeight="1">
      <c r="A45" s="236" t="s">
        <v>139</v>
      </c>
      <c r="B45" s="238" t="s">
        <v>50</v>
      </c>
      <c r="C45" s="238">
        <v>80</v>
      </c>
      <c r="D45" s="237">
        <v>1227</v>
      </c>
      <c r="E45" s="237">
        <v>8107</v>
      </c>
      <c r="F45" s="238">
        <v>188</v>
      </c>
      <c r="G45" s="237">
        <v>1000</v>
      </c>
      <c r="H45" s="237">
        <v>4919</v>
      </c>
      <c r="I45" s="238">
        <v>268</v>
      </c>
      <c r="J45" s="237">
        <v>2226</v>
      </c>
      <c r="K45" s="237">
        <v>13026</v>
      </c>
    </row>
    <row r="46" spans="1:11" ht="15">
      <c r="A46" s="236"/>
      <c r="B46" s="235">
        <v>2011</v>
      </c>
      <c r="C46" s="235">
        <v>61</v>
      </c>
      <c r="D46" s="234">
        <v>954</v>
      </c>
      <c r="E46" s="234">
        <v>6359</v>
      </c>
      <c r="F46" s="235">
        <v>114</v>
      </c>
      <c r="G46" s="235">
        <v>722</v>
      </c>
      <c r="H46" s="234">
        <v>3626</v>
      </c>
      <c r="I46" s="235">
        <v>175</v>
      </c>
      <c r="J46" s="234">
        <v>1676</v>
      </c>
      <c r="K46" s="234">
        <v>9985</v>
      </c>
    </row>
    <row r="47" spans="1:11" ht="15">
      <c r="A47" s="236"/>
      <c r="B47" s="235">
        <v>2012</v>
      </c>
      <c r="C47" s="235">
        <v>64</v>
      </c>
      <c r="D47" s="234">
        <v>985</v>
      </c>
      <c r="E47" s="234">
        <v>6165</v>
      </c>
      <c r="F47" s="235">
        <v>98</v>
      </c>
      <c r="G47" s="235">
        <v>751</v>
      </c>
      <c r="H47" s="234">
        <v>3612</v>
      </c>
      <c r="I47" s="235">
        <v>162</v>
      </c>
      <c r="J47" s="234">
        <v>1736</v>
      </c>
      <c r="K47" s="234">
        <v>9777</v>
      </c>
    </row>
    <row r="48" spans="1:11" ht="15">
      <c r="A48" s="236"/>
      <c r="B48" s="235">
        <v>2013</v>
      </c>
      <c r="C48" s="235">
        <v>44</v>
      </c>
      <c r="D48" s="234">
        <v>810</v>
      </c>
      <c r="E48" s="234">
        <v>5763</v>
      </c>
      <c r="F48" s="235">
        <v>115</v>
      </c>
      <c r="G48" s="235">
        <v>619</v>
      </c>
      <c r="H48" s="234">
        <v>3225</v>
      </c>
      <c r="I48" s="235">
        <v>159</v>
      </c>
      <c r="J48" s="234">
        <v>1429</v>
      </c>
      <c r="K48" s="234">
        <v>8988</v>
      </c>
    </row>
    <row r="49" spans="1:11" ht="15">
      <c r="A49" s="236"/>
      <c r="B49" s="235">
        <v>2014</v>
      </c>
      <c r="C49" s="235">
        <v>67</v>
      </c>
      <c r="D49" s="235">
        <v>858</v>
      </c>
      <c r="E49" s="234">
        <v>5712</v>
      </c>
      <c r="F49" s="235">
        <v>114</v>
      </c>
      <c r="G49" s="235">
        <v>633</v>
      </c>
      <c r="H49" s="234">
        <v>3130</v>
      </c>
      <c r="I49" s="235">
        <v>181</v>
      </c>
      <c r="J49" s="234">
        <v>1491</v>
      </c>
      <c r="K49" s="234">
        <v>8842</v>
      </c>
    </row>
    <row r="50" spans="1:11" ht="15">
      <c r="A50" s="236"/>
      <c r="B50" s="235">
        <v>2015</v>
      </c>
      <c r="C50" s="235">
        <v>47</v>
      </c>
      <c r="D50" s="235">
        <v>830</v>
      </c>
      <c r="E50" s="234">
        <v>5398</v>
      </c>
      <c r="F50" s="235">
        <v>110</v>
      </c>
      <c r="G50" s="235">
        <v>587</v>
      </c>
      <c r="H50" s="234">
        <v>3076</v>
      </c>
      <c r="I50" s="235">
        <v>157</v>
      </c>
      <c r="J50" s="234">
        <v>1417</v>
      </c>
      <c r="K50" s="234">
        <v>8474</v>
      </c>
    </row>
    <row r="51" spans="1:11" ht="14.25" customHeight="1" thickBot="1">
      <c r="A51" s="233"/>
      <c r="B51" s="232" t="s">
        <v>138</v>
      </c>
      <c r="C51" s="232">
        <v>57</v>
      </c>
      <c r="D51" s="231">
        <v>887</v>
      </c>
      <c r="E51" s="231">
        <v>5879</v>
      </c>
      <c r="F51" s="232">
        <v>110</v>
      </c>
      <c r="G51" s="232">
        <v>662</v>
      </c>
      <c r="H51" s="231">
        <v>3334</v>
      </c>
      <c r="I51" s="232">
        <v>167</v>
      </c>
      <c r="J51" s="231">
        <v>1550</v>
      </c>
      <c r="K51" s="231">
        <v>9213</v>
      </c>
    </row>
    <row r="52" spans="1:1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</row>
    <row r="53" spans="1:11">
      <c r="A53" s="1" t="s">
        <v>137</v>
      </c>
    </row>
    <row r="54" spans="1:11">
      <c r="A54" s="1" t="s">
        <v>136</v>
      </c>
    </row>
    <row r="55" spans="1:11">
      <c r="A55" s="1" t="s">
        <v>135</v>
      </c>
    </row>
    <row r="56" spans="1:11">
      <c r="A56" s="1" t="s">
        <v>134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0"/>
  <sheetViews>
    <sheetView zoomScaleNormal="100" workbookViewId="0">
      <selection activeCell="A6" sqref="A6"/>
    </sheetView>
  </sheetViews>
  <sheetFormatPr defaultRowHeight="12.75"/>
  <cols>
    <col min="1" max="1" width="15.5703125" style="216" customWidth="1"/>
    <col min="2" max="2" width="28.140625" style="216" customWidth="1"/>
    <col min="3" max="5" width="9.140625" style="1"/>
    <col min="6" max="6" width="10.28515625" style="1" customWidth="1"/>
    <col min="7" max="7" width="2.85546875" style="1" customWidth="1"/>
    <col min="8" max="8" width="7.28515625" style="1" customWidth="1"/>
    <col min="9" max="16384" width="9.140625" style="1"/>
  </cols>
  <sheetData>
    <row r="1" spans="1:11" ht="15">
      <c r="A1" s="227" t="s">
        <v>163</v>
      </c>
    </row>
    <row r="2" spans="1:11" ht="15">
      <c r="A2" s="227"/>
    </row>
    <row r="3" spans="1:11" ht="15">
      <c r="A3" s="227" t="s">
        <v>162</v>
      </c>
    </row>
    <row r="4" spans="1:11" ht="15">
      <c r="A4" s="227" t="s">
        <v>161</v>
      </c>
    </row>
    <row r="5" spans="1:11" ht="15">
      <c r="A5" s="227" t="s">
        <v>222</v>
      </c>
    </row>
    <row r="6" spans="1:11">
      <c r="A6" s="257"/>
      <c r="B6" s="257"/>
      <c r="C6" s="4"/>
      <c r="D6" s="4"/>
      <c r="E6" s="4"/>
      <c r="F6" s="4"/>
      <c r="G6" s="4"/>
      <c r="H6" s="4"/>
      <c r="I6" s="4"/>
      <c r="J6" s="4"/>
      <c r="K6" s="4"/>
    </row>
    <row r="7" spans="1:11" ht="45">
      <c r="A7" s="253"/>
      <c r="B7" s="253"/>
      <c r="C7" s="255" t="s">
        <v>20</v>
      </c>
      <c r="D7" s="255" t="s">
        <v>19</v>
      </c>
      <c r="E7" s="255" t="s">
        <v>18</v>
      </c>
      <c r="F7" s="256" t="s">
        <v>16</v>
      </c>
      <c r="G7" s="256"/>
      <c r="H7" s="255" t="s">
        <v>20</v>
      </c>
      <c r="I7" s="255" t="s">
        <v>19</v>
      </c>
      <c r="J7" s="255" t="s">
        <v>18</v>
      </c>
      <c r="K7" s="255" t="s">
        <v>16</v>
      </c>
    </row>
    <row r="8" spans="1:11" ht="15">
      <c r="A8" s="244"/>
      <c r="B8" s="244"/>
      <c r="C8" s="254"/>
      <c r="D8" s="254"/>
      <c r="E8" s="254"/>
      <c r="F8" s="254"/>
      <c r="G8" s="254"/>
      <c r="H8" s="254" t="s">
        <v>125</v>
      </c>
      <c r="I8" s="254" t="s">
        <v>125</v>
      </c>
      <c r="J8" s="254" t="s">
        <v>125</v>
      </c>
      <c r="K8" s="254" t="s">
        <v>125</v>
      </c>
    </row>
    <row r="9" spans="1:11" ht="15">
      <c r="A9" s="253" t="s">
        <v>146</v>
      </c>
      <c r="B9" s="217" t="s">
        <v>159</v>
      </c>
      <c r="C9" s="246">
        <v>29</v>
      </c>
      <c r="D9" s="246">
        <v>392</v>
      </c>
      <c r="E9" s="247">
        <v>1838</v>
      </c>
      <c r="F9" s="247">
        <v>2259</v>
      </c>
      <c r="G9" s="247"/>
      <c r="H9" s="245">
        <v>51.2</v>
      </c>
      <c r="I9" s="245">
        <v>44.1</v>
      </c>
      <c r="J9" s="245">
        <v>37.200000000000003</v>
      </c>
      <c r="K9" s="245">
        <v>38.4</v>
      </c>
    </row>
    <row r="10" spans="1:11" ht="15">
      <c r="A10" s="223"/>
      <c r="B10" s="217" t="s">
        <v>158</v>
      </c>
      <c r="C10" s="246">
        <v>2</v>
      </c>
      <c r="D10" s="246">
        <v>49</v>
      </c>
      <c r="E10" s="246">
        <v>450</v>
      </c>
      <c r="F10" s="246">
        <v>500</v>
      </c>
      <c r="G10" s="246"/>
      <c r="H10" s="245">
        <v>2.8</v>
      </c>
      <c r="I10" s="245">
        <v>5.5</v>
      </c>
      <c r="J10" s="245">
        <v>9.1</v>
      </c>
      <c r="K10" s="245">
        <v>8.5</v>
      </c>
    </row>
    <row r="11" spans="1:11" ht="15">
      <c r="A11" s="223"/>
      <c r="B11" s="217" t="s">
        <v>157</v>
      </c>
      <c r="C11" s="246">
        <v>1</v>
      </c>
      <c r="D11" s="246">
        <v>7</v>
      </c>
      <c r="E11" s="246">
        <v>56</v>
      </c>
      <c r="F11" s="246">
        <v>63</v>
      </c>
      <c r="G11" s="246"/>
      <c r="H11" s="245">
        <v>1.1000000000000001</v>
      </c>
      <c r="I11" s="245">
        <v>0.7</v>
      </c>
      <c r="J11" s="245">
        <v>1.1000000000000001</v>
      </c>
      <c r="K11" s="245">
        <v>1.1000000000000001</v>
      </c>
    </row>
    <row r="12" spans="1:11" ht="15">
      <c r="A12" s="223"/>
      <c r="B12" s="217" t="s">
        <v>156</v>
      </c>
      <c r="C12" s="246">
        <v>16</v>
      </c>
      <c r="D12" s="246">
        <v>271</v>
      </c>
      <c r="E12" s="247">
        <v>1451</v>
      </c>
      <c r="F12" s="247">
        <v>1739</v>
      </c>
      <c r="G12" s="247"/>
      <c r="H12" s="245">
        <v>29</v>
      </c>
      <c r="I12" s="245">
        <v>30.6</v>
      </c>
      <c r="J12" s="245">
        <v>29.4</v>
      </c>
      <c r="K12" s="245">
        <v>29.6</v>
      </c>
    </row>
    <row r="13" spans="1:11" ht="15">
      <c r="A13" s="223"/>
      <c r="B13" s="217" t="s">
        <v>155</v>
      </c>
      <c r="C13" s="246">
        <v>0</v>
      </c>
      <c r="D13" s="246">
        <v>6</v>
      </c>
      <c r="E13" s="246">
        <v>48</v>
      </c>
      <c r="F13" s="246">
        <v>54</v>
      </c>
      <c r="G13" s="246"/>
      <c r="H13" s="245">
        <v>0.4</v>
      </c>
      <c r="I13" s="245">
        <v>0.7</v>
      </c>
      <c r="J13" s="245">
        <v>1</v>
      </c>
      <c r="K13" s="245">
        <v>0.9</v>
      </c>
    </row>
    <row r="14" spans="1:11" ht="15">
      <c r="A14" s="223"/>
      <c r="B14" s="217" t="s">
        <v>154</v>
      </c>
      <c r="C14" s="246">
        <v>4</v>
      </c>
      <c r="D14" s="246">
        <v>83</v>
      </c>
      <c r="E14" s="246">
        <v>566</v>
      </c>
      <c r="F14" s="246">
        <v>653</v>
      </c>
      <c r="G14" s="246"/>
      <c r="H14" s="245">
        <v>6.7</v>
      </c>
      <c r="I14" s="245">
        <v>9.3000000000000007</v>
      </c>
      <c r="J14" s="245">
        <v>11.5</v>
      </c>
      <c r="K14" s="245">
        <v>11.1</v>
      </c>
    </row>
    <row r="15" spans="1:11" ht="15">
      <c r="A15" s="223"/>
      <c r="B15" s="217" t="s">
        <v>153</v>
      </c>
      <c r="C15" s="246">
        <v>1</v>
      </c>
      <c r="D15" s="246">
        <v>14</v>
      </c>
      <c r="E15" s="246">
        <v>105</v>
      </c>
      <c r="F15" s="246">
        <v>120</v>
      </c>
      <c r="G15" s="246"/>
      <c r="H15" s="245">
        <v>1.1000000000000001</v>
      </c>
      <c r="I15" s="245">
        <v>1.5</v>
      </c>
      <c r="J15" s="245">
        <v>2.1</v>
      </c>
      <c r="K15" s="245">
        <v>2</v>
      </c>
    </row>
    <row r="16" spans="1:11" ht="15">
      <c r="A16" s="223"/>
      <c r="B16" s="217" t="s">
        <v>152</v>
      </c>
      <c r="C16" s="246">
        <v>1</v>
      </c>
      <c r="D16" s="246">
        <v>14</v>
      </c>
      <c r="E16" s="246">
        <v>67</v>
      </c>
      <c r="F16" s="246">
        <v>82</v>
      </c>
      <c r="G16" s="246"/>
      <c r="H16" s="245">
        <v>2.5</v>
      </c>
      <c r="I16" s="245">
        <v>1.6</v>
      </c>
      <c r="J16" s="245">
        <v>1.4</v>
      </c>
      <c r="K16" s="245">
        <v>1.4</v>
      </c>
    </row>
    <row r="17" spans="1:11" ht="15">
      <c r="A17" s="223"/>
      <c r="B17" s="217" t="s">
        <v>151</v>
      </c>
      <c r="C17" s="246">
        <v>3</v>
      </c>
      <c r="D17" s="246">
        <v>52</v>
      </c>
      <c r="E17" s="246">
        <v>354</v>
      </c>
      <c r="F17" s="246">
        <v>409</v>
      </c>
      <c r="G17" s="246"/>
      <c r="H17" s="245">
        <v>5.3</v>
      </c>
      <c r="I17" s="245">
        <v>5.9</v>
      </c>
      <c r="J17" s="245">
        <v>7.2</v>
      </c>
      <c r="K17" s="245">
        <v>7</v>
      </c>
    </row>
    <row r="18" spans="1:11" ht="24.75" customHeight="1">
      <c r="A18" s="223"/>
      <c r="B18" s="227" t="s">
        <v>34</v>
      </c>
      <c r="C18" s="246">
        <v>57</v>
      </c>
      <c r="D18" s="247">
        <v>887</v>
      </c>
      <c r="E18" s="247">
        <v>4935</v>
      </c>
      <c r="F18" s="247">
        <v>5879</v>
      </c>
      <c r="G18" s="247"/>
      <c r="H18" s="245">
        <v>100</v>
      </c>
      <c r="I18" s="245">
        <v>100</v>
      </c>
      <c r="J18" s="245">
        <v>100</v>
      </c>
      <c r="K18" s="245">
        <v>100</v>
      </c>
    </row>
    <row r="19" spans="1:11" ht="15">
      <c r="A19" s="227" t="s">
        <v>145</v>
      </c>
      <c r="B19" s="217" t="s">
        <v>159</v>
      </c>
      <c r="C19" s="246">
        <v>89</v>
      </c>
      <c r="D19" s="246">
        <v>473</v>
      </c>
      <c r="E19" s="247">
        <v>1800</v>
      </c>
      <c r="F19" s="247">
        <v>2361</v>
      </c>
      <c r="G19" s="247"/>
      <c r="H19" s="245">
        <v>80.599999999999994</v>
      </c>
      <c r="I19" s="245">
        <v>71.400000000000006</v>
      </c>
      <c r="J19" s="245">
        <v>70.3</v>
      </c>
      <c r="K19" s="245">
        <v>70.8</v>
      </c>
    </row>
    <row r="20" spans="1:11" ht="15">
      <c r="A20" s="227"/>
      <c r="B20" s="217" t="s">
        <v>158</v>
      </c>
      <c r="C20" s="246">
        <v>0</v>
      </c>
      <c r="D20" s="246">
        <v>20</v>
      </c>
      <c r="E20" s="246">
        <v>163</v>
      </c>
      <c r="F20" s="246">
        <v>183</v>
      </c>
      <c r="G20" s="246"/>
      <c r="H20" s="245">
        <v>0.2</v>
      </c>
      <c r="I20" s="245">
        <v>3</v>
      </c>
      <c r="J20" s="245">
        <v>6.4</v>
      </c>
      <c r="K20" s="245">
        <v>5.5</v>
      </c>
    </row>
    <row r="21" spans="1:11" ht="15">
      <c r="A21" s="227"/>
      <c r="B21" s="217" t="s">
        <v>157</v>
      </c>
      <c r="C21" s="246">
        <v>0</v>
      </c>
      <c r="D21" s="246">
        <v>1</v>
      </c>
      <c r="E21" s="246">
        <v>1</v>
      </c>
      <c r="F21" s="246">
        <v>2</v>
      </c>
      <c r="G21" s="246"/>
      <c r="H21" s="245">
        <v>0</v>
      </c>
      <c r="I21" s="245">
        <v>0.1</v>
      </c>
      <c r="J21" s="245">
        <v>0</v>
      </c>
      <c r="K21" s="245">
        <v>0.1</v>
      </c>
    </row>
    <row r="22" spans="1:11" ht="15">
      <c r="A22" s="227"/>
      <c r="B22" s="217" t="s">
        <v>156</v>
      </c>
      <c r="C22" s="246">
        <v>10</v>
      </c>
      <c r="D22" s="246">
        <v>89</v>
      </c>
      <c r="E22" s="246">
        <v>286</v>
      </c>
      <c r="F22" s="246">
        <v>385</v>
      </c>
      <c r="G22" s="246"/>
      <c r="H22" s="245">
        <v>9.3000000000000007</v>
      </c>
      <c r="I22" s="245">
        <v>13.4</v>
      </c>
      <c r="J22" s="245">
        <v>11.2</v>
      </c>
      <c r="K22" s="245">
        <v>11.5</v>
      </c>
    </row>
    <row r="23" spans="1:11" ht="15">
      <c r="A23" s="227"/>
      <c r="B23" s="217" t="s">
        <v>155</v>
      </c>
      <c r="C23" s="246">
        <v>2</v>
      </c>
      <c r="D23" s="246">
        <v>14</v>
      </c>
      <c r="E23" s="246">
        <v>105</v>
      </c>
      <c r="F23" s="246">
        <v>120</v>
      </c>
      <c r="G23" s="246"/>
      <c r="H23" s="245">
        <v>1.5</v>
      </c>
      <c r="I23" s="245">
        <v>2.1</v>
      </c>
      <c r="J23" s="245">
        <v>4.0999999999999996</v>
      </c>
      <c r="K23" s="245">
        <v>3.6</v>
      </c>
    </row>
    <row r="24" spans="1:11" ht="15">
      <c r="A24" s="227"/>
      <c r="B24" s="217" t="s">
        <v>154</v>
      </c>
      <c r="C24" s="246">
        <v>1</v>
      </c>
      <c r="D24" s="246">
        <v>20</v>
      </c>
      <c r="E24" s="246">
        <v>53</v>
      </c>
      <c r="F24" s="246">
        <v>74</v>
      </c>
      <c r="G24" s="246"/>
      <c r="H24" s="245">
        <v>1.1000000000000001</v>
      </c>
      <c r="I24" s="245">
        <v>3</v>
      </c>
      <c r="J24" s="245">
        <v>2.1</v>
      </c>
      <c r="K24" s="245">
        <v>2.2000000000000002</v>
      </c>
    </row>
    <row r="25" spans="1:11" ht="15">
      <c r="A25" s="227"/>
      <c r="B25" s="217" t="s">
        <v>153</v>
      </c>
      <c r="C25" s="246">
        <v>0</v>
      </c>
      <c r="D25" s="246">
        <v>2</v>
      </c>
      <c r="E25" s="246">
        <v>11</v>
      </c>
      <c r="F25" s="246">
        <v>12</v>
      </c>
      <c r="G25" s="246"/>
      <c r="H25" s="245">
        <v>0</v>
      </c>
      <c r="I25" s="245">
        <v>0.3</v>
      </c>
      <c r="J25" s="245">
        <v>0.4</v>
      </c>
      <c r="K25" s="245">
        <v>0.4</v>
      </c>
    </row>
    <row r="26" spans="1:11" ht="15">
      <c r="A26" s="227"/>
      <c r="B26" s="217" t="s">
        <v>152</v>
      </c>
      <c r="C26" s="246">
        <v>4</v>
      </c>
      <c r="D26" s="246">
        <v>20</v>
      </c>
      <c r="E26" s="246">
        <v>63</v>
      </c>
      <c r="F26" s="246">
        <v>88</v>
      </c>
      <c r="G26" s="246"/>
      <c r="H26" s="245">
        <v>3.6</v>
      </c>
      <c r="I26" s="245">
        <v>3.1</v>
      </c>
      <c r="J26" s="245">
        <v>2.5</v>
      </c>
      <c r="K26" s="245">
        <v>2.6</v>
      </c>
    </row>
    <row r="27" spans="1:11" ht="15">
      <c r="A27" s="227"/>
      <c r="B27" s="217" t="s">
        <v>151</v>
      </c>
      <c r="C27" s="246">
        <v>4</v>
      </c>
      <c r="D27" s="246">
        <v>24</v>
      </c>
      <c r="E27" s="246">
        <v>80</v>
      </c>
      <c r="F27" s="246">
        <v>109</v>
      </c>
      <c r="G27" s="246"/>
      <c r="H27" s="245">
        <v>3.8</v>
      </c>
      <c r="I27" s="245">
        <v>3.7</v>
      </c>
      <c r="J27" s="245">
        <v>3.1</v>
      </c>
      <c r="K27" s="245">
        <v>3.3</v>
      </c>
    </row>
    <row r="28" spans="1:11" ht="15">
      <c r="A28" s="227"/>
      <c r="B28" s="227" t="s">
        <v>34</v>
      </c>
      <c r="C28" s="246">
        <v>110</v>
      </c>
      <c r="D28" s="246">
        <v>662</v>
      </c>
      <c r="E28" s="247">
        <v>2561</v>
      </c>
      <c r="F28" s="247">
        <v>3334</v>
      </c>
      <c r="G28" s="247"/>
      <c r="H28" s="245">
        <v>100</v>
      </c>
      <c r="I28" s="245">
        <v>100</v>
      </c>
      <c r="J28" s="245">
        <v>100</v>
      </c>
      <c r="K28" s="245">
        <v>100</v>
      </c>
    </row>
    <row r="29" spans="1:11" ht="30">
      <c r="A29" s="252" t="s">
        <v>160</v>
      </c>
      <c r="B29" s="251" t="s">
        <v>159</v>
      </c>
      <c r="C29" s="250">
        <v>118</v>
      </c>
      <c r="D29" s="249">
        <v>865</v>
      </c>
      <c r="E29" s="249">
        <v>3638</v>
      </c>
      <c r="F29" s="249">
        <v>4620</v>
      </c>
      <c r="G29" s="249"/>
      <c r="H29" s="248">
        <v>70.599999999999994</v>
      </c>
      <c r="I29" s="248">
        <v>55.8</v>
      </c>
      <c r="J29" s="248">
        <v>48.5</v>
      </c>
      <c r="K29" s="248">
        <v>50.1</v>
      </c>
    </row>
    <row r="30" spans="1:11" ht="15">
      <c r="A30" s="227"/>
      <c r="B30" s="217" t="s">
        <v>158</v>
      </c>
      <c r="C30" s="246">
        <v>2</v>
      </c>
      <c r="D30" s="246">
        <v>69</v>
      </c>
      <c r="E30" s="246">
        <v>613</v>
      </c>
      <c r="F30" s="246">
        <v>684</v>
      </c>
      <c r="G30" s="246"/>
      <c r="H30" s="245">
        <v>1.1000000000000001</v>
      </c>
      <c r="I30" s="245">
        <v>4.4000000000000004</v>
      </c>
      <c r="J30" s="245">
        <v>8.1999999999999993</v>
      </c>
      <c r="K30" s="245">
        <v>7.4</v>
      </c>
    </row>
    <row r="31" spans="1:11" ht="15">
      <c r="A31" s="227"/>
      <c r="B31" s="217" t="s">
        <v>157</v>
      </c>
      <c r="C31" s="246">
        <v>1</v>
      </c>
      <c r="D31" s="246">
        <v>7</v>
      </c>
      <c r="E31" s="246">
        <v>57</v>
      </c>
      <c r="F31" s="246">
        <v>65</v>
      </c>
      <c r="G31" s="246"/>
      <c r="H31" s="245">
        <v>0.4</v>
      </c>
      <c r="I31" s="245">
        <v>0.5</v>
      </c>
      <c r="J31" s="245">
        <v>0.8</v>
      </c>
      <c r="K31" s="245">
        <v>0.7</v>
      </c>
    </row>
    <row r="32" spans="1:11" ht="15">
      <c r="A32" s="227"/>
      <c r="B32" s="217" t="s">
        <v>156</v>
      </c>
      <c r="C32" s="246">
        <v>27</v>
      </c>
      <c r="D32" s="246">
        <v>360</v>
      </c>
      <c r="E32" s="247">
        <v>1737</v>
      </c>
      <c r="F32" s="247">
        <v>2124</v>
      </c>
      <c r="G32" s="247"/>
      <c r="H32" s="245">
        <v>15.9</v>
      </c>
      <c r="I32" s="245">
        <v>23.2</v>
      </c>
      <c r="J32" s="245">
        <v>23.2</v>
      </c>
      <c r="K32" s="245">
        <v>23</v>
      </c>
    </row>
    <row r="33" spans="1:11" ht="15">
      <c r="A33" s="227"/>
      <c r="B33" s="217" t="s">
        <v>155</v>
      </c>
      <c r="C33" s="246">
        <v>2</v>
      </c>
      <c r="D33" s="246">
        <v>20</v>
      </c>
      <c r="E33" s="246">
        <v>153</v>
      </c>
      <c r="F33" s="246">
        <v>175</v>
      </c>
      <c r="G33" s="246"/>
      <c r="H33" s="245">
        <v>1.1000000000000001</v>
      </c>
      <c r="I33" s="245">
        <v>1.3</v>
      </c>
      <c r="J33" s="245">
        <v>2</v>
      </c>
      <c r="K33" s="245">
        <v>1.9</v>
      </c>
    </row>
    <row r="34" spans="1:11" ht="15">
      <c r="A34" s="227"/>
      <c r="B34" s="217" t="s">
        <v>154</v>
      </c>
      <c r="C34" s="246">
        <v>5</v>
      </c>
      <c r="D34" s="246">
        <v>102</v>
      </c>
      <c r="E34" s="246">
        <v>619</v>
      </c>
      <c r="F34" s="246">
        <v>726</v>
      </c>
      <c r="G34" s="246"/>
      <c r="H34" s="245">
        <v>3</v>
      </c>
      <c r="I34" s="245">
        <v>6.6</v>
      </c>
      <c r="J34" s="245">
        <v>8.3000000000000007</v>
      </c>
      <c r="K34" s="245">
        <v>7.9</v>
      </c>
    </row>
    <row r="35" spans="1:11" ht="15">
      <c r="A35" s="227"/>
      <c r="B35" s="217" t="s">
        <v>153</v>
      </c>
      <c r="C35" s="246">
        <v>1</v>
      </c>
      <c r="D35" s="246">
        <v>15</v>
      </c>
      <c r="E35" s="246">
        <v>116</v>
      </c>
      <c r="F35" s="246">
        <v>132</v>
      </c>
      <c r="G35" s="246"/>
      <c r="H35" s="245">
        <v>0.4</v>
      </c>
      <c r="I35" s="245">
        <v>1</v>
      </c>
      <c r="J35" s="245">
        <v>1.5</v>
      </c>
      <c r="K35" s="245">
        <v>1.4</v>
      </c>
    </row>
    <row r="36" spans="1:11" ht="15">
      <c r="A36" s="227"/>
      <c r="B36" s="217" t="s">
        <v>152</v>
      </c>
      <c r="C36" s="246">
        <v>5</v>
      </c>
      <c r="D36" s="246">
        <v>34</v>
      </c>
      <c r="E36" s="246">
        <v>130</v>
      </c>
      <c r="F36" s="246">
        <v>170</v>
      </c>
      <c r="G36" s="246"/>
      <c r="H36" s="245">
        <v>3.2</v>
      </c>
      <c r="I36" s="245">
        <v>2.2000000000000002</v>
      </c>
      <c r="J36" s="245">
        <v>1.7</v>
      </c>
      <c r="K36" s="245">
        <v>1.8</v>
      </c>
    </row>
    <row r="37" spans="1:11" ht="15">
      <c r="A37" s="227"/>
      <c r="B37" s="217" t="s">
        <v>151</v>
      </c>
      <c r="C37" s="246">
        <v>7</v>
      </c>
      <c r="D37" s="246">
        <v>77</v>
      </c>
      <c r="E37" s="246">
        <v>434</v>
      </c>
      <c r="F37" s="246">
        <v>518</v>
      </c>
      <c r="G37" s="246"/>
      <c r="H37" s="245">
        <v>4.3</v>
      </c>
      <c r="I37" s="245">
        <v>4.9000000000000004</v>
      </c>
      <c r="J37" s="245">
        <v>5.8</v>
      </c>
      <c r="K37" s="245">
        <v>5.6</v>
      </c>
    </row>
    <row r="38" spans="1:11" ht="15">
      <c r="A38" s="244"/>
      <c r="B38" s="244" t="s">
        <v>34</v>
      </c>
      <c r="C38" s="243">
        <v>167</v>
      </c>
      <c r="D38" s="242">
        <v>1550</v>
      </c>
      <c r="E38" s="242">
        <v>7497</v>
      </c>
      <c r="F38" s="242">
        <v>9213</v>
      </c>
      <c r="G38" s="242"/>
      <c r="H38" s="241">
        <v>100</v>
      </c>
      <c r="I38" s="241">
        <v>100</v>
      </c>
      <c r="J38" s="241">
        <v>100</v>
      </c>
      <c r="K38" s="241">
        <v>100</v>
      </c>
    </row>
    <row r="40" spans="1:11" ht="15">
      <c r="A40" s="217"/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67"/>
  <sheetViews>
    <sheetView topLeftCell="A13" zoomScale="85" zoomScaleNormal="85" workbookViewId="0">
      <selection activeCell="A51" sqref="A51"/>
    </sheetView>
  </sheetViews>
  <sheetFormatPr defaultRowHeight="12.75"/>
  <cols>
    <col min="1" max="1" width="28.5703125" style="75" customWidth="1"/>
    <col min="2" max="2" width="11.42578125" style="75" customWidth="1"/>
    <col min="3" max="3" width="9.28515625" style="75" bestFit="1" customWidth="1"/>
    <col min="4" max="4" width="12.7109375" style="75" customWidth="1"/>
    <col min="5" max="5" width="11.28515625" style="75" bestFit="1" customWidth="1"/>
    <col min="6" max="6" width="12.5703125" style="75" customWidth="1"/>
    <col min="7" max="7" width="9.85546875" style="75" customWidth="1"/>
    <col min="8" max="8" width="9.5703125" style="75" customWidth="1"/>
    <col min="9" max="9" width="9.7109375" style="75" customWidth="1"/>
    <col min="10" max="10" width="13.5703125" style="75" customWidth="1"/>
    <col min="11" max="11" width="3.5703125" style="75" customWidth="1"/>
    <col min="12" max="12" width="9.140625" style="75"/>
    <col min="13" max="13" width="9.85546875" style="75" bestFit="1" customWidth="1"/>
    <col min="14" max="14" width="11.85546875" style="75" bestFit="1" customWidth="1"/>
    <col min="15" max="15" width="11.85546875" style="75" customWidth="1"/>
    <col min="16" max="16" width="12.7109375" style="75" customWidth="1"/>
    <col min="17" max="17" width="9.140625" style="75"/>
    <col min="18" max="18" width="9.85546875" style="75" bestFit="1" customWidth="1"/>
    <col min="19" max="19" width="12" style="75" customWidth="1"/>
    <col min="20" max="20" width="11.85546875" style="75" bestFit="1" customWidth="1"/>
    <col min="21" max="23" width="9.28515625" style="75" bestFit="1" customWidth="1"/>
    <col min="24" max="24" width="12.28515625" style="75" customWidth="1"/>
    <col min="25" max="16384" width="9.140625" style="75"/>
  </cols>
  <sheetData>
    <row r="1" spans="1:24" s="274" customFormat="1" ht="18">
      <c r="A1" s="98" t="s">
        <v>220</v>
      </c>
      <c r="J1" s="163" t="s">
        <v>219</v>
      </c>
      <c r="K1" s="275"/>
      <c r="L1" s="275"/>
    </row>
    <row r="2" spans="1:24" s="274" customFormat="1" ht="20.25">
      <c r="A2" s="98"/>
      <c r="J2" s="159"/>
      <c r="K2" s="275"/>
      <c r="L2" s="275"/>
    </row>
    <row r="3" spans="1:24" s="274" customFormat="1" ht="27" customHeight="1" thickBot="1">
      <c r="A3" s="312" t="s">
        <v>218</v>
      </c>
      <c r="B3" s="276"/>
      <c r="C3" s="276"/>
      <c r="D3" s="276"/>
      <c r="E3" s="276"/>
      <c r="F3" s="276"/>
      <c r="G3" s="276"/>
      <c r="H3" s="276"/>
      <c r="I3" s="276"/>
      <c r="J3" s="276"/>
      <c r="K3" s="275"/>
      <c r="L3" s="339" t="s">
        <v>217</v>
      </c>
      <c r="M3" s="340"/>
      <c r="N3" s="340"/>
      <c r="O3" s="340"/>
      <c r="P3" s="340"/>
      <c r="Q3" s="340"/>
    </row>
    <row r="4" spans="1:24" s="84" customFormat="1" ht="15.75" customHeight="1">
      <c r="A4" s="156"/>
      <c r="B4" s="156"/>
      <c r="C4" s="156"/>
      <c r="D4" s="341" t="s">
        <v>216</v>
      </c>
      <c r="E4" s="156"/>
      <c r="F4" s="341" t="s">
        <v>215</v>
      </c>
      <c r="G4" s="156"/>
      <c r="H4" s="341" t="s">
        <v>214</v>
      </c>
      <c r="I4" s="156"/>
      <c r="J4" s="341" t="s">
        <v>213</v>
      </c>
      <c r="K4" s="86"/>
      <c r="L4" s="340"/>
      <c r="M4" s="340"/>
      <c r="N4" s="340"/>
      <c r="O4" s="340"/>
      <c r="P4" s="340"/>
      <c r="Q4" s="340"/>
    </row>
    <row r="5" spans="1:24" s="84" customFormat="1" ht="42.75" customHeight="1" thickBot="1">
      <c r="A5" s="151"/>
      <c r="B5" s="151"/>
      <c r="C5" s="151"/>
      <c r="D5" s="342"/>
      <c r="E5" s="151"/>
      <c r="F5" s="342"/>
      <c r="G5" s="151"/>
      <c r="H5" s="342"/>
      <c r="I5" s="151"/>
      <c r="J5" s="342"/>
      <c r="K5" s="86"/>
      <c r="L5" s="340"/>
      <c r="M5" s="340"/>
      <c r="N5" s="340"/>
      <c r="O5" s="340"/>
      <c r="P5" s="340"/>
      <c r="Q5" s="340"/>
    </row>
    <row r="6" spans="1:24" ht="13.5" thickTop="1">
      <c r="K6" s="78"/>
      <c r="L6" s="340"/>
      <c r="M6" s="340"/>
      <c r="N6" s="340"/>
      <c r="O6" s="340"/>
      <c r="P6" s="340"/>
      <c r="Q6" s="340"/>
    </row>
    <row r="7" spans="1:24" ht="15.75" thickBot="1">
      <c r="A7" s="283" t="s">
        <v>212</v>
      </c>
      <c r="B7" s="125"/>
      <c r="C7" s="125"/>
      <c r="D7" s="282">
        <v>1896542.7520163807</v>
      </c>
      <c r="E7" s="314"/>
      <c r="F7" s="282">
        <v>213118.29572891808</v>
      </c>
      <c r="G7" s="314"/>
      <c r="H7" s="282">
        <v>16429.262965194746</v>
      </c>
      <c r="I7" s="314"/>
      <c r="J7" s="282">
        <v>56655.553031928059</v>
      </c>
      <c r="K7" s="134"/>
      <c r="L7" s="340"/>
      <c r="M7" s="340"/>
      <c r="N7" s="340"/>
      <c r="O7" s="340"/>
      <c r="P7" s="340"/>
      <c r="Q7" s="340"/>
    </row>
    <row r="8" spans="1:24" ht="15">
      <c r="A8" s="86"/>
      <c r="B8" s="78"/>
      <c r="C8" s="78"/>
      <c r="D8" s="313"/>
      <c r="E8" s="313"/>
      <c r="F8" s="313"/>
      <c r="G8" s="313"/>
      <c r="H8" s="313"/>
      <c r="I8" s="313"/>
      <c r="J8" s="313"/>
      <c r="K8" s="134"/>
      <c r="L8" s="134"/>
      <c r="M8" s="279"/>
      <c r="N8" s="279"/>
      <c r="O8" s="279"/>
      <c r="P8" s="279"/>
      <c r="Q8" s="84"/>
      <c r="R8" s="84"/>
      <c r="S8" s="84"/>
      <c r="T8" s="84"/>
      <c r="U8" s="84"/>
      <c r="V8" s="84"/>
      <c r="W8" s="84"/>
      <c r="X8" s="84"/>
    </row>
    <row r="9" spans="1:24" s="274" customFormat="1" ht="27" customHeight="1" thickBot="1">
      <c r="A9" s="312" t="s">
        <v>211</v>
      </c>
      <c r="B9" s="276"/>
      <c r="C9" s="276"/>
      <c r="D9" s="311"/>
      <c r="E9" s="311"/>
      <c r="F9" s="311"/>
      <c r="G9" s="311"/>
      <c r="H9" s="311"/>
      <c r="I9" s="310"/>
      <c r="J9" s="310"/>
      <c r="K9" s="309"/>
      <c r="L9" s="84"/>
      <c r="M9" s="84"/>
      <c r="N9" s="84"/>
      <c r="O9" s="84"/>
      <c r="P9" s="84"/>
      <c r="Q9" s="84"/>
      <c r="R9" s="84"/>
      <c r="S9" s="84"/>
    </row>
    <row r="10" spans="1:24" s="98" customFormat="1" ht="15.75">
      <c r="A10" s="155"/>
      <c r="B10" s="155"/>
      <c r="C10" s="155"/>
      <c r="D10" s="343" t="s">
        <v>191</v>
      </c>
      <c r="E10" s="343"/>
      <c r="F10" s="343"/>
      <c r="G10" s="343"/>
      <c r="H10" s="343"/>
      <c r="I10" s="308"/>
      <c r="J10" s="308"/>
      <c r="K10" s="291"/>
      <c r="L10" s="84"/>
      <c r="M10" s="84"/>
      <c r="N10" s="84"/>
      <c r="O10" s="84"/>
      <c r="P10" s="84"/>
      <c r="Q10" s="84"/>
      <c r="R10" s="84"/>
      <c r="S10" s="84"/>
    </row>
    <row r="11" spans="1:24" s="98" customFormat="1" ht="15.75">
      <c r="A11" s="87"/>
      <c r="B11" s="87"/>
      <c r="C11" s="87"/>
      <c r="D11" s="307" t="s">
        <v>210</v>
      </c>
      <c r="E11" s="307"/>
      <c r="F11" s="307" t="s">
        <v>19</v>
      </c>
      <c r="G11" s="307"/>
      <c r="H11" s="307" t="s">
        <v>18</v>
      </c>
      <c r="I11" s="307"/>
      <c r="J11" s="307" t="s">
        <v>209</v>
      </c>
      <c r="K11" s="291"/>
      <c r="L11" s="84"/>
      <c r="M11" s="84"/>
      <c r="N11" s="84"/>
      <c r="O11" s="84"/>
      <c r="P11" s="84"/>
      <c r="Q11" s="84"/>
      <c r="R11" s="84"/>
      <c r="S11" s="84"/>
    </row>
    <row r="12" spans="1:24" s="98" customFormat="1" ht="15.75">
      <c r="A12" s="87"/>
      <c r="B12" s="145"/>
      <c r="C12" s="145"/>
      <c r="D12" s="307"/>
      <c r="E12" s="307"/>
      <c r="F12" s="307"/>
      <c r="G12" s="307"/>
      <c r="H12" s="307"/>
      <c r="I12" s="307"/>
      <c r="J12" s="307" t="s">
        <v>178</v>
      </c>
      <c r="K12" s="291"/>
      <c r="L12" s="84"/>
      <c r="M12" s="84"/>
      <c r="N12" s="84"/>
      <c r="O12" s="84"/>
      <c r="Q12" s="84"/>
      <c r="R12" s="84"/>
      <c r="S12" s="84"/>
    </row>
    <row r="13" spans="1:24" ht="3" customHeight="1" thickBot="1">
      <c r="A13" s="269"/>
      <c r="B13" s="269"/>
      <c r="C13" s="269"/>
      <c r="D13" s="306"/>
      <c r="E13" s="306"/>
      <c r="F13" s="306"/>
      <c r="G13" s="306"/>
      <c r="H13" s="306"/>
      <c r="I13" s="306"/>
      <c r="J13" s="306"/>
      <c r="K13" s="305"/>
      <c r="L13" s="84"/>
      <c r="M13" s="84"/>
      <c r="N13" s="84"/>
      <c r="O13" s="84"/>
      <c r="Q13" s="84"/>
      <c r="R13" s="84"/>
      <c r="S13" s="84"/>
    </row>
    <row r="14" spans="1:24" s="84" customFormat="1" ht="16.5" thickTop="1">
      <c r="A14" s="148" t="s">
        <v>208</v>
      </c>
      <c r="B14" s="288"/>
      <c r="C14" s="288"/>
      <c r="D14" s="304"/>
      <c r="E14" s="304"/>
      <c r="F14" s="304"/>
      <c r="G14" s="304"/>
      <c r="H14" s="304"/>
      <c r="I14" s="304"/>
      <c r="J14" s="304"/>
      <c r="K14" s="288"/>
    </row>
    <row r="15" spans="1:24" s="84" customFormat="1" ht="15">
      <c r="A15" s="132" t="s">
        <v>207</v>
      </c>
      <c r="B15" s="288"/>
      <c r="C15" s="288"/>
      <c r="D15" s="299">
        <v>706654.22417854483</v>
      </c>
      <c r="E15" s="287"/>
      <c r="F15" s="299">
        <v>27953.058397041332</v>
      </c>
      <c r="G15" s="287"/>
      <c r="H15" s="299">
        <v>3480.2596113467034</v>
      </c>
      <c r="I15" s="303"/>
      <c r="J15" s="303"/>
      <c r="K15" s="288"/>
      <c r="P15" s="76"/>
      <c r="Q15" s="76"/>
      <c r="R15" s="76"/>
      <c r="S15" s="76"/>
    </row>
    <row r="16" spans="1:24" s="84" customFormat="1" ht="15">
      <c r="A16" s="132" t="s">
        <v>206</v>
      </c>
      <c r="B16" s="288"/>
      <c r="C16" s="288"/>
      <c r="D16" s="299">
        <v>6278.4906188042041</v>
      </c>
      <c r="E16" s="287"/>
      <c r="F16" s="299">
        <v>16777.597726307282</v>
      </c>
      <c r="G16" s="287"/>
      <c r="H16" s="299">
        <v>1476.3682593406725</v>
      </c>
      <c r="I16" s="303"/>
      <c r="J16" s="303"/>
      <c r="K16" s="288"/>
      <c r="P16" s="76"/>
      <c r="Q16" s="76"/>
      <c r="R16" s="76"/>
      <c r="S16" s="76"/>
    </row>
    <row r="17" spans="1:19" s="84" customFormat="1" ht="15">
      <c r="A17" s="132" t="s">
        <v>205</v>
      </c>
      <c r="B17" s="288"/>
      <c r="C17" s="288"/>
      <c r="D17" s="299">
        <v>1388835.3646857394</v>
      </c>
      <c r="E17" s="287"/>
      <c r="F17" s="299">
        <v>190460.4673966784</v>
      </c>
      <c r="G17" s="287"/>
      <c r="H17" s="299">
        <v>16583.027912995174</v>
      </c>
      <c r="I17" s="303"/>
      <c r="J17" s="303"/>
      <c r="K17" s="288"/>
      <c r="P17" s="76"/>
      <c r="Q17" s="76"/>
      <c r="R17" s="76"/>
      <c r="S17" s="76"/>
    </row>
    <row r="18" spans="1:19" s="84" customFormat="1" ht="15.75">
      <c r="A18" s="148" t="s">
        <v>204</v>
      </c>
      <c r="B18" s="288"/>
      <c r="C18" s="288"/>
      <c r="D18" s="303"/>
      <c r="E18" s="303"/>
      <c r="F18" s="303"/>
      <c r="G18" s="303"/>
      <c r="H18" s="303"/>
      <c r="I18" s="303"/>
      <c r="J18" s="303"/>
      <c r="K18" s="288"/>
      <c r="P18" s="76"/>
      <c r="Q18" s="76"/>
      <c r="R18" s="76"/>
      <c r="S18" s="76"/>
    </row>
    <row r="19" spans="1:19" s="84" customFormat="1" ht="15">
      <c r="A19" s="84" t="s">
        <v>203</v>
      </c>
      <c r="D19" s="299">
        <v>19972.565795852439</v>
      </c>
      <c r="E19" s="287"/>
      <c r="F19" s="299">
        <v>2344.1154908633857</v>
      </c>
      <c r="G19" s="287"/>
      <c r="H19" s="299">
        <v>604.85877874387472</v>
      </c>
      <c r="I19" s="299"/>
      <c r="J19" s="299">
        <v>39.046163192787482</v>
      </c>
      <c r="L19" s="296"/>
      <c r="P19" s="76"/>
      <c r="Q19" s="76"/>
      <c r="R19" s="76"/>
      <c r="S19" s="76"/>
    </row>
    <row r="20" spans="1:19" s="84" customFormat="1" ht="15">
      <c r="A20" s="302" t="s">
        <v>202</v>
      </c>
      <c r="D20" s="299">
        <v>347.92005309416618</v>
      </c>
      <c r="E20" s="287"/>
      <c r="F20" s="299">
        <v>216.45407883339342</v>
      </c>
      <c r="G20" s="287"/>
      <c r="H20" s="299">
        <v>131.46597426077273</v>
      </c>
      <c r="I20" s="299"/>
      <c r="J20" s="299">
        <v>62.413139295518356</v>
      </c>
      <c r="L20" s="296"/>
      <c r="M20" s="76"/>
      <c r="N20" s="76"/>
      <c r="O20" s="76"/>
      <c r="P20" s="76"/>
      <c r="Q20" s="76"/>
      <c r="R20" s="76"/>
      <c r="S20" s="76"/>
    </row>
    <row r="21" spans="1:19" s="84" customFormat="1" ht="15">
      <c r="A21" s="84" t="s">
        <v>201</v>
      </c>
      <c r="B21" s="84" t="s">
        <v>34</v>
      </c>
      <c r="C21" s="300"/>
      <c r="D21" s="299">
        <v>12731.984873740254</v>
      </c>
      <c r="E21" s="287"/>
      <c r="F21" s="299">
        <v>5806.9607485452025</v>
      </c>
      <c r="G21" s="287"/>
      <c r="H21" s="299">
        <v>3430.8176338818671</v>
      </c>
      <c r="I21" s="299"/>
      <c r="J21" s="299">
        <v>2175.2530350960415</v>
      </c>
      <c r="L21" s="301"/>
    </row>
    <row r="22" spans="1:19" s="84" customFormat="1" ht="5.25" customHeight="1">
      <c r="C22" s="300"/>
      <c r="D22" s="292"/>
      <c r="E22" s="299"/>
      <c r="F22" s="292"/>
      <c r="G22" s="299"/>
      <c r="H22" s="292"/>
      <c r="I22" s="299"/>
      <c r="J22" s="292"/>
      <c r="L22" s="301"/>
    </row>
    <row r="23" spans="1:19" s="84" customFormat="1" ht="15">
      <c r="B23" s="300" t="s">
        <v>200</v>
      </c>
      <c r="C23" s="300"/>
      <c r="D23" s="299">
        <v>19564.527260444087</v>
      </c>
      <c r="E23" s="287"/>
      <c r="F23" s="299">
        <v>16693.522852850241</v>
      </c>
      <c r="G23" s="287"/>
      <c r="H23" s="299">
        <v>8445.6928919041875</v>
      </c>
      <c r="I23" s="299"/>
      <c r="J23" s="299">
        <v>2945.3689990948878</v>
      </c>
      <c r="L23" s="296" t="s">
        <v>199</v>
      </c>
    </row>
    <row r="24" spans="1:19" s="84" customFormat="1" ht="15">
      <c r="B24" s="300" t="s">
        <v>198</v>
      </c>
      <c r="C24" s="300"/>
      <c r="D24" s="299">
        <v>15380.191049376464</v>
      </c>
      <c r="E24" s="287"/>
      <c r="F24" s="299">
        <v>7011.5186272412111</v>
      </c>
      <c r="G24" s="287"/>
      <c r="H24" s="299">
        <v>4647.7869688151977</v>
      </c>
      <c r="I24" s="299"/>
      <c r="J24" s="299">
        <v>3064.8835211501359</v>
      </c>
    </row>
    <row r="25" spans="1:19" s="84" customFormat="1" ht="15">
      <c r="B25" s="300" t="s">
        <v>197</v>
      </c>
      <c r="C25" s="300"/>
      <c r="D25" s="299">
        <v>9068.4963457254216</v>
      </c>
      <c r="E25" s="287"/>
      <c r="F25" s="299">
        <v>4860.2572302467488</v>
      </c>
      <c r="G25" s="287"/>
      <c r="H25" s="299">
        <v>2867.0205901920026</v>
      </c>
      <c r="I25" s="299"/>
      <c r="J25" s="299">
        <v>2050.3380228144756</v>
      </c>
    </row>
    <row r="26" spans="1:19" s="84" customFormat="1" ht="5.25" customHeight="1">
      <c r="B26" s="300"/>
      <c r="C26" s="300"/>
      <c r="D26" s="292"/>
      <c r="E26" s="299"/>
      <c r="F26" s="292"/>
      <c r="G26" s="299"/>
      <c r="H26" s="292"/>
      <c r="I26" s="299"/>
      <c r="J26" s="292"/>
    </row>
    <row r="27" spans="1:19" s="98" customFormat="1" ht="16.5" thickBot="1">
      <c r="A27" s="139" t="s">
        <v>196</v>
      </c>
      <c r="B27" s="298"/>
      <c r="C27" s="298"/>
      <c r="D27" s="282">
        <v>2134820.5502057755</v>
      </c>
      <c r="E27" s="297"/>
      <c r="F27" s="282">
        <v>243558.65383826903</v>
      </c>
      <c r="G27" s="297"/>
      <c r="H27" s="282">
        <v>25706.798170569065</v>
      </c>
      <c r="I27" s="297"/>
      <c r="J27" s="282">
        <v>2276.7123375843471</v>
      </c>
      <c r="L27" s="296" t="s">
        <v>195</v>
      </c>
    </row>
    <row r="28" spans="1:19" ht="23.25" customHeight="1">
      <c r="A28" s="84" t="s">
        <v>194</v>
      </c>
      <c r="B28" s="295"/>
      <c r="C28" s="295"/>
      <c r="D28" s="295"/>
    </row>
    <row r="29" spans="1:19">
      <c r="B29" s="295"/>
      <c r="C29" s="295"/>
      <c r="D29" s="295"/>
    </row>
    <row r="30" spans="1:19">
      <c r="B30" s="295"/>
      <c r="C30" s="295"/>
      <c r="D30" s="295"/>
    </row>
    <row r="31" spans="1:19" s="274" customFormat="1" ht="18">
      <c r="A31" s="87" t="s">
        <v>193</v>
      </c>
      <c r="B31" s="275"/>
      <c r="C31" s="275"/>
      <c r="D31" s="275"/>
      <c r="E31" s="275"/>
      <c r="F31" s="275"/>
      <c r="G31" s="275"/>
      <c r="H31" s="275"/>
      <c r="I31" s="275"/>
      <c r="J31" s="275"/>
    </row>
    <row r="32" spans="1:19" s="274" customFormat="1" ht="9.75" customHeight="1">
      <c r="A32" s="86"/>
      <c r="B32" s="275"/>
      <c r="C32" s="275"/>
      <c r="D32" s="275"/>
      <c r="E32" s="275"/>
      <c r="F32" s="275"/>
      <c r="G32" s="275"/>
      <c r="H32" s="275"/>
      <c r="I32" s="275"/>
      <c r="J32" s="275"/>
    </row>
    <row r="33" spans="1:16" s="274" customFormat="1" ht="18.75" thickBot="1">
      <c r="A33" s="139" t="s">
        <v>192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5"/>
      <c r="N33" s="294"/>
      <c r="O33" s="294"/>
      <c r="P33" s="294"/>
    </row>
    <row r="34" spans="1:16" s="84" customFormat="1" ht="15.75">
      <c r="A34" s="156"/>
      <c r="B34" s="156"/>
      <c r="C34" s="156"/>
      <c r="D34" s="344" t="s">
        <v>191</v>
      </c>
      <c r="E34" s="344"/>
      <c r="F34" s="344"/>
      <c r="G34" s="153" t="s">
        <v>190</v>
      </c>
      <c r="H34" s="156"/>
      <c r="I34" s="153" t="s">
        <v>180</v>
      </c>
      <c r="J34" s="153" t="s">
        <v>190</v>
      </c>
    </row>
    <row r="35" spans="1:16" s="84" customFormat="1" ht="15.75">
      <c r="A35" s="149" t="s">
        <v>189</v>
      </c>
      <c r="B35" s="149"/>
      <c r="C35" s="149"/>
      <c r="D35" s="149" t="s">
        <v>20</v>
      </c>
      <c r="E35" s="149" t="s">
        <v>19</v>
      </c>
      <c r="F35" s="149" t="s">
        <v>18</v>
      </c>
      <c r="G35" s="149" t="s">
        <v>188</v>
      </c>
      <c r="H35" s="86"/>
      <c r="I35" s="149" t="s">
        <v>178</v>
      </c>
      <c r="J35" s="149" t="s">
        <v>188</v>
      </c>
    </row>
    <row r="36" spans="1:16" s="84" customFormat="1" ht="15.75">
      <c r="A36" s="149"/>
      <c r="B36" s="149"/>
      <c r="C36" s="149"/>
      <c r="D36" s="149"/>
      <c r="E36" s="149"/>
      <c r="F36" s="149"/>
      <c r="G36" s="149" t="s">
        <v>187</v>
      </c>
      <c r="H36" s="86"/>
      <c r="I36" s="149"/>
      <c r="J36" s="149" t="s">
        <v>175</v>
      </c>
    </row>
    <row r="37" spans="1:16" s="84" customFormat="1" ht="16.5" thickBot="1">
      <c r="A37" s="150"/>
      <c r="B37" s="150"/>
      <c r="C37" s="150"/>
      <c r="D37" s="150"/>
      <c r="E37" s="150"/>
      <c r="F37" s="150"/>
      <c r="G37" s="150" t="s">
        <v>175</v>
      </c>
      <c r="H37" s="150"/>
      <c r="I37" s="151"/>
      <c r="J37" s="150"/>
      <c r="L37" s="149"/>
    </row>
    <row r="38" spans="1:16" s="84" customFormat="1" ht="6.75" customHeight="1" thickTop="1">
      <c r="A38" s="148"/>
      <c r="B38" s="149"/>
      <c r="C38" s="149"/>
      <c r="D38" s="149"/>
      <c r="E38" s="149"/>
      <c r="F38" s="149"/>
      <c r="G38" s="149"/>
      <c r="H38" s="149"/>
      <c r="J38" s="149"/>
      <c r="L38" s="149"/>
    </row>
    <row r="39" spans="1:16" s="84" customFormat="1" ht="15">
      <c r="A39" s="132" t="s">
        <v>186</v>
      </c>
      <c r="B39" s="293"/>
      <c r="C39" s="293"/>
      <c r="D39" s="292">
        <v>2142185</v>
      </c>
      <c r="E39" s="292">
        <v>270816</v>
      </c>
      <c r="F39" s="292">
        <v>27150</v>
      </c>
      <c r="G39" s="292">
        <v>157680</v>
      </c>
      <c r="H39" s="287"/>
      <c r="I39" s="292">
        <v>3104</v>
      </c>
      <c r="J39" s="292">
        <v>20669</v>
      </c>
      <c r="L39" s="77"/>
    </row>
    <row r="40" spans="1:16" s="84" customFormat="1" ht="15">
      <c r="A40" s="132" t="s">
        <v>185</v>
      </c>
      <c r="B40" s="293"/>
      <c r="C40" s="293"/>
      <c r="D40" s="292">
        <v>2005008</v>
      </c>
      <c r="E40" s="292">
        <v>232754</v>
      </c>
      <c r="F40" s="292">
        <v>23422</v>
      </c>
      <c r="G40" s="292">
        <v>72863</v>
      </c>
      <c r="H40" s="287"/>
      <c r="I40" s="292">
        <v>2089</v>
      </c>
      <c r="J40" s="292">
        <v>5874</v>
      </c>
      <c r="L40" s="77"/>
    </row>
    <row r="41" spans="1:16" s="84" customFormat="1" ht="15">
      <c r="A41" s="132" t="s">
        <v>98</v>
      </c>
      <c r="B41" s="288"/>
      <c r="C41" s="288"/>
      <c r="D41" s="292">
        <v>2463207</v>
      </c>
      <c r="E41" s="292">
        <v>265954</v>
      </c>
      <c r="F41" s="292">
        <v>31608</v>
      </c>
      <c r="G41" s="292">
        <v>108500</v>
      </c>
      <c r="H41" s="287"/>
      <c r="I41" s="292">
        <v>2984</v>
      </c>
      <c r="J41" s="292">
        <v>15253</v>
      </c>
      <c r="L41" s="77"/>
    </row>
    <row r="42" spans="1:16" s="84" customFormat="1" ht="15.75">
      <c r="A42" s="148" t="s">
        <v>59</v>
      </c>
      <c r="B42" s="291"/>
      <c r="C42" s="291"/>
      <c r="D42" s="289">
        <v>2119521</v>
      </c>
      <c r="E42" s="289">
        <v>248350</v>
      </c>
      <c r="F42" s="289">
        <v>24952</v>
      </c>
      <c r="G42" s="289">
        <v>101115</v>
      </c>
      <c r="H42" s="290"/>
      <c r="I42" s="289">
        <v>2289</v>
      </c>
      <c r="J42" s="289">
        <v>8835</v>
      </c>
      <c r="L42" s="77"/>
    </row>
    <row r="43" spans="1:16" s="84" customFormat="1" ht="9" customHeight="1">
      <c r="A43" s="132"/>
      <c r="B43" s="288"/>
      <c r="C43" s="288"/>
      <c r="D43" s="286"/>
      <c r="E43" s="286"/>
      <c r="F43" s="286"/>
      <c r="G43" s="286"/>
      <c r="H43" s="287"/>
      <c r="I43" s="287"/>
      <c r="J43" s="286"/>
      <c r="L43" s="280"/>
    </row>
    <row r="44" spans="1:16" s="84" customFormat="1" ht="15.75" thickBot="1">
      <c r="A44" s="285" t="s">
        <v>184</v>
      </c>
      <c r="B44" s="284"/>
      <c r="C44" s="284"/>
      <c r="D44" s="281">
        <v>2210444</v>
      </c>
      <c r="E44" s="281">
        <v>283354</v>
      </c>
      <c r="F44" s="281">
        <v>28506</v>
      </c>
      <c r="G44" s="281">
        <v>147222</v>
      </c>
      <c r="H44" s="283"/>
      <c r="I44" s="282">
        <v>2814</v>
      </c>
      <c r="J44" s="281">
        <v>17196</v>
      </c>
      <c r="L44" s="280"/>
    </row>
    <row r="45" spans="1:16">
      <c r="L45" s="78"/>
    </row>
    <row r="46" spans="1:16">
      <c r="D46" s="279"/>
      <c r="E46" s="279"/>
      <c r="F46" s="279"/>
      <c r="G46" s="279"/>
      <c r="I46" s="279"/>
      <c r="J46" s="279"/>
      <c r="L46" s="78"/>
    </row>
    <row r="47" spans="1:16">
      <c r="D47" s="279"/>
      <c r="E47" s="279"/>
      <c r="F47" s="279"/>
      <c r="G47" s="279"/>
      <c r="I47" s="279"/>
      <c r="J47" s="279"/>
      <c r="L47" s="78"/>
    </row>
    <row r="48" spans="1:16" s="274" customFormat="1" ht="18">
      <c r="A48" s="278" t="s">
        <v>183</v>
      </c>
    </row>
    <row r="49" spans="1:12" s="274" customFormat="1" ht="9" customHeight="1">
      <c r="A49" s="278"/>
    </row>
    <row r="50" spans="1:12" s="274" customFormat="1" ht="18">
      <c r="A50" s="278" t="s">
        <v>182</v>
      </c>
    </row>
    <row r="51" spans="1:12" s="274" customFormat="1" ht="18.75" thickBot="1">
      <c r="A51" s="277" t="s">
        <v>221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5"/>
      <c r="L51" s="275"/>
    </row>
    <row r="52" spans="1:12" ht="15.75">
      <c r="A52" s="273"/>
      <c r="B52" s="271"/>
      <c r="C52" s="271"/>
      <c r="D52" s="272" t="s">
        <v>181</v>
      </c>
      <c r="E52" s="272"/>
      <c r="F52" s="271"/>
      <c r="G52" s="271"/>
      <c r="H52" s="271"/>
      <c r="I52" s="270" t="s">
        <v>180</v>
      </c>
      <c r="J52" s="153" t="s">
        <v>78</v>
      </c>
      <c r="K52" s="78"/>
      <c r="L52" s="78"/>
    </row>
    <row r="53" spans="1:12" ht="15.75">
      <c r="A53" s="78"/>
      <c r="B53" s="103"/>
      <c r="C53" s="103" t="s">
        <v>71</v>
      </c>
      <c r="D53" s="103"/>
      <c r="E53" s="103" t="s">
        <v>179</v>
      </c>
      <c r="F53" s="103"/>
      <c r="G53" s="103"/>
      <c r="H53" s="103"/>
      <c r="I53" s="149" t="s">
        <v>178</v>
      </c>
      <c r="J53" s="145" t="s">
        <v>175</v>
      </c>
    </row>
    <row r="54" spans="1:12" ht="16.5" thickBot="1">
      <c r="A54" s="269"/>
      <c r="B54" s="268" t="s">
        <v>177</v>
      </c>
      <c r="C54" s="268" t="s">
        <v>176</v>
      </c>
      <c r="D54" s="268" t="s">
        <v>146</v>
      </c>
      <c r="E54" s="268" t="s">
        <v>175</v>
      </c>
      <c r="F54" s="268" t="s">
        <v>20</v>
      </c>
      <c r="G54" s="268" t="s">
        <v>19</v>
      </c>
      <c r="H54" s="268" t="s">
        <v>18</v>
      </c>
      <c r="I54" s="150"/>
      <c r="J54" s="267"/>
    </row>
    <row r="55" spans="1:12" s="84" customFormat="1" ht="16.5" thickTop="1">
      <c r="A55" s="259" t="s">
        <v>174</v>
      </c>
      <c r="B55" s="266">
        <v>49.4</v>
      </c>
      <c r="C55" s="266">
        <v>765.8</v>
      </c>
      <c r="D55" s="266">
        <v>614.9</v>
      </c>
      <c r="E55" s="265">
        <v>1430</v>
      </c>
      <c r="F55" s="264">
        <v>571.9</v>
      </c>
      <c r="G55" s="264">
        <v>583.5</v>
      </c>
      <c r="H55" s="264">
        <v>274.60000000000002</v>
      </c>
      <c r="I55" s="264">
        <v>431.7</v>
      </c>
      <c r="J55" s="265">
        <v>1861.7</v>
      </c>
    </row>
    <row r="56" spans="1:12" s="84" customFormat="1" ht="15.75">
      <c r="A56" s="259" t="s">
        <v>173</v>
      </c>
      <c r="B56" s="266">
        <v>42.9</v>
      </c>
      <c r="C56" s="266">
        <v>801.1</v>
      </c>
      <c r="D56" s="266">
        <v>621.9</v>
      </c>
      <c r="E56" s="265">
        <v>1465.9</v>
      </c>
      <c r="F56" s="264">
        <v>628.79999999999995</v>
      </c>
      <c r="G56" s="264">
        <v>573.1</v>
      </c>
      <c r="H56" s="264">
        <v>264</v>
      </c>
      <c r="I56" s="264">
        <v>421.3</v>
      </c>
      <c r="J56" s="265">
        <v>1887.2</v>
      </c>
    </row>
    <row r="57" spans="1:12" s="84" customFormat="1" ht="15.75">
      <c r="A57" s="259" t="s">
        <v>172</v>
      </c>
      <c r="B57" s="266">
        <v>46.7</v>
      </c>
      <c r="C57" s="266">
        <v>724.9</v>
      </c>
      <c r="D57" s="266">
        <v>561.79999999999995</v>
      </c>
      <c r="E57" s="265">
        <v>1333.4</v>
      </c>
      <c r="F57" s="264">
        <v>564.5</v>
      </c>
      <c r="G57" s="264">
        <v>515.20000000000005</v>
      </c>
      <c r="H57" s="264">
        <v>253.7</v>
      </c>
      <c r="I57" s="264">
        <v>401.5</v>
      </c>
      <c r="J57" s="265">
        <v>1734.9</v>
      </c>
    </row>
    <row r="58" spans="1:12" s="84" customFormat="1" ht="15.75">
      <c r="A58" s="259" t="s">
        <v>171</v>
      </c>
      <c r="B58" s="266">
        <v>46.8</v>
      </c>
      <c r="C58" s="266">
        <v>691.3</v>
      </c>
      <c r="D58" s="266">
        <v>600.5</v>
      </c>
      <c r="E58" s="265">
        <v>1338.6</v>
      </c>
      <c r="F58" s="264">
        <v>540.79999999999995</v>
      </c>
      <c r="G58" s="264">
        <v>560</v>
      </c>
      <c r="H58" s="264">
        <v>237.7</v>
      </c>
      <c r="I58" s="264">
        <v>389</v>
      </c>
      <c r="J58" s="265">
        <v>1727.5</v>
      </c>
    </row>
    <row r="59" spans="1:12" s="84" customFormat="1" ht="15.75">
      <c r="A59" s="259" t="s">
        <v>170</v>
      </c>
      <c r="B59" s="266">
        <v>49</v>
      </c>
      <c r="C59" s="266">
        <v>618.4</v>
      </c>
      <c r="D59" s="266">
        <v>499.2</v>
      </c>
      <c r="E59" s="265">
        <v>1166.5999999999999</v>
      </c>
      <c r="F59" s="264">
        <v>432.6</v>
      </c>
      <c r="G59" s="264">
        <v>501</v>
      </c>
      <c r="H59" s="264">
        <v>233.1</v>
      </c>
      <c r="I59" s="264">
        <v>368.4</v>
      </c>
      <c r="J59" s="265">
        <v>1535</v>
      </c>
    </row>
    <row r="60" spans="1:12" s="86" customFormat="1" ht="15.75">
      <c r="A60" s="259" t="s">
        <v>169</v>
      </c>
      <c r="B60" s="266">
        <v>32.1</v>
      </c>
      <c r="C60" s="266">
        <v>566.9</v>
      </c>
      <c r="D60" s="266">
        <v>455.2</v>
      </c>
      <c r="E60" s="265">
        <v>1054.2</v>
      </c>
      <c r="F60" s="264">
        <v>422.7</v>
      </c>
      <c r="G60" s="264">
        <v>423.7</v>
      </c>
      <c r="H60" s="264">
        <v>207.9</v>
      </c>
      <c r="I60" s="264">
        <v>329.6</v>
      </c>
      <c r="J60" s="265">
        <v>1383.8</v>
      </c>
    </row>
    <row r="61" spans="1:12" s="86" customFormat="1" ht="15.75">
      <c r="A61" s="259" t="s">
        <v>168</v>
      </c>
      <c r="B61" s="266">
        <v>39.799999999999997</v>
      </c>
      <c r="C61" s="266">
        <v>473.1</v>
      </c>
      <c r="D61" s="266">
        <v>469.1</v>
      </c>
      <c r="E61" s="265">
        <v>982</v>
      </c>
      <c r="F61" s="264">
        <v>368.4</v>
      </c>
      <c r="G61" s="264">
        <v>412.3</v>
      </c>
      <c r="H61" s="264">
        <v>201.2</v>
      </c>
      <c r="I61" s="264">
        <v>322.3</v>
      </c>
      <c r="J61" s="265">
        <v>1304.3</v>
      </c>
    </row>
    <row r="62" spans="1:12" s="84" customFormat="1" ht="15.75">
      <c r="A62" s="259" t="s">
        <v>167</v>
      </c>
      <c r="B62" s="264">
        <v>31.8</v>
      </c>
      <c r="C62" s="264">
        <v>471.1</v>
      </c>
      <c r="D62" s="264">
        <v>480</v>
      </c>
      <c r="E62" s="263">
        <v>982.8</v>
      </c>
      <c r="F62" s="264">
        <v>351.4</v>
      </c>
      <c r="G62" s="264">
        <v>434.7</v>
      </c>
      <c r="H62" s="264">
        <v>196.8</v>
      </c>
      <c r="I62" s="264">
        <v>314.8</v>
      </c>
      <c r="J62" s="263">
        <v>1297.5999999999999</v>
      </c>
    </row>
    <row r="63" spans="1:12" s="84" customFormat="1" ht="15.75">
      <c r="A63" s="259" t="s">
        <v>166</v>
      </c>
      <c r="B63" s="264">
        <v>35.299999999999997</v>
      </c>
      <c r="C63" s="264">
        <v>461.2</v>
      </c>
      <c r="D63" s="264">
        <v>393</v>
      </c>
      <c r="E63" s="263">
        <v>889.6</v>
      </c>
      <c r="F63" s="264">
        <v>348.7</v>
      </c>
      <c r="G63" s="264">
        <v>358.8</v>
      </c>
      <c r="H63" s="264">
        <v>182.1</v>
      </c>
      <c r="I63" s="264">
        <v>290.7</v>
      </c>
      <c r="J63" s="263">
        <v>1180.2</v>
      </c>
    </row>
    <row r="64" spans="1:12" s="84" customFormat="1" ht="15.75">
      <c r="A64" s="259" t="s">
        <v>165</v>
      </c>
      <c r="B64" s="264">
        <v>35.1</v>
      </c>
      <c r="C64" s="264">
        <v>462.9</v>
      </c>
      <c r="D64" s="264">
        <v>453.4</v>
      </c>
      <c r="E64" s="263">
        <v>951.3</v>
      </c>
      <c r="F64" s="264">
        <v>406</v>
      </c>
      <c r="G64" s="264">
        <v>368</v>
      </c>
      <c r="H64" s="264">
        <v>177.4</v>
      </c>
      <c r="I64" s="264">
        <v>286.39999999999998</v>
      </c>
      <c r="J64" s="263">
        <v>1237.8</v>
      </c>
    </row>
    <row r="65" spans="1:11" ht="16.5" thickBot="1">
      <c r="A65" s="262" t="s">
        <v>164</v>
      </c>
      <c r="B65" s="261">
        <v>47.4</v>
      </c>
      <c r="C65" s="261">
        <v>416.1</v>
      </c>
      <c r="D65" s="261">
        <v>393.3</v>
      </c>
      <c r="E65" s="260">
        <v>856.8</v>
      </c>
      <c r="F65" s="261">
        <v>332.8</v>
      </c>
      <c r="G65" s="261">
        <v>351.9</v>
      </c>
      <c r="H65" s="261">
        <v>172.2</v>
      </c>
      <c r="I65" s="261">
        <v>273.39999999999998</v>
      </c>
      <c r="J65" s="260">
        <v>1130.2</v>
      </c>
      <c r="K65" s="75" t="s">
        <v>32</v>
      </c>
    </row>
    <row r="66" spans="1:11" ht="15">
      <c r="A66" s="259"/>
      <c r="D66" s="258"/>
    </row>
    <row r="67" spans="1:11" ht="15">
      <c r="A67" s="84"/>
      <c r="D67" s="258"/>
    </row>
  </sheetData>
  <mergeCells count="7">
    <mergeCell ref="L3:Q7"/>
    <mergeCell ref="J4:J5"/>
    <mergeCell ref="D10:H10"/>
    <mergeCell ref="D34:F34"/>
    <mergeCell ref="D4:D5"/>
    <mergeCell ref="F4:F5"/>
    <mergeCell ref="H4:H5"/>
  </mergeCells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Table3</vt:lpstr>
      <vt:lpstr>Table4</vt:lpstr>
      <vt:lpstr>Table5a</vt:lpstr>
      <vt:lpstr>Table5b</vt:lpstr>
      <vt:lpstr>Table5c0408</vt:lpstr>
      <vt:lpstr>Table5c1115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Table5c1115!Print_Area</vt:lpstr>
      <vt:lpstr>Table8!Print_Area</vt:lpstr>
      <vt:lpstr>'Table9-11'!Print_Area</vt:lpstr>
      <vt:lpstr>Table3!Print_Titles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2016-10-19T09:54:11Z</dcterms:created>
  <dcterms:modified xsi:type="dcterms:W3CDTF">2016-10-19T10:22:53Z</dcterms:modified>
</cp:coreProperties>
</file>