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3" sheetId="1" r:id="rId1"/>
    <sheet name="Table4" sheetId="2" r:id="rId2"/>
    <sheet name="Table5a" sheetId="3" r:id="rId3"/>
    <sheet name="Table5b" sheetId="4" r:id="rId4"/>
    <sheet name="Table5c9498" sheetId="5" r:id="rId5"/>
    <sheet name="Table5c0610" sheetId="6" r:id="rId6"/>
    <sheet name="Table6" sheetId="7" r:id="rId7"/>
    <sheet name="Table7" sheetId="8" r:id="rId8"/>
    <sheet name="Table8" sheetId="9" r:id="rId9"/>
    <sheet name="Table9-11" sheetId="10" r:id="rId10"/>
  </sheets>
  <externalReferences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'[1]Table'!$M$1:$IG$8163</definedName>
    <definedName name="MACROS2">#REF!</definedName>
    <definedName name="new" hidden="1">#REF!</definedName>
    <definedName name="new2">#REF!</definedName>
    <definedName name="_xlnm.Print_Area" localSheetId="1">'Table4'!$A$1:$N$73</definedName>
    <definedName name="_xlnm.Print_Area" localSheetId="2">'Table5a'!$A$1:$O$59</definedName>
    <definedName name="_xlnm.Print_Area" localSheetId="3">'Table5b'!$A:$P</definedName>
    <definedName name="_xlnm.Print_Area" localSheetId="9">'Table9-11'!$A$1:$J$66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'[1]Table'!$E$1:$IG$8163</definedName>
    <definedName name="TIME2">#REF!</definedName>
    <definedName name="WHOLE">'[1]Table'!$BZ$371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<sst xmlns="http://schemas.openxmlformats.org/spreadsheetml/2006/main" count="578" uniqueCount="218">
  <si>
    <t>Table 3</t>
  </si>
  <si>
    <t>Accidents by police force area and severity</t>
  </si>
  <si>
    <t>Years:1994-98 and 2006-2010 averages, 2006 to 2010</t>
  </si>
  <si>
    <t>Fatal</t>
  </si>
  <si>
    <t>Serious</t>
  </si>
  <si>
    <t>Slight</t>
  </si>
  <si>
    <t>Fatal &amp; Serious</t>
  </si>
  <si>
    <t>All severities</t>
  </si>
  <si>
    <t>Northern</t>
  </si>
  <si>
    <t>1994-98 average</t>
  </si>
  <si>
    <t>2006-2010 average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</si>
  <si>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</si>
  <si>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</si>
  <si>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</si>
  <si>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</si>
  <si>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</si>
  <si>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</si>
  <si>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</si>
  <si>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Table 4</t>
  </si>
  <si>
    <t>ACCIDENTS</t>
  </si>
  <si>
    <t>1994-98 and 2006-2010 averages, 2006 to 2010</t>
  </si>
  <si>
    <t>Severity/Year</t>
  </si>
  <si>
    <t xml:space="preserve">Trunk </t>
  </si>
  <si>
    <t>Local Authority</t>
  </si>
  <si>
    <t>All Roads</t>
  </si>
  <si>
    <t>Trunk % of total</t>
  </si>
  <si>
    <t>Major roads</t>
  </si>
  <si>
    <t>Minor roads</t>
  </si>
  <si>
    <t>Non built up</t>
  </si>
  <si>
    <t>Built up</t>
  </si>
  <si>
    <t>Total</t>
  </si>
  <si>
    <t>Non Built up</t>
  </si>
  <si>
    <t>(a) numbers</t>
  </si>
  <si>
    <t xml:space="preserve"> </t>
  </si>
  <si>
    <t>All Severities</t>
  </si>
  <si>
    <t xml:space="preserve">(b) annual averages </t>
  </si>
  <si>
    <t xml:space="preserve">      2006-2010 average</t>
  </si>
  <si>
    <t xml:space="preserve">(c) Per cent changes </t>
  </si>
  <si>
    <t>2010 on 2009</t>
  </si>
  <si>
    <t>2010 on 1994-98 average</t>
  </si>
  <si>
    <t>2006-2010 average on 1994-98 average</t>
  </si>
  <si>
    <t>(1) based on the road network following the 1 April 1996 changes - see Annex E</t>
  </si>
  <si>
    <t xml:space="preserve">Table 5 </t>
  </si>
  <si>
    <t xml:space="preserve">       Years: 1994-98 and 2006-2010 averages, 1999 to 2010</t>
  </si>
  <si>
    <t>All roads</t>
  </si>
  <si>
    <t>Motor- ways</t>
  </si>
  <si>
    <t xml:space="preserve">Trunk A </t>
  </si>
  <si>
    <t xml:space="preserve">LA A </t>
  </si>
  <si>
    <t>All major roads</t>
  </si>
  <si>
    <t>B roads</t>
  </si>
  <si>
    <t>C &amp; Unclassified</t>
  </si>
  <si>
    <t>All minor roads</t>
  </si>
  <si>
    <t>1994-98 ave</t>
  </si>
  <si>
    <t>2006-2010 ave</t>
  </si>
  <si>
    <t xml:space="preserve">1 The figures for the earlier years used in the 1994-98 averages are based on the road network following the 1 April 1996 </t>
  </si>
  <si>
    <t xml:space="preserve">  changes, rather than the road network at the time of the accident (see Annex E).  </t>
  </si>
  <si>
    <t>Table 5</t>
  </si>
  <si>
    <t>(b)  Reported accident rates by severity and road class for built-up and non built-up roads</t>
  </si>
  <si>
    <t xml:space="preserve">       rates per 100 million vehicle km</t>
  </si>
  <si>
    <t>All</t>
  </si>
  <si>
    <t>Motor-</t>
  </si>
  <si>
    <t>ways</t>
  </si>
  <si>
    <t xml:space="preserve">              roads </t>
  </si>
  <si>
    <t xml:space="preserve">roads </t>
  </si>
  <si>
    <t>major</t>
  </si>
  <si>
    <t>minor</t>
  </si>
  <si>
    <t>Non</t>
  </si>
  <si>
    <t>roads</t>
  </si>
  <si>
    <t>built</t>
  </si>
  <si>
    <t xml:space="preserve">Built </t>
  </si>
  <si>
    <t xml:space="preserve">1994-98 ave </t>
  </si>
  <si>
    <t>1. Traffic estimates are based on an "urban/rural" split which differs slightly from the "built-up/non built-up" classification used</t>
  </si>
  <si>
    <t>for the number of accidents.  Therefore, these rates are approximations: the "non-built up" rate is the number of accidents</t>
  </si>
  <si>
    <t xml:space="preserve"> on "non-built up" roads divided by the estimated volume of traffic on "rural" roads, for example.  The figures given in this</t>
  </si>
  <si>
    <t>table take account of any revisions to the traffic estimates for previous years.</t>
  </si>
  <si>
    <t>(c) Reported accident rates on all roads by police force area and severity</t>
  </si>
  <si>
    <t xml:space="preserve">     Years: 1994-98 and 2006-2010 averages</t>
  </si>
  <si>
    <t>Trunk</t>
  </si>
  <si>
    <t xml:space="preserve">     Local Authority </t>
  </si>
  <si>
    <t xml:space="preserve">    All</t>
  </si>
  <si>
    <t>Minor</t>
  </si>
  <si>
    <t>Severity/</t>
  </si>
  <si>
    <t>Motorways</t>
  </si>
  <si>
    <t>A roads</t>
  </si>
  <si>
    <t>A roads(1)</t>
  </si>
  <si>
    <t xml:space="preserve"> Major</t>
  </si>
  <si>
    <t>Roads</t>
  </si>
  <si>
    <t>Police force area</t>
  </si>
  <si>
    <t>Reported accident rate per 100 million vehicle km - for 1994-98 average</t>
  </si>
  <si>
    <t>-</t>
  </si>
  <si>
    <t>Scotland</t>
  </si>
  <si>
    <t>Percentage above/below Scottish average - for 1994-98 average</t>
  </si>
  <si>
    <t>n/a</t>
  </si>
  <si>
    <t>Reported accident rate per 100 million vehicle km - for 2006-2010 average</t>
  </si>
  <si>
    <t>Percentage above/below Scottish average - for 2006-10 average</t>
  </si>
  <si>
    <t>Table 6</t>
  </si>
  <si>
    <t>Accidents by severity, month and road type, 2006 to 2010 average</t>
  </si>
  <si>
    <t>(figures adjusted for 30 day months)</t>
  </si>
  <si>
    <t>Trunk M &amp; A</t>
  </si>
  <si>
    <t>M &amp; A NBUP</t>
  </si>
  <si>
    <t>Minor NBUP</t>
  </si>
  <si>
    <t>M &amp; A BUP</t>
  </si>
  <si>
    <t>Minor BUP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</si>
  <si>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</si>
  <si>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</si>
  <si>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</si>
  <si>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</si>
  <si>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</si>
  <si>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</si>
  <si>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</si>
  <si>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</si>
  <si>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</si>
  <si>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</si>
  <si>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</si>
  <si>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</si>
  <si>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</si>
  <si>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</si>
  <si>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Note: As figures in this table have been adjusted to be 30 day months they may not be comparable with other tables in this publication</t>
  </si>
  <si>
    <t>Table 7</t>
  </si>
  <si>
    <t>Accidents by light condition, road surface condition(1), severity</t>
  </si>
  <si>
    <t>Built-up and non built-up roads,</t>
  </si>
  <si>
    <t>Built-up</t>
  </si>
  <si>
    <t>Non Built-up</t>
  </si>
  <si>
    <t>Daylight</t>
  </si>
  <si>
    <t>2006-10 ave</t>
  </si>
  <si>
    <t>Darkness</t>
  </si>
  <si>
    <t>Dry</t>
  </si>
  <si>
    <t>Wet/damp/flood</t>
  </si>
  <si>
    <t>Snow/frost/ice</t>
  </si>
  <si>
    <t>All conditions</t>
  </si>
  <si>
    <t xml:space="preserve">1. Separate codes for the road surface conditions 'Oil or Diesel' and 'Mud' were used between 1999 and 2004, inclusive. </t>
  </si>
  <si>
    <t>With effect from 2005, 'Oil or diesel' and 'mud' have been recorded under 'Special Conditions at Site'. The accidents</t>
  </si>
  <si>
    <t xml:space="preserve"> for which these codes were used are included in the 'All conditions' figures, but not under any of the categories 'Dry', </t>
  </si>
  <si>
    <t>Wet/Damp/Flood' or 'Snow/Frost/Ice', so these changes should have had very little or no effect on the time series.</t>
  </si>
  <si>
    <t>Table 8</t>
  </si>
  <si>
    <t>Accidents by junction detail and severity</t>
  </si>
  <si>
    <t>separately for built-up and non built-up roads</t>
  </si>
  <si>
    <t>Years: 2006-2010 average</t>
  </si>
  <si>
    <t>More than 20m from junction</t>
  </si>
  <si>
    <t>Roundabout</t>
  </si>
  <si>
    <t>Mini-roundabout</t>
  </si>
  <si>
    <t>T/Y staggered junc</t>
  </si>
  <si>
    <t>Slip road</t>
  </si>
  <si>
    <t>Cross roads</t>
  </si>
  <si>
    <t>Multiple junction</t>
  </si>
  <si>
    <t>Private drive</t>
  </si>
  <si>
    <t>Other junction</t>
  </si>
  <si>
    <t>Total bup/nbup</t>
  </si>
  <si>
    <t xml:space="preserve">Table 9 </t>
  </si>
  <si>
    <t>COSTS</t>
  </si>
  <si>
    <t>(a)  Cost per casualty by severity: average costs for Great Britain (£) at 2009 prices</t>
  </si>
  <si>
    <t>Killed</t>
  </si>
  <si>
    <t>Seriously Injured</t>
  </si>
  <si>
    <t>Slightly Injured</t>
  </si>
  <si>
    <t>Average all casaulties</t>
  </si>
  <si>
    <t>Average cost per casualty for Great Britain</t>
  </si>
  <si>
    <t>(b)  Costs per accident by element of cost and severity</t>
  </si>
  <si>
    <t>Accident Severity</t>
  </si>
  <si>
    <t xml:space="preserve">Fatal </t>
  </si>
  <si>
    <t xml:space="preserve">Damage </t>
  </si>
  <si>
    <t>only</t>
  </si>
  <si>
    <t>Casualty related costs for GB:</t>
  </si>
  <si>
    <t xml:space="preserve">     Lost output</t>
  </si>
  <si>
    <t xml:space="preserve">     Medical/ambulance</t>
  </si>
  <si>
    <t xml:space="preserve">     Pain, grief, suffering</t>
  </si>
  <si>
    <t>Police and damage to property costs for GB:</t>
  </si>
  <si>
    <t xml:space="preserve">     Police/administration</t>
  </si>
  <si>
    <t xml:space="preserve">     Damage to property</t>
  </si>
  <si>
    <t>Taken from Table 3 of WebTag guidance.</t>
  </si>
  <si>
    <t>- Motorways</t>
  </si>
  <si>
    <t>Supplied by David Hounsell at DfT</t>
  </si>
  <si>
    <t>- Non built-up roads</t>
  </si>
  <si>
    <t>- Built-up roads</t>
  </si>
  <si>
    <t>Total costs per accident for GB</t>
  </si>
  <si>
    <t>Taken from Table 2a of Article 2 RRCGB 2009</t>
  </si>
  <si>
    <t>Table 10</t>
  </si>
  <si>
    <t>Cost per accident by road type and severity in Scotland (£) for 2010 at 2009 prices</t>
  </si>
  <si>
    <t>Average</t>
  </si>
  <si>
    <t>Damage</t>
  </si>
  <si>
    <t>Category of road</t>
  </si>
  <si>
    <t>for all</t>
  </si>
  <si>
    <t>injury</t>
  </si>
  <si>
    <t>accidents</t>
  </si>
  <si>
    <t>Non built-up roads</t>
  </si>
  <si>
    <t>Built-up roads</t>
  </si>
  <si>
    <t>Trunk roads only</t>
  </si>
  <si>
    <t>Table 11</t>
  </si>
  <si>
    <t>Total estimated accident costs in Scotland (£ million) at 2009 prices, by severity</t>
  </si>
  <si>
    <t>Years: 2000 to 2010</t>
  </si>
  <si>
    <t>Injury Road Accidents</t>
  </si>
  <si>
    <t>All injury</t>
  </si>
  <si>
    <t>Motorway</t>
  </si>
  <si>
    <t>built-up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</si>
  <si>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</si>
  <si>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</si>
  <si>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</si>
  <si>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</si>
  <si>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</si>
  <si>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</si>
  <si>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</si>
  <si>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</si>
  <si>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</si>
  <si>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</si>
  <si>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</si>
  <si>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 xml:space="preserve">Note: Up-to-date accident and casualty related costs for 2010 are not available at the moment and 2009 costs </t>
  </si>
  <si>
    <t>have been used instead. An update will be made to the online version of the tables in due course.</t>
  </si>
  <si>
    <t>Damge only</t>
  </si>
  <si>
    <t>Total injury</t>
  </si>
  <si>
    <t>Total accid</t>
  </si>
  <si>
    <t>Rural</t>
  </si>
  <si>
    <t>Urban</t>
  </si>
  <si>
    <r>
      <t xml:space="preserve">Reported accidents by road type and severity </t>
    </r>
    <r>
      <rPr>
        <b/>
        <vertAlign val="superscript"/>
        <sz val="14"/>
        <rFont val="Arial"/>
        <family val="2"/>
      </rPr>
      <t xml:space="preserve">(1)  </t>
    </r>
  </si>
  <si>
    <r>
      <t xml:space="preserve">      1994-98 average</t>
    </r>
    <r>
      <rPr>
        <vertAlign val="superscript"/>
        <sz val="12"/>
        <rFont val="Arial"/>
        <family val="2"/>
      </rPr>
      <t>(1)</t>
    </r>
  </si>
  <si>
    <r>
      <t>(a)  Reported accidents by severity and road class for built-up and non built-up roads</t>
    </r>
    <r>
      <rPr>
        <b/>
        <vertAlign val="superscript"/>
        <sz val="11"/>
        <rFont val="Arial"/>
        <family val="2"/>
      </rPr>
      <t>1</t>
    </r>
  </si>
  <si>
    <r>
      <t xml:space="preserve">roads </t>
    </r>
    <r>
      <rPr>
        <b/>
        <vertAlign val="superscript"/>
        <sz val="11"/>
        <rFont val="Arial"/>
        <family val="2"/>
      </rPr>
      <t>(1)</t>
    </r>
  </si>
  <si>
    <r>
      <t>roads</t>
    </r>
    <r>
      <rPr>
        <b/>
        <vertAlign val="superscript"/>
        <sz val="12"/>
        <rFont val="Arial"/>
        <family val="2"/>
      </rPr>
      <t xml:space="preserve"> </t>
    </r>
  </si>
  <si>
    <r>
      <t>up</t>
    </r>
    <r>
      <rPr>
        <b/>
        <vertAlign val="superscript"/>
        <sz val="12"/>
        <rFont val="Arial"/>
        <family val="2"/>
      </rPr>
      <t>(1)</t>
    </r>
  </si>
  <si>
    <t xml:space="preserve">  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</si>
</sst>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3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8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14"/>
      <name val="Arial"/>
      <family val="2"/>
    </font>
    <font>
      <b/>
      <sz val="14"/>
      <color indexed="5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b/>
      <sz val="12"/>
      <color indexed="55"/>
      <name val="Arial"/>
      <family val="2"/>
    </font>
    <font>
      <b/>
      <sz val="10"/>
      <color indexed="55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55"/>
      <name val="Arial"/>
      <family val="2"/>
    </font>
    <font>
      <b/>
      <vertAlign val="superscript"/>
      <sz val="12"/>
      <name val="Arial"/>
      <family val="2"/>
    </font>
    <font>
      <sz val="10"/>
      <color indexed="12"/>
      <name val="Arial"/>
      <family val="2"/>
    </font>
    <font>
      <sz val="8"/>
      <name val="Arial MT"/>
      <family val="0"/>
    </font>
    <font>
      <b/>
      <sz val="10"/>
      <color indexed="8"/>
      <name val="Arial"/>
      <family val="2"/>
    </font>
    <font>
      <sz val="9"/>
      <name val="Arial Unicode MS"/>
      <family val="0"/>
    </font>
    <font>
      <sz val="9"/>
      <name val="Arial"/>
      <family val="0"/>
    </font>
    <font>
      <sz val="12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169" fontId="4" fillId="0" borderId="0">
      <alignment/>
      <protection/>
    </xf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8" fillId="0" borderId="0" xfId="22" applyFont="1" applyAlignment="1">
      <alignment horizontal="left"/>
      <protection/>
    </xf>
    <xf numFmtId="0" fontId="3" fillId="0" borderId="0" xfId="22" applyFont="1">
      <alignment/>
      <protection/>
    </xf>
    <xf numFmtId="0" fontId="9" fillId="0" borderId="0" xfId="0" applyFont="1" applyAlignment="1">
      <alignment horizontal="right"/>
    </xf>
    <xf numFmtId="0" fontId="10" fillId="0" borderId="0" xfId="22" applyFont="1">
      <alignment/>
      <protection/>
    </xf>
    <xf numFmtId="0" fontId="8" fillId="0" borderId="0" xfId="22" applyFont="1">
      <alignment/>
      <protection/>
    </xf>
    <xf numFmtId="0" fontId="11" fillId="0" borderId="0" xfId="22" applyFont="1">
      <alignment/>
      <protection/>
    </xf>
    <xf numFmtId="0" fontId="3" fillId="0" borderId="2" xfId="22" applyFont="1" applyBorder="1">
      <alignment/>
      <protection/>
    </xf>
    <xf numFmtId="0" fontId="11" fillId="0" borderId="3" xfId="22" applyFont="1" applyBorder="1" applyAlignment="1">
      <alignment horizontal="center"/>
      <protection/>
    </xf>
    <xf numFmtId="0" fontId="11" fillId="0" borderId="4" xfId="22" applyFont="1" applyBorder="1">
      <alignment/>
      <protection/>
    </xf>
    <xf numFmtId="0" fontId="11" fillId="0" borderId="4" xfId="22" applyFont="1" applyBorder="1" applyAlignment="1">
      <alignment horizontal="center"/>
      <protection/>
    </xf>
    <xf numFmtId="0" fontId="11" fillId="0" borderId="3" xfId="22" applyFont="1" applyBorder="1">
      <alignment/>
      <protection/>
    </xf>
    <xf numFmtId="0" fontId="11" fillId="0" borderId="4" xfId="22" applyFont="1" applyBorder="1" applyAlignment="1">
      <alignment horizontal="centerContinuous"/>
      <protection/>
    </xf>
    <xf numFmtId="0" fontId="11" fillId="0" borderId="3" xfId="22" applyFont="1" applyBorder="1" applyAlignment="1">
      <alignment vertical="center" wrapText="1"/>
      <protection/>
    </xf>
    <xf numFmtId="0" fontId="3" fillId="0" borderId="0" xfId="22" applyFont="1" applyBorder="1">
      <alignment/>
      <protection/>
    </xf>
    <xf numFmtId="0" fontId="11" fillId="0" borderId="0" xfId="22" applyFont="1" applyBorder="1" applyAlignment="1">
      <alignment horizontal="centerContinuous"/>
      <protection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22" applyFont="1" applyBorder="1" applyAlignment="1">
      <alignment horizontal="right"/>
      <protection/>
    </xf>
    <xf numFmtId="0" fontId="11" fillId="0" borderId="0" xfId="22" applyFont="1" applyBorder="1" applyAlignment="1">
      <alignment horizontal="center"/>
      <protection/>
    </xf>
    <xf numFmtId="0" fontId="11" fillId="0" borderId="0" xfId="22" applyFont="1" applyBorder="1">
      <alignment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6" xfId="22" applyFont="1" applyBorder="1">
      <alignment/>
      <protection/>
    </xf>
    <xf numFmtId="0" fontId="11" fillId="0" borderId="6" xfId="22" applyFont="1" applyBorder="1" applyAlignment="1">
      <alignment horizontal="center" wrapText="1"/>
      <protection/>
    </xf>
    <xf numFmtId="0" fontId="11" fillId="0" borderId="6" xfId="22" applyFont="1" applyBorder="1" applyAlignment="1">
      <alignment wrapText="1"/>
      <protection/>
    </xf>
    <xf numFmtId="0" fontId="11" fillId="0" borderId="6" xfId="22" applyFont="1" applyBorder="1" applyAlignment="1">
      <alignment horizontal="right" wrapText="1"/>
      <protection/>
    </xf>
    <xf numFmtId="0" fontId="10" fillId="0" borderId="6" xfId="22" applyFont="1" applyBorder="1" applyAlignment="1">
      <alignment vertical="center"/>
      <protection/>
    </xf>
    <xf numFmtId="0" fontId="13" fillId="0" borderId="0" xfId="22" applyFont="1" applyBorder="1" applyAlignment="1">
      <alignment horizontal="center"/>
      <protection/>
    </xf>
    <xf numFmtId="0" fontId="11" fillId="0" borderId="0" xfId="22" applyFont="1" applyAlignment="1">
      <alignment horizontal="center"/>
      <protection/>
    </xf>
    <xf numFmtId="0" fontId="11" fillId="0" borderId="0" xfId="22" applyFont="1" applyAlignment="1">
      <alignment horizontal="centerContinuous"/>
      <protection/>
    </xf>
    <xf numFmtId="0" fontId="3" fillId="0" borderId="0" xfId="22" applyFont="1" applyAlignment="1">
      <alignment horizontal="center"/>
      <protection/>
    </xf>
    <xf numFmtId="0" fontId="3" fillId="0" borderId="0" xfId="22" applyFont="1" applyAlignment="1">
      <alignment horizontal="right"/>
      <protection/>
    </xf>
    <xf numFmtId="0" fontId="3" fillId="0" borderId="0" xfId="22" applyFont="1" applyAlignment="1">
      <alignment horizontal="left"/>
      <protection/>
    </xf>
    <xf numFmtId="0" fontId="3" fillId="0" borderId="0" xfId="22" applyFont="1" applyAlignment="1">
      <alignment horizontal="right" wrapText="1"/>
      <protection/>
    </xf>
    <xf numFmtId="3" fontId="14" fillId="0" borderId="0" xfId="22" applyNumberFormat="1" applyFont="1">
      <alignment/>
      <protection/>
    </xf>
    <xf numFmtId="3" fontId="14" fillId="0" borderId="0" xfId="22" applyNumberFormat="1" applyFont="1" applyFill="1" applyBorder="1" applyProtection="1">
      <alignment/>
      <protection/>
    </xf>
    <xf numFmtId="0" fontId="0" fillId="0" borderId="0" xfId="22" applyFont="1" applyAlignment="1">
      <alignment horizontal="right" wrapText="1"/>
      <protection/>
    </xf>
    <xf numFmtId="3" fontId="3" fillId="0" borderId="0" xfId="22" applyNumberFormat="1" applyFont="1" applyBorder="1" applyAlignment="1">
      <alignment horizontal="right"/>
      <protection/>
    </xf>
    <xf numFmtId="3" fontId="3" fillId="0" borderId="0" xfId="22" applyNumberFormat="1" applyFont="1" applyFill="1" applyBorder="1">
      <alignment/>
      <protection/>
    </xf>
    <xf numFmtId="3" fontId="14" fillId="0" borderId="0" xfId="22" applyNumberFormat="1" applyFont="1" applyFill="1" applyBorder="1">
      <alignment/>
      <protection/>
    </xf>
    <xf numFmtId="3" fontId="3" fillId="0" borderId="0" xfId="22" applyNumberFormat="1" applyFont="1" applyFill="1" applyBorder="1" applyProtection="1">
      <alignment/>
      <protection/>
    </xf>
    <xf numFmtId="3" fontId="3" fillId="0" borderId="0" xfId="22" applyNumberFormat="1" applyFont="1" applyAlignment="1">
      <alignment horizontal="right" wrapText="1"/>
      <protection/>
    </xf>
    <xf numFmtId="3" fontId="3" fillId="0" borderId="0" xfId="22" applyNumberFormat="1" applyFont="1">
      <alignment/>
      <protection/>
    </xf>
    <xf numFmtId="3" fontId="14" fillId="0" borderId="0" xfId="22" applyNumberFormat="1" applyFont="1" applyFill="1" applyProtection="1">
      <alignment/>
      <protection/>
    </xf>
    <xf numFmtId="3" fontId="3" fillId="0" borderId="0" xfId="22" applyNumberFormat="1" applyFont="1" applyAlignment="1">
      <alignment horizontal="right"/>
      <protection/>
    </xf>
    <xf numFmtId="3" fontId="14" fillId="0" borderId="0" xfId="22" applyNumberFormat="1" applyFont="1" applyFill="1">
      <alignment/>
      <protection/>
    </xf>
    <xf numFmtId="3" fontId="11" fillId="0" borderId="0" xfId="22" applyNumberFormat="1" applyFont="1" applyFill="1" applyBorder="1" applyAlignment="1">
      <alignment horizontal="center"/>
      <protection/>
    </xf>
    <xf numFmtId="3" fontId="15" fillId="0" borderId="0" xfId="22" applyNumberFormat="1" applyFont="1" applyFill="1" applyBorder="1" applyAlignment="1">
      <alignment horizontal="center"/>
      <protection/>
    </xf>
    <xf numFmtId="3" fontId="11" fillId="0" borderId="0" xfId="22" applyNumberFormat="1" applyFont="1" applyFill="1" applyBorder="1" applyAlignment="1">
      <alignment horizontal="right"/>
      <protection/>
    </xf>
    <xf numFmtId="3" fontId="3" fillId="0" borderId="0" xfId="22" applyNumberFormat="1" applyFont="1" applyFill="1">
      <alignment/>
      <protection/>
    </xf>
    <xf numFmtId="3" fontId="3" fillId="0" borderId="0" xfId="22" applyNumberFormat="1" applyFont="1" applyFill="1" applyProtection="1">
      <alignment/>
      <protection/>
    </xf>
    <xf numFmtId="3" fontId="14" fillId="0" borderId="0" xfId="22" applyNumberFormat="1" applyFont="1" applyAlignment="1">
      <alignment horizontal="right"/>
      <protection/>
    </xf>
    <xf numFmtId="0" fontId="3" fillId="0" borderId="0" xfId="22" applyFont="1" applyFill="1">
      <alignment/>
      <protection/>
    </xf>
    <xf numFmtId="172" fontId="3" fillId="0" borderId="0" xfId="22" applyNumberFormat="1" applyFont="1" applyFill="1" applyProtection="1">
      <alignment/>
      <protection/>
    </xf>
    <xf numFmtId="0" fontId="11" fillId="0" borderId="0" xfId="22" applyFont="1" applyAlignment="1">
      <alignment horizontal="left"/>
      <protection/>
    </xf>
    <xf numFmtId="1" fontId="14" fillId="0" borderId="0" xfId="22" applyNumberFormat="1" applyFont="1" applyFill="1">
      <alignment/>
      <protection/>
    </xf>
    <xf numFmtId="1" fontId="3" fillId="0" borderId="0" xfId="22" applyNumberFormat="1" applyFont="1" applyFill="1">
      <alignment/>
      <protection/>
    </xf>
    <xf numFmtId="0" fontId="3" fillId="0" borderId="0" xfId="22" applyFont="1" applyBorder="1" applyAlignment="1">
      <alignment horizontal="left"/>
      <protection/>
    </xf>
    <xf numFmtId="1" fontId="14" fillId="0" borderId="0" xfId="22" applyNumberFormat="1" applyFont="1" applyFill="1" applyBorder="1">
      <alignment/>
      <protection/>
    </xf>
    <xf numFmtId="0" fontId="10" fillId="0" borderId="0" xfId="22" applyFont="1" applyBorder="1">
      <alignment/>
      <protection/>
    </xf>
    <xf numFmtId="0" fontId="3" fillId="0" borderId="2" xfId="22" applyFont="1" applyBorder="1" applyAlignment="1">
      <alignment horizontal="left"/>
      <protection/>
    </xf>
    <xf numFmtId="1" fontId="14" fillId="0" borderId="2" xfId="22" applyNumberFormat="1" applyFont="1" applyFill="1" applyBorder="1">
      <alignment/>
      <protection/>
    </xf>
    <xf numFmtId="3" fontId="3" fillId="0" borderId="2" xfId="22" applyNumberFormat="1" applyFont="1" applyFill="1" applyBorder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1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4" xfId="0" applyFont="1" applyBorder="1" applyAlignment="1">
      <alignment horizontal="centerContinuous"/>
    </xf>
    <xf numFmtId="0" fontId="17" fillId="0" borderId="4" xfId="0" applyFont="1" applyBorder="1" applyAlignment="1">
      <alignment horizontal="centerContinuous" wrapText="1"/>
    </xf>
    <xf numFmtId="0" fontId="17" fillId="0" borderId="3" xfId="0" applyFont="1" applyBorder="1" applyAlignment="1">
      <alignment wrapText="1"/>
    </xf>
    <xf numFmtId="0" fontId="11" fillId="0" borderId="0" xfId="0" applyFont="1" applyBorder="1" applyAlignment="1">
      <alignment/>
    </xf>
    <xf numFmtId="1" fontId="0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1" fontId="17" fillId="0" borderId="0" xfId="0" applyNumberFormat="1" applyFont="1" applyAlignment="1">
      <alignment horizontal="right" wrapText="1"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" fontId="22" fillId="0" borderId="0" xfId="0" applyNumberFormat="1" applyFont="1" applyAlignment="1">
      <alignment horizontal="right" wrapText="1"/>
    </xf>
    <xf numFmtId="41" fontId="22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/>
    </xf>
    <xf numFmtId="1" fontId="17" fillId="0" borderId="0" xfId="0" applyNumberFormat="1" applyFont="1" applyAlignment="1">
      <alignment wrapText="1"/>
    </xf>
    <xf numFmtId="3" fontId="11" fillId="0" borderId="0" xfId="0" applyNumberFormat="1" applyFont="1" applyAlignment="1">
      <alignment/>
    </xf>
    <xf numFmtId="0" fontId="17" fillId="0" borderId="7" xfId="0" applyFont="1" applyBorder="1" applyAlignment="1">
      <alignment horizontal="left" wrapText="1"/>
    </xf>
    <xf numFmtId="0" fontId="22" fillId="0" borderId="5" xfId="0" applyFont="1" applyBorder="1" applyAlignment="1">
      <alignment wrapText="1"/>
    </xf>
    <xf numFmtId="3" fontId="17" fillId="0" borderId="0" xfId="0" applyNumberFormat="1" applyFont="1" applyAlignment="1">
      <alignment horizontal="right" wrapText="1"/>
    </xf>
    <xf numFmtId="41" fontId="17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 horizontal="right" wrapText="1"/>
    </xf>
    <xf numFmtId="41" fontId="17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174" fontId="17" fillId="0" borderId="0" xfId="0" applyNumberFormat="1" applyFont="1" applyFill="1" applyAlignment="1">
      <alignment/>
    </xf>
    <xf numFmtId="0" fontId="0" fillId="0" borderId="0" xfId="0" applyFont="1" applyAlignment="1">
      <alignment horizontal="left" vertical="top"/>
    </xf>
    <xf numFmtId="41" fontId="22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41" fontId="22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7" fillId="0" borderId="2" xfId="0" applyFont="1" applyBorder="1" applyAlignment="1">
      <alignment horizontal="right"/>
    </xf>
    <xf numFmtId="3" fontId="17" fillId="0" borderId="2" xfId="0" applyNumberFormat="1" applyFont="1" applyBorder="1" applyAlignment="1">
      <alignment horizontal="right" wrapText="1"/>
    </xf>
    <xf numFmtId="41" fontId="17" fillId="0" borderId="2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24" fillId="0" borderId="2" xfId="0" applyFont="1" applyBorder="1" applyAlignment="1">
      <alignment/>
    </xf>
    <xf numFmtId="0" fontId="25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1" fillId="0" borderId="4" xfId="0" applyFont="1" applyBorder="1" applyAlignment="1">
      <alignment horizontal="centerContinuous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2" xfId="0" applyFont="1" applyBorder="1" applyAlignment="1">
      <alignment/>
    </xf>
    <xf numFmtId="0" fontId="15" fillId="0" borderId="2" xfId="0" applyFont="1" applyBorder="1" applyAlignment="1">
      <alignment/>
    </xf>
    <xf numFmtId="2" fontId="11" fillId="0" borderId="2" xfId="0" applyNumberFormat="1" applyFont="1" applyFill="1" applyBorder="1" applyAlignment="1">
      <alignment/>
    </xf>
    <xf numFmtId="166" fontId="14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 wrapText="1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6" fontId="28" fillId="0" borderId="0" xfId="0" applyNumberFormat="1" applyFont="1" applyBorder="1" applyAlignment="1">
      <alignment/>
    </xf>
    <xf numFmtId="0" fontId="17" fillId="0" borderId="2" xfId="0" applyFont="1" applyBorder="1" applyAlignment="1">
      <alignment horizontal="left" wrapText="1"/>
    </xf>
    <xf numFmtId="169" fontId="11" fillId="0" borderId="0" xfId="23" applyFont="1">
      <alignment/>
      <protection/>
    </xf>
    <xf numFmtId="169" fontId="3" fillId="0" borderId="0" xfId="23" applyFont="1">
      <alignment/>
      <protection/>
    </xf>
    <xf numFmtId="169" fontId="3" fillId="0" borderId="0" xfId="23" applyFont="1" applyAlignment="1">
      <alignment horizontal="right"/>
      <protection/>
    </xf>
    <xf numFmtId="169" fontId="11" fillId="0" borderId="0" xfId="23" applyFont="1" applyAlignment="1">
      <alignment horizontal="left"/>
      <protection/>
    </xf>
    <xf numFmtId="169" fontId="11" fillId="0" borderId="2" xfId="23" applyFont="1" applyBorder="1" applyAlignment="1">
      <alignment horizontal="left"/>
      <protection/>
    </xf>
    <xf numFmtId="169" fontId="11" fillId="0" borderId="2" xfId="23" applyFont="1" applyBorder="1">
      <alignment/>
      <protection/>
    </xf>
    <xf numFmtId="169" fontId="3" fillId="0" borderId="2" xfId="23" applyFont="1" applyBorder="1">
      <alignment/>
      <protection/>
    </xf>
    <xf numFmtId="169" fontId="3" fillId="0" borderId="2" xfId="23" applyFont="1" applyBorder="1" applyAlignment="1">
      <alignment horizontal="right"/>
      <protection/>
    </xf>
    <xf numFmtId="169" fontId="25" fillId="0" borderId="3" xfId="23" applyFont="1" applyBorder="1">
      <alignment/>
      <protection/>
    </xf>
    <xf numFmtId="169" fontId="11" fillId="0" borderId="3" xfId="23" applyFont="1" applyBorder="1" applyAlignment="1">
      <alignment horizontal="center"/>
      <protection/>
    </xf>
    <xf numFmtId="169" fontId="11" fillId="0" borderId="3" xfId="23" applyFont="1" applyBorder="1" applyAlignment="1">
      <alignment horizontal="right"/>
      <protection/>
    </xf>
    <xf numFmtId="169" fontId="11" fillId="0" borderId="0" xfId="23" applyFont="1" applyBorder="1" applyAlignment="1">
      <alignment horizontal="left"/>
      <protection/>
    </xf>
    <xf numFmtId="169" fontId="11" fillId="0" borderId="0" xfId="23" applyFont="1" applyBorder="1" applyAlignment="1">
      <alignment horizontal="center"/>
      <protection/>
    </xf>
    <xf numFmtId="169" fontId="11" fillId="0" borderId="0" xfId="23" applyFont="1" applyBorder="1" applyAlignment="1">
      <alignment horizontal="right"/>
      <protection/>
    </xf>
    <xf numFmtId="169" fontId="3" fillId="0" borderId="0" xfId="23" applyFont="1" applyBorder="1" applyAlignment="1">
      <alignment horizontal="center"/>
      <protection/>
    </xf>
    <xf numFmtId="169" fontId="3" fillId="0" borderId="0" xfId="23" applyFont="1" applyBorder="1">
      <alignment/>
      <protection/>
    </xf>
    <xf numFmtId="169" fontId="3" fillId="0" borderId="6" xfId="23" applyFont="1" applyBorder="1">
      <alignment/>
      <protection/>
    </xf>
    <xf numFmtId="169" fontId="11" fillId="0" borderId="6" xfId="23" applyFont="1" applyBorder="1" applyAlignment="1">
      <alignment horizontal="right"/>
      <protection/>
    </xf>
    <xf numFmtId="169" fontId="8" fillId="0" borderId="0" xfId="23" applyFont="1" applyAlignment="1">
      <alignment horizontal="left"/>
      <protection/>
    </xf>
    <xf numFmtId="169" fontId="3" fillId="0" borderId="0" xfId="23" applyFont="1" applyAlignment="1">
      <alignment horizontal="left" indent="1"/>
      <protection/>
    </xf>
    <xf numFmtId="164" fontId="3" fillId="0" borderId="0" xfId="23" applyNumberFormat="1" applyFont="1" applyFill="1" applyBorder="1" applyAlignment="1">
      <alignment horizontal="right"/>
      <protection/>
    </xf>
    <xf numFmtId="166" fontId="3" fillId="0" borderId="0" xfId="23" applyNumberFormat="1" applyFont="1" applyFill="1" applyBorder="1" applyAlignment="1" quotePrefix="1">
      <alignment horizontal="right"/>
      <protection/>
    </xf>
    <xf numFmtId="166" fontId="3" fillId="0" borderId="0" xfId="23" applyNumberFormat="1" applyFont="1" applyFill="1">
      <alignment/>
      <protection/>
    </xf>
    <xf numFmtId="3" fontId="3" fillId="0" borderId="0" xfId="23" applyNumberFormat="1" applyFont="1">
      <alignment/>
      <protection/>
    </xf>
    <xf numFmtId="169" fontId="11" fillId="0" borderId="0" xfId="23" applyFont="1" applyAlignment="1">
      <alignment horizontal="left" indent="1"/>
      <protection/>
    </xf>
    <xf numFmtId="164" fontId="11" fillId="0" borderId="0" xfId="23" applyNumberFormat="1" applyFont="1" applyFill="1" applyBorder="1" applyAlignment="1">
      <alignment horizontal="right"/>
      <protection/>
    </xf>
    <xf numFmtId="166" fontId="11" fillId="0" borderId="0" xfId="23" applyNumberFormat="1" applyFont="1" applyFill="1" applyBorder="1" applyAlignment="1" quotePrefix="1">
      <alignment horizontal="right"/>
      <protection/>
    </xf>
    <xf numFmtId="166" fontId="11" fillId="0" borderId="0" xfId="23" applyNumberFormat="1" applyFont="1" applyFill="1">
      <alignment/>
      <protection/>
    </xf>
    <xf numFmtId="175" fontId="3" fillId="0" borderId="0" xfId="23" applyNumberFormat="1" applyFont="1" applyFill="1" applyAlignment="1" applyProtection="1" quotePrefix="1">
      <alignment horizontal="right"/>
      <protection/>
    </xf>
    <xf numFmtId="171" fontId="3" fillId="0" borderId="0" xfId="23" applyNumberFormat="1" applyFont="1" applyFill="1" applyProtection="1">
      <alignment/>
      <protection/>
    </xf>
    <xf numFmtId="169" fontId="3" fillId="0" borderId="0" xfId="23" applyFont="1" applyFill="1">
      <alignment/>
      <protection/>
    </xf>
    <xf numFmtId="166" fontId="3" fillId="0" borderId="0" xfId="23" applyNumberFormat="1" applyFont="1" applyFill="1" applyAlignment="1">
      <alignment horizontal="right"/>
      <protection/>
    </xf>
    <xf numFmtId="41" fontId="3" fillId="0" borderId="0" xfId="23" applyNumberFormat="1" applyFont="1" applyFill="1" applyAlignment="1" applyProtection="1" quotePrefix="1">
      <alignment horizontal="right"/>
      <protection/>
    </xf>
    <xf numFmtId="169" fontId="3" fillId="0" borderId="0" xfId="23" applyFont="1" applyBorder="1" applyAlignment="1" quotePrefix="1">
      <alignment horizontal="right"/>
      <protection/>
    </xf>
    <xf numFmtId="3" fontId="3" fillId="0" borderId="0" xfId="23" applyNumberFormat="1" applyFont="1" applyFill="1" applyBorder="1" applyAlignment="1">
      <alignment horizontal="right"/>
      <protection/>
    </xf>
    <xf numFmtId="3" fontId="14" fillId="0" borderId="0" xfId="23" applyNumberFormat="1" applyFont="1" applyFill="1" applyBorder="1" applyAlignment="1">
      <alignment horizontal="right"/>
      <protection/>
    </xf>
    <xf numFmtId="172" fontId="3" fillId="0" borderId="0" xfId="23" applyNumberFormat="1" applyFont="1" applyFill="1" applyProtection="1">
      <alignment/>
      <protection/>
    </xf>
    <xf numFmtId="169" fontId="3" fillId="0" borderId="0" xfId="23" applyFont="1" applyBorder="1" applyAlignment="1">
      <alignment horizontal="left" indent="1"/>
      <protection/>
    </xf>
    <xf numFmtId="169" fontId="3" fillId="0" borderId="2" xfId="23" applyFont="1" applyBorder="1" applyAlignment="1">
      <alignment horizontal="left" indent="1"/>
      <protection/>
    </xf>
    <xf numFmtId="3" fontId="3" fillId="0" borderId="2" xfId="23" applyNumberFormat="1" applyFont="1" applyBorder="1" applyAlignment="1">
      <alignment horizontal="right"/>
      <protection/>
    </xf>
    <xf numFmtId="3" fontId="3" fillId="0" borderId="0" xfId="23" applyNumberFormat="1" applyFont="1" applyBorder="1" applyAlignment="1">
      <alignment horizontal="right"/>
      <protection/>
    </xf>
    <xf numFmtId="169" fontId="3" fillId="0" borderId="0" xfId="23" applyFont="1" applyBorder="1" applyAlignment="1">
      <alignment horizontal="right"/>
      <protection/>
    </xf>
    <xf numFmtId="169" fontId="3" fillId="0" borderId="3" xfId="23" applyFont="1" applyBorder="1">
      <alignment/>
      <protection/>
    </xf>
    <xf numFmtId="0" fontId="30" fillId="2" borderId="8" xfId="0" applyFont="1" applyFill="1" applyBorder="1" applyAlignment="1">
      <alignment horizontal="center" wrapText="1"/>
    </xf>
    <xf numFmtId="0" fontId="30" fillId="2" borderId="9" xfId="0" applyFont="1" applyFill="1" applyBorder="1" applyAlignment="1">
      <alignment horizontal="center" vertical="top" wrapText="1" indent="1"/>
    </xf>
    <xf numFmtId="0" fontId="7" fillId="0" borderId="0" xfId="0" applyFont="1" applyAlignment="1">
      <alignment vertical="top"/>
    </xf>
    <xf numFmtId="3" fontId="7" fillId="0" borderId="0" xfId="0" applyNumberFormat="1" applyFont="1" applyAlignment="1">
      <alignment vertical="top"/>
    </xf>
    <xf numFmtId="0" fontId="6" fillId="0" borderId="7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0" fontId="31" fillId="0" borderId="0" xfId="0" applyFont="1" applyAlignment="1">
      <alignment vertical="top"/>
    </xf>
    <xf numFmtId="0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 quotePrefix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7" fillId="0" borderId="6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1" fillId="0" borderId="2" xfId="0" applyFont="1" applyBorder="1" applyAlignment="1">
      <alignment vertical="top"/>
    </xf>
    <xf numFmtId="0" fontId="10" fillId="0" borderId="2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4" xfId="0" applyFont="1" applyBorder="1" applyAlignment="1">
      <alignment/>
    </xf>
    <xf numFmtId="166" fontId="1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2" xfId="0" applyFont="1" applyBorder="1" applyAlignment="1" quotePrefix="1">
      <alignment/>
    </xf>
    <xf numFmtId="3" fontId="11" fillId="0" borderId="2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left"/>
    </xf>
    <xf numFmtId="166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49" fontId="11" fillId="0" borderId="0" xfId="0" applyNumberFormat="1" applyFont="1" applyAlignment="1">
      <alignment/>
    </xf>
    <xf numFmtId="49" fontId="11" fillId="0" borderId="2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1" fillId="0" borderId="3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49" fontId="3" fillId="0" borderId="2" xfId="0" applyNumberFormat="1" applyFont="1" applyFill="1" applyBorder="1" applyAlignment="1">
      <alignment/>
    </xf>
    <xf numFmtId="164" fontId="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11" fillId="0" borderId="3" xfId="22" applyFont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0" fontId="11" fillId="0" borderId="6" xfId="22" applyFont="1" applyBorder="1" applyAlignment="1">
      <alignment horizontal="center" vertical="center" wrapText="1"/>
      <protection/>
    </xf>
    <xf numFmtId="0" fontId="17" fillId="0" borderId="3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0" fillId="2" borderId="8" xfId="0" applyFont="1" applyFill="1" applyBorder="1" applyAlignment="1">
      <alignment horizontal="center" vertical="top" wrapText="1" indent="1"/>
    </xf>
    <xf numFmtId="0" fontId="30" fillId="2" borderId="9" xfId="0" applyFont="1" applyFill="1" applyBorder="1" applyAlignment="1">
      <alignment horizontal="center" vertical="top" wrapText="1" indent="1"/>
    </xf>
    <xf numFmtId="0" fontId="6" fillId="0" borderId="7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11" fillId="0" borderId="3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ast04" xfId="22"/>
    <cellStyle name="Normal_rast05c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8515625" style="2" customWidth="1"/>
    <col min="2" max="2" width="19.140625" style="2" customWidth="1"/>
    <col min="3" max="3" width="12.57421875" style="0" bestFit="1" customWidth="1"/>
    <col min="4" max="4" width="14.00390625" style="0" bestFit="1" customWidth="1"/>
    <col min="5" max="5" width="16.140625" style="0" bestFit="1" customWidth="1"/>
    <col min="6" max="6" width="12.00390625" style="0" customWidth="1"/>
    <col min="7" max="7" width="11.8515625" style="0" customWidth="1"/>
  </cols>
  <sheetData>
    <row r="1" spans="1:7" ht="12.75">
      <c r="A1" s="1" t="s">
        <v>0</v>
      </c>
      <c r="C1" s="3"/>
      <c r="D1" s="3"/>
      <c r="E1" s="3"/>
      <c r="F1" s="3"/>
      <c r="G1" s="3"/>
    </row>
    <row r="2" spans="1:7" ht="12.75">
      <c r="A2" s="1" t="s">
        <v>217</v>
      </c>
      <c r="C2" s="3"/>
      <c r="D2" s="3"/>
      <c r="E2" s="3"/>
      <c r="F2" s="3"/>
      <c r="G2" s="3"/>
    </row>
    <row r="3" spans="1:7" ht="12.75">
      <c r="A3" s="1" t="s">
        <v>1</v>
      </c>
      <c r="C3" s="3"/>
      <c r="D3" s="3"/>
      <c r="E3" s="3"/>
      <c r="F3" s="3"/>
      <c r="G3" s="3"/>
    </row>
    <row r="4" spans="1:7" ht="12.75">
      <c r="A4" s="4" t="s">
        <v>2</v>
      </c>
      <c r="B4" s="5"/>
      <c r="C4" s="6"/>
      <c r="D4" s="6"/>
      <c r="E4" s="6"/>
      <c r="F4" s="6"/>
      <c r="G4" s="6"/>
    </row>
    <row r="5" spans="1:7" ht="12.75">
      <c r="A5" s="7"/>
      <c r="B5" s="7"/>
      <c r="C5" s="8"/>
      <c r="D5" s="8"/>
      <c r="E5" s="8"/>
      <c r="F5" s="8"/>
      <c r="G5" s="8"/>
    </row>
    <row r="6" spans="1:7" ht="28.5" customHeight="1">
      <c r="A6" s="293"/>
      <c r="B6" s="293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</row>
    <row r="7" spans="1:7" ht="12.75">
      <c r="A7" s="294" t="s">
        <v>8</v>
      </c>
      <c r="B7" s="1" t="s">
        <v>9</v>
      </c>
      <c r="C7" s="11">
        <v>34</v>
      </c>
      <c r="D7" s="11">
        <v>266</v>
      </c>
      <c r="E7" s="11">
        <v>577</v>
      </c>
      <c r="F7" s="11">
        <v>300</v>
      </c>
      <c r="G7" s="11">
        <v>877</v>
      </c>
    </row>
    <row r="8" spans="1:7" ht="12.75">
      <c r="A8" s="294"/>
      <c r="B8" s="12">
        <v>2006</v>
      </c>
      <c r="C8" s="13">
        <v>27</v>
      </c>
      <c r="D8" s="13">
        <v>134</v>
      </c>
      <c r="E8" s="13">
        <v>586</v>
      </c>
      <c r="F8" s="13">
        <v>161</v>
      </c>
      <c r="G8" s="13">
        <v>747</v>
      </c>
    </row>
    <row r="9" spans="1:7" ht="12.75">
      <c r="A9" s="294"/>
      <c r="B9" s="12">
        <v>2007</v>
      </c>
      <c r="C9" s="13">
        <v>34</v>
      </c>
      <c r="D9" s="13">
        <v>135</v>
      </c>
      <c r="E9" s="13">
        <v>569</v>
      </c>
      <c r="F9" s="13">
        <v>169</v>
      </c>
      <c r="G9" s="13">
        <v>738</v>
      </c>
    </row>
    <row r="10" spans="1:7" ht="12.75">
      <c r="A10" s="294"/>
      <c r="B10" s="12">
        <v>2008</v>
      </c>
      <c r="C10" s="13">
        <v>33</v>
      </c>
      <c r="D10" s="13">
        <v>116</v>
      </c>
      <c r="E10" s="13">
        <v>553</v>
      </c>
      <c r="F10" s="13">
        <v>149</v>
      </c>
      <c r="G10" s="13">
        <v>702</v>
      </c>
    </row>
    <row r="11" spans="1:7" ht="12.75">
      <c r="A11" s="294"/>
      <c r="B11" s="12">
        <v>2009</v>
      </c>
      <c r="C11" s="13">
        <v>24</v>
      </c>
      <c r="D11" s="13">
        <v>120</v>
      </c>
      <c r="E11" s="13">
        <v>580</v>
      </c>
      <c r="F11" s="13">
        <v>144</v>
      </c>
      <c r="G11" s="13">
        <v>724</v>
      </c>
    </row>
    <row r="12" spans="1:7" ht="12.75">
      <c r="A12" s="294"/>
      <c r="B12" s="12">
        <v>2010</v>
      </c>
      <c r="C12" s="13">
        <v>24</v>
      </c>
      <c r="D12" s="13">
        <v>92</v>
      </c>
      <c r="E12" s="13">
        <v>458</v>
      </c>
      <c r="F12" s="13">
        <v>116</v>
      </c>
      <c r="G12" s="13">
        <v>574</v>
      </c>
    </row>
    <row r="13" spans="1:7" ht="12.75">
      <c r="A13" s="294"/>
      <c r="B13" s="1" t="s">
        <v>10</v>
      </c>
      <c r="C13" s="11">
        <v>28</v>
      </c>
      <c r="D13" s="11">
        <v>119</v>
      </c>
      <c r="E13" s="11">
        <v>549</v>
      </c>
      <c r="F13" s="11">
        <v>148</v>
      </c>
      <c r="G13" s="11">
        <v>697</v>
      </c>
    </row>
    <row r="14" spans="1:7" ht="12.75">
      <c r="A14" s="294" t="s">
        <v>11</v>
      </c>
      <c r="B14" s="1" t="s">
        <v>9</v>
      </c>
      <c r="C14" s="11">
        <v>44</v>
      </c>
      <c r="D14" s="11">
        <v>280</v>
      </c>
      <c r="E14" s="14">
        <v>1168</v>
      </c>
      <c r="F14" s="11">
        <v>324</v>
      </c>
      <c r="G14" s="14">
        <v>1493</v>
      </c>
    </row>
    <row r="15" spans="1:7" ht="12.75">
      <c r="A15" s="294"/>
      <c r="B15" s="12">
        <v>2006</v>
      </c>
      <c r="C15" s="13">
        <v>56</v>
      </c>
      <c r="D15" s="13">
        <v>168</v>
      </c>
      <c r="E15" s="13">
        <v>884</v>
      </c>
      <c r="F15" s="13">
        <v>224</v>
      </c>
      <c r="G15" s="15">
        <v>1108</v>
      </c>
    </row>
    <row r="16" spans="1:7" ht="12.75">
      <c r="A16" s="294"/>
      <c r="B16" s="12">
        <v>2007</v>
      </c>
      <c r="C16" s="13">
        <v>35</v>
      </c>
      <c r="D16" s="13">
        <v>227</v>
      </c>
      <c r="E16" s="13">
        <v>952</v>
      </c>
      <c r="F16" s="13">
        <v>262</v>
      </c>
      <c r="G16" s="15">
        <v>1214</v>
      </c>
    </row>
    <row r="17" spans="1:7" ht="12.75">
      <c r="A17" s="294"/>
      <c r="B17" s="12">
        <v>2008</v>
      </c>
      <c r="C17" s="13">
        <v>28</v>
      </c>
      <c r="D17" s="13">
        <v>338</v>
      </c>
      <c r="E17" s="15">
        <v>1033</v>
      </c>
      <c r="F17" s="13">
        <v>366</v>
      </c>
      <c r="G17" s="15">
        <v>1399</v>
      </c>
    </row>
    <row r="18" spans="1:7" ht="12.75">
      <c r="A18" s="294"/>
      <c r="B18" s="12">
        <v>2009</v>
      </c>
      <c r="C18" s="13">
        <v>28</v>
      </c>
      <c r="D18" s="13">
        <v>285</v>
      </c>
      <c r="E18" s="15">
        <v>1017</v>
      </c>
      <c r="F18" s="13">
        <v>313</v>
      </c>
      <c r="G18" s="15">
        <v>1330</v>
      </c>
    </row>
    <row r="19" spans="1:7" ht="12.75">
      <c r="A19" s="294"/>
      <c r="B19" s="12">
        <v>2010</v>
      </c>
      <c r="C19" s="13">
        <v>33</v>
      </c>
      <c r="D19" s="13">
        <v>266</v>
      </c>
      <c r="E19" s="13">
        <v>790</v>
      </c>
      <c r="F19" s="13">
        <v>299</v>
      </c>
      <c r="G19" s="15">
        <v>1089</v>
      </c>
    </row>
    <row r="20" spans="1:7" ht="12.75">
      <c r="A20" s="294"/>
      <c r="B20" s="1" t="s">
        <v>10</v>
      </c>
      <c r="C20" s="11">
        <v>36</v>
      </c>
      <c r="D20" s="11">
        <v>257</v>
      </c>
      <c r="E20" s="11">
        <v>935</v>
      </c>
      <c r="F20" s="11">
        <v>293</v>
      </c>
      <c r="G20" s="14">
        <v>1228</v>
      </c>
    </row>
    <row r="21" spans="1:7" ht="12.75">
      <c r="A21" s="294" t="s">
        <v>12</v>
      </c>
      <c r="B21" s="1" t="s">
        <v>9</v>
      </c>
      <c r="C21" s="11">
        <v>32</v>
      </c>
      <c r="D21" s="11">
        <v>385</v>
      </c>
      <c r="E21" s="11">
        <v>888</v>
      </c>
      <c r="F21" s="11">
        <v>417</v>
      </c>
      <c r="G21" s="14">
        <v>1304</v>
      </c>
    </row>
    <row r="22" spans="1:7" ht="12.75">
      <c r="A22" s="294"/>
      <c r="B22" s="12">
        <v>2006</v>
      </c>
      <c r="C22" s="13">
        <v>20</v>
      </c>
      <c r="D22" s="13">
        <v>262</v>
      </c>
      <c r="E22" s="13">
        <v>739</v>
      </c>
      <c r="F22" s="13">
        <v>282</v>
      </c>
      <c r="G22" s="15">
        <v>1021</v>
      </c>
    </row>
    <row r="23" spans="1:7" ht="12.75">
      <c r="A23" s="294"/>
      <c r="B23" s="12">
        <v>2007</v>
      </c>
      <c r="C23" s="13">
        <v>30</v>
      </c>
      <c r="D23" s="13">
        <v>205</v>
      </c>
      <c r="E23" s="13">
        <v>692</v>
      </c>
      <c r="F23" s="13">
        <v>235</v>
      </c>
      <c r="G23" s="13">
        <v>927</v>
      </c>
    </row>
    <row r="24" spans="1:7" ht="12.75">
      <c r="A24" s="294"/>
      <c r="B24" s="12">
        <v>2008</v>
      </c>
      <c r="C24" s="13">
        <v>29</v>
      </c>
      <c r="D24" s="13">
        <v>211</v>
      </c>
      <c r="E24" s="13">
        <v>691</v>
      </c>
      <c r="F24" s="13">
        <v>240</v>
      </c>
      <c r="G24" s="13">
        <v>931</v>
      </c>
    </row>
    <row r="25" spans="1:7" ht="12.75">
      <c r="A25" s="294"/>
      <c r="B25" s="12">
        <v>2009</v>
      </c>
      <c r="C25" s="13">
        <v>21</v>
      </c>
      <c r="D25" s="13">
        <v>201</v>
      </c>
      <c r="E25" s="13">
        <v>687</v>
      </c>
      <c r="F25" s="13">
        <v>222</v>
      </c>
      <c r="G25" s="13">
        <v>909</v>
      </c>
    </row>
    <row r="26" spans="1:7" ht="12.75">
      <c r="A26" s="294"/>
      <c r="B26" s="12">
        <v>2010</v>
      </c>
      <c r="C26" s="13">
        <v>28</v>
      </c>
      <c r="D26" s="13">
        <v>154</v>
      </c>
      <c r="E26" s="13">
        <v>559</v>
      </c>
      <c r="F26" s="13">
        <v>182</v>
      </c>
      <c r="G26" s="13">
        <v>741</v>
      </c>
    </row>
    <row r="27" spans="1:7" ht="12.75">
      <c r="A27" s="294"/>
      <c r="B27" s="1" t="s">
        <v>10</v>
      </c>
      <c r="C27" s="11">
        <v>26</v>
      </c>
      <c r="D27" s="11">
        <v>207</v>
      </c>
      <c r="E27" s="11">
        <v>674</v>
      </c>
      <c r="F27" s="11">
        <v>232</v>
      </c>
      <c r="G27" s="11">
        <v>906</v>
      </c>
    </row>
    <row r="28" spans="1:7" ht="12.75">
      <c r="A28" s="294" t="s">
        <v>13</v>
      </c>
      <c r="B28" s="1" t="s">
        <v>9</v>
      </c>
      <c r="C28" s="11">
        <v>18</v>
      </c>
      <c r="D28" s="11">
        <v>191</v>
      </c>
      <c r="E28" s="11">
        <v>557</v>
      </c>
      <c r="F28" s="11">
        <v>209</v>
      </c>
      <c r="G28" s="11">
        <v>766</v>
      </c>
    </row>
    <row r="29" spans="1:7" ht="12.75">
      <c r="A29" s="294"/>
      <c r="B29" s="12">
        <v>2006</v>
      </c>
      <c r="C29" s="13">
        <v>17</v>
      </c>
      <c r="D29" s="13">
        <v>162</v>
      </c>
      <c r="E29" s="13">
        <v>498</v>
      </c>
      <c r="F29" s="13">
        <v>179</v>
      </c>
      <c r="G29" s="13">
        <v>677</v>
      </c>
    </row>
    <row r="30" spans="1:7" ht="12.75">
      <c r="A30" s="294"/>
      <c r="B30" s="12">
        <v>2007</v>
      </c>
      <c r="C30" s="13">
        <v>10</v>
      </c>
      <c r="D30" s="13">
        <v>120</v>
      </c>
      <c r="E30" s="13">
        <v>476</v>
      </c>
      <c r="F30" s="13">
        <v>130</v>
      </c>
      <c r="G30" s="13">
        <v>606</v>
      </c>
    </row>
    <row r="31" spans="1:7" ht="12.75">
      <c r="A31" s="294"/>
      <c r="B31" s="12">
        <v>2008</v>
      </c>
      <c r="C31" s="13">
        <v>13</v>
      </c>
      <c r="D31" s="13">
        <v>95</v>
      </c>
      <c r="E31" s="13">
        <v>468</v>
      </c>
      <c r="F31" s="13">
        <v>108</v>
      </c>
      <c r="G31" s="13">
        <v>576</v>
      </c>
    </row>
    <row r="32" spans="1:7" ht="12.75">
      <c r="A32" s="294"/>
      <c r="B32" s="12">
        <v>2009</v>
      </c>
      <c r="C32" s="13">
        <v>6</v>
      </c>
      <c r="D32" s="13">
        <v>100</v>
      </c>
      <c r="E32" s="13">
        <v>482</v>
      </c>
      <c r="F32" s="13">
        <v>106</v>
      </c>
      <c r="G32" s="13">
        <v>588</v>
      </c>
    </row>
    <row r="33" spans="1:7" ht="12.75">
      <c r="A33" s="294"/>
      <c r="B33" s="12">
        <v>2010</v>
      </c>
      <c r="C33" s="13">
        <v>13</v>
      </c>
      <c r="D33" s="13">
        <v>88</v>
      </c>
      <c r="E33" s="13">
        <v>455</v>
      </c>
      <c r="F33" s="13">
        <v>101</v>
      </c>
      <c r="G33" s="13">
        <v>556</v>
      </c>
    </row>
    <row r="34" spans="1:7" ht="12.75">
      <c r="A34" s="294"/>
      <c r="B34" s="1" t="s">
        <v>10</v>
      </c>
      <c r="C34" s="11">
        <v>12</v>
      </c>
      <c r="D34" s="11">
        <v>113</v>
      </c>
      <c r="E34" s="11">
        <v>476</v>
      </c>
      <c r="F34" s="11">
        <v>125</v>
      </c>
      <c r="G34" s="11">
        <v>601</v>
      </c>
    </row>
    <row r="35" spans="1:7" ht="12.75">
      <c r="A35" s="294" t="s">
        <v>14</v>
      </c>
      <c r="B35" s="1" t="s">
        <v>9</v>
      </c>
      <c r="C35" s="11">
        <v>53</v>
      </c>
      <c r="D35" s="11">
        <v>485</v>
      </c>
      <c r="E35" s="14">
        <v>2904</v>
      </c>
      <c r="F35" s="11">
        <v>538</v>
      </c>
      <c r="G35" s="14">
        <v>3442</v>
      </c>
    </row>
    <row r="36" spans="1:7" ht="12.75">
      <c r="A36" s="294"/>
      <c r="B36" s="12">
        <v>2006</v>
      </c>
      <c r="C36" s="13">
        <v>40</v>
      </c>
      <c r="D36" s="13">
        <v>405</v>
      </c>
      <c r="E36" s="15">
        <v>2304</v>
      </c>
      <c r="F36" s="13">
        <v>445</v>
      </c>
      <c r="G36" s="15">
        <v>2749</v>
      </c>
    </row>
    <row r="37" spans="1:7" ht="12.75">
      <c r="A37" s="294"/>
      <c r="B37" s="12">
        <v>2007</v>
      </c>
      <c r="C37" s="13">
        <v>40</v>
      </c>
      <c r="D37" s="13">
        <v>384</v>
      </c>
      <c r="E37" s="15">
        <v>2086</v>
      </c>
      <c r="F37" s="13">
        <v>424</v>
      </c>
      <c r="G37" s="15">
        <v>2510</v>
      </c>
    </row>
    <row r="38" spans="1:7" ht="12.75">
      <c r="A38" s="294"/>
      <c r="B38" s="12">
        <v>2008</v>
      </c>
      <c r="C38" s="13">
        <v>36</v>
      </c>
      <c r="D38" s="13">
        <v>358</v>
      </c>
      <c r="E38" s="15">
        <v>2148</v>
      </c>
      <c r="F38" s="13">
        <v>394</v>
      </c>
      <c r="G38" s="15">
        <v>2542</v>
      </c>
    </row>
    <row r="39" spans="1:7" ht="12.75">
      <c r="A39" s="294"/>
      <c r="B39" s="12">
        <v>2009</v>
      </c>
      <c r="C39" s="13">
        <v>30</v>
      </c>
      <c r="D39" s="13">
        <v>328</v>
      </c>
      <c r="E39" s="15">
        <v>1986</v>
      </c>
      <c r="F39" s="13">
        <v>358</v>
      </c>
      <c r="G39" s="15">
        <v>2344</v>
      </c>
    </row>
    <row r="40" spans="1:7" ht="12.75">
      <c r="A40" s="294"/>
      <c r="B40" s="12">
        <v>2010</v>
      </c>
      <c r="C40" s="13">
        <v>17</v>
      </c>
      <c r="D40" s="13">
        <v>307</v>
      </c>
      <c r="E40" s="15">
        <v>1938</v>
      </c>
      <c r="F40" s="13">
        <v>324</v>
      </c>
      <c r="G40" s="15">
        <v>2262</v>
      </c>
    </row>
    <row r="41" spans="1:7" ht="12.75">
      <c r="A41" s="294"/>
      <c r="B41" s="1" t="s">
        <v>10</v>
      </c>
      <c r="C41" s="11">
        <v>33</v>
      </c>
      <c r="D41" s="11">
        <v>356</v>
      </c>
      <c r="E41" s="14">
        <v>2092</v>
      </c>
      <c r="F41" s="11">
        <v>389</v>
      </c>
      <c r="G41" s="14">
        <v>2481</v>
      </c>
    </row>
    <row r="42" spans="1:7" ht="12.75">
      <c r="A42" s="294" t="s">
        <v>15</v>
      </c>
      <c r="B42" s="1" t="s">
        <v>9</v>
      </c>
      <c r="C42" s="11">
        <v>18</v>
      </c>
      <c r="D42" s="11">
        <v>226</v>
      </c>
      <c r="E42" s="11">
        <v>548</v>
      </c>
      <c r="F42" s="11">
        <v>244</v>
      </c>
      <c r="G42" s="11">
        <v>792</v>
      </c>
    </row>
    <row r="43" spans="1:7" ht="12.75">
      <c r="A43" s="294"/>
      <c r="B43" s="12">
        <v>2006</v>
      </c>
      <c r="C43" s="13">
        <v>19</v>
      </c>
      <c r="D43" s="13">
        <v>131</v>
      </c>
      <c r="E43" s="13">
        <v>551</v>
      </c>
      <c r="F43" s="13">
        <v>150</v>
      </c>
      <c r="G43" s="13">
        <v>701</v>
      </c>
    </row>
    <row r="44" spans="1:7" ht="12.75">
      <c r="A44" s="294"/>
      <c r="B44" s="12">
        <v>2007</v>
      </c>
      <c r="C44" s="13">
        <v>8</v>
      </c>
      <c r="D44" s="13">
        <v>122</v>
      </c>
      <c r="E44" s="13">
        <v>545</v>
      </c>
      <c r="F44" s="13">
        <v>130</v>
      </c>
      <c r="G44" s="13">
        <v>675</v>
      </c>
    </row>
    <row r="45" spans="1:7" ht="12.75">
      <c r="A45" s="294"/>
      <c r="B45" s="12">
        <v>2008</v>
      </c>
      <c r="C45" s="13">
        <v>11</v>
      </c>
      <c r="D45" s="13">
        <v>148</v>
      </c>
      <c r="E45" s="13">
        <v>521</v>
      </c>
      <c r="F45" s="13">
        <v>159</v>
      </c>
      <c r="G45" s="13">
        <v>680</v>
      </c>
    </row>
    <row r="46" spans="1:7" ht="12.75">
      <c r="A46" s="294"/>
      <c r="B46" s="12">
        <v>2009</v>
      </c>
      <c r="C46" s="13">
        <v>10</v>
      </c>
      <c r="D46" s="13">
        <v>109</v>
      </c>
      <c r="E46" s="13">
        <v>515</v>
      </c>
      <c r="F46" s="13">
        <v>119</v>
      </c>
      <c r="G46" s="13">
        <v>634</v>
      </c>
    </row>
    <row r="47" spans="1:7" ht="12.75">
      <c r="A47" s="294"/>
      <c r="B47" s="12">
        <v>2010</v>
      </c>
      <c r="C47" s="13">
        <v>7</v>
      </c>
      <c r="D47" s="13">
        <v>104</v>
      </c>
      <c r="E47" s="13">
        <v>427</v>
      </c>
      <c r="F47" s="13">
        <v>111</v>
      </c>
      <c r="G47" s="13">
        <v>538</v>
      </c>
    </row>
    <row r="48" spans="1:7" ht="12.75">
      <c r="A48" s="294"/>
      <c r="B48" s="1" t="s">
        <v>10</v>
      </c>
      <c r="C48" s="11">
        <v>11</v>
      </c>
      <c r="D48" s="11">
        <v>123</v>
      </c>
      <c r="E48" s="11">
        <v>512</v>
      </c>
      <c r="F48" s="11">
        <v>134</v>
      </c>
      <c r="G48" s="11">
        <v>646</v>
      </c>
    </row>
    <row r="49" spans="1:7" ht="12.75">
      <c r="A49" s="294" t="s">
        <v>16</v>
      </c>
      <c r="B49" s="1" t="s">
        <v>9</v>
      </c>
      <c r="C49" s="11">
        <v>119</v>
      </c>
      <c r="D49" s="14">
        <v>1695</v>
      </c>
      <c r="E49" s="14">
        <v>5588</v>
      </c>
      <c r="F49" s="14">
        <v>1814</v>
      </c>
      <c r="G49" s="14">
        <v>7401</v>
      </c>
    </row>
    <row r="50" spans="1:7" ht="12.75">
      <c r="A50" s="294"/>
      <c r="B50" s="12">
        <v>2006</v>
      </c>
      <c r="C50" s="13">
        <v>95</v>
      </c>
      <c r="D50" s="13">
        <v>876</v>
      </c>
      <c r="E50" s="15">
        <v>4693</v>
      </c>
      <c r="F50" s="13">
        <v>971</v>
      </c>
      <c r="G50" s="15">
        <v>5664</v>
      </c>
    </row>
    <row r="51" spans="1:7" ht="12.75">
      <c r="A51" s="294"/>
      <c r="B51" s="12">
        <v>2007</v>
      </c>
      <c r="C51" s="13">
        <v>87</v>
      </c>
      <c r="D51" s="13">
        <v>723</v>
      </c>
      <c r="E51" s="15">
        <v>4551</v>
      </c>
      <c r="F51" s="13">
        <v>810</v>
      </c>
      <c r="G51" s="15">
        <v>5361</v>
      </c>
    </row>
    <row r="52" spans="1:7" ht="12.75">
      <c r="A52" s="294"/>
      <c r="B52" s="12">
        <v>2008</v>
      </c>
      <c r="C52" s="13">
        <v>86</v>
      </c>
      <c r="D52" s="13">
        <v>891</v>
      </c>
      <c r="E52" s="15">
        <v>3932</v>
      </c>
      <c r="F52" s="13">
        <v>977</v>
      </c>
      <c r="G52" s="15">
        <v>4909</v>
      </c>
    </row>
    <row r="53" spans="1:7" ht="12.75">
      <c r="A53" s="294"/>
      <c r="B53" s="12">
        <v>2009</v>
      </c>
      <c r="C53" s="13">
        <v>68</v>
      </c>
      <c r="D53" s="13">
        <v>750</v>
      </c>
      <c r="E53" s="15">
        <v>3820</v>
      </c>
      <c r="F53" s="13">
        <v>818</v>
      </c>
      <c r="G53" s="15">
        <v>4638</v>
      </c>
    </row>
    <row r="54" spans="1:7" ht="12.75">
      <c r="A54" s="294"/>
      <c r="B54" s="12">
        <v>2010</v>
      </c>
      <c r="C54" s="13">
        <v>63</v>
      </c>
      <c r="D54" s="13">
        <v>637</v>
      </c>
      <c r="E54" s="15">
        <v>3473</v>
      </c>
      <c r="F54" s="13">
        <v>700</v>
      </c>
      <c r="G54" s="15">
        <v>4173</v>
      </c>
    </row>
    <row r="55" spans="1:7" ht="12.75">
      <c r="A55" s="294"/>
      <c r="B55" s="1" t="s">
        <v>10</v>
      </c>
      <c r="C55" s="11">
        <v>80</v>
      </c>
      <c r="D55" s="11">
        <v>775</v>
      </c>
      <c r="E55" s="14">
        <v>4094</v>
      </c>
      <c r="F55" s="11">
        <v>855</v>
      </c>
      <c r="G55" s="14">
        <v>4949</v>
      </c>
    </row>
    <row r="56" spans="1:7" ht="12.75">
      <c r="A56" s="295" t="s">
        <v>17</v>
      </c>
      <c r="B56" s="4" t="s">
        <v>9</v>
      </c>
      <c r="C56" s="16">
        <v>18</v>
      </c>
      <c r="D56" s="16">
        <v>139</v>
      </c>
      <c r="E56" s="16">
        <v>276</v>
      </c>
      <c r="F56" s="16">
        <v>157</v>
      </c>
      <c r="G56" s="16">
        <v>433</v>
      </c>
    </row>
    <row r="57" spans="1:7" ht="12.75">
      <c r="A57" s="295"/>
      <c r="B57" s="17">
        <v>2006</v>
      </c>
      <c r="C57" s="18">
        <v>19</v>
      </c>
      <c r="D57" s="18">
        <v>119</v>
      </c>
      <c r="E57" s="18">
        <v>305</v>
      </c>
      <c r="F57" s="18">
        <v>138</v>
      </c>
      <c r="G57" s="18">
        <v>443</v>
      </c>
    </row>
    <row r="58" spans="1:7" ht="12.75">
      <c r="A58" s="295"/>
      <c r="B58" s="17">
        <v>2007</v>
      </c>
      <c r="C58" s="18">
        <v>11</v>
      </c>
      <c r="D58" s="18">
        <v>133</v>
      </c>
      <c r="E58" s="18">
        <v>331</v>
      </c>
      <c r="F58" s="18">
        <v>144</v>
      </c>
      <c r="G58" s="18">
        <v>475</v>
      </c>
    </row>
    <row r="59" spans="1:7" ht="12.75">
      <c r="A59" s="295"/>
      <c r="B59" s="17">
        <v>2008</v>
      </c>
      <c r="C59" s="18">
        <v>9</v>
      </c>
      <c r="D59" s="18">
        <v>85</v>
      </c>
      <c r="E59" s="18">
        <v>325</v>
      </c>
      <c r="F59" s="18">
        <v>94</v>
      </c>
      <c r="G59" s="18">
        <v>419</v>
      </c>
    </row>
    <row r="60" spans="1:7" ht="12.75">
      <c r="A60" s="295"/>
      <c r="B60" s="17">
        <v>2009</v>
      </c>
      <c r="C60" s="18">
        <v>9</v>
      </c>
      <c r="D60" s="18">
        <v>104</v>
      </c>
      <c r="E60" s="18">
        <v>275</v>
      </c>
      <c r="F60" s="18">
        <v>113</v>
      </c>
      <c r="G60" s="18">
        <v>388</v>
      </c>
    </row>
    <row r="61" spans="1:7" ht="12.75">
      <c r="A61" s="295"/>
      <c r="B61" s="17">
        <v>2010</v>
      </c>
      <c r="C61" s="18">
        <v>4</v>
      </c>
      <c r="D61" s="18">
        <v>60</v>
      </c>
      <c r="E61" s="18">
        <v>296</v>
      </c>
      <c r="F61" s="18">
        <v>64</v>
      </c>
      <c r="G61" s="18">
        <v>360</v>
      </c>
    </row>
    <row r="62" spans="1:7" ht="13.5" thickBot="1">
      <c r="A62" s="296"/>
      <c r="B62" s="19" t="s">
        <v>10</v>
      </c>
      <c r="C62" s="20">
        <v>10</v>
      </c>
      <c r="D62" s="20">
        <v>100</v>
      </c>
      <c r="E62" s="20">
        <v>306</v>
      </c>
      <c r="F62" s="20">
        <v>111</v>
      </c>
      <c r="G62" s="20">
        <v>417</v>
      </c>
    </row>
    <row r="63" spans="3:7" ht="12.75">
      <c r="C63" s="3"/>
      <c r="D63" s="3"/>
      <c r="E63" s="3"/>
      <c r="F63" s="3"/>
      <c r="G63" s="3"/>
    </row>
    <row r="64" spans="1:7" ht="12.75">
      <c r="A64" s="12"/>
      <c r="C64" s="3"/>
      <c r="D64" s="3"/>
      <c r="E64" s="3"/>
      <c r="F64" s="3"/>
      <c r="G64" s="3"/>
    </row>
  </sheetData>
  <mergeCells count="9">
    <mergeCell ref="A56:A62"/>
    <mergeCell ref="A28:A34"/>
    <mergeCell ref="A35:A41"/>
    <mergeCell ref="A42:A48"/>
    <mergeCell ref="A49:A55"/>
    <mergeCell ref="A6:B6"/>
    <mergeCell ref="A7:A13"/>
    <mergeCell ref="A14:A20"/>
    <mergeCell ref="A21:A2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8.57421875" style="88" customWidth="1"/>
    <col min="2" max="2" width="11.421875" style="88" customWidth="1"/>
    <col min="3" max="3" width="9.28125" style="88" bestFit="1" customWidth="1"/>
    <col min="4" max="4" width="12.7109375" style="88" customWidth="1"/>
    <col min="5" max="5" width="11.28125" style="88" bestFit="1" customWidth="1"/>
    <col min="6" max="6" width="12.57421875" style="88" customWidth="1"/>
    <col min="7" max="7" width="9.8515625" style="88" customWidth="1"/>
    <col min="8" max="8" width="9.57421875" style="88" customWidth="1"/>
    <col min="9" max="9" width="9.7109375" style="88" customWidth="1"/>
    <col min="10" max="10" width="13.57421875" style="88" customWidth="1"/>
    <col min="11" max="16384" width="9.140625" style="88" customWidth="1"/>
  </cols>
  <sheetData>
    <row r="1" spans="1:12" s="242" customFormat="1" ht="18">
      <c r="A1" s="127" t="s">
        <v>148</v>
      </c>
      <c r="J1" s="149" t="s">
        <v>149</v>
      </c>
      <c r="K1" s="245"/>
      <c r="L1" s="245"/>
    </row>
    <row r="2" spans="1:12" s="242" customFormat="1" ht="20.25">
      <c r="A2" s="127"/>
      <c r="J2" s="146"/>
      <c r="K2" s="245"/>
      <c r="L2" s="245"/>
    </row>
    <row r="3" spans="1:12" s="242" customFormat="1" ht="27" customHeight="1" thickBot="1">
      <c r="A3" s="246" t="s">
        <v>150</v>
      </c>
      <c r="B3" s="247"/>
      <c r="C3" s="247"/>
      <c r="D3" s="247"/>
      <c r="E3" s="247"/>
      <c r="F3" s="247"/>
      <c r="G3" s="247"/>
      <c r="H3" s="247"/>
      <c r="I3" s="247"/>
      <c r="J3" s="247"/>
      <c r="K3" s="245"/>
      <c r="L3" s="245"/>
    </row>
    <row r="4" spans="1:12" s="84" customFormat="1" ht="15.75" customHeight="1">
      <c r="A4" s="155"/>
      <c r="B4" s="155"/>
      <c r="C4" s="155"/>
      <c r="D4" s="312" t="s">
        <v>151</v>
      </c>
      <c r="E4" s="155"/>
      <c r="F4" s="312" t="s">
        <v>152</v>
      </c>
      <c r="G4" s="155"/>
      <c r="H4" s="312" t="s">
        <v>153</v>
      </c>
      <c r="I4" s="155"/>
      <c r="J4" s="312" t="s">
        <v>154</v>
      </c>
      <c r="K4" s="98"/>
      <c r="L4" s="98"/>
    </row>
    <row r="5" spans="1:12" s="84" customFormat="1" ht="42.75" customHeight="1" thickBot="1">
      <c r="A5" s="162"/>
      <c r="B5" s="162"/>
      <c r="C5" s="162"/>
      <c r="D5" s="313"/>
      <c r="E5" s="162"/>
      <c r="F5" s="313"/>
      <c r="G5" s="162"/>
      <c r="H5" s="313"/>
      <c r="I5" s="162"/>
      <c r="J5" s="313"/>
      <c r="K5" s="98"/>
      <c r="L5" s="98"/>
    </row>
    <row r="6" spans="11:12" ht="13.5" thickTop="1">
      <c r="K6" s="141"/>
      <c r="L6" s="141"/>
    </row>
    <row r="7" spans="1:12" ht="15.75" thickBot="1">
      <c r="A7" s="248" t="s">
        <v>155</v>
      </c>
      <c r="B7" s="91"/>
      <c r="C7" s="91"/>
      <c r="D7" s="249">
        <v>1585510</v>
      </c>
      <c r="E7" s="249"/>
      <c r="F7" s="249">
        <v>178160</v>
      </c>
      <c r="G7" s="249"/>
      <c r="H7" s="249">
        <v>13740</v>
      </c>
      <c r="I7" s="249"/>
      <c r="J7" s="249">
        <v>47740</v>
      </c>
      <c r="K7" s="178"/>
      <c r="L7" s="178"/>
    </row>
    <row r="8" spans="1:12" ht="15">
      <c r="A8" s="98"/>
      <c r="B8" s="141"/>
      <c r="C8" s="141"/>
      <c r="D8" s="134"/>
      <c r="E8" s="134"/>
      <c r="F8" s="134"/>
      <c r="G8" s="134"/>
      <c r="H8" s="134"/>
      <c r="I8" s="134"/>
      <c r="J8" s="134"/>
      <c r="K8" s="178"/>
      <c r="L8" s="178"/>
    </row>
    <row r="9" spans="1:12" s="242" customFormat="1" ht="27" customHeight="1" thickBot="1">
      <c r="A9" s="246" t="s">
        <v>156</v>
      </c>
      <c r="B9" s="247"/>
      <c r="C9" s="247"/>
      <c r="I9" s="247"/>
      <c r="J9" s="247"/>
      <c r="K9" s="250"/>
      <c r="L9" s="250"/>
    </row>
    <row r="10" spans="1:12" s="127" customFormat="1" ht="15.75">
      <c r="A10" s="157"/>
      <c r="B10" s="157"/>
      <c r="C10" s="157"/>
      <c r="D10" s="314" t="s">
        <v>157</v>
      </c>
      <c r="E10" s="314"/>
      <c r="F10" s="314"/>
      <c r="G10" s="314"/>
      <c r="H10" s="314"/>
      <c r="I10" s="251"/>
      <c r="J10" s="251"/>
      <c r="K10" s="252"/>
      <c r="L10" s="252"/>
    </row>
    <row r="11" spans="1:12" s="127" customFormat="1" ht="15.75">
      <c r="A11" s="96"/>
      <c r="B11" s="96"/>
      <c r="C11" s="96"/>
      <c r="D11" s="159" t="s">
        <v>158</v>
      </c>
      <c r="E11" s="159"/>
      <c r="F11" s="159" t="s">
        <v>4</v>
      </c>
      <c r="G11" s="159"/>
      <c r="H11" s="159" t="s">
        <v>5</v>
      </c>
      <c r="I11" s="159"/>
      <c r="J11" s="159" t="s">
        <v>159</v>
      </c>
      <c r="K11" s="252"/>
      <c r="L11" s="252"/>
    </row>
    <row r="12" spans="1:12" s="127" customFormat="1" ht="15.75">
      <c r="A12" s="96"/>
      <c r="B12" s="172"/>
      <c r="C12" s="172"/>
      <c r="D12" s="159"/>
      <c r="E12" s="159"/>
      <c r="F12" s="159"/>
      <c r="G12" s="159"/>
      <c r="H12" s="159"/>
      <c r="I12" s="159"/>
      <c r="J12" s="159" t="s">
        <v>160</v>
      </c>
      <c r="K12" s="252"/>
      <c r="L12" s="252"/>
    </row>
    <row r="13" spans="1:12" ht="3" customHeight="1" thickBo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4"/>
      <c r="L13" s="254"/>
    </row>
    <row r="14" spans="1:12" s="84" customFormat="1" ht="16.5" thickTop="1">
      <c r="A14" s="165" t="s">
        <v>161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</row>
    <row r="15" spans="1:12" s="84" customFormat="1" ht="15">
      <c r="A15" s="181" t="s">
        <v>162</v>
      </c>
      <c r="B15" s="255"/>
      <c r="C15" s="255"/>
      <c r="D15" s="256">
        <v>596674</v>
      </c>
      <c r="E15" s="256"/>
      <c r="F15" s="256">
        <v>23767</v>
      </c>
      <c r="G15" s="256"/>
      <c r="H15" s="256">
        <v>2959</v>
      </c>
      <c r="I15" s="257"/>
      <c r="J15" s="257"/>
      <c r="K15" s="255"/>
      <c r="L15" s="255"/>
    </row>
    <row r="16" spans="1:12" s="84" customFormat="1" ht="15">
      <c r="A16" s="181" t="s">
        <v>163</v>
      </c>
      <c r="B16" s="255"/>
      <c r="C16" s="255"/>
      <c r="D16" s="115">
        <v>5615</v>
      </c>
      <c r="E16" s="257"/>
      <c r="F16" s="256">
        <v>14244</v>
      </c>
      <c r="G16" s="256"/>
      <c r="H16" s="256">
        <v>1253</v>
      </c>
      <c r="I16" s="257"/>
      <c r="J16" s="257"/>
      <c r="K16" s="255"/>
      <c r="L16" s="255"/>
    </row>
    <row r="17" spans="1:12" s="84" customFormat="1" ht="15">
      <c r="A17" s="181" t="s">
        <v>164</v>
      </c>
      <c r="B17" s="255"/>
      <c r="C17" s="255"/>
      <c r="D17" s="115">
        <v>1175101</v>
      </c>
      <c r="E17" s="257"/>
      <c r="F17" s="256">
        <v>161713</v>
      </c>
      <c r="G17" s="257"/>
      <c r="H17" s="256">
        <v>14090</v>
      </c>
      <c r="I17" s="257"/>
      <c r="J17" s="257"/>
      <c r="K17" s="255"/>
      <c r="L17" s="255"/>
    </row>
    <row r="18" spans="1:12" s="84" customFormat="1" ht="15.75">
      <c r="A18" s="165" t="s">
        <v>165</v>
      </c>
      <c r="B18" s="255"/>
      <c r="C18" s="255"/>
      <c r="D18" s="257"/>
      <c r="E18" s="257"/>
      <c r="F18" s="257"/>
      <c r="G18" s="257"/>
      <c r="H18" s="257"/>
      <c r="I18" s="257"/>
      <c r="J18" s="257"/>
      <c r="K18" s="255"/>
      <c r="L18" s="255"/>
    </row>
    <row r="19" spans="1:10" s="84" customFormat="1" ht="15">
      <c r="A19" s="84" t="s">
        <v>166</v>
      </c>
      <c r="D19" s="115">
        <v>2139</v>
      </c>
      <c r="E19" s="115"/>
      <c r="F19" s="115">
        <v>426</v>
      </c>
      <c r="G19" s="115"/>
      <c r="H19" s="115">
        <v>167</v>
      </c>
      <c r="I19" s="115"/>
      <c r="J19" s="115">
        <v>55</v>
      </c>
    </row>
    <row r="20" spans="1:12" s="84" customFormat="1" ht="15">
      <c r="A20" s="84" t="s">
        <v>167</v>
      </c>
      <c r="B20" s="84" t="s">
        <v>30</v>
      </c>
      <c r="C20" s="258"/>
      <c r="D20" s="259">
        <v>10674</v>
      </c>
      <c r="E20" s="260"/>
      <c r="F20" s="259">
        <v>4907</v>
      </c>
      <c r="G20" s="260"/>
      <c r="H20" s="259">
        <v>2903</v>
      </c>
      <c r="I20" s="260"/>
      <c r="J20" s="259">
        <v>1828</v>
      </c>
      <c r="L20" s="261" t="s">
        <v>168</v>
      </c>
    </row>
    <row r="21" spans="3:12" s="84" customFormat="1" ht="5.25" customHeight="1">
      <c r="C21" s="258"/>
      <c r="D21" s="259"/>
      <c r="E21" s="260"/>
      <c r="F21" s="259"/>
      <c r="G21" s="260"/>
      <c r="H21" s="259"/>
      <c r="I21" s="260"/>
      <c r="J21" s="259"/>
      <c r="L21" s="261"/>
    </row>
    <row r="22" spans="2:12" s="84" customFormat="1" ht="15">
      <c r="B22" s="258" t="s">
        <v>169</v>
      </c>
      <c r="C22" s="258"/>
      <c r="D22" s="259">
        <v>16356</v>
      </c>
      <c r="E22" s="260"/>
      <c r="F22" s="259">
        <v>13956</v>
      </c>
      <c r="G22" s="260"/>
      <c r="H22" s="259">
        <v>7061</v>
      </c>
      <c r="I22" s="260"/>
      <c r="J22" s="259">
        <v>2462</v>
      </c>
      <c r="L22" s="262" t="s">
        <v>170</v>
      </c>
    </row>
    <row r="23" spans="2:10" s="84" customFormat="1" ht="15">
      <c r="B23" s="258" t="s">
        <v>171</v>
      </c>
      <c r="C23" s="258"/>
      <c r="D23" s="259">
        <v>12858</v>
      </c>
      <c r="E23" s="260"/>
      <c r="F23" s="259">
        <v>5862</v>
      </c>
      <c r="G23" s="260"/>
      <c r="H23" s="259">
        <v>3886</v>
      </c>
      <c r="I23" s="260"/>
      <c r="J23" s="259">
        <v>2562</v>
      </c>
    </row>
    <row r="24" spans="2:10" s="84" customFormat="1" ht="15">
      <c r="B24" s="258" t="s">
        <v>172</v>
      </c>
      <c r="C24" s="258"/>
      <c r="D24" s="259">
        <v>7581</v>
      </c>
      <c r="E24" s="260"/>
      <c r="F24" s="259">
        <v>4063</v>
      </c>
      <c r="G24" s="260"/>
      <c r="H24" s="259">
        <v>2307</v>
      </c>
      <c r="I24" s="260"/>
      <c r="J24" s="259">
        <v>1714</v>
      </c>
    </row>
    <row r="25" spans="2:10" s="84" customFormat="1" ht="5.25" customHeight="1">
      <c r="B25" s="258"/>
      <c r="C25" s="258"/>
      <c r="D25" s="259"/>
      <c r="E25" s="260"/>
      <c r="F25" s="259"/>
      <c r="G25" s="260"/>
      <c r="H25" s="259"/>
      <c r="I25" s="260"/>
      <c r="J25" s="259"/>
    </row>
    <row r="26" spans="1:12" s="127" customFormat="1" ht="16.5" thickBot="1">
      <c r="A26" s="152" t="s">
        <v>173</v>
      </c>
      <c r="B26" s="263"/>
      <c r="C26" s="263"/>
      <c r="D26" s="264">
        <v>1790200</v>
      </c>
      <c r="E26" s="264"/>
      <c r="F26" s="264">
        <v>205060</v>
      </c>
      <c r="G26" s="264"/>
      <c r="H26" s="264">
        <v>21370</v>
      </c>
      <c r="I26" s="264"/>
      <c r="J26" s="264">
        <v>1880</v>
      </c>
      <c r="L26" s="261" t="s">
        <v>174</v>
      </c>
    </row>
    <row r="27" spans="2:4" ht="12.75">
      <c r="B27" s="265"/>
      <c r="C27" s="265"/>
      <c r="D27" s="265"/>
    </row>
    <row r="28" spans="2:4" ht="12.75">
      <c r="B28" s="265"/>
      <c r="C28" s="265"/>
      <c r="D28" s="265"/>
    </row>
    <row r="29" spans="2:4" ht="12.75">
      <c r="B29" s="265"/>
      <c r="C29" s="265"/>
      <c r="D29" s="265"/>
    </row>
    <row r="30" spans="1:10" s="242" customFormat="1" ht="18">
      <c r="A30" s="96" t="s">
        <v>175</v>
      </c>
      <c r="B30" s="245"/>
      <c r="C30" s="245"/>
      <c r="D30" s="245"/>
      <c r="E30" s="245"/>
      <c r="F30" s="245"/>
      <c r="G30" s="245"/>
      <c r="H30" s="245"/>
      <c r="I30" s="245"/>
      <c r="J30" s="245"/>
    </row>
    <row r="31" spans="1:10" s="242" customFormat="1" ht="9.75" customHeight="1">
      <c r="A31" s="98"/>
      <c r="B31" s="245"/>
      <c r="C31" s="245"/>
      <c r="D31" s="245"/>
      <c r="E31" s="245"/>
      <c r="F31" s="245"/>
      <c r="G31" s="245"/>
      <c r="H31" s="245"/>
      <c r="I31" s="245"/>
      <c r="J31" s="245"/>
    </row>
    <row r="32" spans="1:11" s="242" customFormat="1" ht="18.75" thickBot="1">
      <c r="A32" s="152" t="s">
        <v>176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5"/>
    </row>
    <row r="33" spans="1:10" s="84" customFormat="1" ht="15.75">
      <c r="A33" s="155"/>
      <c r="B33" s="155"/>
      <c r="C33" s="155"/>
      <c r="D33" s="314" t="s">
        <v>157</v>
      </c>
      <c r="E33" s="314"/>
      <c r="F33" s="314"/>
      <c r="G33" s="158" t="s">
        <v>177</v>
      </c>
      <c r="H33" s="155"/>
      <c r="I33" s="158" t="s">
        <v>178</v>
      </c>
      <c r="J33" s="158" t="s">
        <v>177</v>
      </c>
    </row>
    <row r="34" spans="1:10" s="84" customFormat="1" ht="15.75">
      <c r="A34" s="159" t="s">
        <v>179</v>
      </c>
      <c r="B34" s="159"/>
      <c r="C34" s="159"/>
      <c r="D34" s="159" t="s">
        <v>3</v>
      </c>
      <c r="E34" s="159" t="s">
        <v>4</v>
      </c>
      <c r="F34" s="159" t="s">
        <v>5</v>
      </c>
      <c r="G34" s="159" t="s">
        <v>180</v>
      </c>
      <c r="H34" s="98"/>
      <c r="I34" s="159" t="s">
        <v>160</v>
      </c>
      <c r="J34" s="159" t="s">
        <v>180</v>
      </c>
    </row>
    <row r="35" spans="1:10" s="84" customFormat="1" ht="15.75">
      <c r="A35" s="159"/>
      <c r="B35" s="159"/>
      <c r="C35" s="159"/>
      <c r="D35" s="159"/>
      <c r="E35" s="159"/>
      <c r="F35" s="159"/>
      <c r="G35" s="159" t="s">
        <v>181</v>
      </c>
      <c r="H35" s="98"/>
      <c r="I35" s="159"/>
      <c r="J35" s="159" t="s">
        <v>182</v>
      </c>
    </row>
    <row r="36" spans="1:12" s="84" customFormat="1" ht="16.5" thickBot="1">
      <c r="A36" s="163"/>
      <c r="B36" s="163"/>
      <c r="C36" s="163"/>
      <c r="D36" s="163"/>
      <c r="E36" s="163"/>
      <c r="F36" s="163"/>
      <c r="G36" s="163" t="s">
        <v>182</v>
      </c>
      <c r="H36" s="163"/>
      <c r="I36" s="162"/>
      <c r="J36" s="163"/>
      <c r="L36" s="159"/>
    </row>
    <row r="37" spans="1:12" s="84" customFormat="1" ht="6.75" customHeight="1" thickTop="1">
      <c r="A37" s="165"/>
      <c r="B37" s="159"/>
      <c r="C37" s="159"/>
      <c r="D37" s="159"/>
      <c r="E37" s="159"/>
      <c r="F37" s="159"/>
      <c r="G37" s="159"/>
      <c r="H37" s="159"/>
      <c r="J37" s="159"/>
      <c r="L37" s="159"/>
    </row>
    <row r="38" spans="1:12" s="84" customFormat="1" ht="15">
      <c r="A38" s="181" t="s">
        <v>183</v>
      </c>
      <c r="B38" s="266"/>
      <c r="C38" s="266"/>
      <c r="D38" s="267">
        <v>1927326</v>
      </c>
      <c r="E38" s="267">
        <v>219964</v>
      </c>
      <c r="F38" s="267">
        <v>22095</v>
      </c>
      <c r="G38" s="267">
        <v>132251</v>
      </c>
      <c r="I38" s="267">
        <v>2617</v>
      </c>
      <c r="J38" s="267">
        <v>17348</v>
      </c>
      <c r="L38" s="134"/>
    </row>
    <row r="39" spans="1:12" s="84" customFormat="1" ht="15">
      <c r="A39" s="181" t="s">
        <v>184</v>
      </c>
      <c r="B39" s="266"/>
      <c r="C39" s="266"/>
      <c r="D39" s="267">
        <v>1706364</v>
      </c>
      <c r="E39" s="267">
        <v>193176</v>
      </c>
      <c r="F39" s="267">
        <v>18998</v>
      </c>
      <c r="G39" s="267">
        <v>59192</v>
      </c>
      <c r="I39" s="267">
        <v>1769</v>
      </c>
      <c r="J39" s="267">
        <v>4840</v>
      </c>
      <c r="L39" s="134"/>
    </row>
    <row r="40" spans="1:12" s="84" customFormat="1" ht="15">
      <c r="A40" s="181" t="s">
        <v>82</v>
      </c>
      <c r="B40" s="255"/>
      <c r="C40" s="255"/>
      <c r="D40" s="267">
        <v>1604005</v>
      </c>
      <c r="E40" s="267">
        <v>212566</v>
      </c>
      <c r="F40" s="267">
        <v>26753</v>
      </c>
      <c r="G40" s="267">
        <v>66146</v>
      </c>
      <c r="I40" s="267">
        <v>2517</v>
      </c>
      <c r="J40" s="267">
        <v>9916</v>
      </c>
      <c r="L40" s="134"/>
    </row>
    <row r="41" spans="1:12" s="84" customFormat="1" ht="15.75">
      <c r="A41" s="165" t="s">
        <v>44</v>
      </c>
      <c r="B41" s="252"/>
      <c r="C41" s="252"/>
      <c r="D41" s="268">
        <v>1855013</v>
      </c>
      <c r="E41" s="268">
        <v>205303</v>
      </c>
      <c r="F41" s="268">
        <v>20306</v>
      </c>
      <c r="G41" s="268">
        <v>84693</v>
      </c>
      <c r="H41" s="127"/>
      <c r="I41" s="268">
        <v>1949</v>
      </c>
      <c r="J41" s="268">
        <v>7505</v>
      </c>
      <c r="L41" s="134"/>
    </row>
    <row r="42" spans="1:12" s="84" customFormat="1" ht="9" customHeight="1">
      <c r="A42" s="181"/>
      <c r="B42" s="255"/>
      <c r="C42" s="255"/>
      <c r="D42" s="256"/>
      <c r="E42" s="256"/>
      <c r="F42" s="256"/>
      <c r="G42" s="256"/>
      <c r="J42" s="256"/>
      <c r="L42" s="256"/>
    </row>
    <row r="43" spans="1:12" s="84" customFormat="1" ht="15.75" thickBot="1">
      <c r="A43" s="269" t="s">
        <v>185</v>
      </c>
      <c r="B43" s="270"/>
      <c r="C43" s="270"/>
      <c r="D43" s="271">
        <v>2006133</v>
      </c>
      <c r="E43" s="271">
        <v>224019</v>
      </c>
      <c r="F43" s="271">
        <v>22872</v>
      </c>
      <c r="G43" s="271">
        <v>122490</v>
      </c>
      <c r="H43" s="248"/>
      <c r="I43" s="271">
        <v>2362</v>
      </c>
      <c r="J43" s="271">
        <v>14152</v>
      </c>
      <c r="L43" s="256"/>
    </row>
    <row r="44" ht="12.75">
      <c r="L44" s="141"/>
    </row>
    <row r="45" ht="12.75">
      <c r="L45" s="141"/>
    </row>
    <row r="46" ht="12.75">
      <c r="L46" s="141"/>
    </row>
    <row r="47" s="242" customFormat="1" ht="18">
      <c r="A47" s="272" t="s">
        <v>186</v>
      </c>
    </row>
    <row r="48" s="242" customFormat="1" ht="9" customHeight="1">
      <c r="A48" s="272"/>
    </row>
    <row r="49" s="242" customFormat="1" ht="18">
      <c r="A49" s="272" t="s">
        <v>187</v>
      </c>
    </row>
    <row r="50" spans="1:12" s="242" customFormat="1" ht="18.75" thickBot="1">
      <c r="A50" s="273" t="s">
        <v>188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5"/>
      <c r="L50" s="245"/>
    </row>
    <row r="51" spans="1:12" ht="15.75">
      <c r="A51" s="274"/>
      <c r="B51" s="275"/>
      <c r="C51" s="275"/>
      <c r="D51" s="251" t="s">
        <v>189</v>
      </c>
      <c r="E51" s="251"/>
      <c r="F51" s="275"/>
      <c r="G51" s="275"/>
      <c r="H51" s="275"/>
      <c r="I51" s="276" t="s">
        <v>178</v>
      </c>
      <c r="J51" s="158" t="s">
        <v>59</v>
      </c>
      <c r="K51" s="141"/>
      <c r="L51" s="141"/>
    </row>
    <row r="52" spans="1:10" ht="15.75">
      <c r="A52" s="141"/>
      <c r="B52" s="108"/>
      <c r="C52" s="108" t="s">
        <v>66</v>
      </c>
      <c r="D52" s="108"/>
      <c r="E52" s="108" t="s">
        <v>190</v>
      </c>
      <c r="F52" s="108"/>
      <c r="G52" s="108"/>
      <c r="H52" s="108"/>
      <c r="I52" s="159" t="s">
        <v>160</v>
      </c>
      <c r="J52" s="172" t="s">
        <v>182</v>
      </c>
    </row>
    <row r="53" spans="1:10" ht="16.5" thickBot="1">
      <c r="A53" s="253"/>
      <c r="B53" s="277" t="s">
        <v>191</v>
      </c>
      <c r="C53" s="277" t="s">
        <v>192</v>
      </c>
      <c r="D53" s="277" t="s">
        <v>121</v>
      </c>
      <c r="E53" s="277" t="s">
        <v>182</v>
      </c>
      <c r="F53" s="277" t="s">
        <v>3</v>
      </c>
      <c r="G53" s="277" t="s">
        <v>4</v>
      </c>
      <c r="H53" s="277" t="s">
        <v>5</v>
      </c>
      <c r="I53" s="163"/>
      <c r="J53" s="278"/>
    </row>
    <row r="54" spans="1:13" s="84" customFormat="1" ht="16.5" thickTop="1">
      <c r="A54" s="279" t="s">
        <v>193</v>
      </c>
      <c r="B54" s="280">
        <v>53.7</v>
      </c>
      <c r="C54" s="280">
        <v>741.5</v>
      </c>
      <c r="D54" s="280">
        <v>642.7</v>
      </c>
      <c r="E54" s="281">
        <v>1437.9</v>
      </c>
      <c r="F54" s="280">
        <v>546.3</v>
      </c>
      <c r="G54" s="280">
        <v>644.2</v>
      </c>
      <c r="H54" s="280">
        <v>247.4</v>
      </c>
      <c r="I54" s="280">
        <v>414.8</v>
      </c>
      <c r="J54" s="281">
        <v>1852.7</v>
      </c>
      <c r="M54" s="282"/>
    </row>
    <row r="55" spans="1:13" s="84" customFormat="1" ht="15.75">
      <c r="A55" s="279" t="s">
        <v>194</v>
      </c>
      <c r="B55" s="280">
        <v>43.7</v>
      </c>
      <c r="C55" s="280">
        <v>780.3</v>
      </c>
      <c r="D55" s="280">
        <v>613</v>
      </c>
      <c r="E55" s="281">
        <v>1437</v>
      </c>
      <c r="F55" s="280">
        <v>582.3</v>
      </c>
      <c r="G55" s="280">
        <v>613.9</v>
      </c>
      <c r="H55" s="280">
        <v>240.7</v>
      </c>
      <c r="I55" s="280">
        <v>402.7</v>
      </c>
      <c r="J55" s="281">
        <v>1839.7</v>
      </c>
      <c r="M55" s="282"/>
    </row>
    <row r="56" spans="1:13" s="84" customFormat="1" ht="15.75">
      <c r="A56" s="279" t="s">
        <v>195</v>
      </c>
      <c r="B56" s="280">
        <v>63</v>
      </c>
      <c r="C56" s="280">
        <v>694.6</v>
      </c>
      <c r="D56" s="280">
        <v>569.8</v>
      </c>
      <c r="E56" s="281">
        <v>1327.4</v>
      </c>
      <c r="F56" s="280">
        <v>513.1</v>
      </c>
      <c r="G56" s="280">
        <v>578.1</v>
      </c>
      <c r="H56" s="280">
        <v>236.1</v>
      </c>
      <c r="I56" s="280">
        <v>392.3</v>
      </c>
      <c r="J56" s="281">
        <v>1719.6</v>
      </c>
      <c r="M56" s="282"/>
    </row>
    <row r="57" spans="1:13" s="84" customFormat="1" ht="15.75">
      <c r="A57" s="279" t="s">
        <v>196</v>
      </c>
      <c r="B57" s="280">
        <v>45.4</v>
      </c>
      <c r="C57" s="280">
        <v>721.1</v>
      </c>
      <c r="D57" s="280">
        <v>558</v>
      </c>
      <c r="E57" s="283">
        <v>1324.5</v>
      </c>
      <c r="F57" s="284">
        <v>561.5</v>
      </c>
      <c r="G57" s="284">
        <v>531.9</v>
      </c>
      <c r="H57" s="284">
        <v>231.1</v>
      </c>
      <c r="I57" s="280">
        <v>378.9</v>
      </c>
      <c r="J57" s="281">
        <v>1703.3</v>
      </c>
      <c r="M57" s="282"/>
    </row>
    <row r="58" spans="1:13" s="84" customFormat="1" ht="15.75">
      <c r="A58" s="279" t="s">
        <v>197</v>
      </c>
      <c r="B58" s="280">
        <v>36.3</v>
      </c>
      <c r="C58" s="280">
        <v>673.5</v>
      </c>
      <c r="D58" s="280">
        <v>535.4</v>
      </c>
      <c r="E58" s="283">
        <v>1245.3</v>
      </c>
      <c r="F58" s="284">
        <v>515.4</v>
      </c>
      <c r="G58" s="284">
        <v>497.1</v>
      </c>
      <c r="H58" s="284">
        <v>232.8</v>
      </c>
      <c r="I58" s="280">
        <v>378.4</v>
      </c>
      <c r="J58" s="281">
        <v>1623.7</v>
      </c>
      <c r="M58" s="282"/>
    </row>
    <row r="59" spans="1:13" s="84" customFormat="1" ht="15.75">
      <c r="A59" s="279" t="s">
        <v>198</v>
      </c>
      <c r="B59" s="280">
        <v>40.9</v>
      </c>
      <c r="C59" s="280">
        <v>635</v>
      </c>
      <c r="D59" s="280">
        <v>508</v>
      </c>
      <c r="E59" s="283">
        <v>1183.9</v>
      </c>
      <c r="F59" s="284">
        <v>474.2</v>
      </c>
      <c r="G59" s="284">
        <v>484.4</v>
      </c>
      <c r="H59" s="284">
        <v>225.3</v>
      </c>
      <c r="I59" s="280">
        <v>365.1</v>
      </c>
      <c r="J59" s="281">
        <v>1549.1</v>
      </c>
      <c r="M59" s="282"/>
    </row>
    <row r="60" spans="1:13" s="98" customFormat="1" ht="15.75">
      <c r="A60" s="279" t="s">
        <v>199</v>
      </c>
      <c r="B60" s="280">
        <v>35.5</v>
      </c>
      <c r="C60" s="280">
        <v>664.2</v>
      </c>
      <c r="D60" s="280">
        <v>513.9</v>
      </c>
      <c r="E60" s="283">
        <v>1213.6</v>
      </c>
      <c r="F60" s="284">
        <v>521.4</v>
      </c>
      <c r="G60" s="284">
        <v>475.6</v>
      </c>
      <c r="H60" s="284">
        <v>216.6</v>
      </c>
      <c r="I60" s="280">
        <v>356.4</v>
      </c>
      <c r="J60" s="281">
        <v>1570</v>
      </c>
      <c r="M60" s="285"/>
    </row>
    <row r="61" spans="1:13" s="98" customFormat="1" ht="15.75">
      <c r="A61" s="279" t="s">
        <v>200</v>
      </c>
      <c r="B61" s="280">
        <v>38.7</v>
      </c>
      <c r="C61" s="280">
        <v>601.1</v>
      </c>
      <c r="D61" s="280">
        <v>464.1</v>
      </c>
      <c r="E61" s="283">
        <v>1103.9</v>
      </c>
      <c r="F61" s="284">
        <v>468.2</v>
      </c>
      <c r="G61" s="284">
        <v>427.5</v>
      </c>
      <c r="H61" s="284">
        <v>208.1</v>
      </c>
      <c r="I61" s="280">
        <v>339.5</v>
      </c>
      <c r="J61" s="281">
        <v>1443.4</v>
      </c>
      <c r="M61" s="285"/>
    </row>
    <row r="62" spans="1:13" s="84" customFormat="1" ht="15.75">
      <c r="A62" s="279" t="s">
        <v>201</v>
      </c>
      <c r="B62" s="280">
        <v>38.8</v>
      </c>
      <c r="C62" s="280">
        <v>573.2</v>
      </c>
      <c r="D62" s="280">
        <v>496.1</v>
      </c>
      <c r="E62" s="283">
        <v>1108.1</v>
      </c>
      <c r="F62" s="284">
        <v>448.4</v>
      </c>
      <c r="G62" s="284">
        <v>464.7</v>
      </c>
      <c r="H62" s="284">
        <v>195</v>
      </c>
      <c r="I62" s="280">
        <v>328.9</v>
      </c>
      <c r="J62" s="281">
        <v>1437</v>
      </c>
      <c r="M62" s="282"/>
    </row>
    <row r="63" spans="1:13" s="84" customFormat="1" ht="15.75">
      <c r="A63" s="279" t="s">
        <v>202</v>
      </c>
      <c r="B63" s="280">
        <v>40.6</v>
      </c>
      <c r="C63" s="280">
        <v>512.7</v>
      </c>
      <c r="D63" s="280">
        <v>412.3</v>
      </c>
      <c r="E63" s="283">
        <v>965.6</v>
      </c>
      <c r="F63" s="284">
        <v>358.8</v>
      </c>
      <c r="G63" s="284">
        <v>415.6</v>
      </c>
      <c r="H63" s="284">
        <v>191.2</v>
      </c>
      <c r="I63" s="280">
        <v>311.5</v>
      </c>
      <c r="J63" s="281">
        <v>1277.1</v>
      </c>
      <c r="M63" s="282"/>
    </row>
    <row r="64" spans="1:11" ht="16.5" thickBot="1">
      <c r="A64" s="286" t="s">
        <v>203</v>
      </c>
      <c r="B64" s="287">
        <v>26.2</v>
      </c>
      <c r="C64" s="287">
        <v>470.2</v>
      </c>
      <c r="D64" s="287">
        <v>375.4</v>
      </c>
      <c r="E64" s="288">
        <v>871.7</v>
      </c>
      <c r="F64" s="287">
        <v>350.6</v>
      </c>
      <c r="G64" s="287">
        <v>350.7</v>
      </c>
      <c r="H64" s="287">
        <v>170.5</v>
      </c>
      <c r="I64" s="287">
        <v>278.7</v>
      </c>
      <c r="J64" s="288">
        <v>1150.5</v>
      </c>
      <c r="K64" s="88" t="s">
        <v>33</v>
      </c>
    </row>
    <row r="65" spans="1:4" ht="15">
      <c r="A65" s="279" t="s">
        <v>204</v>
      </c>
      <c r="D65" s="289"/>
    </row>
    <row r="66" spans="1:4" ht="15">
      <c r="A66" s="84" t="s">
        <v>205</v>
      </c>
      <c r="D66" s="289"/>
    </row>
    <row r="67" ht="12.75">
      <c r="D67" s="289"/>
    </row>
    <row r="68" ht="12.75">
      <c r="D68" s="289"/>
    </row>
    <row r="69" spans="1:10" ht="12.75">
      <c r="A69" s="290"/>
      <c r="B69" s="290"/>
      <c r="C69" s="290"/>
      <c r="D69" s="290"/>
      <c r="E69" s="290"/>
      <c r="F69" s="290"/>
      <c r="G69" s="290"/>
      <c r="H69" s="290"/>
      <c r="I69" s="290"/>
      <c r="J69" s="290"/>
    </row>
    <row r="70" spans="1:10" ht="12.75">
      <c r="A70" s="290"/>
      <c r="B70" s="290"/>
      <c r="C70" s="290"/>
      <c r="D70" s="290"/>
      <c r="E70" s="290"/>
      <c r="F70" s="290"/>
      <c r="G70" s="290"/>
      <c r="H70" s="291"/>
      <c r="I70" s="291"/>
      <c r="J70" s="291"/>
    </row>
    <row r="71" spans="8:10" ht="12.75">
      <c r="H71" s="291"/>
      <c r="I71" s="291"/>
      <c r="J71" s="291"/>
    </row>
    <row r="72" spans="1:10" ht="12.75">
      <c r="A72" s="290"/>
      <c r="B72" s="290"/>
      <c r="C72" s="290"/>
      <c r="D72" s="290"/>
      <c r="E72" s="290"/>
      <c r="F72" s="290"/>
      <c r="G72" s="290"/>
      <c r="H72" s="291"/>
      <c r="I72" s="291"/>
      <c r="J72" s="291"/>
    </row>
    <row r="73" spans="1:10" ht="12.75">
      <c r="A73" s="132"/>
      <c r="B73" s="292"/>
      <c r="C73" s="292"/>
      <c r="D73" s="292"/>
      <c r="E73" s="292"/>
      <c r="F73" s="292"/>
      <c r="G73" s="292"/>
      <c r="H73" s="291"/>
      <c r="I73" s="291"/>
      <c r="J73" s="291"/>
    </row>
    <row r="74" spans="1:10" ht="12.75">
      <c r="A74" s="132"/>
      <c r="B74" s="292"/>
      <c r="C74" s="292"/>
      <c r="D74" s="292"/>
      <c r="E74" s="292"/>
      <c r="F74" s="292"/>
      <c r="G74" s="292"/>
      <c r="H74" s="291"/>
      <c r="I74" s="291"/>
      <c r="J74" s="291"/>
    </row>
    <row r="75" spans="1:10" ht="12.75">
      <c r="A75" s="132"/>
      <c r="B75" s="291"/>
      <c r="C75" s="291"/>
      <c r="D75" s="291"/>
      <c r="E75" s="291"/>
      <c r="F75" s="291"/>
      <c r="G75" s="291"/>
      <c r="H75" s="291"/>
      <c r="I75" s="291"/>
      <c r="J75" s="291"/>
    </row>
    <row r="76" spans="1:10" ht="12.75">
      <c r="A76" s="132"/>
      <c r="B76" s="291"/>
      <c r="C76" s="291"/>
      <c r="D76" s="291"/>
      <c r="E76" s="291"/>
      <c r="F76" s="291"/>
      <c r="G76" s="291"/>
      <c r="H76" s="291"/>
      <c r="I76" s="291"/>
      <c r="J76" s="291"/>
    </row>
    <row r="77" spans="1:10" ht="12.75">
      <c r="A77" s="132"/>
      <c r="B77" s="291"/>
      <c r="C77" s="291"/>
      <c r="D77" s="291"/>
      <c r="E77" s="291"/>
      <c r="F77" s="291"/>
      <c r="G77" s="291"/>
      <c r="H77" s="291"/>
      <c r="I77" s="291"/>
      <c r="J77" s="291"/>
    </row>
    <row r="78" spans="1:10" ht="12.75">
      <c r="A78" s="132"/>
      <c r="B78" s="291"/>
      <c r="C78" s="291"/>
      <c r="D78" s="291"/>
      <c r="E78" s="291"/>
      <c r="F78" s="291"/>
      <c r="G78" s="291"/>
      <c r="H78" s="291"/>
      <c r="I78" s="291"/>
      <c r="J78" s="291"/>
    </row>
    <row r="79" spans="1:10" ht="12.75">
      <c r="A79" s="132"/>
      <c r="B79" s="291"/>
      <c r="C79" s="291"/>
      <c r="D79" s="291"/>
      <c r="E79" s="291"/>
      <c r="F79" s="291"/>
      <c r="G79" s="291"/>
      <c r="H79" s="291"/>
      <c r="I79" s="291"/>
      <c r="J79" s="291"/>
    </row>
    <row r="80" spans="1:10" ht="12.75">
      <c r="A80" s="132"/>
      <c r="B80" s="291"/>
      <c r="C80" s="291"/>
      <c r="D80" s="291"/>
      <c r="E80" s="291"/>
      <c r="F80" s="291"/>
      <c r="G80" s="291"/>
      <c r="H80" s="291"/>
      <c r="I80" s="291"/>
      <c r="J80" s="291"/>
    </row>
    <row r="95" spans="3:8" ht="12.75">
      <c r="C95" s="88" t="s">
        <v>3</v>
      </c>
      <c r="D95" s="88" t="s">
        <v>4</v>
      </c>
      <c r="E95" s="88" t="s">
        <v>5</v>
      </c>
      <c r="F95" s="88" t="s">
        <v>206</v>
      </c>
      <c r="G95" s="88" t="s">
        <v>207</v>
      </c>
      <c r="H95" s="88" t="s">
        <v>208</v>
      </c>
    </row>
    <row r="96" spans="2:8" ht="12.75">
      <c r="B96" s="88" t="s">
        <v>209</v>
      </c>
      <c r="C96" s="88">
        <v>1837252</v>
      </c>
      <c r="D96" s="88">
        <v>224465</v>
      </c>
      <c r="E96" s="88">
        <v>22760</v>
      </c>
      <c r="F96" s="88">
        <v>2617</v>
      </c>
      <c r="G96" s="88">
        <v>123077</v>
      </c>
      <c r="H96" s="88">
        <v>16306</v>
      </c>
    </row>
    <row r="97" spans="2:8" ht="12.75">
      <c r="B97" s="88" t="s">
        <v>210</v>
      </c>
      <c r="C97" s="88">
        <v>1821078</v>
      </c>
      <c r="D97" s="88">
        <v>192564</v>
      </c>
      <c r="E97" s="88">
        <v>18921</v>
      </c>
      <c r="F97" s="88">
        <v>1769</v>
      </c>
      <c r="G97" s="88">
        <v>58659</v>
      </c>
      <c r="H97" s="88">
        <v>4811</v>
      </c>
    </row>
    <row r="98" spans="2:8" ht="12.75">
      <c r="B98" s="88" t="s">
        <v>191</v>
      </c>
      <c r="C98" s="88">
        <v>1799230</v>
      </c>
      <c r="D98" s="88">
        <v>233157</v>
      </c>
      <c r="E98" s="88">
        <v>24958</v>
      </c>
      <c r="F98" s="88">
        <v>2517</v>
      </c>
      <c r="G98" s="88">
        <v>101721</v>
      </c>
      <c r="H98" s="88">
        <v>14052</v>
      </c>
    </row>
    <row r="99" spans="2:8" ht="12.75">
      <c r="B99" s="88" t="s">
        <v>44</v>
      </c>
      <c r="C99" s="88">
        <v>1830497</v>
      </c>
      <c r="D99" s="88">
        <v>208296</v>
      </c>
      <c r="E99" s="88">
        <v>20415</v>
      </c>
      <c r="F99" s="88">
        <v>1956</v>
      </c>
      <c r="G99" s="88">
        <v>83356</v>
      </c>
      <c r="H99" s="88">
        <v>7462</v>
      </c>
    </row>
  </sheetData>
  <mergeCells count="6">
    <mergeCell ref="J4:J5"/>
    <mergeCell ref="D10:H10"/>
    <mergeCell ref="D33:F33"/>
    <mergeCell ref="D4:D5"/>
    <mergeCell ref="F4:F5"/>
    <mergeCell ref="H4:H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73"/>
  <sheetViews>
    <sheetView zoomScale="70" zoomScaleNormal="70" workbookViewId="0" topLeftCell="A1">
      <selection activeCell="A1" sqref="A1"/>
    </sheetView>
  </sheetViews>
  <sheetFormatPr defaultColWidth="11.00390625" defaultRowHeight="12.75"/>
  <cols>
    <col min="1" max="1" width="26.140625" style="24" customWidth="1"/>
    <col min="2" max="2" width="14.140625" style="24" customWidth="1"/>
    <col min="3" max="3" width="11.421875" style="24" customWidth="1"/>
    <col min="4" max="4" width="9.57421875" style="24" customWidth="1"/>
    <col min="5" max="5" width="1.1484375" style="24" customWidth="1"/>
    <col min="6" max="6" width="11.7109375" style="24" customWidth="1"/>
    <col min="7" max="7" width="11.57421875" style="24" customWidth="1"/>
    <col min="8" max="8" width="11.140625" style="24" customWidth="1"/>
    <col min="9" max="9" width="10.57421875" style="24" customWidth="1"/>
    <col min="10" max="10" width="9.57421875" style="24" customWidth="1"/>
    <col min="11" max="11" width="1.1484375" style="24" customWidth="1"/>
    <col min="12" max="12" width="9.00390625" style="24" customWidth="1"/>
    <col min="13" max="13" width="2.28125" style="24" customWidth="1"/>
    <col min="14" max="14" width="11.140625" style="24" customWidth="1"/>
    <col min="15" max="16384" width="11.00390625" style="24" customWidth="1"/>
  </cols>
  <sheetData>
    <row r="1" spans="1:14" ht="15" customHeight="1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 t="s">
        <v>19</v>
      </c>
    </row>
    <row r="2" spans="1:14" ht="11.25" customHeight="1">
      <c r="A2" s="2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6"/>
    </row>
    <row r="3" spans="1:14" ht="21" customHeight="1">
      <c r="A3" s="21" t="s">
        <v>211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7.25" customHeight="1">
      <c r="A4" s="21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7.5" customHeight="1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8.75" customHeight="1">
      <c r="A6" s="28" t="s">
        <v>21</v>
      </c>
      <c r="B6" s="29"/>
      <c r="C6" s="30" t="s">
        <v>22</v>
      </c>
      <c r="D6" s="29"/>
      <c r="E6" s="31"/>
      <c r="F6" s="29"/>
      <c r="G6" s="32" t="s">
        <v>23</v>
      </c>
      <c r="H6" s="32"/>
      <c r="I6" s="32"/>
      <c r="J6" s="29"/>
      <c r="K6" s="31"/>
      <c r="L6" s="297" t="s">
        <v>24</v>
      </c>
      <c r="M6" s="33"/>
      <c r="N6" s="297" t="s">
        <v>25</v>
      </c>
    </row>
    <row r="7" spans="1:14" ht="16.5" customHeight="1">
      <c r="A7" s="34"/>
      <c r="B7" s="35"/>
      <c r="C7" s="35"/>
      <c r="D7" s="35"/>
      <c r="E7" s="38"/>
      <c r="F7" s="35" t="s">
        <v>26</v>
      </c>
      <c r="G7" s="35"/>
      <c r="H7" s="35" t="s">
        <v>27</v>
      </c>
      <c r="I7" s="35"/>
      <c r="J7" s="39"/>
      <c r="K7" s="40"/>
      <c r="L7" s="298"/>
      <c r="M7" s="41"/>
      <c r="N7" s="298"/>
    </row>
    <row r="8" spans="1:14" ht="32.25" thickBot="1">
      <c r="A8" s="42"/>
      <c r="B8" s="43" t="s">
        <v>28</v>
      </c>
      <c r="C8" s="43" t="s">
        <v>29</v>
      </c>
      <c r="D8" s="43" t="s">
        <v>30</v>
      </c>
      <c r="E8" s="43"/>
      <c r="F8" s="43" t="s">
        <v>28</v>
      </c>
      <c r="G8" s="43" t="s">
        <v>29</v>
      </c>
      <c r="H8" s="43" t="s">
        <v>31</v>
      </c>
      <c r="I8" s="43" t="s">
        <v>29</v>
      </c>
      <c r="J8" s="44" t="s">
        <v>30</v>
      </c>
      <c r="K8" s="45"/>
      <c r="L8" s="299"/>
      <c r="M8" s="46"/>
      <c r="N8" s="299"/>
    </row>
    <row r="9" spans="1:14" ht="15" customHeight="1" thickTop="1">
      <c r="A9" s="40"/>
      <c r="B9" s="47"/>
      <c r="C9" s="48"/>
      <c r="D9" s="49"/>
      <c r="E9" s="39"/>
      <c r="F9" s="39"/>
      <c r="G9" s="39"/>
      <c r="H9" s="39"/>
      <c r="I9" s="39"/>
      <c r="J9" s="34"/>
      <c r="K9" s="38"/>
      <c r="L9" s="34"/>
      <c r="M9" s="34"/>
      <c r="N9" s="34"/>
    </row>
    <row r="10" spans="1:14" ht="15" customHeight="1">
      <c r="A10" s="26" t="s">
        <v>32</v>
      </c>
      <c r="B10" s="50"/>
      <c r="C10" s="48"/>
      <c r="D10" s="48"/>
      <c r="E10" s="50"/>
      <c r="F10" s="50"/>
      <c r="G10" s="51"/>
      <c r="H10" s="51"/>
      <c r="I10" s="51"/>
      <c r="J10" s="51"/>
      <c r="K10" s="51"/>
      <c r="L10" s="51"/>
      <c r="M10" s="51"/>
      <c r="N10" s="51"/>
    </row>
    <row r="11" spans="1:14" ht="15" customHeight="1">
      <c r="A11" s="26"/>
      <c r="B11" s="50"/>
      <c r="C11" s="39"/>
      <c r="D11" s="39"/>
      <c r="E11" s="50"/>
      <c r="F11" s="50"/>
      <c r="G11" s="51"/>
      <c r="H11" s="51"/>
      <c r="I11" s="51"/>
      <c r="J11" s="51"/>
      <c r="K11" s="51"/>
      <c r="L11" s="51"/>
      <c r="M11" s="51"/>
      <c r="N11" s="51"/>
    </row>
    <row r="12" spans="1:14" ht="15" customHeight="1">
      <c r="A12" s="52" t="s">
        <v>3</v>
      </c>
      <c r="B12" s="50"/>
      <c r="C12" s="50"/>
      <c r="D12" s="50"/>
      <c r="E12" s="50"/>
      <c r="F12" s="50"/>
      <c r="G12" s="51"/>
      <c r="H12" s="51"/>
      <c r="I12" s="51"/>
      <c r="J12" s="51"/>
      <c r="K12" s="51"/>
      <c r="L12" s="51"/>
      <c r="M12" s="51"/>
      <c r="N12" s="51"/>
    </row>
    <row r="13" spans="1:20" ht="15.75" customHeight="1">
      <c r="A13" s="34">
        <v>2006</v>
      </c>
      <c r="B13" s="53">
        <v>82</v>
      </c>
      <c r="C13" s="53">
        <v>8</v>
      </c>
      <c r="D13" s="53">
        <v>90</v>
      </c>
      <c r="E13" s="34"/>
      <c r="F13" s="53">
        <v>81</v>
      </c>
      <c r="G13" s="53">
        <v>30</v>
      </c>
      <c r="H13" s="53">
        <v>47</v>
      </c>
      <c r="I13" s="53">
        <v>45</v>
      </c>
      <c r="J13" s="54">
        <f>SUM(F13:I13)</f>
        <v>203</v>
      </c>
      <c r="K13" s="34"/>
      <c r="L13" s="53">
        <v>293</v>
      </c>
      <c r="M13" s="55"/>
      <c r="N13" s="55">
        <f>(D13/L13)*100</f>
        <v>30.716723549488055</v>
      </c>
      <c r="Q13" s="56"/>
      <c r="R13" s="56"/>
      <c r="S13" s="56"/>
      <c r="T13" s="56"/>
    </row>
    <row r="14" spans="1:20" ht="15.75" customHeight="1">
      <c r="A14" s="34">
        <v>2007</v>
      </c>
      <c r="B14" s="53">
        <v>84</v>
      </c>
      <c r="C14" s="53">
        <v>2</v>
      </c>
      <c r="D14" s="53">
        <v>86</v>
      </c>
      <c r="E14" s="34"/>
      <c r="F14" s="53">
        <v>52</v>
      </c>
      <c r="G14" s="53">
        <v>31</v>
      </c>
      <c r="H14" s="53">
        <v>48</v>
      </c>
      <c r="I14" s="53">
        <v>38</v>
      </c>
      <c r="J14" s="54">
        <f>SUM(F14:I14)</f>
        <v>169</v>
      </c>
      <c r="K14" s="34"/>
      <c r="L14" s="53">
        <v>255</v>
      </c>
      <c r="M14" s="55"/>
      <c r="N14" s="55">
        <f>(D14/L14)*100</f>
        <v>33.72549019607843</v>
      </c>
      <c r="Q14" s="56"/>
      <c r="R14" s="56"/>
      <c r="S14" s="56"/>
      <c r="T14" s="56"/>
    </row>
    <row r="15" spans="1:20" ht="15.75" customHeight="1">
      <c r="A15" s="34">
        <v>2008</v>
      </c>
      <c r="B15" s="53">
        <v>59</v>
      </c>
      <c r="C15" s="53">
        <v>2</v>
      </c>
      <c r="D15" s="53">
        <v>61</v>
      </c>
      <c r="E15" s="34"/>
      <c r="F15" s="53">
        <v>68</v>
      </c>
      <c r="G15" s="53">
        <v>28</v>
      </c>
      <c r="H15" s="53">
        <v>36</v>
      </c>
      <c r="I15" s="53">
        <v>52</v>
      </c>
      <c r="J15" s="54">
        <f>SUM(F15:I15)</f>
        <v>184</v>
      </c>
      <c r="K15" s="34"/>
      <c r="L15" s="53">
        <v>245</v>
      </c>
      <c r="M15" s="55"/>
      <c r="N15" s="55">
        <f>(D15/L15)*100</f>
        <v>24.897959183673468</v>
      </c>
      <c r="Q15" s="56"/>
      <c r="R15" s="56"/>
      <c r="S15" s="56"/>
      <c r="T15" s="56"/>
    </row>
    <row r="16" spans="1:20" ht="15.75" customHeight="1">
      <c r="A16" s="34">
        <v>2009</v>
      </c>
      <c r="B16" s="53">
        <v>63</v>
      </c>
      <c r="C16" s="53">
        <v>1</v>
      </c>
      <c r="D16" s="53">
        <v>64</v>
      </c>
      <c r="E16" s="34"/>
      <c r="F16" s="53">
        <v>45</v>
      </c>
      <c r="G16" s="53">
        <v>17</v>
      </c>
      <c r="H16" s="53">
        <v>32</v>
      </c>
      <c r="I16" s="53">
        <v>38</v>
      </c>
      <c r="J16" s="54">
        <f>SUM(F16:I16)</f>
        <v>132</v>
      </c>
      <c r="K16" s="34"/>
      <c r="L16" s="53">
        <v>196</v>
      </c>
      <c r="M16" s="55"/>
      <c r="N16" s="55">
        <f>(D16/L16)*100</f>
        <v>32.6530612244898</v>
      </c>
      <c r="Q16" s="56"/>
      <c r="R16" s="56"/>
      <c r="S16" s="56"/>
      <c r="T16" s="56"/>
    </row>
    <row r="17" spans="1:20" ht="15.75" customHeight="1">
      <c r="A17" s="34">
        <v>2010</v>
      </c>
      <c r="B17" s="53">
        <v>52</v>
      </c>
      <c r="C17" s="53">
        <v>5</v>
      </c>
      <c r="D17" s="53">
        <v>57</v>
      </c>
      <c r="E17" s="34"/>
      <c r="F17" s="53">
        <v>44</v>
      </c>
      <c r="G17" s="53">
        <v>23</v>
      </c>
      <c r="H17" s="53">
        <v>37</v>
      </c>
      <c r="I17" s="53">
        <v>28</v>
      </c>
      <c r="J17" s="54">
        <f>SUM(F17:I17)</f>
        <v>132</v>
      </c>
      <c r="K17" s="34"/>
      <c r="L17" s="53">
        <v>189</v>
      </c>
      <c r="M17" s="55"/>
      <c r="N17" s="55">
        <f>(D17/L17)*100</f>
        <v>30.158730158730158</v>
      </c>
      <c r="Q17" s="56"/>
      <c r="R17" s="56"/>
      <c r="S17" s="56"/>
      <c r="T17" s="56"/>
    </row>
    <row r="18" spans="1:20" ht="15" customHeight="1">
      <c r="A18" s="34"/>
      <c r="B18" s="57"/>
      <c r="C18" s="57"/>
      <c r="D18" s="58"/>
      <c r="E18" s="34"/>
      <c r="F18" s="57"/>
      <c r="G18" s="57"/>
      <c r="H18" s="57"/>
      <c r="I18" s="57"/>
      <c r="J18" s="59"/>
      <c r="K18" s="34"/>
      <c r="L18" s="60"/>
      <c r="M18" s="55"/>
      <c r="N18" s="55"/>
      <c r="Q18" s="56"/>
      <c r="R18" s="56"/>
      <c r="S18" s="56"/>
      <c r="T18" s="56"/>
    </row>
    <row r="19" spans="1:20" ht="7.5" customHeight="1">
      <c r="A19" s="34"/>
      <c r="B19" s="58"/>
      <c r="C19" s="58"/>
      <c r="D19" s="58"/>
      <c r="E19" s="58"/>
      <c r="F19" s="58"/>
      <c r="G19" s="58"/>
      <c r="H19" s="58"/>
      <c r="I19" s="58"/>
      <c r="J19" s="59"/>
      <c r="K19" s="58"/>
      <c r="L19" s="60"/>
      <c r="M19" s="55"/>
      <c r="N19" s="55"/>
      <c r="Q19" s="56"/>
      <c r="R19" s="56"/>
      <c r="S19" s="56"/>
      <c r="T19" s="56"/>
    </row>
    <row r="20" spans="1:20" ht="15" customHeight="1">
      <c r="A20" s="52" t="s">
        <v>4</v>
      </c>
      <c r="B20" s="58"/>
      <c r="C20" s="58"/>
      <c r="D20" s="58"/>
      <c r="E20" s="58"/>
      <c r="F20" s="58"/>
      <c r="G20" s="58"/>
      <c r="H20" s="58"/>
      <c r="I20" s="58"/>
      <c r="J20" s="59"/>
      <c r="K20" s="58"/>
      <c r="L20" s="60"/>
      <c r="M20" s="55"/>
      <c r="N20" s="55"/>
      <c r="Q20" s="56"/>
      <c r="R20" s="56"/>
      <c r="S20" s="56"/>
      <c r="T20" s="56"/>
    </row>
    <row r="21" spans="1:20" ht="15.75" customHeight="1">
      <c r="A21" s="34">
        <v>2006</v>
      </c>
      <c r="B21" s="53">
        <v>305</v>
      </c>
      <c r="C21" s="53">
        <v>56</v>
      </c>
      <c r="D21" s="53">
        <v>361</v>
      </c>
      <c r="E21" s="34"/>
      <c r="F21" s="53">
        <v>389</v>
      </c>
      <c r="G21" s="53">
        <v>370</v>
      </c>
      <c r="H21" s="53">
        <v>299</v>
      </c>
      <c r="I21" s="61">
        <v>838</v>
      </c>
      <c r="J21" s="54">
        <f>SUM(F21:I21)</f>
        <v>1896</v>
      </c>
      <c r="K21" s="58"/>
      <c r="L21" s="61">
        <v>2257</v>
      </c>
      <c r="M21" s="55"/>
      <c r="N21" s="55">
        <f>(D21/L21)*100</f>
        <v>15.99468320779796</v>
      </c>
      <c r="Q21" s="56"/>
      <c r="R21" s="56"/>
      <c r="S21" s="56"/>
      <c r="T21" s="56"/>
    </row>
    <row r="22" spans="1:20" ht="15.75" customHeight="1">
      <c r="A22" s="34">
        <v>2007</v>
      </c>
      <c r="B22" s="53">
        <v>283</v>
      </c>
      <c r="C22" s="53">
        <v>50</v>
      </c>
      <c r="D22" s="53">
        <v>333</v>
      </c>
      <c r="E22" s="34"/>
      <c r="F22" s="53">
        <v>363</v>
      </c>
      <c r="G22" s="53">
        <v>326</v>
      </c>
      <c r="H22" s="53">
        <v>267</v>
      </c>
      <c r="I22" s="61">
        <v>760</v>
      </c>
      <c r="J22" s="54">
        <f>SUM(F22:I22)</f>
        <v>1716</v>
      </c>
      <c r="K22" s="58" t="s">
        <v>33</v>
      </c>
      <c r="L22" s="61">
        <v>2049</v>
      </c>
      <c r="M22" s="55"/>
      <c r="N22" s="55">
        <f>(D22/L22)*100</f>
        <v>16.251830161054173</v>
      </c>
      <c r="Q22" s="56"/>
      <c r="R22" s="56"/>
      <c r="S22" s="56"/>
      <c r="T22" s="56"/>
    </row>
    <row r="23" spans="1:20" ht="15.75" customHeight="1">
      <c r="A23" s="34">
        <v>2008</v>
      </c>
      <c r="B23" s="53">
        <v>290</v>
      </c>
      <c r="C23" s="53">
        <v>49</v>
      </c>
      <c r="D23" s="53">
        <v>339</v>
      </c>
      <c r="E23" s="34"/>
      <c r="F23" s="53">
        <v>357</v>
      </c>
      <c r="G23" s="53">
        <v>363</v>
      </c>
      <c r="H23" s="53">
        <v>318</v>
      </c>
      <c r="I23" s="61">
        <v>865</v>
      </c>
      <c r="J23" s="54">
        <f>SUM(F23:I23)</f>
        <v>1903</v>
      </c>
      <c r="K23" s="58" t="s">
        <v>33</v>
      </c>
      <c r="L23" s="61">
        <v>2242</v>
      </c>
      <c r="M23" s="55"/>
      <c r="N23" s="55">
        <f>(D23/L23)*100</f>
        <v>15.120428189116861</v>
      </c>
      <c r="Q23" s="56"/>
      <c r="R23" s="56"/>
      <c r="S23" s="56"/>
      <c r="T23" s="56"/>
    </row>
    <row r="24" spans="1:20" ht="15.75" customHeight="1">
      <c r="A24" s="34">
        <v>2009</v>
      </c>
      <c r="B24" s="53">
        <v>324</v>
      </c>
      <c r="C24" s="53">
        <v>37</v>
      </c>
      <c r="D24" s="53">
        <v>361</v>
      </c>
      <c r="E24" s="34"/>
      <c r="F24" s="53">
        <v>343</v>
      </c>
      <c r="G24" s="53">
        <v>283</v>
      </c>
      <c r="H24" s="53">
        <v>298</v>
      </c>
      <c r="I24" s="61">
        <v>712</v>
      </c>
      <c r="J24" s="54">
        <f>SUM(F24:I24)</f>
        <v>1636</v>
      </c>
      <c r="K24" s="58" t="s">
        <v>33</v>
      </c>
      <c r="L24" s="61">
        <v>1997</v>
      </c>
      <c r="M24" s="55"/>
      <c r="N24" s="55">
        <f>(D24/L24)*100</f>
        <v>18.077115673510267</v>
      </c>
      <c r="Q24" s="56"/>
      <c r="R24" s="56"/>
      <c r="S24" s="56"/>
      <c r="T24" s="56"/>
    </row>
    <row r="25" spans="1:20" ht="15.75" customHeight="1">
      <c r="A25" s="34">
        <v>2010</v>
      </c>
      <c r="B25" s="53">
        <v>282</v>
      </c>
      <c r="C25" s="53">
        <v>42</v>
      </c>
      <c r="D25" s="53">
        <v>324</v>
      </c>
      <c r="E25" s="34"/>
      <c r="F25" s="53">
        <v>279</v>
      </c>
      <c r="G25" s="53">
        <v>273</v>
      </c>
      <c r="H25" s="53">
        <v>226</v>
      </c>
      <c r="I25" s="61">
        <v>606</v>
      </c>
      <c r="J25" s="54">
        <f>SUM(F25:I25)</f>
        <v>1384</v>
      </c>
      <c r="K25" s="58" t="s">
        <v>33</v>
      </c>
      <c r="L25" s="61">
        <v>1708</v>
      </c>
      <c r="M25" s="55"/>
      <c r="N25" s="55">
        <f>(D25/L25)*100</f>
        <v>18.969555035128806</v>
      </c>
      <c r="Q25" s="56"/>
      <c r="R25" s="56"/>
      <c r="S25" s="56"/>
      <c r="T25" s="56"/>
    </row>
    <row r="26" spans="1:20" ht="15" customHeight="1">
      <c r="A26" s="34"/>
      <c r="B26" s="57"/>
      <c r="C26" s="57"/>
      <c r="D26" s="58"/>
      <c r="E26" s="34"/>
      <c r="F26" s="57"/>
      <c r="G26" s="57"/>
      <c r="H26" s="57"/>
      <c r="I26" s="57"/>
      <c r="J26" s="59"/>
      <c r="K26" s="58"/>
      <c r="L26" s="60"/>
      <c r="M26" s="55"/>
      <c r="N26" s="55"/>
      <c r="Q26" s="56"/>
      <c r="R26" s="56"/>
      <c r="S26" s="56"/>
      <c r="T26" s="56"/>
    </row>
    <row r="27" spans="1:20" ht="7.5" customHeight="1">
      <c r="A27" s="34"/>
      <c r="B27" s="58"/>
      <c r="C27" s="58"/>
      <c r="D27" s="58"/>
      <c r="E27" s="58"/>
      <c r="F27" s="58"/>
      <c r="G27" s="58"/>
      <c r="H27" s="58"/>
      <c r="I27" s="58"/>
      <c r="J27" s="59"/>
      <c r="K27" s="58"/>
      <c r="L27" s="60"/>
      <c r="M27" s="55"/>
      <c r="N27" s="55"/>
      <c r="Q27" s="56"/>
      <c r="R27" s="56"/>
      <c r="S27" s="56"/>
      <c r="T27" s="56"/>
    </row>
    <row r="28" spans="1:14" ht="15" customHeight="1">
      <c r="A28" s="22" t="s">
        <v>34</v>
      </c>
      <c r="B28" s="58"/>
      <c r="C28" s="58"/>
      <c r="D28" s="58"/>
      <c r="E28" s="58"/>
      <c r="F28" s="58"/>
      <c r="G28" s="58"/>
      <c r="H28" s="58"/>
      <c r="I28" s="58"/>
      <c r="J28" s="59"/>
      <c r="K28" s="58"/>
      <c r="L28" s="60"/>
      <c r="M28" s="55"/>
      <c r="N28" s="55"/>
    </row>
    <row r="29" spans="1:14" ht="15.75" customHeight="1">
      <c r="A29" s="34">
        <v>2006</v>
      </c>
      <c r="B29" s="61">
        <v>1763</v>
      </c>
      <c r="C29" s="61">
        <v>305</v>
      </c>
      <c r="D29" s="61">
        <v>2068</v>
      </c>
      <c r="E29" s="62"/>
      <c r="F29" s="61">
        <v>1739</v>
      </c>
      <c r="G29" s="61">
        <v>2517</v>
      </c>
      <c r="H29" s="61">
        <v>1411</v>
      </c>
      <c r="I29" s="61">
        <v>5375</v>
      </c>
      <c r="J29" s="54">
        <f>SUM(F29:I29)</f>
        <v>11042</v>
      </c>
      <c r="K29" s="22"/>
      <c r="L29" s="61">
        <v>13110</v>
      </c>
      <c r="M29" s="63"/>
      <c r="N29" s="63">
        <f>(D29/L29)*100</f>
        <v>15.774218154080854</v>
      </c>
    </row>
    <row r="30" spans="1:14" ht="15.75" customHeight="1">
      <c r="A30" s="34">
        <v>2007</v>
      </c>
      <c r="B30" s="61">
        <v>1713</v>
      </c>
      <c r="C30" s="61">
        <v>308</v>
      </c>
      <c r="D30" s="61">
        <v>2021</v>
      </c>
      <c r="E30" s="62"/>
      <c r="F30" s="61">
        <v>1628</v>
      </c>
      <c r="G30" s="61">
        <v>2346</v>
      </c>
      <c r="H30" s="61">
        <v>1384</v>
      </c>
      <c r="I30" s="61">
        <v>5127</v>
      </c>
      <c r="J30" s="54">
        <f>SUM(F30:I30)</f>
        <v>10485</v>
      </c>
      <c r="K30" s="22"/>
      <c r="L30" s="61">
        <v>12506</v>
      </c>
      <c r="M30" s="63"/>
      <c r="N30" s="63">
        <f>(D30/L30)*100</f>
        <v>16.160243083320005</v>
      </c>
    </row>
    <row r="31" spans="1:14" ht="15.75" customHeight="1">
      <c r="A31" s="34">
        <v>2008</v>
      </c>
      <c r="B31" s="61">
        <v>1703</v>
      </c>
      <c r="C31" s="61">
        <v>320</v>
      </c>
      <c r="D31" s="61">
        <v>2023</v>
      </c>
      <c r="E31" s="62"/>
      <c r="F31" s="61">
        <v>1557</v>
      </c>
      <c r="G31" s="61">
        <v>2220</v>
      </c>
      <c r="H31" s="61">
        <v>1435</v>
      </c>
      <c r="I31" s="61">
        <v>4923</v>
      </c>
      <c r="J31" s="54">
        <f>SUM(F31:I31)</f>
        <v>10135</v>
      </c>
      <c r="K31" s="22"/>
      <c r="L31" s="61">
        <v>12158</v>
      </c>
      <c r="M31" s="63"/>
      <c r="N31" s="63">
        <f>(D31/L31)*100</f>
        <v>16.639249876624447</v>
      </c>
    </row>
    <row r="32" spans="1:14" ht="15.75" customHeight="1">
      <c r="A32" s="34">
        <v>2009</v>
      </c>
      <c r="B32" s="61">
        <v>1671</v>
      </c>
      <c r="C32" s="61">
        <v>261</v>
      </c>
      <c r="D32" s="61">
        <v>1932</v>
      </c>
      <c r="E32" s="62"/>
      <c r="F32" s="61">
        <v>1550</v>
      </c>
      <c r="G32" s="61">
        <v>2005</v>
      </c>
      <c r="H32" s="61">
        <v>1345</v>
      </c>
      <c r="I32" s="61">
        <v>4723</v>
      </c>
      <c r="J32" s="54">
        <f>SUM(F32:I32)</f>
        <v>9623</v>
      </c>
      <c r="K32" s="22"/>
      <c r="L32" s="61">
        <v>11555</v>
      </c>
      <c r="M32" s="63"/>
      <c r="N32" s="63">
        <f>(D32/L32)*100</f>
        <v>16.720034617048896</v>
      </c>
    </row>
    <row r="33" spans="1:14" ht="15.75" customHeight="1">
      <c r="A33" s="34">
        <v>2010</v>
      </c>
      <c r="B33" s="61">
        <v>1519</v>
      </c>
      <c r="C33" s="61">
        <v>249</v>
      </c>
      <c r="D33" s="61">
        <v>1768</v>
      </c>
      <c r="E33" s="62"/>
      <c r="F33" s="61">
        <v>1305</v>
      </c>
      <c r="G33" s="61">
        <v>1905</v>
      </c>
      <c r="H33" s="61">
        <v>1127</v>
      </c>
      <c r="I33" s="61">
        <v>4188</v>
      </c>
      <c r="J33" s="54">
        <f>SUM(F33:I33)</f>
        <v>8525</v>
      </c>
      <c r="K33" s="22"/>
      <c r="L33" s="61">
        <v>10293</v>
      </c>
      <c r="M33" s="63"/>
      <c r="N33" s="63">
        <f>(D33/L33)*100</f>
        <v>17.176722044107645</v>
      </c>
    </row>
    <row r="34" spans="1:14" ht="15" customHeight="1">
      <c r="A34" s="34"/>
      <c r="B34" s="64"/>
      <c r="C34" s="64"/>
      <c r="D34" s="65"/>
      <c r="E34" s="22"/>
      <c r="F34" s="64"/>
      <c r="G34" s="64"/>
      <c r="H34" s="64"/>
      <c r="I34" s="64"/>
      <c r="J34" s="65"/>
      <c r="K34" s="22"/>
      <c r="L34" s="63"/>
      <c r="M34" s="63"/>
      <c r="N34" s="63"/>
    </row>
    <row r="35" spans="1:14" ht="7.5" customHeight="1">
      <c r="A35" s="40"/>
      <c r="B35" s="66"/>
      <c r="C35" s="66"/>
      <c r="D35" s="67"/>
      <c r="E35" s="66"/>
      <c r="F35" s="66"/>
      <c r="G35" s="66"/>
      <c r="H35" s="66"/>
      <c r="I35" s="66"/>
      <c r="J35" s="59"/>
      <c r="K35" s="68"/>
      <c r="L35" s="59"/>
      <c r="M35" s="59"/>
      <c r="N35" s="67"/>
    </row>
    <row r="36" spans="1:14" ht="15" customHeight="1">
      <c r="A36" s="26" t="s">
        <v>35</v>
      </c>
      <c r="B36" s="69"/>
      <c r="C36" s="69"/>
      <c r="D36" s="65"/>
      <c r="E36" s="69"/>
      <c r="F36" s="69"/>
      <c r="G36" s="69"/>
      <c r="H36" s="69"/>
      <c r="I36" s="69"/>
      <c r="J36" s="65"/>
      <c r="K36" s="69"/>
      <c r="L36" s="65"/>
      <c r="M36" s="65"/>
      <c r="N36" s="65"/>
    </row>
    <row r="37" spans="1:14" ht="15" customHeight="1">
      <c r="A37" s="26"/>
      <c r="B37" s="69"/>
      <c r="C37" s="69"/>
      <c r="D37" s="65"/>
      <c r="E37" s="69"/>
      <c r="F37" s="69"/>
      <c r="G37" s="69"/>
      <c r="H37" s="69"/>
      <c r="I37" s="69"/>
      <c r="J37" s="65"/>
      <c r="K37" s="69"/>
      <c r="L37" s="65"/>
      <c r="M37" s="65"/>
      <c r="N37" s="65"/>
    </row>
    <row r="38" spans="1:14" ht="15" customHeight="1">
      <c r="A38" s="52" t="s">
        <v>3</v>
      </c>
      <c r="B38" s="69"/>
      <c r="C38" s="69"/>
      <c r="D38" s="65"/>
      <c r="E38" s="69"/>
      <c r="F38" s="69"/>
      <c r="G38" s="69"/>
      <c r="H38" s="69"/>
      <c r="I38" s="69"/>
      <c r="J38" s="65"/>
      <c r="K38" s="69"/>
      <c r="L38" s="65"/>
      <c r="M38" s="65"/>
      <c r="N38" s="65"/>
    </row>
    <row r="39" spans="1:14" ht="19.5" customHeight="1">
      <c r="A39" s="52" t="s">
        <v>212</v>
      </c>
      <c r="B39" s="64">
        <v>95</v>
      </c>
      <c r="C39" s="64">
        <v>5.4</v>
      </c>
      <c r="D39" s="69">
        <v>100.4</v>
      </c>
      <c r="E39" s="69"/>
      <c r="F39" s="64">
        <v>81.6</v>
      </c>
      <c r="G39" s="64">
        <v>40.2</v>
      </c>
      <c r="H39" s="64">
        <v>50</v>
      </c>
      <c r="I39" s="64">
        <v>62.8</v>
      </c>
      <c r="J39" s="69">
        <v>235</v>
      </c>
      <c r="K39" s="69"/>
      <c r="L39" s="70">
        <v>335</v>
      </c>
      <c r="M39" s="63"/>
      <c r="N39" s="63">
        <f>(D39/L39)*100</f>
        <v>29.970149253731343</v>
      </c>
    </row>
    <row r="40" spans="1:14" ht="19.5" customHeight="1">
      <c r="A40" s="52" t="s">
        <v>36</v>
      </c>
      <c r="B40" s="71">
        <f>AVERAGE(B13:B17)</f>
        <v>68</v>
      </c>
      <c r="C40" s="71">
        <f>AVERAGE(C13:C17)</f>
        <v>3.6</v>
      </c>
      <c r="D40" s="71">
        <f>AVERAGE(D13:D17)</f>
        <v>71.6</v>
      </c>
      <c r="E40" s="71"/>
      <c r="F40" s="71">
        <f>AVERAGE(F13:F17)</f>
        <v>58</v>
      </c>
      <c r="G40" s="71">
        <f>AVERAGE(G13:G17)</f>
        <v>25.8</v>
      </c>
      <c r="H40" s="71">
        <f>AVERAGE(H13:H17)</f>
        <v>40</v>
      </c>
      <c r="I40" s="71">
        <f>AVERAGE(I13:I17)</f>
        <v>40.2</v>
      </c>
      <c r="J40" s="71">
        <f>AVERAGE(J13:J17)</f>
        <v>164</v>
      </c>
      <c r="K40" s="71"/>
      <c r="L40" s="71">
        <f>AVERAGE(L13:L17)</f>
        <v>235.6</v>
      </c>
      <c r="M40" s="55"/>
      <c r="N40" s="63">
        <f>(D40/L40)*100</f>
        <v>30.390492359932086</v>
      </c>
    </row>
    <row r="41" spans="1:14" ht="15" customHeight="1">
      <c r="A41" s="50"/>
      <c r="B41" s="64"/>
      <c r="C41" s="64"/>
      <c r="D41" s="69"/>
      <c r="E41" s="69"/>
      <c r="F41" s="64"/>
      <c r="G41" s="64"/>
      <c r="H41" s="64"/>
      <c r="I41" s="64"/>
      <c r="J41" s="65"/>
      <c r="K41" s="69"/>
      <c r="L41" s="60"/>
      <c r="M41" s="55"/>
      <c r="N41" s="63"/>
    </row>
    <row r="42" spans="1:14" ht="7.5" customHeight="1">
      <c r="A42" s="22"/>
      <c r="B42" s="64"/>
      <c r="C42" s="64"/>
      <c r="D42" s="69"/>
      <c r="E42" s="69"/>
      <c r="F42" s="64"/>
      <c r="G42" s="64"/>
      <c r="H42" s="64"/>
      <c r="I42" s="64"/>
      <c r="J42" s="65"/>
      <c r="K42" s="69"/>
      <c r="L42" s="70"/>
      <c r="M42" s="63"/>
      <c r="N42" s="63"/>
    </row>
    <row r="43" spans="1:14" ht="15" customHeight="1">
      <c r="A43" s="52" t="s">
        <v>4</v>
      </c>
      <c r="B43" s="64"/>
      <c r="C43" s="64"/>
      <c r="D43" s="69"/>
      <c r="E43" s="69"/>
      <c r="F43" s="64"/>
      <c r="G43" s="64"/>
      <c r="H43" s="64"/>
      <c r="I43" s="64"/>
      <c r="J43" s="65"/>
      <c r="K43" s="69"/>
      <c r="L43" s="70"/>
      <c r="M43" s="63"/>
      <c r="N43" s="63"/>
    </row>
    <row r="44" spans="1:14" ht="19.5" customHeight="1">
      <c r="A44" s="52" t="s">
        <v>212</v>
      </c>
      <c r="B44" s="64">
        <v>491.2</v>
      </c>
      <c r="C44" s="64">
        <v>85</v>
      </c>
      <c r="D44" s="69">
        <v>576.2</v>
      </c>
      <c r="E44" s="69"/>
      <c r="F44" s="64">
        <v>543.8</v>
      </c>
      <c r="G44" s="64">
        <v>665</v>
      </c>
      <c r="H44" s="64">
        <v>454.8</v>
      </c>
      <c r="I44" s="64">
        <v>1428.2</v>
      </c>
      <c r="J44" s="69">
        <v>3091.8</v>
      </c>
      <c r="K44" s="69"/>
      <c r="L44" s="70">
        <v>3668</v>
      </c>
      <c r="M44" s="63"/>
      <c r="N44" s="63">
        <f>(D44/L44)*100</f>
        <v>15.708833151581244</v>
      </c>
    </row>
    <row r="45" spans="1:14" ht="19.5" customHeight="1">
      <c r="A45" s="52" t="s">
        <v>36</v>
      </c>
      <c r="B45" s="71">
        <f>AVERAGE(B21:B25)</f>
        <v>296.8</v>
      </c>
      <c r="C45" s="71">
        <f>AVERAGE(C21:C25)</f>
        <v>46.8</v>
      </c>
      <c r="D45" s="71">
        <f>AVERAGE(D21:D25)</f>
        <v>343.6</v>
      </c>
      <c r="E45" s="71"/>
      <c r="F45" s="71">
        <f>AVERAGE(F21:F25)</f>
        <v>346.2</v>
      </c>
      <c r="G45" s="71">
        <f>AVERAGE(G21:G25)</f>
        <v>323</v>
      </c>
      <c r="H45" s="71">
        <f>AVERAGE(H21:H25)</f>
        <v>281.6</v>
      </c>
      <c r="I45" s="71">
        <f>AVERAGE(I21:I25)</f>
        <v>756.2</v>
      </c>
      <c r="J45" s="71">
        <f>AVERAGE(J21:J25)</f>
        <v>1707</v>
      </c>
      <c r="K45" s="71"/>
      <c r="L45" s="71">
        <f>AVERAGE(L21:L25)</f>
        <v>2050.6</v>
      </c>
      <c r="M45" s="63"/>
      <c r="N45" s="63">
        <f>(D45/L45)*100</f>
        <v>16.75607139373842</v>
      </c>
    </row>
    <row r="46" spans="1:14" ht="15" customHeight="1">
      <c r="A46" s="50"/>
      <c r="B46" s="64"/>
      <c r="C46" s="64"/>
      <c r="D46" s="69"/>
      <c r="E46" s="69"/>
      <c r="F46" s="64"/>
      <c r="G46" s="64"/>
      <c r="H46" s="64"/>
      <c r="I46" s="64"/>
      <c r="J46" s="65"/>
      <c r="K46" s="69"/>
      <c r="L46" s="70"/>
      <c r="M46" s="63"/>
      <c r="N46" s="63"/>
    </row>
    <row r="47" spans="1:14" ht="7.5" customHeight="1">
      <c r="A47" s="22"/>
      <c r="B47" s="64"/>
      <c r="C47" s="64"/>
      <c r="D47" s="69"/>
      <c r="E47" s="69"/>
      <c r="F47" s="64"/>
      <c r="G47" s="64"/>
      <c r="H47" s="64"/>
      <c r="I47" s="64"/>
      <c r="J47" s="65"/>
      <c r="K47" s="69"/>
      <c r="L47" s="70"/>
      <c r="M47" s="63"/>
      <c r="N47" s="63"/>
    </row>
    <row r="48" spans="1:14" ht="15" customHeight="1">
      <c r="A48" s="52" t="s">
        <v>34</v>
      </c>
      <c r="B48" s="64"/>
      <c r="C48" s="64"/>
      <c r="D48" s="69"/>
      <c r="E48" s="69"/>
      <c r="F48" s="64"/>
      <c r="G48" s="64"/>
      <c r="H48" s="64"/>
      <c r="I48" s="64"/>
      <c r="J48" s="65"/>
      <c r="K48" s="69"/>
      <c r="L48" s="70"/>
      <c r="M48" s="63"/>
      <c r="N48" s="63"/>
    </row>
    <row r="49" spans="1:14" ht="19.5" customHeight="1">
      <c r="A49" s="52" t="s">
        <v>212</v>
      </c>
      <c r="B49" s="64">
        <v>1885.6</v>
      </c>
      <c r="C49" s="64">
        <v>424.4</v>
      </c>
      <c r="D49" s="69">
        <v>2310</v>
      </c>
      <c r="E49" s="69"/>
      <c r="F49" s="64">
        <v>1984</v>
      </c>
      <c r="G49" s="64">
        <v>3420.8</v>
      </c>
      <c r="H49" s="64">
        <v>1658.8</v>
      </c>
      <c r="I49" s="64">
        <v>7134.4</v>
      </c>
      <c r="J49" s="69">
        <v>14198</v>
      </c>
      <c r="K49" s="69"/>
      <c r="L49" s="70">
        <v>16508</v>
      </c>
      <c r="M49" s="63"/>
      <c r="N49" s="63">
        <f>(D49/L49)*100</f>
        <v>13.993215410709958</v>
      </c>
    </row>
    <row r="50" spans="1:14" ht="19.5" customHeight="1">
      <c r="A50" s="52" t="s">
        <v>36</v>
      </c>
      <c r="B50" s="71">
        <f>AVERAGE(B29:B33)</f>
        <v>1673.8</v>
      </c>
      <c r="C50" s="71">
        <f>AVERAGE(C29:C33)</f>
        <v>288.6</v>
      </c>
      <c r="D50" s="71">
        <f>AVERAGE(D29:D33)</f>
        <v>1962.4</v>
      </c>
      <c r="E50" s="71"/>
      <c r="F50" s="71">
        <f>AVERAGE(F29:F33)</f>
        <v>1555.8</v>
      </c>
      <c r="G50" s="71">
        <f>AVERAGE(G29:G33)</f>
        <v>2198.6</v>
      </c>
      <c r="H50" s="71">
        <f>AVERAGE(H29:H33)</f>
        <v>1340.4</v>
      </c>
      <c r="I50" s="71">
        <f>AVERAGE(I29:I33)</f>
        <v>4867.2</v>
      </c>
      <c r="J50" s="71">
        <f>AVERAGE(J29:J33)</f>
        <v>9962</v>
      </c>
      <c r="K50" s="71"/>
      <c r="L50" s="71">
        <f>AVERAGE(L29:L33)</f>
        <v>11924.4</v>
      </c>
      <c r="M50" s="63"/>
      <c r="N50" s="63">
        <f>(D50/L50)*100</f>
        <v>16.45701251215994</v>
      </c>
    </row>
    <row r="51" spans="1:14" ht="15" customHeight="1">
      <c r="A51" s="50"/>
      <c r="B51" s="64"/>
      <c r="C51" s="64"/>
      <c r="D51" s="65"/>
      <c r="E51" s="69"/>
      <c r="F51" s="64"/>
      <c r="G51" s="64"/>
      <c r="H51" s="64"/>
      <c r="I51" s="64"/>
      <c r="J51" s="65"/>
      <c r="K51" s="69"/>
      <c r="L51" s="63"/>
      <c r="M51" s="63"/>
      <c r="N51" s="63"/>
    </row>
    <row r="52" spans="1:14" ht="7.5" customHeight="1">
      <c r="A52" s="2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3"/>
    </row>
    <row r="53" spans="1:14" ht="15" customHeight="1">
      <c r="A53" s="26" t="s">
        <v>37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3"/>
    </row>
    <row r="54" spans="1:14" ht="15" customHeight="1">
      <c r="A54" s="26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3"/>
    </row>
    <row r="55" spans="1:14" ht="18">
      <c r="A55" s="74" t="s">
        <v>38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3"/>
    </row>
    <row r="56" spans="1:14" ht="18">
      <c r="A56" s="52" t="s">
        <v>3</v>
      </c>
      <c r="B56" s="75">
        <f>(B17-B16)/B16*100</f>
        <v>-17.46031746031746</v>
      </c>
      <c r="C56" s="75">
        <f>(C17-C16)/C16*100</f>
        <v>400</v>
      </c>
      <c r="D56" s="75">
        <f>(D17-D16)/D16*100</f>
        <v>-10.9375</v>
      </c>
      <c r="E56" s="75"/>
      <c r="F56" s="75">
        <f>(F17-F16)/F16*100</f>
        <v>-2.2222222222222223</v>
      </c>
      <c r="G56" s="75">
        <f>(G17-G16)/G16*100</f>
        <v>35.294117647058826</v>
      </c>
      <c r="H56" s="75">
        <f>(H17-H16)/H16*100</f>
        <v>15.625</v>
      </c>
      <c r="I56" s="75">
        <f>(I17-I16)/I16*100</f>
        <v>-26.31578947368421</v>
      </c>
      <c r="J56" s="75">
        <f>(J17-J16)/J16*100</f>
        <v>0</v>
      </c>
      <c r="K56" s="75"/>
      <c r="L56" s="75">
        <f>(L17-L16)/L16*100</f>
        <v>-3.571428571428571</v>
      </c>
      <c r="M56" s="75"/>
      <c r="N56" s="76"/>
    </row>
    <row r="57" spans="1:14" ht="18">
      <c r="A57" s="52" t="s">
        <v>4</v>
      </c>
      <c r="B57" s="75">
        <f>(B25-B24)/B24*100</f>
        <v>-12.962962962962962</v>
      </c>
      <c r="C57" s="75">
        <f>(C25-C24)/C24*100</f>
        <v>13.513513513513514</v>
      </c>
      <c r="D57" s="75">
        <f>(D25-D24)/D24*100</f>
        <v>-10.249307479224377</v>
      </c>
      <c r="E57" s="75"/>
      <c r="F57" s="75">
        <f>(F25-F24)/F24*100</f>
        <v>-18.658892128279884</v>
      </c>
      <c r="G57" s="75">
        <f>(G25-G24)/G24*100</f>
        <v>-3.53356890459364</v>
      </c>
      <c r="H57" s="75">
        <f>(H25-H24)/H24*100</f>
        <v>-24.161073825503358</v>
      </c>
      <c r="I57" s="75">
        <f>(I25-I24)/I24*100</f>
        <v>-14.887640449438203</v>
      </c>
      <c r="J57" s="75">
        <f>(J25-J24)/J24*100</f>
        <v>-15.403422982885084</v>
      </c>
      <c r="K57" s="75"/>
      <c r="L57" s="75">
        <f>(L25-L24)/L24*100</f>
        <v>-14.471707561342011</v>
      </c>
      <c r="M57" s="75"/>
      <c r="N57" s="76"/>
    </row>
    <row r="58" spans="1:14" ht="18">
      <c r="A58" s="52" t="s">
        <v>34</v>
      </c>
      <c r="B58" s="75">
        <f>(B33-B32)/B32*100</f>
        <v>-9.096349491322561</v>
      </c>
      <c r="C58" s="75">
        <f>(C33-C32)/C32*100</f>
        <v>-4.597701149425287</v>
      </c>
      <c r="D58" s="75">
        <f>(D33-D32)/D32*100</f>
        <v>-8.488612836438923</v>
      </c>
      <c r="E58" s="75"/>
      <c r="F58" s="75">
        <f>(F33-F32)/F32*100</f>
        <v>-15.806451612903224</v>
      </c>
      <c r="G58" s="75">
        <f>(G33-G32)/G32*100</f>
        <v>-4.987531172069826</v>
      </c>
      <c r="H58" s="75">
        <f>(H33-H32)/H32*100</f>
        <v>-16.20817843866171</v>
      </c>
      <c r="I58" s="75">
        <f>(I33-I32)/I32*100</f>
        <v>-11.32754605123862</v>
      </c>
      <c r="J58" s="75">
        <f>(J33-J32)/J32*100</f>
        <v>-11.410163150784578</v>
      </c>
      <c r="K58" s="75"/>
      <c r="L58" s="75">
        <f>(L33-L32)/L32*100</f>
        <v>-10.921678926871484</v>
      </c>
      <c r="M58" s="75"/>
      <c r="N58" s="76"/>
    </row>
    <row r="59" spans="1:14" ht="18">
      <c r="A59" s="2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6"/>
    </row>
    <row r="60" spans="1:14" ht="7.5" customHeight="1">
      <c r="A60" s="2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</row>
    <row r="61" spans="1:14" ht="18">
      <c r="A61" s="74" t="s">
        <v>39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4" ht="18">
      <c r="A62" s="52" t="s">
        <v>3</v>
      </c>
      <c r="B62" s="75">
        <f>(B17-B39)/B39*100</f>
        <v>-45.26315789473684</v>
      </c>
      <c r="C62" s="75">
        <f>(C17-C39)/C39*100</f>
        <v>-7.407407407407414</v>
      </c>
      <c r="D62" s="75">
        <f>(D17-D39)/D39*100</f>
        <v>-43.22709163346614</v>
      </c>
      <c r="E62" s="75"/>
      <c r="F62" s="75">
        <f>(F17-F39)/F39*100</f>
        <v>-46.07843137254902</v>
      </c>
      <c r="G62" s="75">
        <f>(G17-G39)/G39*100</f>
        <v>-42.7860696517413</v>
      </c>
      <c r="H62" s="75">
        <f>(H17-H39)/H39*100</f>
        <v>-26</v>
      </c>
      <c r="I62" s="75">
        <f>(I17-I39)/I39*100</f>
        <v>-55.4140127388535</v>
      </c>
      <c r="J62" s="75">
        <f>(J17-J39)/J39*100</f>
        <v>-43.829787234042556</v>
      </c>
      <c r="K62" s="75"/>
      <c r="L62" s="75">
        <f>(L17-L39)/L39*100</f>
        <v>-43.582089552238806</v>
      </c>
      <c r="M62" s="75"/>
      <c r="N62" s="69"/>
    </row>
    <row r="63" spans="1:14" ht="18">
      <c r="A63" s="52" t="s">
        <v>4</v>
      </c>
      <c r="B63" s="75">
        <f>(B25-B44)/B44*100</f>
        <v>-42.58957654723127</v>
      </c>
      <c r="C63" s="75">
        <f>(C25-C44)/C44*100</f>
        <v>-50.588235294117645</v>
      </c>
      <c r="D63" s="75">
        <f>(D25-D44)/D44*100</f>
        <v>-43.769524470669914</v>
      </c>
      <c r="E63" s="75"/>
      <c r="F63" s="75">
        <f>(F25-F44)/F44*100</f>
        <v>-48.69437293122471</v>
      </c>
      <c r="G63" s="75">
        <f>(G25-G44)/G44*100</f>
        <v>-58.94736842105262</v>
      </c>
      <c r="H63" s="75">
        <f>(H25-H44)/H44*100</f>
        <v>-50.30782761653474</v>
      </c>
      <c r="I63" s="75">
        <f>(I25-I44)/I44*100</f>
        <v>-57.56896793166223</v>
      </c>
      <c r="J63" s="75">
        <f>(J25-J44)/J44*100</f>
        <v>-55.236431851995604</v>
      </c>
      <c r="K63" s="75"/>
      <c r="L63" s="75">
        <f>(L25-L44)/L44*100</f>
        <v>-53.43511450381679</v>
      </c>
      <c r="M63" s="75"/>
      <c r="N63" s="69"/>
    </row>
    <row r="64" spans="1:14" ht="18">
      <c r="A64" s="52" t="s">
        <v>34</v>
      </c>
      <c r="B64" s="75">
        <f>(B33-B49)/B49*100</f>
        <v>-19.442087399236314</v>
      </c>
      <c r="C64" s="75">
        <f>(C33-C49)/C49*100</f>
        <v>-41.32893496701225</v>
      </c>
      <c r="D64" s="75">
        <f>(D33-D49)/D49*100</f>
        <v>-23.463203463203463</v>
      </c>
      <c r="E64" s="75"/>
      <c r="F64" s="75">
        <f>(F33-F49)/F49*100</f>
        <v>-34.22379032258064</v>
      </c>
      <c r="G64" s="75">
        <f>(G33-G49)/G49*100</f>
        <v>-44.31127221702526</v>
      </c>
      <c r="H64" s="75">
        <f>(H33-H49)/H49*100</f>
        <v>-32.059319990354474</v>
      </c>
      <c r="I64" s="75">
        <f>(I33-I49)/I49*100</f>
        <v>-41.2984974209464</v>
      </c>
      <c r="J64" s="75">
        <f>(J33-J49)/J49*100</f>
        <v>-39.956331877729255</v>
      </c>
      <c r="K64" s="75"/>
      <c r="L64" s="75">
        <f>(L33-L49)/L49*100</f>
        <v>-37.648412890719655</v>
      </c>
      <c r="M64" s="75"/>
      <c r="N64" s="69"/>
    </row>
    <row r="65" spans="1:14" ht="18">
      <c r="A65" s="2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69"/>
    </row>
    <row r="66" spans="1:14" ht="7.5" customHeight="1">
      <c r="A66" s="22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1:14" ht="18">
      <c r="A67" s="74" t="s">
        <v>40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14" ht="18">
      <c r="A68" s="52" t="s">
        <v>3</v>
      </c>
      <c r="B68" s="75">
        <f>(B40-B39)/B39*100</f>
        <v>-28.421052631578945</v>
      </c>
      <c r="C68" s="75">
        <f>(C40-C39)/C39*100</f>
        <v>-33.333333333333336</v>
      </c>
      <c r="D68" s="75">
        <f>(D40-D39)/D39*100</f>
        <v>-28.685258964143433</v>
      </c>
      <c r="E68" s="75"/>
      <c r="F68" s="75">
        <f>(F40-F39)/F39*100</f>
        <v>-28.921568627450977</v>
      </c>
      <c r="G68" s="75">
        <f>(G40-G39)/G39*100</f>
        <v>-35.820895522388064</v>
      </c>
      <c r="H68" s="75">
        <f>(H40-H39)/H39*100</f>
        <v>-20</v>
      </c>
      <c r="I68" s="75">
        <f>(I40-I39)/I39*100</f>
        <v>-35.987261146496806</v>
      </c>
      <c r="J68" s="75">
        <f>(J40-J39)/J39*100</f>
        <v>-30.21276595744681</v>
      </c>
      <c r="K68" s="75"/>
      <c r="L68" s="75">
        <f>(L40-L39)/L39*100</f>
        <v>-29.671641791044777</v>
      </c>
      <c r="M68" s="75"/>
      <c r="N68" s="69"/>
    </row>
    <row r="69" spans="1:14" ht="18">
      <c r="A69" s="52" t="s">
        <v>4</v>
      </c>
      <c r="B69" s="75">
        <f>(B45-B44)/B44*100</f>
        <v>-39.576547231270354</v>
      </c>
      <c r="C69" s="75">
        <f>(C45-C44)/C44*100</f>
        <v>-44.94117647058824</v>
      </c>
      <c r="D69" s="75">
        <f>(D45-D44)/D44*100</f>
        <v>-40.36792780284624</v>
      </c>
      <c r="E69" s="75"/>
      <c r="F69" s="75">
        <f>(F45-F44)/F44*100</f>
        <v>-36.33688856197131</v>
      </c>
      <c r="G69" s="75">
        <f>(G45-G44)/G44*100</f>
        <v>-51.42857142857142</v>
      </c>
      <c r="H69" s="75">
        <f>(H45-H44)/H44*100</f>
        <v>-38.082673702726474</v>
      </c>
      <c r="I69" s="75">
        <f>(I45-I44)/I44*100</f>
        <v>-47.05223358073099</v>
      </c>
      <c r="J69" s="75">
        <f>(J45-J44)/J44*100</f>
        <v>-44.78944304288764</v>
      </c>
      <c r="K69" s="75"/>
      <c r="L69" s="75">
        <f>(L45-L44)/L44*100</f>
        <v>-44.094874591057795</v>
      </c>
      <c r="M69" s="75"/>
      <c r="N69" s="69"/>
    </row>
    <row r="70" spans="1:14" s="79" customFormat="1" ht="18">
      <c r="A70" s="77" t="s">
        <v>34</v>
      </c>
      <c r="B70" s="78">
        <f>(B50-B49)/B49*100</f>
        <v>-11.232498939329655</v>
      </c>
      <c r="C70" s="78">
        <f>(C50-C49)/C49*100</f>
        <v>-31.998114985862387</v>
      </c>
      <c r="D70" s="78">
        <f>(D50-D49)/D49*100</f>
        <v>-15.047619047619044</v>
      </c>
      <c r="E70" s="78"/>
      <c r="F70" s="78">
        <f>(F50-F49)/F49*100</f>
        <v>-21.582661290322584</v>
      </c>
      <c r="G70" s="78">
        <f>(G50-G49)/G49*100</f>
        <v>-35.72848456501404</v>
      </c>
      <c r="H70" s="78">
        <f>(H50-H49)/H49*100</f>
        <v>-19.194598504943325</v>
      </c>
      <c r="I70" s="78">
        <f>(I50-I49)/I49*100</f>
        <v>-31.778425655976676</v>
      </c>
      <c r="J70" s="78">
        <f>(J50-J49)/J49*100</f>
        <v>-29.835188054655585</v>
      </c>
      <c r="K70" s="78"/>
      <c r="L70" s="78">
        <f>(L50-L49)/L49*100</f>
        <v>-27.765931669493582</v>
      </c>
      <c r="M70" s="78"/>
      <c r="N70" s="58"/>
    </row>
    <row r="71" spans="1:14" ht="18.75" thickBot="1">
      <c r="A71" s="80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2"/>
    </row>
    <row r="72" spans="1:14" ht="18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69"/>
    </row>
    <row r="73" spans="1:14" ht="18">
      <c r="A73" s="22" t="s">
        <v>41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</sheetData>
  <mergeCells count="2">
    <mergeCell ref="L6:L8"/>
    <mergeCell ref="N6:N8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S90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17.421875" style="88" customWidth="1"/>
    <col min="2" max="2" width="7.7109375" style="88" customWidth="1"/>
    <col min="3" max="3" width="7.8515625" style="88" customWidth="1"/>
    <col min="4" max="4" width="6.140625" style="88" customWidth="1"/>
    <col min="5" max="5" width="8.140625" style="88" customWidth="1"/>
    <col min="6" max="6" width="7.7109375" style="88" customWidth="1"/>
    <col min="7" max="7" width="8.57421875" style="88" customWidth="1"/>
    <col min="8" max="8" width="1.8515625" style="88" customWidth="1"/>
    <col min="9" max="10" width="8.421875" style="88" customWidth="1"/>
    <col min="11" max="11" width="2.140625" style="88" customWidth="1"/>
    <col min="12" max="12" width="9.421875" style="88" customWidth="1"/>
    <col min="13" max="13" width="8.28125" style="88" customWidth="1"/>
    <col min="14" max="14" width="8.7109375" style="88" customWidth="1"/>
    <col min="15" max="15" width="9.28125" style="88" customWidth="1"/>
    <col min="16" max="16384" width="9.140625" style="88" customWidth="1"/>
  </cols>
  <sheetData>
    <row r="1" spans="1:15" ht="15.75">
      <c r="A1" s="83" t="s">
        <v>42</v>
      </c>
      <c r="B1" s="84"/>
      <c r="C1" s="84"/>
      <c r="D1" s="84"/>
      <c r="E1" s="85"/>
      <c r="F1" s="84"/>
      <c r="G1" s="84"/>
      <c r="H1" s="84"/>
      <c r="I1" s="84"/>
      <c r="J1" s="84"/>
      <c r="K1" s="84"/>
      <c r="L1" s="86"/>
      <c r="M1" s="84"/>
      <c r="N1" s="84"/>
      <c r="O1" s="87" t="s">
        <v>19</v>
      </c>
    </row>
    <row r="2" spans="1:15" ht="9.75" customHeight="1">
      <c r="A2" s="83"/>
      <c r="O2" s="89"/>
    </row>
    <row r="3" ht="17.25">
      <c r="A3" s="83" t="s">
        <v>213</v>
      </c>
    </row>
    <row r="4" spans="1:15" ht="15.75" thickBot="1">
      <c r="A4" s="90" t="s">
        <v>43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253" s="84" customFormat="1" ht="15.75">
      <c r="A5" s="92"/>
      <c r="B5" s="93" t="s">
        <v>26</v>
      </c>
      <c r="C5" s="94"/>
      <c r="D5" s="94"/>
      <c r="E5" s="94"/>
      <c r="F5" s="94"/>
      <c r="G5" s="94"/>
      <c r="H5" s="95"/>
      <c r="I5" s="94" t="s">
        <v>27</v>
      </c>
      <c r="J5" s="94"/>
      <c r="K5" s="94"/>
      <c r="L5" s="94"/>
      <c r="M5" s="94"/>
      <c r="N5" s="94"/>
      <c r="O5" s="304" t="s">
        <v>44</v>
      </c>
      <c r="P5" s="96"/>
      <c r="Q5" s="96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84" customFormat="1" ht="17.25" customHeight="1" thickBot="1">
      <c r="A6" s="99"/>
      <c r="B6" s="303" t="s">
        <v>45</v>
      </c>
      <c r="C6" s="121" t="s">
        <v>46</v>
      </c>
      <c r="D6" s="121"/>
      <c r="E6" s="121" t="s">
        <v>47</v>
      </c>
      <c r="F6" s="121"/>
      <c r="G6" s="303" t="s">
        <v>48</v>
      </c>
      <c r="H6" s="100"/>
      <c r="I6" s="244" t="s">
        <v>49</v>
      </c>
      <c r="J6" s="122"/>
      <c r="K6" s="101"/>
      <c r="L6" s="244" t="s">
        <v>50</v>
      </c>
      <c r="M6" s="244"/>
      <c r="N6" s="303" t="s">
        <v>51</v>
      </c>
      <c r="O6" s="305"/>
      <c r="P6" s="98"/>
      <c r="Q6" s="98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</row>
    <row r="7" spans="1:253" s="84" customFormat="1" ht="17.25" customHeight="1" thickBot="1">
      <c r="A7" s="99"/>
      <c r="B7" s="301"/>
      <c r="C7" s="183" t="s">
        <v>214</v>
      </c>
      <c r="D7" s="183"/>
      <c r="E7" s="183" t="s">
        <v>214</v>
      </c>
      <c r="F7" s="183"/>
      <c r="G7" s="301"/>
      <c r="H7" s="100"/>
      <c r="I7" s="300" t="s">
        <v>28</v>
      </c>
      <c r="J7" s="300" t="s">
        <v>29</v>
      </c>
      <c r="K7" s="101"/>
      <c r="L7" s="300" t="s">
        <v>28</v>
      </c>
      <c r="M7" s="300" t="s">
        <v>29</v>
      </c>
      <c r="N7" s="301"/>
      <c r="O7" s="305"/>
      <c r="P7" s="98"/>
      <c r="Q7" s="98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</row>
    <row r="8" spans="1:253" s="84" customFormat="1" ht="17.25" customHeight="1">
      <c r="A8" s="99"/>
      <c r="B8" s="102"/>
      <c r="C8" s="300" t="s">
        <v>28</v>
      </c>
      <c r="D8" s="300" t="s">
        <v>29</v>
      </c>
      <c r="E8" s="300" t="s">
        <v>28</v>
      </c>
      <c r="F8" s="300" t="s">
        <v>29</v>
      </c>
      <c r="G8" s="301"/>
      <c r="H8" s="100"/>
      <c r="I8" s="301"/>
      <c r="J8" s="301"/>
      <c r="K8" s="101"/>
      <c r="L8" s="301"/>
      <c r="M8" s="301"/>
      <c r="N8" s="301"/>
      <c r="O8" s="305"/>
      <c r="P8" s="98"/>
      <c r="Q8" s="98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</row>
    <row r="9" spans="1:29" s="98" customFormat="1" ht="17.25" customHeight="1">
      <c r="A9" s="99"/>
      <c r="B9" s="102"/>
      <c r="C9" s="301"/>
      <c r="D9" s="301"/>
      <c r="E9" s="301"/>
      <c r="F9" s="301"/>
      <c r="G9" s="301"/>
      <c r="H9" s="100"/>
      <c r="I9" s="301"/>
      <c r="J9" s="301"/>
      <c r="K9" s="101"/>
      <c r="L9" s="301"/>
      <c r="M9" s="301"/>
      <c r="N9" s="301"/>
      <c r="O9" s="305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</row>
    <row r="10" spans="1:253" s="84" customFormat="1" ht="17.25" customHeight="1" thickBot="1">
      <c r="A10" s="103"/>
      <c r="B10" s="104"/>
      <c r="C10" s="302"/>
      <c r="D10" s="302"/>
      <c r="E10" s="302"/>
      <c r="F10" s="302"/>
      <c r="G10" s="302"/>
      <c r="H10" s="105"/>
      <c r="I10" s="302"/>
      <c r="J10" s="302"/>
      <c r="K10" s="106"/>
      <c r="L10" s="302"/>
      <c r="M10" s="302"/>
      <c r="N10" s="302"/>
      <c r="O10" s="243"/>
      <c r="P10" s="98"/>
      <c r="Q10" s="98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</row>
    <row r="11" spans="1:29" ht="15.75" thickTop="1">
      <c r="A11" s="107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99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</row>
    <row r="12" spans="1:42" ht="15">
      <c r="A12" s="107" t="s">
        <v>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99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</row>
    <row r="13" spans="1:42" s="112" customFormat="1" ht="15">
      <c r="A13" s="108" t="s">
        <v>52</v>
      </c>
      <c r="B13" s="109">
        <v>9.6</v>
      </c>
      <c r="C13" s="109">
        <v>85.4</v>
      </c>
      <c r="D13" s="109">
        <v>5.4</v>
      </c>
      <c r="E13" s="109">
        <v>81.6</v>
      </c>
      <c r="F13" s="109">
        <v>40.2</v>
      </c>
      <c r="G13" s="109">
        <v>222.2</v>
      </c>
      <c r="H13" s="110"/>
      <c r="I13" s="109">
        <v>33.6</v>
      </c>
      <c r="J13" s="109">
        <v>18.8</v>
      </c>
      <c r="K13" s="110"/>
      <c r="L13" s="110">
        <v>16.4</v>
      </c>
      <c r="M13" s="110">
        <v>44</v>
      </c>
      <c r="N13" s="110">
        <v>112.8</v>
      </c>
      <c r="O13" s="111">
        <v>335</v>
      </c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</row>
    <row r="14" spans="1:42" ht="15">
      <c r="A14" s="99">
        <v>2000</v>
      </c>
      <c r="B14" s="113">
        <v>14</v>
      </c>
      <c r="C14" s="113">
        <v>82</v>
      </c>
      <c r="D14" s="113">
        <v>7</v>
      </c>
      <c r="E14" s="113">
        <v>69</v>
      </c>
      <c r="F14" s="113">
        <v>31</v>
      </c>
      <c r="G14" s="113">
        <v>203</v>
      </c>
      <c r="H14" s="114"/>
      <c r="I14" s="113">
        <v>22</v>
      </c>
      <c r="J14" s="113">
        <v>14</v>
      </c>
      <c r="K14" s="114"/>
      <c r="L14" s="113">
        <v>17</v>
      </c>
      <c r="M14" s="113">
        <v>41</v>
      </c>
      <c r="N14" s="113">
        <v>94</v>
      </c>
      <c r="O14" s="113">
        <v>297</v>
      </c>
      <c r="P14" s="115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</row>
    <row r="15" spans="1:42" ht="15">
      <c r="A15" s="99">
        <v>2001</v>
      </c>
      <c r="B15" s="113">
        <v>11</v>
      </c>
      <c r="C15" s="113">
        <v>63</v>
      </c>
      <c r="D15" s="113">
        <v>7</v>
      </c>
      <c r="E15" s="113">
        <v>95</v>
      </c>
      <c r="F15" s="113">
        <v>33</v>
      </c>
      <c r="G15" s="113">
        <v>209</v>
      </c>
      <c r="H15" s="114"/>
      <c r="I15" s="113">
        <v>34</v>
      </c>
      <c r="J15" s="113">
        <v>8</v>
      </c>
      <c r="K15" s="114"/>
      <c r="L15" s="113">
        <v>15</v>
      </c>
      <c r="M15" s="113">
        <v>43</v>
      </c>
      <c r="N15" s="113">
        <v>100</v>
      </c>
      <c r="O15" s="113">
        <v>309</v>
      </c>
      <c r="P15" s="115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</row>
    <row r="16" spans="1:42" ht="15">
      <c r="A16" s="99">
        <v>2002</v>
      </c>
      <c r="B16" s="113">
        <v>17</v>
      </c>
      <c r="C16" s="113">
        <v>70</v>
      </c>
      <c r="D16" s="113">
        <v>4</v>
      </c>
      <c r="E16" s="113">
        <v>71</v>
      </c>
      <c r="F16" s="113">
        <v>24</v>
      </c>
      <c r="G16" s="113">
        <v>186</v>
      </c>
      <c r="H16" s="114"/>
      <c r="I16" s="113">
        <v>31</v>
      </c>
      <c r="J16" s="113">
        <v>12</v>
      </c>
      <c r="K16" s="114"/>
      <c r="L16" s="113">
        <v>14</v>
      </c>
      <c r="M16" s="113">
        <v>31</v>
      </c>
      <c r="N16" s="113">
        <v>88</v>
      </c>
      <c r="O16" s="113">
        <v>274</v>
      </c>
      <c r="P16" s="115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</row>
    <row r="17" spans="1:42" ht="15">
      <c r="A17" s="99">
        <v>2003</v>
      </c>
      <c r="B17" s="113">
        <v>12</v>
      </c>
      <c r="C17" s="113">
        <v>72</v>
      </c>
      <c r="D17" s="113">
        <v>7</v>
      </c>
      <c r="E17" s="113">
        <v>73</v>
      </c>
      <c r="F17" s="113">
        <v>32</v>
      </c>
      <c r="G17" s="113">
        <v>196</v>
      </c>
      <c r="H17" s="114"/>
      <c r="I17" s="113">
        <v>38</v>
      </c>
      <c r="J17" s="113">
        <v>11</v>
      </c>
      <c r="K17" s="114"/>
      <c r="L17" s="113">
        <v>21</v>
      </c>
      <c r="M17" s="113">
        <v>35</v>
      </c>
      <c r="N17" s="113">
        <v>105</v>
      </c>
      <c r="O17" s="113">
        <v>301</v>
      </c>
      <c r="P17" s="115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</row>
    <row r="18" spans="1:42" ht="15">
      <c r="A18" s="99">
        <v>2004</v>
      </c>
      <c r="B18" s="113">
        <v>8</v>
      </c>
      <c r="C18" s="113">
        <v>68</v>
      </c>
      <c r="D18" s="113">
        <v>7</v>
      </c>
      <c r="E18" s="113">
        <v>71</v>
      </c>
      <c r="F18" s="113">
        <v>32</v>
      </c>
      <c r="G18" s="113">
        <v>186</v>
      </c>
      <c r="H18" s="114"/>
      <c r="I18" s="113">
        <v>35</v>
      </c>
      <c r="J18" s="113">
        <v>13</v>
      </c>
      <c r="K18" s="114"/>
      <c r="L18" s="113">
        <v>11</v>
      </c>
      <c r="M18" s="113">
        <v>38</v>
      </c>
      <c r="N18" s="113">
        <v>97</v>
      </c>
      <c r="O18" s="113">
        <v>283</v>
      </c>
      <c r="P18" s="115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</row>
    <row r="19" spans="1:42" ht="15">
      <c r="A19" s="99">
        <v>2005</v>
      </c>
      <c r="B19" s="113">
        <v>10</v>
      </c>
      <c r="C19" s="113">
        <v>63</v>
      </c>
      <c r="D19" s="113">
        <v>4</v>
      </c>
      <c r="E19" s="113">
        <v>65</v>
      </c>
      <c r="F19" s="113">
        <v>31</v>
      </c>
      <c r="G19" s="113">
        <v>173</v>
      </c>
      <c r="H19" s="114"/>
      <c r="I19" s="113">
        <v>36</v>
      </c>
      <c r="J19" s="113">
        <v>6</v>
      </c>
      <c r="K19" s="114"/>
      <c r="L19" s="113">
        <v>14</v>
      </c>
      <c r="M19" s="113">
        <v>35</v>
      </c>
      <c r="N19" s="113">
        <v>91</v>
      </c>
      <c r="O19" s="113">
        <v>264</v>
      </c>
      <c r="P19" s="115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</row>
    <row r="20" spans="1:42" ht="15">
      <c r="A20" s="99">
        <v>2006</v>
      </c>
      <c r="B20" s="113">
        <v>8</v>
      </c>
      <c r="C20" s="113">
        <v>74</v>
      </c>
      <c r="D20" s="113">
        <v>8</v>
      </c>
      <c r="E20" s="113">
        <v>81</v>
      </c>
      <c r="F20" s="113">
        <v>30</v>
      </c>
      <c r="G20" s="113">
        <v>201</v>
      </c>
      <c r="H20" s="114"/>
      <c r="I20" s="113">
        <v>33</v>
      </c>
      <c r="J20" s="113">
        <v>5</v>
      </c>
      <c r="K20" s="114"/>
      <c r="L20" s="113">
        <v>14</v>
      </c>
      <c r="M20" s="113">
        <v>40</v>
      </c>
      <c r="N20" s="113">
        <v>92</v>
      </c>
      <c r="O20" s="113">
        <v>293</v>
      </c>
      <c r="P20" s="115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</row>
    <row r="21" spans="1:42" ht="15">
      <c r="A21" s="99">
        <v>2007</v>
      </c>
      <c r="B21" s="113">
        <v>8</v>
      </c>
      <c r="C21" s="113">
        <v>76</v>
      </c>
      <c r="D21" s="113">
        <v>2</v>
      </c>
      <c r="E21" s="113">
        <v>52</v>
      </c>
      <c r="F21" s="113">
        <v>31</v>
      </c>
      <c r="G21" s="113">
        <v>169</v>
      </c>
      <c r="H21" s="114"/>
      <c r="I21" s="113">
        <v>28</v>
      </c>
      <c r="J21" s="113">
        <v>9</v>
      </c>
      <c r="K21" s="114"/>
      <c r="L21" s="113">
        <v>20</v>
      </c>
      <c r="M21" s="113">
        <v>29</v>
      </c>
      <c r="N21" s="113">
        <v>86</v>
      </c>
      <c r="O21" s="113">
        <v>255</v>
      </c>
      <c r="P21" s="115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</row>
    <row r="22" spans="1:42" ht="15">
      <c r="A22" s="99">
        <v>2008</v>
      </c>
      <c r="B22" s="113">
        <v>9</v>
      </c>
      <c r="C22" s="113">
        <v>50</v>
      </c>
      <c r="D22" s="113">
        <v>2</v>
      </c>
      <c r="E22" s="113">
        <v>68</v>
      </c>
      <c r="F22" s="113">
        <v>28</v>
      </c>
      <c r="G22" s="113">
        <v>157</v>
      </c>
      <c r="H22" s="114"/>
      <c r="I22" s="113">
        <v>27</v>
      </c>
      <c r="J22" s="113">
        <v>14</v>
      </c>
      <c r="K22" s="114"/>
      <c r="L22" s="113">
        <v>9</v>
      </c>
      <c r="M22" s="113">
        <v>38</v>
      </c>
      <c r="N22" s="113">
        <v>88</v>
      </c>
      <c r="O22" s="113">
        <v>245</v>
      </c>
      <c r="P22" s="115"/>
      <c r="R22" s="97"/>
      <c r="S22" s="97"/>
      <c r="T22" s="97"/>
      <c r="U22" s="97"/>
      <c r="V22" s="97"/>
      <c r="W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</row>
    <row r="23" spans="1:42" ht="15">
      <c r="A23" s="99">
        <v>2009</v>
      </c>
      <c r="B23" s="113">
        <v>11</v>
      </c>
      <c r="C23" s="113">
        <v>52</v>
      </c>
      <c r="D23" s="113">
        <v>1</v>
      </c>
      <c r="E23" s="113">
        <v>45</v>
      </c>
      <c r="F23" s="113">
        <v>17</v>
      </c>
      <c r="G23" s="113">
        <v>126</v>
      </c>
      <c r="H23" s="114"/>
      <c r="I23" s="113">
        <v>20</v>
      </c>
      <c r="J23" s="113">
        <v>11</v>
      </c>
      <c r="K23" s="114"/>
      <c r="L23" s="113">
        <v>12</v>
      </c>
      <c r="M23" s="113">
        <v>27</v>
      </c>
      <c r="N23" s="113">
        <v>70</v>
      </c>
      <c r="O23" s="113">
        <v>196</v>
      </c>
      <c r="P23" s="115"/>
      <c r="R23" s="97"/>
      <c r="S23" s="97"/>
      <c r="T23" s="97"/>
      <c r="U23" s="97"/>
      <c r="V23" s="97"/>
      <c r="W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</row>
    <row r="24" spans="1:42" ht="15">
      <c r="A24" s="99">
        <v>2010</v>
      </c>
      <c r="B24" s="113">
        <v>4</v>
      </c>
      <c r="C24" s="113">
        <v>48</v>
      </c>
      <c r="D24" s="113">
        <v>5</v>
      </c>
      <c r="E24" s="113">
        <v>44</v>
      </c>
      <c r="F24" s="113">
        <v>23</v>
      </c>
      <c r="G24" s="113">
        <v>124</v>
      </c>
      <c r="H24" s="114"/>
      <c r="I24" s="113">
        <v>27</v>
      </c>
      <c r="J24" s="113">
        <v>9</v>
      </c>
      <c r="K24" s="114"/>
      <c r="L24" s="113">
        <v>10</v>
      </c>
      <c r="M24" s="113">
        <v>19</v>
      </c>
      <c r="N24" s="113">
        <v>65</v>
      </c>
      <c r="O24" s="113">
        <v>189</v>
      </c>
      <c r="P24" s="115"/>
      <c r="R24" s="97"/>
      <c r="S24" s="97"/>
      <c r="T24" s="97"/>
      <c r="U24" s="97"/>
      <c r="V24" s="97"/>
      <c r="W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</row>
    <row r="25" spans="1:42" s="112" customFormat="1" ht="15.75">
      <c r="A25" s="108" t="s">
        <v>53</v>
      </c>
      <c r="B25" s="116">
        <v>8</v>
      </c>
      <c r="C25" s="116">
        <v>60</v>
      </c>
      <c r="D25" s="116">
        <v>3.6</v>
      </c>
      <c r="E25" s="116">
        <v>58</v>
      </c>
      <c r="F25" s="116">
        <v>25.8</v>
      </c>
      <c r="G25" s="116">
        <v>155.4</v>
      </c>
      <c r="H25" s="117"/>
      <c r="I25" s="117">
        <v>27</v>
      </c>
      <c r="J25" s="117">
        <v>9.6</v>
      </c>
      <c r="K25" s="118"/>
      <c r="L25" s="119">
        <v>13</v>
      </c>
      <c r="M25" s="119">
        <v>30.6</v>
      </c>
      <c r="N25" s="119">
        <v>80.2</v>
      </c>
      <c r="O25" s="119">
        <v>235.6</v>
      </c>
      <c r="P25" s="120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</row>
    <row r="26" spans="1:16" ht="9.75" customHeight="1">
      <c r="A26" s="107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5"/>
    </row>
    <row r="27" spans="1:28" ht="15.75">
      <c r="A27" s="107" t="s">
        <v>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5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1:29" s="112" customFormat="1" ht="15.75">
      <c r="A28" s="108" t="s">
        <v>52</v>
      </c>
      <c r="B28" s="123">
        <v>73.6</v>
      </c>
      <c r="C28" s="123">
        <v>417.6</v>
      </c>
      <c r="D28" s="123">
        <v>85</v>
      </c>
      <c r="E28" s="123">
        <v>543.8</v>
      </c>
      <c r="F28" s="123">
        <v>665</v>
      </c>
      <c r="G28" s="123">
        <v>1785</v>
      </c>
      <c r="H28" s="124"/>
      <c r="I28" s="109">
        <v>270.8</v>
      </c>
      <c r="J28" s="109">
        <v>274.8</v>
      </c>
      <c r="K28" s="124"/>
      <c r="L28" s="123">
        <v>184</v>
      </c>
      <c r="M28" s="123">
        <v>1153.4</v>
      </c>
      <c r="N28" s="123">
        <v>1883</v>
      </c>
      <c r="O28" s="123">
        <v>3668</v>
      </c>
      <c r="P28" s="120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</row>
    <row r="29" spans="1:29" s="84" customFormat="1" ht="15">
      <c r="A29" s="99">
        <v>2000</v>
      </c>
      <c r="B29" s="125">
        <v>70</v>
      </c>
      <c r="C29" s="125">
        <v>386</v>
      </c>
      <c r="D29" s="125">
        <v>70</v>
      </c>
      <c r="E29" s="125">
        <v>457</v>
      </c>
      <c r="F29" s="125">
        <v>487</v>
      </c>
      <c r="G29" s="125">
        <v>1470</v>
      </c>
      <c r="H29" s="114"/>
      <c r="I29" s="113">
        <v>247</v>
      </c>
      <c r="J29" s="113">
        <v>194</v>
      </c>
      <c r="K29" s="114"/>
      <c r="L29" s="125">
        <v>173</v>
      </c>
      <c r="M29" s="125">
        <v>923</v>
      </c>
      <c r="N29" s="125">
        <v>1537</v>
      </c>
      <c r="O29" s="125">
        <v>3007</v>
      </c>
      <c r="P29" s="115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</row>
    <row r="30" spans="1:29" s="84" customFormat="1" ht="15">
      <c r="A30" s="99">
        <v>2001</v>
      </c>
      <c r="B30" s="125">
        <v>62</v>
      </c>
      <c r="C30" s="125">
        <v>365</v>
      </c>
      <c r="D30" s="125">
        <v>69</v>
      </c>
      <c r="E30" s="125">
        <v>491</v>
      </c>
      <c r="F30" s="125">
        <v>421</v>
      </c>
      <c r="G30" s="125">
        <v>1408</v>
      </c>
      <c r="H30" s="114"/>
      <c r="I30" s="113">
        <v>228</v>
      </c>
      <c r="J30" s="113">
        <v>179</v>
      </c>
      <c r="K30" s="114"/>
      <c r="L30" s="125">
        <v>137</v>
      </c>
      <c r="M30" s="125">
        <v>888</v>
      </c>
      <c r="N30" s="125">
        <v>1432</v>
      </c>
      <c r="O30" s="125">
        <v>2840</v>
      </c>
      <c r="P30" s="115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</row>
    <row r="31" spans="1:29" s="84" customFormat="1" ht="15">
      <c r="A31" s="99">
        <v>2002</v>
      </c>
      <c r="B31" s="125">
        <v>57</v>
      </c>
      <c r="C31" s="125">
        <v>285</v>
      </c>
      <c r="D31" s="125">
        <v>64</v>
      </c>
      <c r="E31" s="125">
        <v>444</v>
      </c>
      <c r="F31" s="125">
        <v>449</v>
      </c>
      <c r="G31" s="125">
        <v>1299</v>
      </c>
      <c r="H31" s="114"/>
      <c r="I31" s="113">
        <v>223</v>
      </c>
      <c r="J31" s="113">
        <v>187</v>
      </c>
      <c r="K31" s="114"/>
      <c r="L31" s="125">
        <v>147</v>
      </c>
      <c r="M31" s="125">
        <v>828</v>
      </c>
      <c r="N31" s="125">
        <v>1385</v>
      </c>
      <c r="O31" s="125">
        <v>2684</v>
      </c>
      <c r="P31" s="115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</row>
    <row r="32" spans="1:29" s="84" customFormat="1" ht="15">
      <c r="A32" s="99">
        <v>2003</v>
      </c>
      <c r="B32" s="125">
        <v>61</v>
      </c>
      <c r="C32" s="125">
        <v>295</v>
      </c>
      <c r="D32" s="125">
        <v>71</v>
      </c>
      <c r="E32" s="125">
        <v>425</v>
      </c>
      <c r="F32" s="125">
        <v>397</v>
      </c>
      <c r="G32" s="125">
        <v>1249</v>
      </c>
      <c r="H32" s="114"/>
      <c r="I32" s="113">
        <v>193</v>
      </c>
      <c r="J32" s="113">
        <v>165</v>
      </c>
      <c r="K32" s="114"/>
      <c r="L32" s="125">
        <v>132</v>
      </c>
      <c r="M32" s="125">
        <v>756</v>
      </c>
      <c r="N32" s="125">
        <v>1246</v>
      </c>
      <c r="O32" s="125">
        <v>2495</v>
      </c>
      <c r="P32" s="115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</row>
    <row r="33" spans="1:29" s="84" customFormat="1" ht="15">
      <c r="A33" s="99">
        <v>2004</v>
      </c>
      <c r="B33" s="125">
        <v>62</v>
      </c>
      <c r="C33" s="125">
        <v>305</v>
      </c>
      <c r="D33" s="125">
        <v>65</v>
      </c>
      <c r="E33" s="125">
        <v>412</v>
      </c>
      <c r="F33" s="125">
        <v>371</v>
      </c>
      <c r="G33" s="125">
        <v>1215</v>
      </c>
      <c r="H33" s="114"/>
      <c r="I33" s="113">
        <v>191</v>
      </c>
      <c r="J33" s="113">
        <v>156</v>
      </c>
      <c r="K33" s="114"/>
      <c r="L33" s="125">
        <v>129</v>
      </c>
      <c r="M33" s="125">
        <v>640</v>
      </c>
      <c r="N33" s="125">
        <v>1116</v>
      </c>
      <c r="O33" s="125">
        <v>2331</v>
      </c>
      <c r="P33" s="115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</row>
    <row r="34" spans="1:29" s="84" customFormat="1" ht="15">
      <c r="A34" s="99">
        <v>2005</v>
      </c>
      <c r="B34" s="125">
        <v>62</v>
      </c>
      <c r="C34" s="125">
        <v>294</v>
      </c>
      <c r="D34" s="125">
        <v>48</v>
      </c>
      <c r="E34" s="125">
        <v>347</v>
      </c>
      <c r="F34" s="125">
        <v>329</v>
      </c>
      <c r="G34" s="125">
        <v>1080</v>
      </c>
      <c r="H34" s="114"/>
      <c r="I34" s="113">
        <v>209</v>
      </c>
      <c r="J34" s="113">
        <v>132</v>
      </c>
      <c r="K34" s="114"/>
      <c r="L34" s="125">
        <v>116</v>
      </c>
      <c r="M34" s="125">
        <v>715</v>
      </c>
      <c r="N34" s="125">
        <v>1172</v>
      </c>
      <c r="O34" s="125">
        <v>2252</v>
      </c>
      <c r="P34" s="115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</row>
    <row r="35" spans="1:29" s="84" customFormat="1" ht="15">
      <c r="A35" s="99">
        <v>2006</v>
      </c>
      <c r="B35" s="125">
        <v>51</v>
      </c>
      <c r="C35" s="125">
        <v>254</v>
      </c>
      <c r="D35" s="125">
        <v>56</v>
      </c>
      <c r="E35" s="125">
        <v>389</v>
      </c>
      <c r="F35" s="125">
        <v>370</v>
      </c>
      <c r="G35" s="125">
        <v>1120</v>
      </c>
      <c r="H35" s="114"/>
      <c r="I35" s="113">
        <v>203</v>
      </c>
      <c r="J35" s="113">
        <v>135</v>
      </c>
      <c r="K35" s="114"/>
      <c r="L35" s="125">
        <v>96</v>
      </c>
      <c r="M35" s="125">
        <v>703</v>
      </c>
      <c r="N35" s="125">
        <v>1137</v>
      </c>
      <c r="O35" s="125">
        <v>2257</v>
      </c>
      <c r="P35" s="115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</row>
    <row r="36" spans="1:29" s="84" customFormat="1" ht="15">
      <c r="A36" s="99">
        <v>2007</v>
      </c>
      <c r="B36" s="125">
        <v>60</v>
      </c>
      <c r="C36" s="125">
        <v>223</v>
      </c>
      <c r="D36" s="125">
        <v>50</v>
      </c>
      <c r="E36" s="125">
        <v>363</v>
      </c>
      <c r="F36" s="125">
        <v>326</v>
      </c>
      <c r="G36" s="125">
        <v>1022</v>
      </c>
      <c r="H36" s="114"/>
      <c r="I36" s="113">
        <v>159</v>
      </c>
      <c r="J36" s="113">
        <v>131</v>
      </c>
      <c r="K36" s="114"/>
      <c r="L36" s="125">
        <v>108</v>
      </c>
      <c r="M36" s="125">
        <v>629</v>
      </c>
      <c r="N36" s="125">
        <v>1027</v>
      </c>
      <c r="O36" s="125">
        <v>2049</v>
      </c>
      <c r="P36" s="115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</row>
    <row r="37" spans="1:29" s="84" customFormat="1" ht="15">
      <c r="A37" s="99">
        <v>2008</v>
      </c>
      <c r="B37" s="125">
        <v>45</v>
      </c>
      <c r="C37" s="125">
        <v>245</v>
      </c>
      <c r="D37" s="125">
        <v>49</v>
      </c>
      <c r="E37" s="125">
        <v>357</v>
      </c>
      <c r="F37" s="125">
        <v>363</v>
      </c>
      <c r="G37" s="125">
        <v>1059</v>
      </c>
      <c r="H37" s="114"/>
      <c r="I37" s="113">
        <v>197</v>
      </c>
      <c r="J37" s="113">
        <v>134</v>
      </c>
      <c r="K37" s="114"/>
      <c r="L37" s="125">
        <v>121</v>
      </c>
      <c r="M37" s="125">
        <v>731</v>
      </c>
      <c r="N37" s="125">
        <v>1183</v>
      </c>
      <c r="O37" s="125">
        <v>2242</v>
      </c>
      <c r="P37" s="115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</row>
    <row r="38" spans="1:29" s="84" customFormat="1" ht="15">
      <c r="A38" s="99">
        <v>2009</v>
      </c>
      <c r="B38" s="125">
        <v>53</v>
      </c>
      <c r="C38" s="125">
        <v>271</v>
      </c>
      <c r="D38" s="125">
        <v>37</v>
      </c>
      <c r="E38" s="125">
        <v>343</v>
      </c>
      <c r="F38" s="125">
        <v>283</v>
      </c>
      <c r="G38" s="125">
        <v>987</v>
      </c>
      <c r="H38" s="114"/>
      <c r="I38" s="113">
        <v>166</v>
      </c>
      <c r="J38" s="113">
        <v>105</v>
      </c>
      <c r="K38" s="114"/>
      <c r="L38" s="125">
        <v>132</v>
      </c>
      <c r="M38" s="125">
        <v>607</v>
      </c>
      <c r="N38" s="125">
        <v>1010</v>
      </c>
      <c r="O38" s="125">
        <v>1997</v>
      </c>
      <c r="P38" s="115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1:29" s="84" customFormat="1" ht="15">
      <c r="A39" s="99">
        <v>2010</v>
      </c>
      <c r="B39" s="125">
        <v>50</v>
      </c>
      <c r="C39" s="125">
        <v>232</v>
      </c>
      <c r="D39" s="125">
        <v>42</v>
      </c>
      <c r="E39" s="125">
        <v>279</v>
      </c>
      <c r="F39" s="125">
        <v>273</v>
      </c>
      <c r="G39" s="125">
        <v>876</v>
      </c>
      <c r="H39" s="114"/>
      <c r="I39" s="113">
        <v>127</v>
      </c>
      <c r="J39" s="113">
        <v>83</v>
      </c>
      <c r="K39" s="114"/>
      <c r="L39" s="125">
        <v>99</v>
      </c>
      <c r="M39" s="125">
        <v>523</v>
      </c>
      <c r="N39" s="125">
        <v>832</v>
      </c>
      <c r="O39" s="125">
        <v>1708</v>
      </c>
      <c r="P39" s="115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</row>
    <row r="40" spans="1:29" s="127" customFormat="1" ht="15.75">
      <c r="A40" s="108" t="s">
        <v>53</v>
      </c>
      <c r="B40" s="123">
        <v>51.8</v>
      </c>
      <c r="C40" s="123">
        <v>245</v>
      </c>
      <c r="D40" s="123">
        <v>46.8</v>
      </c>
      <c r="E40" s="123">
        <v>346.2</v>
      </c>
      <c r="F40" s="123">
        <v>323</v>
      </c>
      <c r="G40" s="123">
        <v>1012.8</v>
      </c>
      <c r="H40" s="126"/>
      <c r="I40" s="109">
        <v>170.4</v>
      </c>
      <c r="J40" s="109">
        <v>117.6</v>
      </c>
      <c r="K40" s="126"/>
      <c r="L40" s="123">
        <v>111.2</v>
      </c>
      <c r="M40" s="123">
        <v>638.6</v>
      </c>
      <c r="N40" s="123">
        <v>1037.8</v>
      </c>
      <c r="O40" s="123">
        <v>2050.6</v>
      </c>
      <c r="P40" s="120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1:29" s="84" customFormat="1" ht="9" customHeight="1">
      <c r="A41" s="107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5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1:16" s="84" customFormat="1" ht="15.75">
      <c r="A42" s="107" t="s">
        <v>7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5"/>
    </row>
    <row r="43" spans="1:30" s="127" customFormat="1" ht="15.75">
      <c r="A43" s="108" t="s">
        <v>52</v>
      </c>
      <c r="B43" s="128">
        <v>361.4</v>
      </c>
      <c r="C43" s="128">
        <v>1524.2</v>
      </c>
      <c r="D43" s="128">
        <v>424.4</v>
      </c>
      <c r="E43" s="128">
        <v>1984</v>
      </c>
      <c r="F43" s="128">
        <v>3420.8</v>
      </c>
      <c r="G43" s="128">
        <v>7714.8</v>
      </c>
      <c r="H43" s="129"/>
      <c r="I43" s="128">
        <v>958.4</v>
      </c>
      <c r="J43" s="128">
        <v>1292.6</v>
      </c>
      <c r="K43" s="129"/>
      <c r="L43" s="116">
        <v>700.4</v>
      </c>
      <c r="M43" s="116">
        <v>5841.8</v>
      </c>
      <c r="N43" s="116">
        <v>8793.2</v>
      </c>
      <c r="O43" s="116">
        <v>16508</v>
      </c>
      <c r="P43" s="120"/>
      <c r="R43" s="130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</row>
    <row r="44" spans="1:30" s="84" customFormat="1" ht="15">
      <c r="A44" s="99">
        <v>2000</v>
      </c>
      <c r="B44" s="125">
        <v>449</v>
      </c>
      <c r="C44" s="125">
        <v>1427</v>
      </c>
      <c r="D44" s="125">
        <v>349</v>
      </c>
      <c r="E44" s="125">
        <v>1827</v>
      </c>
      <c r="F44" s="125">
        <v>2869</v>
      </c>
      <c r="G44" s="125">
        <v>6921</v>
      </c>
      <c r="H44" s="131"/>
      <c r="I44" s="125">
        <v>954</v>
      </c>
      <c r="J44" s="125">
        <v>1017</v>
      </c>
      <c r="K44" s="131"/>
      <c r="L44" s="125">
        <v>703</v>
      </c>
      <c r="M44" s="125">
        <v>5536</v>
      </c>
      <c r="N44" s="125">
        <v>8210</v>
      </c>
      <c r="O44" s="125">
        <v>15131</v>
      </c>
      <c r="P44" s="115"/>
      <c r="R44" s="132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</row>
    <row r="45" spans="1:30" s="84" customFormat="1" ht="15">
      <c r="A45" s="99">
        <v>2001</v>
      </c>
      <c r="B45" s="125">
        <v>508</v>
      </c>
      <c r="C45" s="125">
        <v>1379</v>
      </c>
      <c r="D45" s="125">
        <v>371</v>
      </c>
      <c r="E45" s="125">
        <v>1858</v>
      </c>
      <c r="F45" s="125">
        <v>2684</v>
      </c>
      <c r="G45" s="125">
        <v>6800</v>
      </c>
      <c r="H45" s="133"/>
      <c r="I45" s="125">
        <v>910</v>
      </c>
      <c r="J45" s="125">
        <v>1048</v>
      </c>
      <c r="K45" s="133"/>
      <c r="L45" s="125">
        <v>633</v>
      </c>
      <c r="M45" s="125">
        <v>5333</v>
      </c>
      <c r="N45" s="125">
        <v>7924</v>
      </c>
      <c r="O45" s="125">
        <v>14724</v>
      </c>
      <c r="P45" s="115"/>
      <c r="R45" s="132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</row>
    <row r="46" spans="1:30" s="84" customFormat="1" ht="15">
      <c r="A46" s="99">
        <v>2002</v>
      </c>
      <c r="B46" s="125">
        <v>467</v>
      </c>
      <c r="C46" s="125">
        <v>1315</v>
      </c>
      <c r="D46" s="125">
        <v>340</v>
      </c>
      <c r="E46" s="125">
        <v>1824</v>
      </c>
      <c r="F46" s="125">
        <v>2723</v>
      </c>
      <c r="G46" s="125">
        <v>6669</v>
      </c>
      <c r="H46" s="133"/>
      <c r="I46" s="125">
        <v>870</v>
      </c>
      <c r="J46" s="125">
        <v>1043</v>
      </c>
      <c r="K46" s="133"/>
      <c r="L46" s="125">
        <v>682</v>
      </c>
      <c r="M46" s="125">
        <v>5079</v>
      </c>
      <c r="N46" s="125">
        <v>7674</v>
      </c>
      <c r="O46" s="125">
        <v>14343</v>
      </c>
      <c r="P46" s="115"/>
      <c r="R46" s="132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</row>
    <row r="47" spans="1:30" s="98" customFormat="1" ht="15">
      <c r="A47" s="99">
        <v>2003</v>
      </c>
      <c r="B47" s="125">
        <v>419</v>
      </c>
      <c r="C47" s="125">
        <v>1345</v>
      </c>
      <c r="D47" s="125">
        <v>380</v>
      </c>
      <c r="E47" s="125">
        <v>1875</v>
      </c>
      <c r="F47" s="125">
        <v>2598</v>
      </c>
      <c r="G47" s="125">
        <v>6617</v>
      </c>
      <c r="H47" s="133"/>
      <c r="I47" s="125">
        <v>917</v>
      </c>
      <c r="J47" s="125">
        <v>977</v>
      </c>
      <c r="K47" s="133"/>
      <c r="L47" s="125">
        <v>616</v>
      </c>
      <c r="M47" s="125">
        <v>4790</v>
      </c>
      <c r="N47" s="125">
        <v>7300</v>
      </c>
      <c r="O47" s="125">
        <v>13917</v>
      </c>
      <c r="P47" s="134"/>
      <c r="R47" s="132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</row>
    <row r="48" spans="1:30" s="98" customFormat="1" ht="16.5" customHeight="1">
      <c r="A48" s="99">
        <v>2004</v>
      </c>
      <c r="B48" s="125">
        <v>467</v>
      </c>
      <c r="C48" s="125">
        <v>1393</v>
      </c>
      <c r="D48" s="125">
        <v>384</v>
      </c>
      <c r="E48" s="125">
        <v>1818</v>
      </c>
      <c r="F48" s="125">
        <v>2650</v>
      </c>
      <c r="G48" s="125">
        <v>6712</v>
      </c>
      <c r="H48" s="133"/>
      <c r="I48" s="125">
        <v>944</v>
      </c>
      <c r="J48" s="125">
        <v>926</v>
      </c>
      <c r="K48" s="133"/>
      <c r="L48" s="125">
        <v>589</v>
      </c>
      <c r="M48" s="125">
        <v>4748</v>
      </c>
      <c r="N48" s="125">
        <v>7207</v>
      </c>
      <c r="O48" s="125">
        <v>13919</v>
      </c>
      <c r="P48" s="134"/>
      <c r="R48" s="132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</row>
    <row r="49" spans="1:30" s="98" customFormat="1" ht="16.5" customHeight="1">
      <c r="A49" s="99">
        <v>2005</v>
      </c>
      <c r="B49" s="125">
        <v>450</v>
      </c>
      <c r="C49" s="125">
        <v>1327</v>
      </c>
      <c r="D49" s="125">
        <v>314</v>
      </c>
      <c r="E49" s="125">
        <v>1752</v>
      </c>
      <c r="F49" s="125">
        <v>2448</v>
      </c>
      <c r="G49" s="125">
        <v>6291</v>
      </c>
      <c r="H49" s="133"/>
      <c r="I49" s="125">
        <v>975</v>
      </c>
      <c r="J49" s="125">
        <v>916</v>
      </c>
      <c r="K49" s="133"/>
      <c r="L49" s="125">
        <v>547</v>
      </c>
      <c r="M49" s="125">
        <v>4709</v>
      </c>
      <c r="N49" s="125">
        <v>7147</v>
      </c>
      <c r="O49" s="125">
        <v>13438</v>
      </c>
      <c r="P49" s="134"/>
      <c r="R49" s="132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</row>
    <row r="50" spans="1:30" s="98" customFormat="1" ht="16.5" customHeight="1">
      <c r="A50" s="99">
        <v>2006</v>
      </c>
      <c r="B50" s="125">
        <v>452</v>
      </c>
      <c r="C50" s="125">
        <v>1311</v>
      </c>
      <c r="D50" s="125">
        <v>305</v>
      </c>
      <c r="E50" s="125">
        <v>1739</v>
      </c>
      <c r="F50" s="125">
        <v>2517</v>
      </c>
      <c r="G50" s="125">
        <v>6324</v>
      </c>
      <c r="H50" s="133"/>
      <c r="I50" s="125">
        <v>884</v>
      </c>
      <c r="J50" s="125">
        <v>921</v>
      </c>
      <c r="K50" s="133"/>
      <c r="L50" s="125">
        <v>527</v>
      </c>
      <c r="M50" s="125">
        <v>4454</v>
      </c>
      <c r="N50" s="125">
        <v>6786</v>
      </c>
      <c r="O50" s="125">
        <v>13110</v>
      </c>
      <c r="P50" s="134"/>
      <c r="R50" s="132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</row>
    <row r="51" spans="1:30" s="98" customFormat="1" ht="16.5" customHeight="1">
      <c r="A51" s="99">
        <v>2007</v>
      </c>
      <c r="B51" s="125">
        <v>435</v>
      </c>
      <c r="C51" s="125">
        <v>1278</v>
      </c>
      <c r="D51" s="125">
        <v>308</v>
      </c>
      <c r="E51" s="125">
        <v>1628</v>
      </c>
      <c r="F51" s="125">
        <v>2346</v>
      </c>
      <c r="G51" s="125">
        <v>5995</v>
      </c>
      <c r="H51" s="133"/>
      <c r="I51" s="125">
        <v>846</v>
      </c>
      <c r="J51" s="125">
        <v>830</v>
      </c>
      <c r="K51" s="133"/>
      <c r="L51" s="125">
        <v>538</v>
      </c>
      <c r="M51" s="125">
        <v>4297</v>
      </c>
      <c r="N51" s="125">
        <v>6511</v>
      </c>
      <c r="O51" s="125">
        <v>12506</v>
      </c>
      <c r="P51" s="134"/>
      <c r="R51" s="132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</row>
    <row r="52" spans="1:30" s="98" customFormat="1" ht="16.5" customHeight="1">
      <c r="A52" s="99">
        <v>2008</v>
      </c>
      <c r="B52" s="125">
        <v>456</v>
      </c>
      <c r="C52" s="125">
        <v>1247</v>
      </c>
      <c r="D52" s="125">
        <v>320</v>
      </c>
      <c r="E52" s="125">
        <v>1557</v>
      </c>
      <c r="F52" s="125">
        <v>2220</v>
      </c>
      <c r="G52" s="125">
        <v>5800</v>
      </c>
      <c r="H52" s="133"/>
      <c r="I52" s="125">
        <v>883</v>
      </c>
      <c r="J52" s="125">
        <v>773</v>
      </c>
      <c r="K52" s="133"/>
      <c r="L52" s="125">
        <v>552</v>
      </c>
      <c r="M52" s="125">
        <v>4150</v>
      </c>
      <c r="N52" s="125">
        <v>6358</v>
      </c>
      <c r="O52" s="125">
        <v>12158</v>
      </c>
      <c r="P52" s="134"/>
      <c r="R52" s="132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</row>
    <row r="53" spans="1:30" s="98" customFormat="1" ht="16.5" customHeight="1">
      <c r="A53" s="99">
        <v>2009</v>
      </c>
      <c r="B53" s="125">
        <v>404</v>
      </c>
      <c r="C53" s="125">
        <v>1267</v>
      </c>
      <c r="D53" s="125">
        <v>261</v>
      </c>
      <c r="E53" s="125">
        <v>1550</v>
      </c>
      <c r="F53" s="125">
        <v>2005</v>
      </c>
      <c r="G53" s="125">
        <v>5487</v>
      </c>
      <c r="H53" s="133"/>
      <c r="I53" s="125">
        <v>841</v>
      </c>
      <c r="J53" s="125">
        <v>732</v>
      </c>
      <c r="K53" s="133"/>
      <c r="L53" s="125">
        <v>504</v>
      </c>
      <c r="M53" s="125">
        <v>3991</v>
      </c>
      <c r="N53" s="125">
        <v>6068</v>
      </c>
      <c r="O53" s="125">
        <v>11555</v>
      </c>
      <c r="P53" s="134"/>
      <c r="R53" s="132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</row>
    <row r="54" spans="1:30" s="98" customFormat="1" ht="16.5" customHeight="1">
      <c r="A54" s="99">
        <v>2010</v>
      </c>
      <c r="B54" s="125">
        <v>396</v>
      </c>
      <c r="C54" s="125">
        <v>1123</v>
      </c>
      <c r="D54" s="125">
        <v>249</v>
      </c>
      <c r="E54" s="125">
        <v>1305</v>
      </c>
      <c r="F54" s="125">
        <v>1905</v>
      </c>
      <c r="G54" s="125">
        <v>4978</v>
      </c>
      <c r="H54" s="133"/>
      <c r="I54" s="125">
        <v>668</v>
      </c>
      <c r="J54" s="125">
        <v>751</v>
      </c>
      <c r="K54" s="133"/>
      <c r="L54" s="125">
        <v>459</v>
      </c>
      <c r="M54" s="125">
        <v>3437</v>
      </c>
      <c r="N54" s="125">
        <v>5315</v>
      </c>
      <c r="O54" s="125">
        <v>10293</v>
      </c>
      <c r="P54" s="134"/>
      <c r="R54" s="132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</row>
    <row r="55" spans="1:30" s="96" customFormat="1" ht="18.75" customHeight="1" thickBot="1">
      <c r="A55" s="135" t="s">
        <v>53</v>
      </c>
      <c r="B55" s="136">
        <v>428.6</v>
      </c>
      <c r="C55" s="136">
        <v>1245.2</v>
      </c>
      <c r="D55" s="136">
        <v>288.6</v>
      </c>
      <c r="E55" s="136">
        <v>1555.8</v>
      </c>
      <c r="F55" s="136">
        <v>2198.6</v>
      </c>
      <c r="G55" s="136">
        <v>5716.8</v>
      </c>
      <c r="H55" s="137"/>
      <c r="I55" s="136">
        <v>824.4</v>
      </c>
      <c r="J55" s="136">
        <v>801.4</v>
      </c>
      <c r="K55" s="137"/>
      <c r="L55" s="136">
        <v>516</v>
      </c>
      <c r="M55" s="136">
        <v>4065.8</v>
      </c>
      <c r="N55" s="136">
        <v>6207.6</v>
      </c>
      <c r="O55" s="136">
        <v>11924.4</v>
      </c>
      <c r="P55" s="138"/>
      <c r="R55" s="130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</row>
    <row r="56" spans="2:16" s="98" customFormat="1" ht="16.5" customHeight="1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4"/>
      <c r="P56" s="134"/>
    </row>
    <row r="57" spans="1:16" s="84" customFormat="1" ht="15.75">
      <c r="A57" s="99" t="s">
        <v>54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4"/>
      <c r="P57" s="115"/>
    </row>
    <row r="58" spans="1:16" s="84" customFormat="1" ht="15.75">
      <c r="A58" s="99" t="s">
        <v>55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4"/>
      <c r="P58" s="115"/>
    </row>
    <row r="59" spans="2:16" s="84" customFormat="1" ht="15.75"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4"/>
      <c r="P59" s="115"/>
    </row>
    <row r="60" spans="1:16" ht="15.75">
      <c r="A60" s="140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4"/>
      <c r="P60" s="115"/>
    </row>
    <row r="61" spans="1:16" ht="15.75">
      <c r="A61" s="140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4"/>
      <c r="P61" s="115"/>
    </row>
    <row r="62" spans="1:16" ht="15.75">
      <c r="A62" s="140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4"/>
      <c r="P62" s="115"/>
    </row>
    <row r="63" spans="1:16" ht="15.75">
      <c r="A63" s="140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4"/>
      <c r="P63" s="115"/>
    </row>
    <row r="64" spans="1:16" ht="15.75">
      <c r="A64" s="140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4"/>
      <c r="P64" s="115"/>
    </row>
    <row r="65" spans="1:16" ht="15.75">
      <c r="A65" s="140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4"/>
      <c r="P65" s="115"/>
    </row>
    <row r="66" spans="1:16" ht="15.75">
      <c r="A66" s="140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4"/>
      <c r="P66" s="115"/>
    </row>
    <row r="67" spans="1:16" ht="15.75">
      <c r="A67" s="140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4"/>
      <c r="P67" s="115"/>
    </row>
    <row r="68" spans="1:16" ht="15.75">
      <c r="A68" s="140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4"/>
      <c r="P68" s="115"/>
    </row>
    <row r="69" spans="1:16" ht="15.75">
      <c r="A69" s="140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4"/>
      <c r="P69" s="115"/>
    </row>
    <row r="70" spans="1:16" ht="15.75">
      <c r="A70" s="140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4"/>
      <c r="P70" s="115"/>
    </row>
    <row r="71" spans="1:16" ht="15.75">
      <c r="A71" s="140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4"/>
      <c r="P71" s="115"/>
    </row>
    <row r="72" spans="1:32" ht="15.75">
      <c r="A72" s="140"/>
      <c r="B72" s="139"/>
      <c r="C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4"/>
      <c r="AF72" s="115"/>
    </row>
    <row r="73" spans="1:32" ht="15.75">
      <c r="A73" s="140"/>
      <c r="B73" s="139"/>
      <c r="C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4"/>
      <c r="AF73" s="115"/>
    </row>
    <row r="74" spans="1:32" ht="15.75">
      <c r="A74" s="140"/>
      <c r="B74" s="139"/>
      <c r="C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4"/>
      <c r="AF74" s="115"/>
    </row>
    <row r="75" spans="1:32" ht="15.75">
      <c r="A75" s="140"/>
      <c r="B75" s="139"/>
      <c r="C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4"/>
      <c r="AF75" s="115"/>
    </row>
    <row r="76" spans="1:32" ht="15.75">
      <c r="A76" s="140"/>
      <c r="B76" s="139"/>
      <c r="C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4"/>
      <c r="AF76" s="115"/>
    </row>
    <row r="77" spans="1:32" ht="15.75">
      <c r="A77" s="140"/>
      <c r="B77" s="139"/>
      <c r="C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4"/>
      <c r="AF77" s="115"/>
    </row>
    <row r="78" spans="1:32" ht="15.75">
      <c r="A78" s="140"/>
      <c r="B78" s="139"/>
      <c r="C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4"/>
      <c r="AF78" s="115"/>
    </row>
    <row r="79" spans="1:32" ht="15.75">
      <c r="A79" s="140"/>
      <c r="B79" s="139"/>
      <c r="C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4"/>
      <c r="AF79" s="115"/>
    </row>
    <row r="80" spans="1:32" ht="15.75">
      <c r="A80" s="140"/>
      <c r="B80" s="139"/>
      <c r="C80" s="139"/>
      <c r="Q80" s="141"/>
      <c r="R80" s="141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4"/>
      <c r="AF80" s="134"/>
    </row>
    <row r="81" spans="1:32" ht="15.75">
      <c r="A81" s="140"/>
      <c r="B81" s="139"/>
      <c r="C81" s="139"/>
      <c r="Q81" s="141"/>
      <c r="R81" s="141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4"/>
      <c r="AF81" s="134"/>
    </row>
    <row r="82" spans="1:32" ht="15">
      <c r="A82" s="141"/>
      <c r="B82" s="134"/>
      <c r="C82" s="134"/>
      <c r="Q82" s="141"/>
      <c r="R82" s="141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42"/>
      <c r="AF82" s="134"/>
    </row>
    <row r="83" spans="1:32" ht="15">
      <c r="A83" s="143"/>
      <c r="B83" s="144"/>
      <c r="C83" s="144"/>
      <c r="Q83" s="141"/>
      <c r="R83" s="141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34"/>
    </row>
    <row r="84" spans="1:32" ht="15">
      <c r="A84" s="141"/>
      <c r="B84" s="134"/>
      <c r="C84" s="134"/>
      <c r="Q84" s="141"/>
      <c r="R84" s="141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</row>
    <row r="85" spans="1:32" ht="15">
      <c r="A85" s="141"/>
      <c r="B85" s="134"/>
      <c r="C85" s="134"/>
      <c r="Q85" s="141"/>
      <c r="R85" s="141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</row>
    <row r="86" spans="1:32" ht="15">
      <c r="A86" s="141"/>
      <c r="B86" s="134"/>
      <c r="C86" s="134"/>
      <c r="Q86" s="141"/>
      <c r="R86" s="141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</row>
    <row r="87" spans="2:32" ht="15">
      <c r="B87" s="115"/>
      <c r="C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</row>
    <row r="88" spans="2:32" ht="15">
      <c r="B88" s="115"/>
      <c r="C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</row>
    <row r="89" spans="2:32" ht="15">
      <c r="B89" s="115"/>
      <c r="C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</row>
    <row r="90" spans="2:32" ht="15">
      <c r="B90" s="115"/>
      <c r="C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</row>
  </sheetData>
  <mergeCells count="18">
    <mergeCell ref="L7:L10"/>
    <mergeCell ref="E6:F6"/>
    <mergeCell ref="C6:D6"/>
    <mergeCell ref="I6:J6"/>
    <mergeCell ref="C7:D7"/>
    <mergeCell ref="G6:G10"/>
    <mergeCell ref="I7:I10"/>
    <mergeCell ref="J7:J10"/>
    <mergeCell ref="M7:M10"/>
    <mergeCell ref="N6:N10"/>
    <mergeCell ref="O5:O10"/>
    <mergeCell ref="B6:B7"/>
    <mergeCell ref="C8:C10"/>
    <mergeCell ref="D8:D10"/>
    <mergeCell ref="E8:E10"/>
    <mergeCell ref="F8:F10"/>
    <mergeCell ref="L6:M6"/>
    <mergeCell ref="E7:F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T17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0.140625" style="88" customWidth="1"/>
    <col min="2" max="2" width="1.7109375" style="84" customWidth="1"/>
    <col min="3" max="8" width="8.57421875" style="88" customWidth="1"/>
    <col min="9" max="9" width="7.421875" style="88" customWidth="1"/>
    <col min="10" max="11" width="8.57421875" style="88" customWidth="1"/>
    <col min="12" max="12" width="7.140625" style="88" customWidth="1"/>
    <col min="13" max="13" width="9.57421875" style="88" customWidth="1"/>
    <col min="14" max="14" width="11.421875" style="88" customWidth="1"/>
    <col min="15" max="16" width="8.57421875" style="88" customWidth="1"/>
    <col min="17" max="16384" width="9.140625" style="88" customWidth="1"/>
  </cols>
  <sheetData>
    <row r="1" spans="1:16" ht="20.25">
      <c r="A1" s="127" t="s">
        <v>56</v>
      </c>
      <c r="B1" s="145"/>
      <c r="C1" s="146"/>
      <c r="D1" s="146"/>
      <c r="E1" s="146"/>
      <c r="F1" s="146"/>
      <c r="G1" s="146"/>
      <c r="H1" s="146"/>
      <c r="I1" s="146"/>
      <c r="J1" s="147"/>
      <c r="K1" s="147"/>
      <c r="L1" s="146"/>
      <c r="M1" s="148"/>
      <c r="N1" s="146"/>
      <c r="P1" s="149" t="s">
        <v>19</v>
      </c>
    </row>
    <row r="2" spans="1:16" ht="9.75" customHeight="1">
      <c r="A2" s="127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50"/>
    </row>
    <row r="3" spans="1:16" ht="20.25">
      <c r="A3" s="127" t="s">
        <v>57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20.25">
      <c r="A4" s="127" t="s">
        <v>58</v>
      </c>
      <c r="B4" s="145"/>
      <c r="C4" s="146"/>
      <c r="D4" s="146"/>
      <c r="E4" s="146"/>
      <c r="F4" s="146"/>
      <c r="G4" s="146"/>
      <c r="H4" s="151"/>
      <c r="I4" s="146"/>
      <c r="J4" s="146"/>
      <c r="K4" s="146"/>
      <c r="L4" s="146"/>
      <c r="M4" s="146"/>
      <c r="N4" s="146"/>
      <c r="O4" s="146"/>
      <c r="P4" s="146"/>
    </row>
    <row r="5" spans="1:16" ht="21" thickBot="1">
      <c r="A5" s="152" t="s">
        <v>43</v>
      </c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254" s="84" customFormat="1" ht="15.75">
      <c r="A6" s="155"/>
      <c r="B6" s="155"/>
      <c r="C6" s="156" t="s">
        <v>26</v>
      </c>
      <c r="D6" s="156"/>
      <c r="E6" s="156"/>
      <c r="F6" s="156"/>
      <c r="G6" s="156"/>
      <c r="H6" s="156"/>
      <c r="I6" s="157"/>
      <c r="J6" s="156" t="s">
        <v>27</v>
      </c>
      <c r="K6" s="156"/>
      <c r="L6" s="156"/>
      <c r="M6" s="156"/>
      <c r="N6" s="156"/>
      <c r="O6" s="156"/>
      <c r="P6" s="158" t="s">
        <v>59</v>
      </c>
      <c r="Q6" s="159"/>
      <c r="R6" s="96"/>
      <c r="S6" s="96"/>
      <c r="T6" s="96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84" customFormat="1" ht="17.25" customHeight="1" thickBot="1">
      <c r="A7" s="98"/>
      <c r="B7" s="98"/>
      <c r="C7" s="159" t="s">
        <v>60</v>
      </c>
      <c r="D7" s="306" t="s">
        <v>46</v>
      </c>
      <c r="E7" s="306"/>
      <c r="F7" s="306" t="s">
        <v>47</v>
      </c>
      <c r="G7" s="306"/>
      <c r="H7" s="159" t="s">
        <v>59</v>
      </c>
      <c r="I7" s="159"/>
      <c r="J7" s="37" t="s">
        <v>49</v>
      </c>
      <c r="K7" s="307"/>
      <c r="L7" s="160"/>
      <c r="M7" s="37" t="s">
        <v>50</v>
      </c>
      <c r="N7" s="37"/>
      <c r="O7" s="159" t="s">
        <v>59</v>
      </c>
      <c r="P7" s="159" t="s">
        <v>215</v>
      </c>
      <c r="Q7" s="159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84" customFormat="1" ht="17.25" customHeight="1" thickBot="1">
      <c r="A8" s="98"/>
      <c r="B8" s="98"/>
      <c r="C8" s="159" t="s">
        <v>61</v>
      </c>
      <c r="D8" s="161" t="s">
        <v>62</v>
      </c>
      <c r="E8" s="161"/>
      <c r="F8" s="36" t="s">
        <v>63</v>
      </c>
      <c r="G8" s="36"/>
      <c r="H8" s="159" t="s">
        <v>64</v>
      </c>
      <c r="I8" s="159"/>
      <c r="J8" s="159"/>
      <c r="K8" s="160"/>
      <c r="L8" s="160"/>
      <c r="M8" s="159"/>
      <c r="N8" s="159"/>
      <c r="O8" s="159" t="s">
        <v>65</v>
      </c>
      <c r="P8" s="159"/>
      <c r="Q8" s="159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</row>
    <row r="9" spans="1:254" s="84" customFormat="1" ht="17.25" customHeight="1">
      <c r="A9" s="98"/>
      <c r="B9" s="98"/>
      <c r="C9" s="159"/>
      <c r="D9" s="159" t="s">
        <v>66</v>
      </c>
      <c r="E9" s="159"/>
      <c r="F9" s="159" t="s">
        <v>66</v>
      </c>
      <c r="G9" s="159"/>
      <c r="H9" s="159" t="s">
        <v>67</v>
      </c>
      <c r="I9" s="159"/>
      <c r="J9" s="159" t="s">
        <v>66</v>
      </c>
      <c r="K9" s="159"/>
      <c r="L9" s="160"/>
      <c r="M9" s="159" t="s">
        <v>66</v>
      </c>
      <c r="N9" s="159"/>
      <c r="O9" s="159" t="s">
        <v>67</v>
      </c>
      <c r="P9" s="159"/>
      <c r="Q9" s="159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</row>
    <row r="10" spans="3:17" s="98" customFormat="1" ht="17.25" customHeight="1">
      <c r="C10" s="159"/>
      <c r="D10" s="159" t="s">
        <v>68</v>
      </c>
      <c r="E10" s="159" t="s">
        <v>69</v>
      </c>
      <c r="F10" s="159" t="s">
        <v>68</v>
      </c>
      <c r="G10" s="159" t="s">
        <v>69</v>
      </c>
      <c r="H10" s="159"/>
      <c r="I10" s="159"/>
      <c r="J10" s="159" t="s">
        <v>68</v>
      </c>
      <c r="K10" s="159" t="s">
        <v>69</v>
      </c>
      <c r="L10" s="160"/>
      <c r="M10" s="159" t="s">
        <v>68</v>
      </c>
      <c r="N10" s="159" t="s">
        <v>69</v>
      </c>
      <c r="O10" s="159"/>
      <c r="P10" s="159"/>
      <c r="Q10" s="159"/>
    </row>
    <row r="11" spans="1:254" s="84" customFormat="1" ht="19.5" customHeight="1" thickBot="1">
      <c r="A11" s="162"/>
      <c r="B11" s="162"/>
      <c r="C11" s="163"/>
      <c r="D11" s="163" t="s">
        <v>216</v>
      </c>
      <c r="E11" s="163" t="s">
        <v>216</v>
      </c>
      <c r="F11" s="163" t="s">
        <v>216</v>
      </c>
      <c r="G11" s="163" t="s">
        <v>216</v>
      </c>
      <c r="H11" s="163"/>
      <c r="I11" s="163"/>
      <c r="J11" s="163" t="s">
        <v>216</v>
      </c>
      <c r="K11" s="163" t="s">
        <v>216</v>
      </c>
      <c r="L11" s="164"/>
      <c r="M11" s="163" t="s">
        <v>216</v>
      </c>
      <c r="N11" s="163" t="s">
        <v>216</v>
      </c>
      <c r="O11" s="163"/>
      <c r="P11" s="163"/>
      <c r="Q11" s="159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</row>
    <row r="12" spans="1:16" ht="5.25" customHeight="1" thickTop="1">
      <c r="A12" s="96"/>
      <c r="B12" s="96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98"/>
    </row>
    <row r="13" spans="1:16" ht="18.75" customHeight="1">
      <c r="A13" s="96" t="s">
        <v>3</v>
      </c>
      <c r="B13" s="165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98"/>
    </row>
    <row r="14" spans="1:16" s="112" customFormat="1" ht="18.75" customHeight="1">
      <c r="A14" s="85" t="s">
        <v>70</v>
      </c>
      <c r="B14" s="165"/>
      <c r="C14" s="166">
        <v>0.21</v>
      </c>
      <c r="D14" s="166">
        <v>1.08</v>
      </c>
      <c r="E14" s="166">
        <v>0.6</v>
      </c>
      <c r="F14" s="166">
        <v>1.18</v>
      </c>
      <c r="G14" s="166">
        <v>0.92</v>
      </c>
      <c r="H14" s="166">
        <v>0.9</v>
      </c>
      <c r="I14" s="166"/>
      <c r="J14" s="166">
        <v>1.42</v>
      </c>
      <c r="K14" s="166">
        <v>1.37</v>
      </c>
      <c r="L14" s="166"/>
      <c r="M14" s="166">
        <v>0.49</v>
      </c>
      <c r="N14" s="166">
        <v>0.75</v>
      </c>
      <c r="O14" s="166">
        <v>0.87</v>
      </c>
      <c r="P14" s="166">
        <v>0.89</v>
      </c>
    </row>
    <row r="15" spans="1:29" s="141" customFormat="1" ht="18.75" customHeight="1">
      <c r="A15" s="98">
        <v>2000</v>
      </c>
      <c r="B15" s="167"/>
      <c r="C15" s="168">
        <v>0.26</v>
      </c>
      <c r="D15" s="168">
        <v>1.02</v>
      </c>
      <c r="E15" s="168">
        <v>0.78</v>
      </c>
      <c r="F15" s="168">
        <v>0.97</v>
      </c>
      <c r="G15" s="168">
        <v>0.69</v>
      </c>
      <c r="H15" s="168">
        <v>0.78</v>
      </c>
      <c r="I15" s="168"/>
      <c r="J15" s="168">
        <v>0.91</v>
      </c>
      <c r="K15" s="168">
        <v>1.04</v>
      </c>
      <c r="L15" s="168"/>
      <c r="M15" s="168">
        <v>0.48</v>
      </c>
      <c r="N15" s="168">
        <v>0.65</v>
      </c>
      <c r="O15" s="168">
        <v>0.69</v>
      </c>
      <c r="P15" s="168">
        <v>0.75</v>
      </c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</row>
    <row r="16" spans="1:29" s="141" customFormat="1" ht="18.75" customHeight="1">
      <c r="A16" s="98">
        <v>2001</v>
      </c>
      <c r="B16" s="167"/>
      <c r="C16" s="168">
        <v>0.2</v>
      </c>
      <c r="D16" s="168">
        <v>0.76</v>
      </c>
      <c r="E16" s="168">
        <v>0.77</v>
      </c>
      <c r="F16" s="168">
        <v>1.32</v>
      </c>
      <c r="G16" s="168">
        <v>0.75</v>
      </c>
      <c r="H16" s="168">
        <v>0.79</v>
      </c>
      <c r="I16" s="168"/>
      <c r="J16" s="168">
        <v>1.41</v>
      </c>
      <c r="K16" s="168">
        <v>0.61</v>
      </c>
      <c r="L16" s="168"/>
      <c r="M16" s="168">
        <v>0.42</v>
      </c>
      <c r="N16" s="168">
        <v>0.67</v>
      </c>
      <c r="O16" s="168">
        <v>0.73</v>
      </c>
      <c r="P16" s="168">
        <v>0.77</v>
      </c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</row>
    <row r="17" spans="1:29" s="141" customFormat="1" ht="18.75" customHeight="1">
      <c r="A17" s="98">
        <v>2002</v>
      </c>
      <c r="B17" s="167"/>
      <c r="C17" s="168">
        <v>0.3</v>
      </c>
      <c r="D17" s="168">
        <v>0.8</v>
      </c>
      <c r="E17" s="168">
        <v>0.45</v>
      </c>
      <c r="F17" s="168">
        <v>0.96</v>
      </c>
      <c r="G17" s="168">
        <v>0.53</v>
      </c>
      <c r="H17" s="168">
        <v>0.68</v>
      </c>
      <c r="I17" s="168"/>
      <c r="J17" s="168">
        <v>1.25</v>
      </c>
      <c r="K17" s="168">
        <v>0.91</v>
      </c>
      <c r="L17" s="168"/>
      <c r="M17" s="168">
        <v>0.37</v>
      </c>
      <c r="N17" s="168">
        <v>0.46</v>
      </c>
      <c r="O17" s="168">
        <v>0.62</v>
      </c>
      <c r="P17" s="168">
        <v>0.66</v>
      </c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</row>
    <row r="18" spans="1:29" s="141" customFormat="1" ht="18.75" customHeight="1">
      <c r="A18" s="98">
        <v>2003</v>
      </c>
      <c r="B18" s="167"/>
      <c r="C18" s="168">
        <v>0.2</v>
      </c>
      <c r="D18" s="168">
        <v>0.82</v>
      </c>
      <c r="E18" s="168">
        <v>0.76</v>
      </c>
      <c r="F18" s="168">
        <v>0.96</v>
      </c>
      <c r="G18" s="168">
        <v>0.71</v>
      </c>
      <c r="H18" s="168">
        <v>0.71</v>
      </c>
      <c r="I18" s="168"/>
      <c r="J18" s="168">
        <v>1.53</v>
      </c>
      <c r="K18" s="168">
        <v>0.83</v>
      </c>
      <c r="L18" s="168"/>
      <c r="M18" s="168">
        <v>0.56</v>
      </c>
      <c r="N18" s="168">
        <v>0.52</v>
      </c>
      <c r="O18" s="168">
        <v>0.73</v>
      </c>
      <c r="P18" s="168">
        <v>0.72</v>
      </c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</row>
    <row r="19" spans="1:29" s="141" customFormat="1" ht="18.75" customHeight="1">
      <c r="A19" s="98">
        <v>2004</v>
      </c>
      <c r="B19" s="167"/>
      <c r="C19" s="168">
        <v>0.13</v>
      </c>
      <c r="D19" s="168">
        <v>0.76</v>
      </c>
      <c r="E19" s="168">
        <v>0.75</v>
      </c>
      <c r="F19" s="168">
        <v>0.93</v>
      </c>
      <c r="G19" s="168">
        <v>0.7</v>
      </c>
      <c r="H19" s="168">
        <v>0.66</v>
      </c>
      <c r="I19" s="168"/>
      <c r="J19" s="168">
        <v>1.37</v>
      </c>
      <c r="K19" s="168">
        <v>0.97</v>
      </c>
      <c r="L19" s="168"/>
      <c r="M19" s="168">
        <v>0.29</v>
      </c>
      <c r="N19" s="168">
        <v>0.56</v>
      </c>
      <c r="O19" s="168">
        <v>0.67</v>
      </c>
      <c r="P19" s="168">
        <v>0.66</v>
      </c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</row>
    <row r="20" spans="1:29" s="141" customFormat="1" ht="18.75" customHeight="1">
      <c r="A20" s="98">
        <v>2005</v>
      </c>
      <c r="B20" s="167"/>
      <c r="C20" s="168">
        <v>0.16</v>
      </c>
      <c r="D20" s="168">
        <v>0.71</v>
      </c>
      <c r="E20" s="168">
        <v>0.43</v>
      </c>
      <c r="F20" s="168">
        <v>0.86</v>
      </c>
      <c r="G20" s="168">
        <v>0.68</v>
      </c>
      <c r="H20" s="168">
        <v>0.62</v>
      </c>
      <c r="I20" s="168"/>
      <c r="J20" s="168">
        <v>1.39</v>
      </c>
      <c r="K20" s="168">
        <v>0.45</v>
      </c>
      <c r="L20" s="168"/>
      <c r="M20" s="168">
        <v>0.36</v>
      </c>
      <c r="N20" s="168">
        <v>0.51</v>
      </c>
      <c r="O20" s="168">
        <v>0.62</v>
      </c>
      <c r="P20" s="168">
        <v>0.62</v>
      </c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</row>
    <row r="21" spans="1:29" s="141" customFormat="1" ht="18.75" customHeight="1">
      <c r="A21" s="98">
        <v>2006</v>
      </c>
      <c r="B21" s="167"/>
      <c r="C21" s="168">
        <v>0.12</v>
      </c>
      <c r="D21" s="168">
        <v>0.82</v>
      </c>
      <c r="E21" s="168">
        <v>0.83</v>
      </c>
      <c r="F21" s="168">
        <v>1.02</v>
      </c>
      <c r="G21" s="168">
        <v>0.65</v>
      </c>
      <c r="H21" s="168">
        <v>0.7</v>
      </c>
      <c r="I21" s="168"/>
      <c r="J21" s="168">
        <v>1.25</v>
      </c>
      <c r="K21" s="168">
        <v>0.38</v>
      </c>
      <c r="L21" s="168"/>
      <c r="M21" s="168">
        <v>0.33</v>
      </c>
      <c r="N21" s="168">
        <v>0.57</v>
      </c>
      <c r="O21" s="168">
        <v>0.6</v>
      </c>
      <c r="P21" s="168">
        <v>0.66</v>
      </c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</row>
    <row r="22" spans="1:29" s="141" customFormat="1" ht="18.75" customHeight="1">
      <c r="A22" s="98">
        <v>2007</v>
      </c>
      <c r="B22" s="167"/>
      <c r="C22" s="168">
        <v>0.12</v>
      </c>
      <c r="D22" s="168">
        <v>0.84</v>
      </c>
      <c r="E22" s="168">
        <v>0.22</v>
      </c>
      <c r="F22" s="168">
        <v>0.66</v>
      </c>
      <c r="G22" s="168">
        <v>0.69</v>
      </c>
      <c r="H22" s="168">
        <v>0.58</v>
      </c>
      <c r="I22" s="168"/>
      <c r="J22" s="168">
        <v>1.02</v>
      </c>
      <c r="K22" s="168">
        <v>0.67</v>
      </c>
      <c r="L22" s="168"/>
      <c r="M22" s="168">
        <v>0.45</v>
      </c>
      <c r="N22" s="168">
        <v>0.41</v>
      </c>
      <c r="O22" s="168">
        <v>0.55</v>
      </c>
      <c r="P22" s="168">
        <v>0.57</v>
      </c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</row>
    <row r="23" spans="1:29" s="141" customFormat="1" ht="18.75" customHeight="1">
      <c r="A23" s="98">
        <v>2008</v>
      </c>
      <c r="B23" s="167"/>
      <c r="C23" s="168">
        <v>0.13</v>
      </c>
      <c r="D23" s="168">
        <v>0.56</v>
      </c>
      <c r="E23" s="168">
        <v>0.21</v>
      </c>
      <c r="F23" s="168">
        <v>0.87</v>
      </c>
      <c r="G23" s="168">
        <v>0.62</v>
      </c>
      <c r="H23" s="168">
        <v>0.54</v>
      </c>
      <c r="I23" s="168"/>
      <c r="J23" s="168">
        <v>0.98</v>
      </c>
      <c r="K23" s="168">
        <v>1.06</v>
      </c>
      <c r="L23" s="168"/>
      <c r="M23" s="168">
        <v>0.2</v>
      </c>
      <c r="N23" s="168">
        <v>0.54</v>
      </c>
      <c r="O23" s="168">
        <v>0.56</v>
      </c>
      <c r="P23" s="168">
        <v>0.55</v>
      </c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</row>
    <row r="24" spans="1:29" s="141" customFormat="1" ht="18.75" customHeight="1">
      <c r="A24" s="98">
        <v>2009</v>
      </c>
      <c r="B24" s="167"/>
      <c r="C24" s="168">
        <v>0.17</v>
      </c>
      <c r="D24" s="168">
        <v>0.58</v>
      </c>
      <c r="E24" s="168">
        <v>0.1</v>
      </c>
      <c r="F24" s="168">
        <v>0.57</v>
      </c>
      <c r="G24" s="168">
        <v>0.38</v>
      </c>
      <c r="H24" s="168">
        <v>0.44</v>
      </c>
      <c r="I24" s="168"/>
      <c r="J24" s="168">
        <v>0.75</v>
      </c>
      <c r="K24" s="168">
        <v>0.86</v>
      </c>
      <c r="L24" s="168"/>
      <c r="M24" s="168">
        <v>0.27</v>
      </c>
      <c r="N24" s="168">
        <v>0.39</v>
      </c>
      <c r="O24" s="168">
        <v>0.46</v>
      </c>
      <c r="P24" s="168">
        <v>0.44</v>
      </c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</row>
    <row r="25" spans="1:29" s="141" customFormat="1" ht="18.75" customHeight="1">
      <c r="A25" s="98">
        <v>2010</v>
      </c>
      <c r="B25" s="167"/>
      <c r="C25" s="168">
        <v>0.06</v>
      </c>
      <c r="D25" s="168">
        <v>0.55</v>
      </c>
      <c r="E25" s="168">
        <v>0.53</v>
      </c>
      <c r="F25" s="168">
        <v>0.57</v>
      </c>
      <c r="G25" s="168">
        <v>0.51</v>
      </c>
      <c r="H25" s="168">
        <v>0.44</v>
      </c>
      <c r="I25" s="168"/>
      <c r="J25" s="168">
        <v>1.01</v>
      </c>
      <c r="K25" s="168">
        <v>0.72</v>
      </c>
      <c r="L25" s="168"/>
      <c r="M25" s="168">
        <v>0.23</v>
      </c>
      <c r="N25" s="168">
        <v>0.28</v>
      </c>
      <c r="O25" s="168">
        <v>0.43</v>
      </c>
      <c r="P25" s="168">
        <v>0.43</v>
      </c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</row>
    <row r="26" spans="1:29" s="140" customFormat="1" ht="18.75" customHeight="1">
      <c r="A26" s="85" t="s">
        <v>53</v>
      </c>
      <c r="B26" s="167"/>
      <c r="C26" s="166">
        <v>0.12</v>
      </c>
      <c r="D26" s="166">
        <v>0.67</v>
      </c>
      <c r="E26" s="166">
        <v>0.38</v>
      </c>
      <c r="F26" s="166">
        <v>0.74</v>
      </c>
      <c r="G26" s="166">
        <v>0.57</v>
      </c>
      <c r="H26" s="166">
        <v>0.54</v>
      </c>
      <c r="I26" s="166"/>
      <c r="J26" s="166">
        <v>1</v>
      </c>
      <c r="K26" s="166">
        <v>0.74</v>
      </c>
      <c r="L26" s="166"/>
      <c r="M26" s="166">
        <v>0.3</v>
      </c>
      <c r="N26" s="166">
        <v>0.44</v>
      </c>
      <c r="O26" s="166">
        <v>0.52</v>
      </c>
      <c r="P26" s="166">
        <v>0.53</v>
      </c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</row>
    <row r="27" spans="1:29" s="141" customFormat="1" ht="18.75" customHeight="1">
      <c r="A27" s="96"/>
      <c r="B27" s="167"/>
      <c r="C27" s="169"/>
      <c r="D27" s="169"/>
      <c r="E27" s="169"/>
      <c r="F27" s="169"/>
      <c r="G27" s="169"/>
      <c r="H27" s="169"/>
      <c r="I27" s="169"/>
      <c r="J27" s="170"/>
      <c r="K27" s="170"/>
      <c r="L27" s="170"/>
      <c r="M27" s="170"/>
      <c r="N27" s="170"/>
      <c r="O27" s="170"/>
      <c r="P27" s="171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</row>
    <row r="28" spans="1:29" s="141" customFormat="1" ht="18.75" customHeight="1">
      <c r="A28" s="96" t="s">
        <v>4</v>
      </c>
      <c r="B28" s="167"/>
      <c r="C28" s="169"/>
      <c r="D28" s="169"/>
      <c r="E28" s="169"/>
      <c r="F28" s="169"/>
      <c r="G28" s="169"/>
      <c r="H28" s="169"/>
      <c r="I28" s="169"/>
      <c r="J28" s="170"/>
      <c r="K28" s="170"/>
      <c r="L28" s="170"/>
      <c r="M28" s="170"/>
      <c r="N28" s="170"/>
      <c r="O28" s="170"/>
      <c r="P28" s="171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</row>
    <row r="29" spans="1:29" s="140" customFormat="1" ht="18.75" customHeight="1">
      <c r="A29" s="172" t="s">
        <v>52</v>
      </c>
      <c r="B29" s="167"/>
      <c r="C29" s="166">
        <v>1.6</v>
      </c>
      <c r="D29" s="166">
        <v>5.28</v>
      </c>
      <c r="E29" s="166">
        <v>9.37</v>
      </c>
      <c r="F29" s="166">
        <v>7.85</v>
      </c>
      <c r="G29" s="166">
        <v>15.29</v>
      </c>
      <c r="H29" s="166">
        <v>7.23</v>
      </c>
      <c r="I29" s="166"/>
      <c r="J29" s="166">
        <v>11.41</v>
      </c>
      <c r="K29" s="166">
        <v>20</v>
      </c>
      <c r="L29" s="166"/>
      <c r="M29" s="166">
        <v>5.51</v>
      </c>
      <c r="N29" s="166">
        <v>19.63</v>
      </c>
      <c r="O29" s="166">
        <v>14.53</v>
      </c>
      <c r="P29" s="166">
        <v>9.74</v>
      </c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</row>
    <row r="30" spans="1:16" s="84" customFormat="1" ht="18.75" customHeight="1">
      <c r="A30" s="98">
        <v>2000</v>
      </c>
      <c r="B30" s="167"/>
      <c r="C30" s="168">
        <v>1.3</v>
      </c>
      <c r="D30" s="168">
        <v>4.81</v>
      </c>
      <c r="E30" s="168">
        <v>7.79</v>
      </c>
      <c r="F30" s="168">
        <v>6.41</v>
      </c>
      <c r="G30" s="168">
        <v>10.89</v>
      </c>
      <c r="H30" s="168">
        <v>5.67</v>
      </c>
      <c r="I30" s="168"/>
      <c r="J30" s="168">
        <v>10.17</v>
      </c>
      <c r="K30" s="168">
        <v>14.4</v>
      </c>
      <c r="L30" s="168"/>
      <c r="M30" s="168">
        <v>4.88</v>
      </c>
      <c r="N30" s="168">
        <v>14.64</v>
      </c>
      <c r="O30" s="168">
        <v>11.28</v>
      </c>
      <c r="P30" s="168">
        <v>7.6</v>
      </c>
    </row>
    <row r="31" spans="1:16" s="84" customFormat="1" ht="18.75" customHeight="1">
      <c r="A31" s="98">
        <v>2001</v>
      </c>
      <c r="B31" s="167"/>
      <c r="C31" s="168">
        <v>1.11</v>
      </c>
      <c r="D31" s="168">
        <v>4.43</v>
      </c>
      <c r="E31" s="168">
        <v>7.63</v>
      </c>
      <c r="F31" s="168">
        <v>6.8</v>
      </c>
      <c r="G31" s="168">
        <v>9.53</v>
      </c>
      <c r="H31" s="168">
        <v>5.35</v>
      </c>
      <c r="I31" s="168"/>
      <c r="J31" s="168">
        <v>9.46</v>
      </c>
      <c r="K31" s="168">
        <v>13.56</v>
      </c>
      <c r="L31" s="168"/>
      <c r="M31" s="168">
        <v>3.85</v>
      </c>
      <c r="N31" s="168">
        <v>13.8</v>
      </c>
      <c r="O31" s="168">
        <v>10.44</v>
      </c>
      <c r="P31" s="168">
        <v>7.09</v>
      </c>
    </row>
    <row r="32" spans="1:16" s="84" customFormat="1" ht="18.75" customHeight="1">
      <c r="A32" s="98">
        <v>2002</v>
      </c>
      <c r="B32" s="167"/>
      <c r="C32" s="168">
        <v>0.99</v>
      </c>
      <c r="D32" s="168">
        <v>3.27</v>
      </c>
      <c r="E32" s="168">
        <v>7.18</v>
      </c>
      <c r="F32" s="168">
        <v>6.01</v>
      </c>
      <c r="G32" s="168">
        <v>9.89</v>
      </c>
      <c r="H32" s="168">
        <v>4.76</v>
      </c>
      <c r="I32" s="168"/>
      <c r="J32" s="168">
        <v>8.96</v>
      </c>
      <c r="K32" s="168">
        <v>14.16</v>
      </c>
      <c r="L32" s="168"/>
      <c r="M32" s="168">
        <v>3.92</v>
      </c>
      <c r="N32" s="168">
        <v>12.33</v>
      </c>
      <c r="O32" s="168">
        <v>9.7</v>
      </c>
      <c r="P32" s="168">
        <v>6.46</v>
      </c>
    </row>
    <row r="33" spans="1:16" s="84" customFormat="1" ht="18.75" customHeight="1">
      <c r="A33" s="98">
        <v>2003</v>
      </c>
      <c r="B33" s="167"/>
      <c r="C33" s="168">
        <v>1.04</v>
      </c>
      <c r="D33" s="168">
        <v>3.34</v>
      </c>
      <c r="E33" s="168">
        <v>7.75</v>
      </c>
      <c r="F33" s="168">
        <v>5.6</v>
      </c>
      <c r="G33" s="168">
        <v>8.82</v>
      </c>
      <c r="H33" s="168">
        <v>4.51</v>
      </c>
      <c r="I33" s="168"/>
      <c r="J33" s="168">
        <v>7.75</v>
      </c>
      <c r="K33" s="168">
        <v>12.38</v>
      </c>
      <c r="L33" s="168"/>
      <c r="M33" s="168">
        <v>3.52</v>
      </c>
      <c r="N33" s="168">
        <v>11.15</v>
      </c>
      <c r="O33" s="168">
        <v>8.68</v>
      </c>
      <c r="P33" s="168">
        <v>5.94</v>
      </c>
    </row>
    <row r="34" spans="1:16" s="84" customFormat="1" ht="18.75" customHeight="1">
      <c r="A34" s="98">
        <v>2004</v>
      </c>
      <c r="B34" s="167"/>
      <c r="C34" s="168">
        <v>1.02</v>
      </c>
      <c r="D34" s="168">
        <v>3.41</v>
      </c>
      <c r="E34" s="168">
        <v>6.93</v>
      </c>
      <c r="F34" s="168">
        <v>5.4</v>
      </c>
      <c r="G34" s="168">
        <v>8.06</v>
      </c>
      <c r="H34" s="168">
        <v>4.31</v>
      </c>
      <c r="I34" s="168"/>
      <c r="J34" s="168">
        <v>7.49</v>
      </c>
      <c r="K34" s="168">
        <v>11.7</v>
      </c>
      <c r="L34" s="168"/>
      <c r="M34" s="168">
        <v>3.36</v>
      </c>
      <c r="N34" s="168">
        <v>9.44</v>
      </c>
      <c r="O34" s="168">
        <v>7.7</v>
      </c>
      <c r="P34" s="168">
        <v>5.46</v>
      </c>
    </row>
    <row r="35" spans="1:16" s="84" customFormat="1" ht="18.75" customHeight="1">
      <c r="A35" s="98">
        <v>2005</v>
      </c>
      <c r="B35" s="167"/>
      <c r="C35" s="168">
        <v>1.01</v>
      </c>
      <c r="D35" s="168">
        <v>3.33</v>
      </c>
      <c r="E35" s="168">
        <v>5.21</v>
      </c>
      <c r="F35" s="168">
        <v>4.57</v>
      </c>
      <c r="G35" s="168">
        <v>7.23</v>
      </c>
      <c r="H35" s="168">
        <v>3.85</v>
      </c>
      <c r="I35" s="168"/>
      <c r="J35" s="168">
        <v>8.07</v>
      </c>
      <c r="K35" s="168">
        <v>9.88</v>
      </c>
      <c r="L35" s="168"/>
      <c r="M35" s="168">
        <v>2.97</v>
      </c>
      <c r="N35" s="168">
        <v>10.47</v>
      </c>
      <c r="O35" s="168">
        <v>7.99</v>
      </c>
      <c r="P35" s="168">
        <v>5.27</v>
      </c>
    </row>
    <row r="36" spans="1:16" s="84" customFormat="1" ht="18.75" customHeight="1">
      <c r="A36" s="98">
        <v>2006</v>
      </c>
      <c r="B36" s="167"/>
      <c r="C36" s="168">
        <v>0.79</v>
      </c>
      <c r="D36" s="168">
        <v>2.83</v>
      </c>
      <c r="E36" s="168">
        <v>5.8</v>
      </c>
      <c r="F36" s="168">
        <v>4.91</v>
      </c>
      <c r="G36" s="168">
        <v>8.05</v>
      </c>
      <c r="H36" s="168">
        <v>3.88</v>
      </c>
      <c r="I36" s="168"/>
      <c r="J36" s="168">
        <v>7.67</v>
      </c>
      <c r="K36" s="168">
        <v>10.29</v>
      </c>
      <c r="L36" s="168"/>
      <c r="M36" s="168">
        <v>2.23</v>
      </c>
      <c r="N36" s="168">
        <v>10.11</v>
      </c>
      <c r="O36" s="168">
        <v>7.47</v>
      </c>
      <c r="P36" s="168">
        <v>5.12</v>
      </c>
    </row>
    <row r="37" spans="1:16" s="84" customFormat="1" ht="18.75" customHeight="1">
      <c r="A37" s="98">
        <v>2007</v>
      </c>
      <c r="B37" s="167"/>
      <c r="C37" s="168">
        <v>0.91</v>
      </c>
      <c r="D37" s="168">
        <v>2.47</v>
      </c>
      <c r="E37" s="168">
        <v>5.39</v>
      </c>
      <c r="F37" s="168">
        <v>4.58</v>
      </c>
      <c r="G37" s="168">
        <v>7.24</v>
      </c>
      <c r="H37" s="168">
        <v>3.53</v>
      </c>
      <c r="I37" s="168"/>
      <c r="J37" s="168">
        <v>5.82</v>
      </c>
      <c r="K37" s="168">
        <v>9.81</v>
      </c>
      <c r="L37" s="168"/>
      <c r="M37" s="168">
        <v>2.41</v>
      </c>
      <c r="N37" s="168">
        <v>8.82</v>
      </c>
      <c r="O37" s="168">
        <v>6.55</v>
      </c>
      <c r="P37" s="168">
        <v>4.59</v>
      </c>
    </row>
    <row r="38" spans="1:16" s="84" customFormat="1" ht="18.75" customHeight="1">
      <c r="A38" s="98">
        <v>2008</v>
      </c>
      <c r="B38" s="167"/>
      <c r="C38" s="168">
        <v>0.67</v>
      </c>
      <c r="D38" s="168">
        <v>2.76</v>
      </c>
      <c r="E38" s="168">
        <v>5.2</v>
      </c>
      <c r="F38" s="168">
        <v>4.57</v>
      </c>
      <c r="G38" s="168">
        <v>8.08</v>
      </c>
      <c r="H38" s="168">
        <v>3.68</v>
      </c>
      <c r="I38" s="168"/>
      <c r="J38" s="168">
        <v>7.17</v>
      </c>
      <c r="K38" s="168">
        <v>10.19</v>
      </c>
      <c r="L38" s="168"/>
      <c r="M38" s="168">
        <v>2.68</v>
      </c>
      <c r="N38" s="168">
        <v>10.33</v>
      </c>
      <c r="O38" s="168">
        <v>7.55</v>
      </c>
      <c r="P38" s="168">
        <v>5.04</v>
      </c>
    </row>
    <row r="39" spans="1:16" s="84" customFormat="1" ht="18.75" customHeight="1">
      <c r="A39" s="98">
        <v>2009</v>
      </c>
      <c r="B39" s="167"/>
      <c r="C39" s="168">
        <v>0.8</v>
      </c>
      <c r="D39" s="168">
        <v>3.02</v>
      </c>
      <c r="E39" s="168">
        <v>3.88</v>
      </c>
      <c r="F39" s="168">
        <v>4.35</v>
      </c>
      <c r="G39" s="168">
        <v>6.25</v>
      </c>
      <c r="H39" s="168">
        <v>3.41</v>
      </c>
      <c r="I39" s="168"/>
      <c r="J39" s="168">
        <v>6.24</v>
      </c>
      <c r="K39" s="168">
        <v>8.19</v>
      </c>
      <c r="L39" s="168"/>
      <c r="M39" s="168">
        <v>3.02</v>
      </c>
      <c r="N39" s="168">
        <v>8.74</v>
      </c>
      <c r="O39" s="168">
        <v>6.62</v>
      </c>
      <c r="P39" s="168">
        <v>4.52</v>
      </c>
    </row>
    <row r="40" spans="1:16" s="84" customFormat="1" ht="18.75" customHeight="1">
      <c r="A40" s="98">
        <v>2010</v>
      </c>
      <c r="B40" s="167"/>
      <c r="C40" s="168">
        <v>0.77</v>
      </c>
      <c r="D40" s="168">
        <v>2.64</v>
      </c>
      <c r="E40" s="168">
        <v>4.44</v>
      </c>
      <c r="F40" s="168">
        <v>3.6</v>
      </c>
      <c r="G40" s="168">
        <v>6.04</v>
      </c>
      <c r="H40" s="168">
        <v>3.07</v>
      </c>
      <c r="I40" s="168"/>
      <c r="J40" s="168">
        <v>4.77</v>
      </c>
      <c r="K40" s="168">
        <v>6.66</v>
      </c>
      <c r="L40" s="168"/>
      <c r="M40" s="168">
        <v>2.27</v>
      </c>
      <c r="N40" s="168">
        <v>7.77</v>
      </c>
      <c r="O40" s="168">
        <v>5.55</v>
      </c>
      <c r="P40" s="168">
        <v>3.93</v>
      </c>
    </row>
    <row r="41" spans="1:16" s="127" customFormat="1" ht="18.75" customHeight="1">
      <c r="A41" s="85" t="s">
        <v>53</v>
      </c>
      <c r="B41" s="167"/>
      <c r="C41" s="166">
        <v>0.79</v>
      </c>
      <c r="D41" s="166">
        <v>2.74</v>
      </c>
      <c r="E41" s="166">
        <v>4.94</v>
      </c>
      <c r="F41" s="166">
        <v>4.4</v>
      </c>
      <c r="G41" s="166">
        <v>7.13</v>
      </c>
      <c r="H41" s="166">
        <v>3.51</v>
      </c>
      <c r="I41" s="166"/>
      <c r="J41" s="166">
        <v>6.33</v>
      </c>
      <c r="K41" s="166">
        <v>9.06</v>
      </c>
      <c r="L41" s="166"/>
      <c r="M41" s="166">
        <v>2.52</v>
      </c>
      <c r="N41" s="166">
        <v>9.16</v>
      </c>
      <c r="O41" s="166">
        <v>6.76</v>
      </c>
      <c r="P41" s="166">
        <v>4.64</v>
      </c>
    </row>
    <row r="42" spans="1:16" s="84" customFormat="1" ht="18.75" customHeight="1">
      <c r="A42" s="96"/>
      <c r="B42" s="167"/>
      <c r="C42" s="169"/>
      <c r="D42" s="169"/>
      <c r="E42" s="169"/>
      <c r="F42" s="169"/>
      <c r="G42" s="169"/>
      <c r="H42" s="169"/>
      <c r="I42" s="169"/>
      <c r="J42" s="170"/>
      <c r="K42" s="170"/>
      <c r="L42" s="170"/>
      <c r="M42" s="170"/>
      <c r="N42" s="170"/>
      <c r="O42" s="170"/>
      <c r="P42" s="171"/>
    </row>
    <row r="43" spans="1:16" s="84" customFormat="1" ht="18.75" customHeight="1">
      <c r="A43" s="96" t="s">
        <v>7</v>
      </c>
      <c r="B43" s="167"/>
      <c r="C43" s="169"/>
      <c r="D43" s="169"/>
      <c r="E43" s="169"/>
      <c r="F43" s="169"/>
      <c r="G43" s="169"/>
      <c r="H43" s="169"/>
      <c r="I43" s="169"/>
      <c r="J43" s="170"/>
      <c r="K43" s="170"/>
      <c r="L43" s="170"/>
      <c r="M43" s="170"/>
      <c r="N43" s="170"/>
      <c r="O43" s="170"/>
      <c r="P43" s="171"/>
    </row>
    <row r="44" spans="1:16" s="127" customFormat="1" ht="18.75" customHeight="1">
      <c r="A44" s="172" t="s">
        <v>52</v>
      </c>
      <c r="B44" s="167"/>
      <c r="C44" s="166">
        <v>7.86</v>
      </c>
      <c r="D44" s="166">
        <v>19.25</v>
      </c>
      <c r="E44" s="166">
        <v>46.79</v>
      </c>
      <c r="F44" s="166">
        <v>28.65</v>
      </c>
      <c r="G44" s="166">
        <v>78.64</v>
      </c>
      <c r="H44" s="166">
        <v>31.24</v>
      </c>
      <c r="I44" s="166"/>
      <c r="J44" s="166">
        <v>40.38</v>
      </c>
      <c r="K44" s="166">
        <v>94.09</v>
      </c>
      <c r="L44" s="166"/>
      <c r="M44" s="166">
        <v>20.99</v>
      </c>
      <c r="N44" s="166">
        <v>99.43</v>
      </c>
      <c r="O44" s="166">
        <v>67.85</v>
      </c>
      <c r="P44" s="166">
        <v>43.84</v>
      </c>
    </row>
    <row r="45" spans="1:16" s="84" customFormat="1" ht="18.75" customHeight="1">
      <c r="A45" s="98">
        <v>2000</v>
      </c>
      <c r="B45" s="96"/>
      <c r="C45" s="168">
        <v>8.31</v>
      </c>
      <c r="D45" s="168">
        <v>17.77</v>
      </c>
      <c r="E45" s="168">
        <v>38.83</v>
      </c>
      <c r="F45" s="168">
        <v>25.62</v>
      </c>
      <c r="G45" s="168">
        <v>64.16</v>
      </c>
      <c r="H45" s="168">
        <v>26.68</v>
      </c>
      <c r="I45" s="168"/>
      <c r="J45" s="168">
        <v>39.27</v>
      </c>
      <c r="K45" s="168">
        <v>75.49</v>
      </c>
      <c r="L45" s="168"/>
      <c r="M45" s="168">
        <v>19.85</v>
      </c>
      <c r="N45" s="168">
        <v>87.79</v>
      </c>
      <c r="O45" s="168">
        <v>60.26</v>
      </c>
      <c r="P45" s="168">
        <v>38.25</v>
      </c>
    </row>
    <row r="46" spans="1:16" s="84" customFormat="1" ht="18.75" customHeight="1">
      <c r="A46" s="98">
        <v>2001</v>
      </c>
      <c r="B46" s="96"/>
      <c r="C46" s="168">
        <v>9.12</v>
      </c>
      <c r="D46" s="168">
        <v>16.74</v>
      </c>
      <c r="E46" s="168">
        <v>41.02</v>
      </c>
      <c r="F46" s="168">
        <v>25.75</v>
      </c>
      <c r="G46" s="168">
        <v>60.78</v>
      </c>
      <c r="H46" s="168">
        <v>25.81</v>
      </c>
      <c r="I46" s="168"/>
      <c r="J46" s="168">
        <v>37.76</v>
      </c>
      <c r="K46" s="168">
        <v>79.4</v>
      </c>
      <c r="L46" s="168"/>
      <c r="M46" s="168">
        <v>17.78</v>
      </c>
      <c r="N46" s="168">
        <v>82.9</v>
      </c>
      <c r="O46" s="168">
        <v>57.75</v>
      </c>
      <c r="P46" s="168">
        <v>36.75</v>
      </c>
    </row>
    <row r="47" spans="1:16" s="84" customFormat="1" ht="18.75" customHeight="1">
      <c r="A47" s="98">
        <v>2002</v>
      </c>
      <c r="B47" s="96"/>
      <c r="C47" s="168">
        <v>8.15</v>
      </c>
      <c r="D47" s="168">
        <v>15.09</v>
      </c>
      <c r="E47" s="168">
        <v>38.13</v>
      </c>
      <c r="F47" s="168">
        <v>24.69</v>
      </c>
      <c r="G47" s="168">
        <v>59.97</v>
      </c>
      <c r="H47" s="168">
        <v>24.46</v>
      </c>
      <c r="I47" s="168"/>
      <c r="J47" s="168">
        <v>34.95</v>
      </c>
      <c r="K47" s="168">
        <v>78.98</v>
      </c>
      <c r="L47" s="168"/>
      <c r="M47" s="168">
        <v>18.19</v>
      </c>
      <c r="N47" s="168">
        <v>75.65</v>
      </c>
      <c r="O47" s="168">
        <v>53.77</v>
      </c>
      <c r="P47" s="168">
        <v>34.53</v>
      </c>
    </row>
    <row r="48" spans="1:16" s="84" customFormat="1" ht="18.75" customHeight="1">
      <c r="A48" s="98">
        <v>2003</v>
      </c>
      <c r="B48" s="96"/>
      <c r="C48" s="168">
        <v>7.16</v>
      </c>
      <c r="D48" s="168">
        <v>15.24</v>
      </c>
      <c r="E48" s="168">
        <v>41.48</v>
      </c>
      <c r="F48" s="168">
        <v>24.73</v>
      </c>
      <c r="G48" s="168">
        <v>57.74</v>
      </c>
      <c r="H48" s="168">
        <v>23.9</v>
      </c>
      <c r="I48" s="168"/>
      <c r="J48" s="168">
        <v>36.83</v>
      </c>
      <c r="K48" s="168">
        <v>73.32</v>
      </c>
      <c r="L48" s="168"/>
      <c r="M48" s="168">
        <v>16.4</v>
      </c>
      <c r="N48" s="168">
        <v>70.66</v>
      </c>
      <c r="O48" s="168">
        <v>50.85</v>
      </c>
      <c r="P48" s="168">
        <v>33.11</v>
      </c>
    </row>
    <row r="49" spans="1:16" s="98" customFormat="1" ht="18.75" customHeight="1">
      <c r="A49" s="98">
        <v>2004</v>
      </c>
      <c r="B49" s="96"/>
      <c r="C49" s="168">
        <v>7.66</v>
      </c>
      <c r="D49" s="168">
        <v>15.57</v>
      </c>
      <c r="E49" s="168">
        <v>40.95</v>
      </c>
      <c r="F49" s="168">
        <v>23.83</v>
      </c>
      <c r="G49" s="168">
        <v>57.56</v>
      </c>
      <c r="H49" s="168">
        <v>23.79</v>
      </c>
      <c r="I49" s="168"/>
      <c r="J49" s="168">
        <v>37.03</v>
      </c>
      <c r="K49" s="168">
        <v>69.43</v>
      </c>
      <c r="L49" s="168"/>
      <c r="M49" s="168">
        <v>15.35</v>
      </c>
      <c r="N49" s="168">
        <v>70.06</v>
      </c>
      <c r="O49" s="168">
        <v>49.72</v>
      </c>
      <c r="P49" s="168">
        <v>32.59</v>
      </c>
    </row>
    <row r="50" spans="1:16" s="98" customFormat="1" ht="18.75" customHeight="1">
      <c r="A50" s="98">
        <v>2005</v>
      </c>
      <c r="B50" s="96"/>
      <c r="C50" s="168">
        <v>7.32</v>
      </c>
      <c r="D50" s="168">
        <v>15.02</v>
      </c>
      <c r="E50" s="168">
        <v>34.06</v>
      </c>
      <c r="F50" s="168">
        <v>23.06</v>
      </c>
      <c r="G50" s="168">
        <v>53.79</v>
      </c>
      <c r="H50" s="168">
        <v>22.42</v>
      </c>
      <c r="I50" s="168"/>
      <c r="J50" s="168">
        <v>37.67</v>
      </c>
      <c r="K50" s="168">
        <v>68.55</v>
      </c>
      <c r="L50" s="168"/>
      <c r="M50" s="168">
        <v>14</v>
      </c>
      <c r="N50" s="168">
        <v>68.93</v>
      </c>
      <c r="O50" s="168">
        <v>48.74</v>
      </c>
      <c r="P50" s="168">
        <v>31.46</v>
      </c>
    </row>
    <row r="51" spans="1:16" s="98" customFormat="1" ht="18.75" customHeight="1">
      <c r="A51" s="98">
        <v>2006</v>
      </c>
      <c r="B51" s="96" t="s">
        <v>33</v>
      </c>
      <c r="C51" s="168">
        <v>7.03</v>
      </c>
      <c r="D51" s="168">
        <v>14.61</v>
      </c>
      <c r="E51" s="168">
        <v>31.58</v>
      </c>
      <c r="F51" s="168">
        <v>21.93</v>
      </c>
      <c r="G51" s="168">
        <v>54.77</v>
      </c>
      <c r="H51" s="168">
        <v>21.88</v>
      </c>
      <c r="I51" s="168"/>
      <c r="J51" s="168">
        <v>33.4</v>
      </c>
      <c r="K51" s="168">
        <v>70.18</v>
      </c>
      <c r="L51" s="168"/>
      <c r="M51" s="168">
        <v>12.24</v>
      </c>
      <c r="N51" s="168">
        <v>64.02</v>
      </c>
      <c r="O51" s="168">
        <v>44.58</v>
      </c>
      <c r="P51" s="168">
        <v>29.71</v>
      </c>
    </row>
    <row r="52" spans="1:16" s="98" customFormat="1" ht="18.75" customHeight="1">
      <c r="A52" s="98">
        <v>2007</v>
      </c>
      <c r="B52" s="96"/>
      <c r="C52" s="168">
        <v>6.61</v>
      </c>
      <c r="D52" s="168">
        <v>14.13</v>
      </c>
      <c r="E52" s="168">
        <v>33.19</v>
      </c>
      <c r="F52" s="168">
        <v>20.52</v>
      </c>
      <c r="G52" s="168">
        <v>52.08</v>
      </c>
      <c r="H52" s="168">
        <v>20.68</v>
      </c>
      <c r="I52" s="168"/>
      <c r="J52" s="168">
        <v>30.95</v>
      </c>
      <c r="K52" s="168">
        <v>62.17</v>
      </c>
      <c r="L52" s="168"/>
      <c r="M52" s="168">
        <v>12.01</v>
      </c>
      <c r="N52" s="168">
        <v>60.24</v>
      </c>
      <c r="O52" s="168">
        <v>41.52</v>
      </c>
      <c r="P52" s="168">
        <v>28</v>
      </c>
    </row>
    <row r="53" spans="1:16" s="98" customFormat="1" ht="18.75" customHeight="1">
      <c r="A53" s="98">
        <v>2008</v>
      </c>
      <c r="B53" s="96"/>
      <c r="C53" s="168">
        <v>6.82</v>
      </c>
      <c r="D53" s="168">
        <v>14.05</v>
      </c>
      <c r="E53" s="168">
        <v>33.98</v>
      </c>
      <c r="F53" s="168">
        <v>19.93</v>
      </c>
      <c r="G53" s="168">
        <v>49.41</v>
      </c>
      <c r="H53" s="168">
        <v>20.13</v>
      </c>
      <c r="I53" s="168"/>
      <c r="J53" s="168">
        <v>32.13</v>
      </c>
      <c r="K53" s="168">
        <v>58.79</v>
      </c>
      <c r="L53" s="168"/>
      <c r="M53" s="168">
        <v>12.22</v>
      </c>
      <c r="N53" s="168">
        <v>58.62</v>
      </c>
      <c r="O53" s="168">
        <v>40.6</v>
      </c>
      <c r="P53" s="168">
        <v>27.34</v>
      </c>
    </row>
    <row r="54" spans="1:16" s="98" customFormat="1" ht="18.75" customHeight="1">
      <c r="A54" s="98">
        <v>2009</v>
      </c>
      <c r="B54" s="96"/>
      <c r="C54" s="168">
        <v>6.09</v>
      </c>
      <c r="D54" s="168">
        <v>14.14</v>
      </c>
      <c r="E54" s="168">
        <v>27.4</v>
      </c>
      <c r="F54" s="168">
        <v>19.66</v>
      </c>
      <c r="G54" s="168">
        <v>44.26</v>
      </c>
      <c r="H54" s="168">
        <v>18.95</v>
      </c>
      <c r="I54" s="168"/>
      <c r="J54" s="168">
        <v>31.6</v>
      </c>
      <c r="K54" s="168">
        <v>57.06</v>
      </c>
      <c r="L54" s="168"/>
      <c r="M54" s="168">
        <v>11.53</v>
      </c>
      <c r="N54" s="168">
        <v>57.49</v>
      </c>
      <c r="O54" s="168">
        <v>39.77</v>
      </c>
      <c r="P54" s="168">
        <v>26.13</v>
      </c>
    </row>
    <row r="55" spans="1:16" s="98" customFormat="1" ht="18.75" customHeight="1">
      <c r="A55" s="98">
        <v>2010</v>
      </c>
      <c r="B55" s="96"/>
      <c r="C55" s="168">
        <v>6.09</v>
      </c>
      <c r="D55" s="168">
        <v>12.8</v>
      </c>
      <c r="E55" s="168">
        <v>26.34</v>
      </c>
      <c r="F55" s="168">
        <v>16.84</v>
      </c>
      <c r="G55" s="168">
        <v>42.13</v>
      </c>
      <c r="H55" s="168">
        <v>17.47</v>
      </c>
      <c r="I55" s="168"/>
      <c r="J55" s="168">
        <v>25.11</v>
      </c>
      <c r="K55" s="168">
        <v>60.27</v>
      </c>
      <c r="L55" s="168"/>
      <c r="M55" s="168">
        <v>10.54</v>
      </c>
      <c r="N55" s="168">
        <v>51.06</v>
      </c>
      <c r="O55" s="168">
        <v>35.45</v>
      </c>
      <c r="P55" s="168">
        <v>23.67</v>
      </c>
    </row>
    <row r="56" spans="1:16" s="96" customFormat="1" ht="18.75" customHeight="1" thickBot="1">
      <c r="A56" s="173" t="s">
        <v>53</v>
      </c>
      <c r="B56" s="174"/>
      <c r="C56" s="175">
        <v>6.53</v>
      </c>
      <c r="D56" s="175">
        <v>13.95</v>
      </c>
      <c r="E56" s="175">
        <v>30.49</v>
      </c>
      <c r="F56" s="175">
        <v>19.79</v>
      </c>
      <c r="G56" s="175">
        <v>48.54</v>
      </c>
      <c r="H56" s="175">
        <v>19.83</v>
      </c>
      <c r="I56" s="175"/>
      <c r="J56" s="175">
        <v>30.65</v>
      </c>
      <c r="K56" s="175">
        <v>61.73</v>
      </c>
      <c r="L56" s="175"/>
      <c r="M56" s="175">
        <v>11.71</v>
      </c>
      <c r="N56" s="175">
        <v>58.35</v>
      </c>
      <c r="O56" s="175">
        <v>40.41</v>
      </c>
      <c r="P56" s="175">
        <v>26.98</v>
      </c>
    </row>
    <row r="57" spans="1:36" s="84" customFormat="1" ht="15.75">
      <c r="A57" s="98"/>
      <c r="B57" s="9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V57" s="130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</row>
    <row r="58" spans="1:36" ht="15.75">
      <c r="A58" s="98" t="s">
        <v>71</v>
      </c>
      <c r="B58" s="96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41"/>
      <c r="R58" s="130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</row>
    <row r="59" spans="1:36" ht="15.75">
      <c r="A59" s="98" t="s">
        <v>72</v>
      </c>
      <c r="B59" s="96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41"/>
      <c r="R59" s="132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</row>
    <row r="60" spans="1:36" ht="15">
      <c r="A60" s="98" t="s">
        <v>73</v>
      </c>
      <c r="B60" s="98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41"/>
      <c r="R60" s="132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</row>
    <row r="61" spans="1:36" ht="15.75">
      <c r="A61" s="98" t="s">
        <v>74</v>
      </c>
      <c r="B61" s="96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41"/>
      <c r="R61" s="132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</row>
    <row r="62" spans="1:36" ht="15.75">
      <c r="A62" s="141"/>
      <c r="B62" s="96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41"/>
      <c r="R62" s="132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</row>
    <row r="63" spans="1:36" ht="15.75">
      <c r="A63" s="140"/>
      <c r="B63" s="96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41"/>
      <c r="R63" s="132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</row>
    <row r="64" spans="1:36" ht="15.75">
      <c r="A64" s="140"/>
      <c r="B64" s="96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41"/>
      <c r="R64" s="132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</row>
    <row r="65" spans="1:36" ht="15.75">
      <c r="A65" s="140"/>
      <c r="B65" s="96"/>
      <c r="P65" s="141"/>
      <c r="R65" s="132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</row>
    <row r="66" spans="1:36" ht="15.75">
      <c r="A66" s="140"/>
      <c r="B66" s="96"/>
      <c r="P66" s="141"/>
      <c r="R66" s="132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</row>
    <row r="67" spans="1:36" ht="15.75">
      <c r="A67" s="140"/>
      <c r="B67" s="96"/>
      <c r="P67" s="141"/>
      <c r="R67" s="132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</row>
    <row r="68" spans="1:36" ht="15.75">
      <c r="A68" s="140"/>
      <c r="B68" s="96"/>
      <c r="P68" s="141"/>
      <c r="R68" s="132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</row>
    <row r="69" spans="1:36" ht="15.75">
      <c r="A69" s="140"/>
      <c r="B69" s="96"/>
      <c r="P69" s="141"/>
      <c r="R69" s="132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</row>
    <row r="70" spans="1:36" ht="15.75">
      <c r="A70" s="140"/>
      <c r="B70" s="96"/>
      <c r="P70" s="141"/>
      <c r="R70" s="130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</row>
    <row r="71" spans="1:36" ht="15.75">
      <c r="A71" s="140"/>
      <c r="B71" s="96"/>
      <c r="P71" s="141"/>
      <c r="R71" s="130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</row>
    <row r="72" spans="1:36" ht="15.75">
      <c r="A72" s="140"/>
      <c r="B72" s="96"/>
      <c r="P72" s="141"/>
      <c r="R72" s="132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</row>
    <row r="73" spans="1:36" ht="15.75">
      <c r="A73" s="140"/>
      <c r="B73" s="96"/>
      <c r="P73" s="141"/>
      <c r="R73" s="132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</row>
    <row r="74" spans="1:36" ht="15.75">
      <c r="A74" s="140"/>
      <c r="B74" s="96"/>
      <c r="P74" s="141"/>
      <c r="R74" s="132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</row>
    <row r="75" spans="1:36" ht="15.75">
      <c r="A75" s="140"/>
      <c r="B75" s="96"/>
      <c r="P75" s="141"/>
      <c r="Q75" s="141"/>
      <c r="R75" s="132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</row>
    <row r="76" spans="1:36" ht="15.75">
      <c r="A76" s="140"/>
      <c r="B76" s="96"/>
      <c r="P76" s="141"/>
      <c r="Q76" s="141"/>
      <c r="R76" s="132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</row>
    <row r="77" spans="1:36" ht="15">
      <c r="A77" s="141"/>
      <c r="B77" s="98"/>
      <c r="P77" s="180"/>
      <c r="Q77" s="141"/>
      <c r="R77" s="132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</row>
    <row r="78" spans="1:36" ht="15">
      <c r="A78" s="143"/>
      <c r="B78" s="181"/>
      <c r="P78" s="182"/>
      <c r="Q78" s="141"/>
      <c r="R78" s="132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</row>
    <row r="79" spans="1:36" ht="15">
      <c r="A79" s="141"/>
      <c r="B79" s="98"/>
      <c r="P79" s="141"/>
      <c r="Q79" s="141"/>
      <c r="R79" s="132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</row>
    <row r="80" spans="1:36" ht="15">
      <c r="A80" s="141"/>
      <c r="B80" s="98"/>
      <c r="P80" s="141"/>
      <c r="Q80" s="141"/>
      <c r="R80" s="132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</row>
    <row r="81" spans="1:36" ht="15">
      <c r="A81" s="141"/>
      <c r="B81" s="98"/>
      <c r="P81" s="141"/>
      <c r="Q81" s="141"/>
      <c r="R81" s="132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</row>
    <row r="82" spans="18:36" ht="15">
      <c r="R82" s="132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</row>
    <row r="83" spans="18:36" ht="15">
      <c r="R83" s="130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</row>
    <row r="84" spans="18:36" ht="15">
      <c r="R84" s="130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</row>
    <row r="85" spans="18:36" ht="15">
      <c r="R85" s="132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</row>
    <row r="86" spans="18:36" ht="15">
      <c r="R86" s="132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</row>
    <row r="87" spans="18:36" ht="15">
      <c r="R87" s="132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</row>
    <row r="88" spans="18:36" ht="15">
      <c r="R88" s="132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</row>
    <row r="89" spans="18:36" ht="15">
      <c r="R89" s="132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</row>
    <row r="90" spans="18:36" ht="15">
      <c r="R90" s="132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</row>
    <row r="91" spans="18:36" ht="15">
      <c r="R91" s="132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</row>
    <row r="92" spans="18:36" ht="15">
      <c r="R92" s="132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</row>
    <row r="93" spans="18:36" ht="15">
      <c r="R93" s="132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</row>
    <row r="94" spans="18:36" ht="15">
      <c r="R94" s="132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</row>
    <row r="95" spans="18:36" ht="15">
      <c r="R95" s="132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</row>
    <row r="96" spans="18:32" ht="15">
      <c r="R96" s="130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</row>
    <row r="130" spans="20:21" ht="15">
      <c r="T130" s="88">
        <v>0.21</v>
      </c>
      <c r="U130" s="88">
        <v>1.08</v>
      </c>
    </row>
    <row r="131" spans="20:21" ht="15">
      <c r="T131" s="88">
        <v>0.27</v>
      </c>
      <c r="U131" s="88">
        <v>1.1</v>
      </c>
    </row>
    <row r="132" spans="20:21" ht="15">
      <c r="T132" s="88">
        <v>0.23</v>
      </c>
      <c r="U132" s="88">
        <v>1.2</v>
      </c>
    </row>
    <row r="133" spans="20:21" ht="15">
      <c r="T133" s="88">
        <v>0.13</v>
      </c>
      <c r="U133" s="88">
        <v>0.98</v>
      </c>
    </row>
    <row r="134" spans="20:21" ht="15">
      <c r="T134" s="88">
        <v>0.31</v>
      </c>
      <c r="U134" s="88">
        <v>1.06</v>
      </c>
    </row>
    <row r="135" spans="20:21" ht="15">
      <c r="T135" s="88">
        <v>0.12</v>
      </c>
      <c r="U135" s="88">
        <v>1.06</v>
      </c>
    </row>
    <row r="136" spans="20:21" ht="15">
      <c r="T136" s="88">
        <v>0.15</v>
      </c>
      <c r="U136" s="88">
        <v>0.73</v>
      </c>
    </row>
    <row r="137" spans="20:21" ht="15">
      <c r="T137" s="88">
        <v>0.26</v>
      </c>
      <c r="U137" s="88">
        <v>1.02</v>
      </c>
    </row>
    <row r="138" spans="20:21" ht="15">
      <c r="T138" s="88">
        <v>0.2</v>
      </c>
      <c r="U138" s="88">
        <v>0.76</v>
      </c>
    </row>
    <row r="139" spans="20:21" ht="15">
      <c r="T139" s="88">
        <v>0.3</v>
      </c>
      <c r="U139" s="88">
        <v>0.8</v>
      </c>
    </row>
    <row r="140" spans="20:21" ht="15">
      <c r="T140" s="88">
        <v>0.19</v>
      </c>
      <c r="U140" s="88">
        <v>0.78</v>
      </c>
    </row>
    <row r="141" spans="20:21" ht="15">
      <c r="T141" s="88">
        <v>0.13</v>
      </c>
      <c r="U141" s="88">
        <v>0.76</v>
      </c>
    </row>
    <row r="142" spans="20:21" ht="15">
      <c r="T142" s="88">
        <v>0.21</v>
      </c>
      <c r="U142" s="88">
        <v>0.82</v>
      </c>
    </row>
    <row r="145" spans="20:21" ht="15">
      <c r="T145" s="88">
        <v>1.81</v>
      </c>
      <c r="U145" s="88">
        <v>6.35</v>
      </c>
    </row>
    <row r="146" spans="20:21" ht="15">
      <c r="T146" s="88">
        <v>2.31</v>
      </c>
      <c r="U146" s="88">
        <v>7.04</v>
      </c>
    </row>
    <row r="147" spans="20:21" ht="15">
      <c r="T147" s="88">
        <v>2.11</v>
      </c>
      <c r="U147" s="88">
        <v>7.09</v>
      </c>
    </row>
    <row r="148" spans="20:21" ht="15">
      <c r="T148" s="88">
        <v>1.33</v>
      </c>
      <c r="U148" s="88">
        <v>6.12</v>
      </c>
    </row>
    <row r="149" spans="20:21" ht="15">
      <c r="T149" s="88">
        <v>1.9</v>
      </c>
      <c r="U149" s="88">
        <v>5.77</v>
      </c>
    </row>
    <row r="150" spans="20:21" ht="15">
      <c r="T150" s="88">
        <v>1.5</v>
      </c>
      <c r="U150" s="88">
        <v>5.85</v>
      </c>
    </row>
    <row r="151" spans="20:21" ht="15">
      <c r="T151" s="88">
        <v>1.47</v>
      </c>
      <c r="U151" s="88">
        <v>5</v>
      </c>
    </row>
    <row r="152" spans="20:21" ht="15">
      <c r="T152" s="88">
        <v>1.55</v>
      </c>
      <c r="U152" s="88">
        <v>5.83</v>
      </c>
    </row>
    <row r="153" spans="20:21" ht="15">
      <c r="T153" s="88">
        <v>1.31</v>
      </c>
      <c r="U153" s="88">
        <v>5.2</v>
      </c>
    </row>
    <row r="154" spans="20:21" ht="15">
      <c r="T154" s="88">
        <v>1.29</v>
      </c>
      <c r="U154" s="88">
        <v>4.07</v>
      </c>
    </row>
    <row r="155" spans="20:21" ht="15">
      <c r="T155" s="88">
        <v>1.23</v>
      </c>
      <c r="U155" s="88">
        <v>4.09</v>
      </c>
    </row>
    <row r="156" spans="20:21" ht="15">
      <c r="T156" s="88">
        <v>1.13</v>
      </c>
      <c r="U156" s="88">
        <v>4.13</v>
      </c>
    </row>
    <row r="157" spans="20:21" ht="15">
      <c r="T157" s="88">
        <v>1.3</v>
      </c>
      <c r="U157" s="88">
        <v>4.63</v>
      </c>
    </row>
    <row r="160" spans="20:21" ht="15">
      <c r="T160" s="88">
        <v>7.86</v>
      </c>
      <c r="U160" s="88">
        <v>19.25</v>
      </c>
    </row>
    <row r="161" spans="20:21" ht="15">
      <c r="T161" s="88">
        <v>8.05</v>
      </c>
      <c r="U161" s="88">
        <v>20.23</v>
      </c>
    </row>
    <row r="162" spans="20:21" ht="15">
      <c r="T162" s="88">
        <v>7.97</v>
      </c>
      <c r="U162" s="88">
        <v>19.68</v>
      </c>
    </row>
    <row r="163" spans="20:21" ht="15">
      <c r="T163" s="88">
        <v>6.76</v>
      </c>
      <c r="U163" s="88">
        <v>19.23</v>
      </c>
    </row>
    <row r="164" spans="20:21" ht="15">
      <c r="T164" s="88">
        <v>8.26</v>
      </c>
      <c r="U164" s="88">
        <v>18.74</v>
      </c>
    </row>
    <row r="165" spans="20:21" ht="15">
      <c r="T165" s="88">
        <v>8.24</v>
      </c>
      <c r="U165" s="88">
        <v>18.51</v>
      </c>
    </row>
    <row r="166" spans="20:21" ht="15">
      <c r="T166" s="88">
        <v>8.27</v>
      </c>
      <c r="U166" s="88">
        <v>16.9</v>
      </c>
    </row>
    <row r="167" spans="20:21" ht="15">
      <c r="T167" s="88">
        <v>8.27</v>
      </c>
      <c r="U167" s="88">
        <v>17.77</v>
      </c>
    </row>
    <row r="168" spans="20:21" ht="15">
      <c r="T168" s="88">
        <v>9.12</v>
      </c>
      <c r="U168" s="88">
        <v>16.75</v>
      </c>
    </row>
    <row r="169" spans="20:21" ht="15">
      <c r="T169" s="88">
        <v>8.15</v>
      </c>
      <c r="U169" s="88">
        <v>15.09</v>
      </c>
    </row>
    <row r="170" spans="20:21" ht="15">
      <c r="T170" s="88">
        <v>7.1</v>
      </c>
      <c r="U170" s="88">
        <v>15.14</v>
      </c>
    </row>
    <row r="171" spans="20:21" ht="15">
      <c r="T171" s="88">
        <v>7.6</v>
      </c>
      <c r="U171" s="88">
        <v>15.41</v>
      </c>
    </row>
    <row r="172" spans="20:21" ht="15">
      <c r="T172" s="88">
        <v>8.03</v>
      </c>
      <c r="U172" s="88">
        <v>15.99</v>
      </c>
    </row>
  </sheetData>
  <mergeCells count="5">
    <mergeCell ref="F8:G8"/>
    <mergeCell ref="M7:N7"/>
    <mergeCell ref="D7:E7"/>
    <mergeCell ref="F7:G7"/>
    <mergeCell ref="J7:K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3"/>
    <pageSetUpPr fitToPage="1"/>
  </sheetPr>
  <dimension ref="A1:J6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39.57421875" style="185" customWidth="1"/>
    <col min="2" max="3" width="13.8515625" style="185" customWidth="1"/>
    <col min="4" max="4" width="18.7109375" style="185" customWidth="1"/>
    <col min="5" max="5" width="13.8515625" style="185" customWidth="1"/>
    <col min="6" max="6" width="13.8515625" style="186" customWidth="1"/>
    <col min="7" max="7" width="13.8515625" style="185" customWidth="1"/>
    <col min="8" max="9" width="12.57421875" style="185" customWidth="1"/>
    <col min="10" max="10" width="17.7109375" style="185" customWidth="1"/>
    <col min="11" max="16384" width="12.57421875" style="185" customWidth="1"/>
  </cols>
  <sheetData>
    <row r="1" spans="1:7" ht="15.75">
      <c r="A1" s="184" t="s">
        <v>42</v>
      </c>
      <c r="G1" s="149" t="s">
        <v>19</v>
      </c>
    </row>
    <row r="2" ht="7.5" customHeight="1">
      <c r="A2" s="184"/>
    </row>
    <row r="3" spans="1:3" ht="15.75">
      <c r="A3" s="187" t="s">
        <v>75</v>
      </c>
      <c r="B3" s="184"/>
      <c r="C3" s="184"/>
    </row>
    <row r="4" spans="1:7" ht="16.5" thickBot="1">
      <c r="A4" s="188" t="s">
        <v>76</v>
      </c>
      <c r="B4" s="189"/>
      <c r="C4" s="189"/>
      <c r="E4" s="190"/>
      <c r="F4" s="191"/>
      <c r="G4" s="190"/>
    </row>
    <row r="5" spans="1:7" ht="20.25">
      <c r="A5" s="192"/>
      <c r="B5" s="193"/>
      <c r="C5" s="193" t="s">
        <v>77</v>
      </c>
      <c r="D5" s="193" t="s">
        <v>78</v>
      </c>
      <c r="E5" s="193" t="s">
        <v>79</v>
      </c>
      <c r="F5" s="194" t="s">
        <v>80</v>
      </c>
      <c r="G5" s="194" t="s">
        <v>59</v>
      </c>
    </row>
    <row r="6" spans="1:7" ht="15.75">
      <c r="A6" s="195" t="s">
        <v>81</v>
      </c>
      <c r="B6" s="196" t="s">
        <v>82</v>
      </c>
      <c r="C6" s="196" t="s">
        <v>83</v>
      </c>
      <c r="D6" s="196" t="s">
        <v>84</v>
      </c>
      <c r="E6" s="196" t="s">
        <v>85</v>
      </c>
      <c r="F6" s="197" t="s">
        <v>86</v>
      </c>
      <c r="G6" s="197" t="s">
        <v>86</v>
      </c>
    </row>
    <row r="7" spans="1:7" ht="15.75">
      <c r="A7" s="195" t="s">
        <v>87</v>
      </c>
      <c r="B7" s="198"/>
      <c r="C7" s="198"/>
      <c r="D7" s="196"/>
      <c r="E7" s="196" t="s">
        <v>86</v>
      </c>
      <c r="F7" s="197"/>
      <c r="G7" s="199"/>
    </row>
    <row r="8" spans="1:7" ht="16.5" thickBot="1">
      <c r="A8" s="200"/>
      <c r="B8" s="200"/>
      <c r="C8" s="200"/>
      <c r="D8" s="200"/>
      <c r="E8" s="200"/>
      <c r="F8" s="201"/>
      <c r="G8" s="200"/>
    </row>
    <row r="9" spans="1:6" ht="16.5" thickTop="1">
      <c r="A9" s="199"/>
      <c r="B9" s="199"/>
      <c r="C9" s="199"/>
      <c r="D9" s="199"/>
      <c r="E9" s="197"/>
      <c r="F9" s="197"/>
    </row>
    <row r="10" ht="18">
      <c r="A10" s="202" t="s">
        <v>88</v>
      </c>
    </row>
    <row r="11" ht="8.25" customHeight="1"/>
    <row r="12" ht="15.75">
      <c r="A12" s="187" t="s">
        <v>3</v>
      </c>
    </row>
    <row r="13" spans="1:7" ht="16.5" customHeight="1">
      <c r="A13" s="203" t="s">
        <v>8</v>
      </c>
      <c r="B13" s="204" t="s">
        <v>89</v>
      </c>
      <c r="C13" s="204">
        <v>1.03</v>
      </c>
      <c r="D13" s="204">
        <v>1.76</v>
      </c>
      <c r="E13" s="204">
        <v>1.3</v>
      </c>
      <c r="F13" s="205">
        <v>1.15</v>
      </c>
      <c r="G13" s="206">
        <v>1.27</v>
      </c>
    </row>
    <row r="14" spans="1:7" ht="15">
      <c r="A14" s="203" t="s">
        <v>11</v>
      </c>
      <c r="B14" s="204" t="s">
        <v>89</v>
      </c>
      <c r="C14" s="204">
        <v>1</v>
      </c>
      <c r="D14" s="204">
        <v>1.26</v>
      </c>
      <c r="E14" s="204">
        <v>1.13</v>
      </c>
      <c r="F14" s="205">
        <v>0.89</v>
      </c>
      <c r="G14" s="206">
        <v>1.03</v>
      </c>
    </row>
    <row r="15" spans="1:10" ht="15">
      <c r="A15" s="203" t="s">
        <v>12</v>
      </c>
      <c r="B15" s="204">
        <v>0.11</v>
      </c>
      <c r="C15" s="204">
        <v>0.94</v>
      </c>
      <c r="D15" s="204">
        <v>1.15</v>
      </c>
      <c r="E15" s="204">
        <v>0.9</v>
      </c>
      <c r="F15" s="205">
        <v>0.71</v>
      </c>
      <c r="G15" s="206">
        <v>0.85</v>
      </c>
      <c r="J15" s="207"/>
    </row>
    <row r="16" spans="1:7" ht="15">
      <c r="A16" s="203" t="s">
        <v>13</v>
      </c>
      <c r="B16" s="204" t="s">
        <v>89</v>
      </c>
      <c r="C16" s="204">
        <v>0.87</v>
      </c>
      <c r="D16" s="204">
        <v>0.79</v>
      </c>
      <c r="E16" s="204">
        <v>0.72</v>
      </c>
      <c r="F16" s="205">
        <v>0.72</v>
      </c>
      <c r="G16" s="206">
        <v>0.72</v>
      </c>
    </row>
    <row r="17" spans="1:7" ht="15">
      <c r="A17" s="203" t="s">
        <v>14</v>
      </c>
      <c r="B17" s="204">
        <v>0.28</v>
      </c>
      <c r="C17" s="204">
        <v>0.87</v>
      </c>
      <c r="D17" s="204">
        <v>0.98</v>
      </c>
      <c r="E17" s="204">
        <v>0.83</v>
      </c>
      <c r="F17" s="205">
        <v>0.83</v>
      </c>
      <c r="G17" s="206">
        <v>0.83</v>
      </c>
    </row>
    <row r="18" spans="1:7" ht="15">
      <c r="A18" s="203" t="s">
        <v>15</v>
      </c>
      <c r="B18" s="204">
        <v>0.25</v>
      </c>
      <c r="C18" s="204">
        <v>1.62</v>
      </c>
      <c r="D18" s="204">
        <v>0.99</v>
      </c>
      <c r="E18" s="204">
        <v>0.83</v>
      </c>
      <c r="F18" s="205">
        <v>0.56</v>
      </c>
      <c r="G18" s="206">
        <v>0.74</v>
      </c>
    </row>
    <row r="19" spans="1:7" ht="15">
      <c r="A19" s="203" t="s">
        <v>16</v>
      </c>
      <c r="B19" s="204">
        <v>0.2</v>
      </c>
      <c r="C19" s="204">
        <v>1.05</v>
      </c>
      <c r="D19" s="204">
        <v>0.99</v>
      </c>
      <c r="E19" s="204">
        <v>0.79</v>
      </c>
      <c r="F19" s="205">
        <v>0.95</v>
      </c>
      <c r="G19" s="206">
        <v>0.85</v>
      </c>
    </row>
    <row r="20" spans="1:7" ht="15">
      <c r="A20" s="203" t="s">
        <v>17</v>
      </c>
      <c r="B20" s="204">
        <v>0.24</v>
      </c>
      <c r="C20" s="204">
        <v>1.3</v>
      </c>
      <c r="D20" s="204">
        <v>1.38</v>
      </c>
      <c r="E20" s="204">
        <v>1.08</v>
      </c>
      <c r="F20" s="205">
        <v>0.94</v>
      </c>
      <c r="G20" s="206">
        <v>1.05</v>
      </c>
    </row>
    <row r="21" spans="1:7" s="184" customFormat="1" ht="15.75">
      <c r="A21" s="208" t="s">
        <v>90</v>
      </c>
      <c r="B21" s="209">
        <v>0.21</v>
      </c>
      <c r="C21" s="209">
        <v>1.03</v>
      </c>
      <c r="D21" s="209">
        <v>1.08</v>
      </c>
      <c r="E21" s="209">
        <v>0.9</v>
      </c>
      <c r="F21" s="210">
        <v>0.87</v>
      </c>
      <c r="G21" s="211">
        <v>0.89</v>
      </c>
    </row>
    <row r="22" spans="2:7" ht="8.25" customHeight="1">
      <c r="B22" s="212"/>
      <c r="C22" s="212"/>
      <c r="D22" s="213"/>
      <c r="E22" s="213"/>
      <c r="F22" s="205"/>
      <c r="G22" s="206"/>
    </row>
    <row r="23" spans="1:7" ht="15.75">
      <c r="A23" s="187" t="s">
        <v>4</v>
      </c>
      <c r="B23" s="214"/>
      <c r="C23" s="214"/>
      <c r="D23" s="214"/>
      <c r="E23" s="214"/>
      <c r="F23" s="215"/>
      <c r="G23" s="206"/>
    </row>
    <row r="24" spans="1:7" ht="15">
      <c r="A24" s="203" t="s">
        <v>8</v>
      </c>
      <c r="B24" s="204" t="s">
        <v>89</v>
      </c>
      <c r="C24" s="204">
        <v>7.5</v>
      </c>
      <c r="D24" s="204">
        <v>10.3</v>
      </c>
      <c r="E24" s="204">
        <v>8.54</v>
      </c>
      <c r="F24" s="205">
        <v>14.94</v>
      </c>
      <c r="G24" s="206">
        <v>9.96</v>
      </c>
    </row>
    <row r="25" spans="1:7" ht="15">
      <c r="A25" s="203" t="s">
        <v>11</v>
      </c>
      <c r="B25" s="204" t="s">
        <v>89</v>
      </c>
      <c r="C25" s="204">
        <v>3.29</v>
      </c>
      <c r="D25" s="204">
        <v>7.8</v>
      </c>
      <c r="E25" s="204">
        <v>5.5</v>
      </c>
      <c r="F25" s="205">
        <v>7.88</v>
      </c>
      <c r="G25" s="206">
        <v>6.52</v>
      </c>
    </row>
    <row r="26" spans="1:7" ht="15">
      <c r="A26" s="203" t="s">
        <v>12</v>
      </c>
      <c r="B26" s="204">
        <v>1.66</v>
      </c>
      <c r="C26" s="204">
        <v>5.02</v>
      </c>
      <c r="D26" s="204">
        <v>12.13</v>
      </c>
      <c r="E26" s="204">
        <v>7.25</v>
      </c>
      <c r="F26" s="205">
        <v>18.01</v>
      </c>
      <c r="G26" s="206">
        <v>10.33</v>
      </c>
    </row>
    <row r="27" spans="1:7" ht="15">
      <c r="A27" s="203" t="s">
        <v>13</v>
      </c>
      <c r="B27" s="204">
        <v>1.17</v>
      </c>
      <c r="C27" s="204">
        <v>3.98</v>
      </c>
      <c r="D27" s="204">
        <v>7.57</v>
      </c>
      <c r="E27" s="204">
        <v>5.65</v>
      </c>
      <c r="F27" s="205">
        <v>11.52</v>
      </c>
      <c r="G27" s="206">
        <v>7.84</v>
      </c>
    </row>
    <row r="28" spans="1:7" ht="15">
      <c r="A28" s="203" t="s">
        <v>14</v>
      </c>
      <c r="B28" s="204">
        <v>0.85</v>
      </c>
      <c r="C28" s="204">
        <v>2.78</v>
      </c>
      <c r="D28" s="204">
        <v>8.65</v>
      </c>
      <c r="E28" s="204">
        <v>5.75</v>
      </c>
      <c r="F28" s="205">
        <v>11.07</v>
      </c>
      <c r="G28" s="206">
        <v>7.64</v>
      </c>
    </row>
    <row r="29" spans="1:7" ht="15">
      <c r="A29" s="203" t="s">
        <v>15</v>
      </c>
      <c r="B29" s="204">
        <v>1.86</v>
      </c>
      <c r="C29" s="204">
        <v>10.22</v>
      </c>
      <c r="D29" s="204">
        <v>10.74</v>
      </c>
      <c r="E29" s="204">
        <v>7.72</v>
      </c>
      <c r="F29" s="205">
        <v>11.88</v>
      </c>
      <c r="G29" s="206">
        <v>9.1</v>
      </c>
    </row>
    <row r="30" spans="1:7" ht="15">
      <c r="A30" s="203" t="s">
        <v>16</v>
      </c>
      <c r="B30" s="204">
        <v>1.85</v>
      </c>
      <c r="C30" s="204">
        <v>7.57</v>
      </c>
      <c r="D30" s="204">
        <v>13.22</v>
      </c>
      <c r="E30" s="204">
        <v>8.5</v>
      </c>
      <c r="F30" s="205">
        <v>18.27</v>
      </c>
      <c r="G30" s="206">
        <v>12.13</v>
      </c>
    </row>
    <row r="31" spans="1:7" ht="15">
      <c r="A31" s="203" t="s">
        <v>17</v>
      </c>
      <c r="B31" s="204">
        <v>1.15</v>
      </c>
      <c r="C31" s="204">
        <v>5.58</v>
      </c>
      <c r="D31" s="204">
        <v>11.12</v>
      </c>
      <c r="E31" s="204">
        <v>5.84</v>
      </c>
      <c r="F31" s="205">
        <v>20.03</v>
      </c>
      <c r="G31" s="206">
        <v>8.14</v>
      </c>
    </row>
    <row r="32" spans="1:7" s="184" customFormat="1" ht="15.75">
      <c r="A32" s="208" t="s">
        <v>90</v>
      </c>
      <c r="B32" s="209">
        <v>1.6</v>
      </c>
      <c r="C32" s="209">
        <v>5.7</v>
      </c>
      <c r="D32" s="209">
        <v>10.72</v>
      </c>
      <c r="E32" s="209">
        <v>7.23</v>
      </c>
      <c r="F32" s="210">
        <v>14.53</v>
      </c>
      <c r="G32" s="211">
        <v>9.74</v>
      </c>
    </row>
    <row r="33" spans="2:7" ht="8.25" customHeight="1">
      <c r="B33" s="212"/>
      <c r="C33" s="212"/>
      <c r="D33" s="213"/>
      <c r="E33" s="213"/>
      <c r="F33" s="205"/>
      <c r="G33" s="206"/>
    </row>
    <row r="34" spans="1:7" ht="15.75">
      <c r="A34" s="187" t="s">
        <v>7</v>
      </c>
      <c r="B34" s="214"/>
      <c r="C34" s="214"/>
      <c r="D34" s="214"/>
      <c r="E34" s="214"/>
      <c r="F34" s="215"/>
      <c r="G34" s="206"/>
    </row>
    <row r="35" spans="1:7" ht="15">
      <c r="A35" s="203" t="s">
        <v>8</v>
      </c>
      <c r="B35" s="204" t="s">
        <v>89</v>
      </c>
      <c r="C35" s="204">
        <v>23.22</v>
      </c>
      <c r="D35" s="204">
        <v>31.95</v>
      </c>
      <c r="E35" s="204">
        <v>26.47</v>
      </c>
      <c r="F35" s="205">
        <v>55.31</v>
      </c>
      <c r="G35" s="206">
        <v>32.86</v>
      </c>
    </row>
    <row r="36" spans="1:7" ht="15">
      <c r="A36" s="203" t="s">
        <v>11</v>
      </c>
      <c r="B36" s="204" t="s">
        <v>89</v>
      </c>
      <c r="C36" s="204">
        <v>18.2</v>
      </c>
      <c r="D36" s="204">
        <v>40.1</v>
      </c>
      <c r="E36" s="204">
        <v>28.93</v>
      </c>
      <c r="F36" s="205">
        <v>42.48</v>
      </c>
      <c r="G36" s="206">
        <v>34.71</v>
      </c>
    </row>
    <row r="37" spans="1:7" ht="15">
      <c r="A37" s="203" t="s">
        <v>12</v>
      </c>
      <c r="B37" s="204">
        <v>5.52</v>
      </c>
      <c r="C37" s="204">
        <v>16.34</v>
      </c>
      <c r="D37" s="204">
        <v>38.45</v>
      </c>
      <c r="E37" s="204">
        <v>23.22</v>
      </c>
      <c r="F37" s="205">
        <v>64.31</v>
      </c>
      <c r="G37" s="206">
        <v>35</v>
      </c>
    </row>
    <row r="38" spans="1:7" ht="15">
      <c r="A38" s="203" t="s">
        <v>13</v>
      </c>
      <c r="B38" s="204">
        <v>5.63</v>
      </c>
      <c r="C38" s="204">
        <v>15.53</v>
      </c>
      <c r="D38" s="204">
        <v>30.7</v>
      </c>
      <c r="E38" s="204">
        <v>22.81</v>
      </c>
      <c r="F38" s="205">
        <v>45.72</v>
      </c>
      <c r="G38" s="206">
        <v>31.39</v>
      </c>
    </row>
    <row r="39" spans="1:7" ht="15">
      <c r="A39" s="203" t="s">
        <v>14</v>
      </c>
      <c r="B39" s="204">
        <v>5.89</v>
      </c>
      <c r="C39" s="204">
        <v>20.3</v>
      </c>
      <c r="D39" s="204">
        <v>58.8</v>
      </c>
      <c r="E39" s="204">
        <v>39.5</v>
      </c>
      <c r="F39" s="205">
        <v>80.85</v>
      </c>
      <c r="G39" s="206">
        <v>54.17</v>
      </c>
    </row>
    <row r="40" spans="1:7" ht="15">
      <c r="A40" s="203" t="s">
        <v>15</v>
      </c>
      <c r="B40" s="204">
        <v>6.51</v>
      </c>
      <c r="C40" s="204">
        <v>29.56</v>
      </c>
      <c r="D40" s="204">
        <v>36.45</v>
      </c>
      <c r="E40" s="204">
        <v>25.53</v>
      </c>
      <c r="F40" s="205">
        <v>44.76</v>
      </c>
      <c r="G40" s="206">
        <v>31.93</v>
      </c>
    </row>
    <row r="41" spans="1:7" ht="15">
      <c r="A41" s="203" t="s">
        <v>16</v>
      </c>
      <c r="B41" s="204">
        <v>9.85</v>
      </c>
      <c r="C41" s="204">
        <v>29.45</v>
      </c>
      <c r="D41" s="204">
        <v>56.85</v>
      </c>
      <c r="E41" s="204">
        <v>36.21</v>
      </c>
      <c r="F41" s="205">
        <v>81.28</v>
      </c>
      <c r="G41" s="206">
        <v>52.96</v>
      </c>
    </row>
    <row r="42" spans="1:7" ht="15">
      <c r="A42" s="203" t="s">
        <v>17</v>
      </c>
      <c r="B42" s="204">
        <v>3.62</v>
      </c>
      <c r="C42" s="204">
        <v>17.15</v>
      </c>
      <c r="D42" s="204">
        <v>36.53</v>
      </c>
      <c r="E42" s="204">
        <v>18.53</v>
      </c>
      <c r="F42" s="205">
        <v>60.39</v>
      </c>
      <c r="G42" s="206">
        <v>25.32</v>
      </c>
    </row>
    <row r="43" spans="1:7" s="184" customFormat="1" ht="15.75">
      <c r="A43" s="208" t="s">
        <v>90</v>
      </c>
      <c r="B43" s="209">
        <v>7.86</v>
      </c>
      <c r="C43" s="209">
        <v>22.08</v>
      </c>
      <c r="D43" s="209">
        <v>47.94</v>
      </c>
      <c r="E43" s="209">
        <v>31.24</v>
      </c>
      <c r="F43" s="210">
        <v>67.85</v>
      </c>
      <c r="G43" s="211">
        <v>43.84</v>
      </c>
    </row>
    <row r="44" spans="2:6" ht="8.25" customHeight="1">
      <c r="B44" s="216"/>
      <c r="C44" s="216"/>
      <c r="D44" s="214"/>
      <c r="E44" s="214"/>
      <c r="F44" s="217"/>
    </row>
    <row r="45" spans="1:6" ht="18">
      <c r="A45" s="202" t="s">
        <v>91</v>
      </c>
      <c r="B45" s="216"/>
      <c r="C45" s="216"/>
      <c r="D45" s="214"/>
      <c r="E45" s="214"/>
      <c r="F45" s="217"/>
    </row>
    <row r="46" spans="2:6" ht="7.5" customHeight="1">
      <c r="B46" s="216"/>
      <c r="C46" s="216"/>
      <c r="D46" s="214"/>
      <c r="E46" s="214"/>
      <c r="F46" s="217"/>
    </row>
    <row r="47" spans="1:6" ht="15.75" customHeight="1">
      <c r="A47" s="187" t="s">
        <v>4</v>
      </c>
      <c r="B47" s="216"/>
      <c r="C47" s="216"/>
      <c r="D47" s="214"/>
      <c r="E47" s="214"/>
      <c r="F47" s="217"/>
    </row>
    <row r="48" spans="1:7" ht="15.75" customHeight="1">
      <c r="A48" s="203" t="s">
        <v>8</v>
      </c>
      <c r="B48" s="218" t="s">
        <v>92</v>
      </c>
      <c r="C48" s="219">
        <f aca="true" t="shared" si="0" ref="C48:G55">IF(ISERR((C24-C$32)/C$32*100),"n/a",IF(((C24-C$32)/C$32*100)=0,"-",((C24-C$32)/C$32*100)))</f>
        <v>31.57894736842105</v>
      </c>
      <c r="D48" s="219">
        <f t="shared" si="0"/>
        <v>-3.917910447761193</v>
      </c>
      <c r="E48" s="219">
        <f t="shared" si="0"/>
        <v>18.118948824342993</v>
      </c>
      <c r="F48" s="219">
        <f t="shared" si="0"/>
        <v>2.8217481073640758</v>
      </c>
      <c r="G48" s="219">
        <f t="shared" si="0"/>
        <v>2.25872689938399</v>
      </c>
    </row>
    <row r="49" spans="1:7" ht="15">
      <c r="A49" s="203" t="s">
        <v>11</v>
      </c>
      <c r="B49" s="218" t="s">
        <v>92</v>
      </c>
      <c r="C49" s="219">
        <f t="shared" si="0"/>
        <v>-42.280701754385966</v>
      </c>
      <c r="D49" s="219">
        <f t="shared" si="0"/>
        <v>-27.23880597014926</v>
      </c>
      <c r="E49" s="219">
        <f t="shared" si="0"/>
        <v>-23.928077455048413</v>
      </c>
      <c r="F49" s="219">
        <f t="shared" si="0"/>
        <v>-45.76737783895389</v>
      </c>
      <c r="G49" s="219">
        <f t="shared" si="0"/>
        <v>-33.05954825462013</v>
      </c>
    </row>
    <row r="50" spans="1:7" ht="15">
      <c r="A50" s="203" t="s">
        <v>12</v>
      </c>
      <c r="B50" s="219">
        <f aca="true" t="shared" si="1" ref="B50:B55">IF(ISERR((B26-B$32)/B$32*100),"n/a",IF(((B26-B$32)/B$32*100)=0,"-",((B26-B$32)/B$32*100)))</f>
        <v>3.7499999999999893</v>
      </c>
      <c r="C50" s="219">
        <f t="shared" si="0"/>
        <v>-11.92982456140352</v>
      </c>
      <c r="D50" s="219">
        <f t="shared" si="0"/>
        <v>13.152985074626866</v>
      </c>
      <c r="E50" s="219">
        <f t="shared" si="0"/>
        <v>0.27662517289072713</v>
      </c>
      <c r="F50" s="219">
        <f t="shared" si="0"/>
        <v>23.95044735030972</v>
      </c>
      <c r="G50" s="219">
        <f t="shared" si="0"/>
        <v>6.0574948665297725</v>
      </c>
    </row>
    <row r="51" spans="1:7" ht="15">
      <c r="A51" s="203" t="s">
        <v>13</v>
      </c>
      <c r="B51" s="219">
        <f t="shared" si="1"/>
        <v>-26.87500000000001</v>
      </c>
      <c r="C51" s="219">
        <f t="shared" si="0"/>
        <v>-30.175438596491233</v>
      </c>
      <c r="D51" s="219">
        <f t="shared" si="0"/>
        <v>-29.384328358208954</v>
      </c>
      <c r="E51" s="219">
        <f t="shared" si="0"/>
        <v>-21.853388658367912</v>
      </c>
      <c r="F51" s="219">
        <f t="shared" si="0"/>
        <v>-20.715760495526496</v>
      </c>
      <c r="G51" s="219">
        <f t="shared" si="0"/>
        <v>-19.507186858316224</v>
      </c>
    </row>
    <row r="52" spans="1:7" ht="15">
      <c r="A52" s="203" t="s">
        <v>14</v>
      </c>
      <c r="B52" s="219">
        <f t="shared" si="1"/>
        <v>-46.87500000000001</v>
      </c>
      <c r="C52" s="219">
        <f t="shared" si="0"/>
        <v>-51.2280701754386</v>
      </c>
      <c r="D52" s="219">
        <f t="shared" si="0"/>
        <v>-19.309701492537314</v>
      </c>
      <c r="E52" s="219">
        <f t="shared" si="0"/>
        <v>-20.47026279391425</v>
      </c>
      <c r="F52" s="219">
        <f t="shared" si="0"/>
        <v>-23.81280110116999</v>
      </c>
      <c r="G52" s="219">
        <f t="shared" si="0"/>
        <v>-21.560574948665305</v>
      </c>
    </row>
    <row r="53" spans="1:7" ht="15">
      <c r="A53" s="203" t="s">
        <v>15</v>
      </c>
      <c r="B53" s="219">
        <f t="shared" si="1"/>
        <v>16.25</v>
      </c>
      <c r="C53" s="219">
        <f t="shared" si="0"/>
        <v>79.2982456140351</v>
      </c>
      <c r="D53" s="219">
        <f t="shared" si="0"/>
        <v>0.1865671641791005</v>
      </c>
      <c r="E53" s="219">
        <f t="shared" si="0"/>
        <v>6.77731673582295</v>
      </c>
      <c r="F53" s="219">
        <f t="shared" si="0"/>
        <v>-18.238128011011693</v>
      </c>
      <c r="G53" s="219">
        <f t="shared" si="0"/>
        <v>-6.570841889117049</v>
      </c>
    </row>
    <row r="54" spans="1:7" ht="15">
      <c r="A54" s="203" t="s">
        <v>16</v>
      </c>
      <c r="B54" s="219">
        <f t="shared" si="1"/>
        <v>15.625</v>
      </c>
      <c r="C54" s="219">
        <f t="shared" si="0"/>
        <v>32.80701754385965</v>
      </c>
      <c r="D54" s="219">
        <f t="shared" si="0"/>
        <v>23.320895522388057</v>
      </c>
      <c r="E54" s="219">
        <f t="shared" si="0"/>
        <v>17.565698478561544</v>
      </c>
      <c r="F54" s="219">
        <f t="shared" si="0"/>
        <v>25.73984858912595</v>
      </c>
      <c r="G54" s="219">
        <f t="shared" si="0"/>
        <v>24.537987679671463</v>
      </c>
    </row>
    <row r="55" spans="1:7" ht="15">
      <c r="A55" s="203" t="s">
        <v>17</v>
      </c>
      <c r="B55" s="219">
        <f t="shared" si="1"/>
        <v>-28.12500000000001</v>
      </c>
      <c r="C55" s="219">
        <f t="shared" si="0"/>
        <v>-2.1052631578947385</v>
      </c>
      <c r="D55" s="219">
        <f t="shared" si="0"/>
        <v>3.731343283582076</v>
      </c>
      <c r="E55" s="219">
        <f t="shared" si="0"/>
        <v>-19.225449515905954</v>
      </c>
      <c r="F55" s="219">
        <f t="shared" si="0"/>
        <v>37.85271851342053</v>
      </c>
      <c r="G55" s="219">
        <f t="shared" si="0"/>
        <v>-16.427104722792603</v>
      </c>
    </row>
    <row r="56" spans="2:7" ht="8.25" customHeight="1">
      <c r="B56" s="220"/>
      <c r="C56" s="220"/>
      <c r="D56" s="214"/>
      <c r="E56" s="214"/>
      <c r="F56" s="214"/>
      <c r="G56" s="214"/>
    </row>
    <row r="57" spans="1:7" ht="15.75" customHeight="1">
      <c r="A57" s="187" t="s">
        <v>7</v>
      </c>
      <c r="B57" s="220"/>
      <c r="C57" s="220"/>
      <c r="D57" s="214"/>
      <c r="E57" s="214"/>
      <c r="F57" s="214"/>
      <c r="G57" s="214"/>
    </row>
    <row r="58" spans="1:7" ht="15">
      <c r="A58" s="203" t="s">
        <v>8</v>
      </c>
      <c r="B58" s="218" t="s">
        <v>92</v>
      </c>
      <c r="C58" s="219">
        <f aca="true" t="shared" si="2" ref="C58:G65">IF(ISERR((C35-C$43)/C$43*100),"n/a",IF(((C35-C$43)/C$43*100)=0,"-",((C35-C$43)/C$43*100)))</f>
        <v>5.163043478260873</v>
      </c>
      <c r="D58" s="219">
        <f t="shared" si="2"/>
        <v>-33.35419274092616</v>
      </c>
      <c r="E58" s="219">
        <f t="shared" si="2"/>
        <v>-15.26888604353393</v>
      </c>
      <c r="F58" s="219">
        <f t="shared" si="2"/>
        <v>-18.481945467943984</v>
      </c>
      <c r="G58" s="219">
        <f t="shared" si="2"/>
        <v>-25.045620437956213</v>
      </c>
    </row>
    <row r="59" spans="1:7" ht="15">
      <c r="A59" s="203" t="s">
        <v>11</v>
      </c>
      <c r="B59" s="218" t="s">
        <v>92</v>
      </c>
      <c r="C59" s="219">
        <f t="shared" si="2"/>
        <v>-17.572463768115938</v>
      </c>
      <c r="D59" s="219">
        <f t="shared" si="2"/>
        <v>-16.353775552774295</v>
      </c>
      <c r="E59" s="219">
        <f t="shared" si="2"/>
        <v>-7.3943661971830945</v>
      </c>
      <c r="F59" s="219">
        <f t="shared" si="2"/>
        <v>-37.391304347826086</v>
      </c>
      <c r="G59" s="219">
        <f t="shared" si="2"/>
        <v>-20.825729927007302</v>
      </c>
    </row>
    <row r="60" spans="1:7" ht="15">
      <c r="A60" s="203" t="s">
        <v>12</v>
      </c>
      <c r="B60" s="219">
        <f aca="true" t="shared" si="3" ref="B60:B65">IF(ISERR((B37-B$43)/B$43*100),"n/a",IF(((B37-B$43)/B$43*100)=0,"-",((B37-B$43)/B$43*100)))</f>
        <v>-29.770992366412223</v>
      </c>
      <c r="C60" s="219">
        <f t="shared" si="2"/>
        <v>-25.996376811594196</v>
      </c>
      <c r="D60" s="219">
        <f t="shared" si="2"/>
        <v>-19.795577805590312</v>
      </c>
      <c r="E60" s="219">
        <f t="shared" si="2"/>
        <v>-25.672215108834827</v>
      </c>
      <c r="F60" s="219">
        <f t="shared" si="2"/>
        <v>-5.217391304347815</v>
      </c>
      <c r="G60" s="219">
        <f t="shared" si="2"/>
        <v>-20.164233576642342</v>
      </c>
    </row>
    <row r="61" spans="1:7" ht="15">
      <c r="A61" s="203" t="s">
        <v>13</v>
      </c>
      <c r="B61" s="219">
        <f t="shared" si="3"/>
        <v>-28.371501272264638</v>
      </c>
      <c r="C61" s="219">
        <f t="shared" si="2"/>
        <v>-29.664855072463762</v>
      </c>
      <c r="D61" s="219">
        <f t="shared" si="2"/>
        <v>-35.9616186900292</v>
      </c>
      <c r="E61" s="219">
        <f t="shared" si="2"/>
        <v>-26.98463508322663</v>
      </c>
      <c r="F61" s="219">
        <f t="shared" si="2"/>
        <v>-32.616064848931465</v>
      </c>
      <c r="G61" s="219">
        <f t="shared" si="2"/>
        <v>-28.398722627737232</v>
      </c>
    </row>
    <row r="62" spans="1:7" ht="15">
      <c r="A62" s="203" t="s">
        <v>14</v>
      </c>
      <c r="B62" s="219">
        <f t="shared" si="3"/>
        <v>-25.063613231552168</v>
      </c>
      <c r="C62" s="219">
        <f t="shared" si="2"/>
        <v>-8.06159420289854</v>
      </c>
      <c r="D62" s="219">
        <f t="shared" si="2"/>
        <v>22.65331664580726</v>
      </c>
      <c r="E62" s="219">
        <f t="shared" si="2"/>
        <v>26.440460947503208</v>
      </c>
      <c r="F62" s="219">
        <f t="shared" si="2"/>
        <v>19.15991156963891</v>
      </c>
      <c r="G62" s="219">
        <f t="shared" si="2"/>
        <v>23.562956204379557</v>
      </c>
    </row>
    <row r="63" spans="1:7" ht="15">
      <c r="A63" s="203" t="s">
        <v>15</v>
      </c>
      <c r="B63" s="219">
        <f t="shared" si="3"/>
        <v>-17.175572519083975</v>
      </c>
      <c r="C63" s="219">
        <f t="shared" si="2"/>
        <v>33.876811594202906</v>
      </c>
      <c r="D63" s="219">
        <f t="shared" si="2"/>
        <v>-23.967459324155186</v>
      </c>
      <c r="E63" s="219">
        <f t="shared" si="2"/>
        <v>-18.27784891165172</v>
      </c>
      <c r="F63" s="219">
        <f t="shared" si="2"/>
        <v>-34.030950626381724</v>
      </c>
      <c r="G63" s="219">
        <f t="shared" si="2"/>
        <v>-27.166970802919714</v>
      </c>
    </row>
    <row r="64" spans="1:7" ht="15">
      <c r="A64" s="203" t="s">
        <v>16</v>
      </c>
      <c r="B64" s="219">
        <f t="shared" si="3"/>
        <v>25.318066157760803</v>
      </c>
      <c r="C64" s="219">
        <f t="shared" si="2"/>
        <v>33.378623188405804</v>
      </c>
      <c r="D64" s="219">
        <f t="shared" si="2"/>
        <v>18.58573216520652</v>
      </c>
      <c r="E64" s="219">
        <f t="shared" si="2"/>
        <v>15.909090909090917</v>
      </c>
      <c r="F64" s="219">
        <f t="shared" si="2"/>
        <v>19.793662490788517</v>
      </c>
      <c r="G64" s="219">
        <f t="shared" si="2"/>
        <v>20.802919708029187</v>
      </c>
    </row>
    <row r="65" spans="1:7" s="199" customFormat="1" ht="15">
      <c r="A65" s="221" t="s">
        <v>17</v>
      </c>
      <c r="B65" s="219">
        <f t="shared" si="3"/>
        <v>-53.9440203562341</v>
      </c>
      <c r="C65" s="219">
        <f t="shared" si="2"/>
        <v>-22.327898550724637</v>
      </c>
      <c r="D65" s="219">
        <f t="shared" si="2"/>
        <v>-23.800584063412593</v>
      </c>
      <c r="E65" s="219">
        <f t="shared" si="2"/>
        <v>-40.68501920614596</v>
      </c>
      <c r="F65" s="219">
        <f t="shared" si="2"/>
        <v>-10.994841562269704</v>
      </c>
      <c r="G65" s="219">
        <f t="shared" si="2"/>
        <v>-42.244525547445264</v>
      </c>
    </row>
    <row r="66" spans="1:7" ht="15.75" thickBot="1">
      <c r="A66" s="222"/>
      <c r="B66" s="223"/>
      <c r="C66" s="223"/>
      <c r="D66" s="223"/>
      <c r="E66" s="223"/>
      <c r="F66" s="223"/>
      <c r="G66" s="223"/>
    </row>
    <row r="67" spans="1:6" ht="15">
      <c r="A67" s="221"/>
      <c r="B67" s="224"/>
      <c r="C67" s="224"/>
      <c r="D67" s="224"/>
      <c r="E67" s="224"/>
      <c r="F67" s="217"/>
    </row>
    <row r="68" ht="15">
      <c r="F68" s="225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3"/>
    <pageSetUpPr fitToPage="1"/>
  </sheetPr>
  <dimension ref="A1:J6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39.57421875" style="185" customWidth="1"/>
    <col min="2" max="3" width="13.8515625" style="185" customWidth="1"/>
    <col min="4" max="4" width="18.7109375" style="185" customWidth="1"/>
    <col min="5" max="5" width="13.8515625" style="185" customWidth="1"/>
    <col min="6" max="6" width="13.8515625" style="186" customWidth="1"/>
    <col min="7" max="7" width="13.8515625" style="185" customWidth="1"/>
    <col min="8" max="9" width="12.57421875" style="185" customWidth="1"/>
    <col min="10" max="10" width="17.7109375" style="185" customWidth="1"/>
    <col min="11" max="16384" width="12.57421875" style="185" customWidth="1"/>
  </cols>
  <sheetData>
    <row r="1" spans="1:7" ht="15.75">
      <c r="A1" s="184" t="s">
        <v>42</v>
      </c>
      <c r="G1" s="149" t="s">
        <v>19</v>
      </c>
    </row>
    <row r="2" ht="7.5" customHeight="1">
      <c r="A2" s="184"/>
    </row>
    <row r="3" spans="1:3" ht="15.75">
      <c r="A3" s="187" t="s">
        <v>75</v>
      </c>
      <c r="B3" s="184"/>
      <c r="C3" s="184"/>
    </row>
    <row r="4" spans="1:7" ht="16.5" thickBot="1">
      <c r="A4" s="188" t="s">
        <v>76</v>
      </c>
      <c r="B4" s="189"/>
      <c r="C4" s="189"/>
      <c r="E4" s="190"/>
      <c r="F4" s="191"/>
      <c r="G4" s="190"/>
    </row>
    <row r="5" spans="1:7" ht="15.75">
      <c r="A5" s="226"/>
      <c r="B5" s="193"/>
      <c r="C5" s="193" t="s">
        <v>77</v>
      </c>
      <c r="D5" s="193" t="s">
        <v>78</v>
      </c>
      <c r="E5" s="193" t="s">
        <v>79</v>
      </c>
      <c r="F5" s="194" t="s">
        <v>80</v>
      </c>
      <c r="G5" s="194" t="s">
        <v>59</v>
      </c>
    </row>
    <row r="6" spans="1:7" ht="15.75">
      <c r="A6" s="195" t="s">
        <v>81</v>
      </c>
      <c r="B6" s="196" t="s">
        <v>82</v>
      </c>
      <c r="C6" s="196" t="s">
        <v>83</v>
      </c>
      <c r="D6" s="196" t="s">
        <v>84</v>
      </c>
      <c r="E6" s="196" t="s">
        <v>85</v>
      </c>
      <c r="F6" s="197" t="s">
        <v>86</v>
      </c>
      <c r="G6" s="197" t="s">
        <v>86</v>
      </c>
    </row>
    <row r="7" spans="1:7" ht="15.75">
      <c r="A7" s="195" t="s">
        <v>87</v>
      </c>
      <c r="B7" s="198"/>
      <c r="C7" s="198"/>
      <c r="D7" s="196"/>
      <c r="E7" s="196" t="s">
        <v>86</v>
      </c>
      <c r="F7" s="197"/>
      <c r="G7" s="199"/>
    </row>
    <row r="8" spans="1:7" ht="16.5" thickBot="1">
      <c r="A8" s="200"/>
      <c r="B8" s="200"/>
      <c r="C8" s="200"/>
      <c r="D8" s="200"/>
      <c r="E8" s="200"/>
      <c r="F8" s="201"/>
      <c r="G8" s="200"/>
    </row>
    <row r="9" spans="1:6" ht="16.5" thickTop="1">
      <c r="A9" s="199"/>
      <c r="B9" s="199"/>
      <c r="C9" s="199"/>
      <c r="D9" s="199"/>
      <c r="E9" s="197"/>
      <c r="F9" s="197"/>
    </row>
    <row r="10" ht="18">
      <c r="A10" s="202" t="s">
        <v>93</v>
      </c>
    </row>
    <row r="11" ht="8.25" customHeight="1"/>
    <row r="12" ht="15.75">
      <c r="A12" s="187" t="s">
        <v>3</v>
      </c>
    </row>
    <row r="13" spans="1:7" ht="16.5" customHeight="1">
      <c r="A13" s="203" t="s">
        <v>8</v>
      </c>
      <c r="B13" s="204" t="s">
        <v>89</v>
      </c>
      <c r="C13" s="204">
        <v>1.01</v>
      </c>
      <c r="D13" s="204">
        <v>0.64</v>
      </c>
      <c r="E13" s="204">
        <v>0.87</v>
      </c>
      <c r="F13" s="205">
        <v>1.01</v>
      </c>
      <c r="G13" s="206">
        <v>0.9</v>
      </c>
    </row>
    <row r="14" spans="1:7" ht="15">
      <c r="A14" s="203" t="s">
        <v>11</v>
      </c>
      <c r="B14" s="204" t="s">
        <v>89</v>
      </c>
      <c r="C14" s="204">
        <v>0.64</v>
      </c>
      <c r="D14" s="204">
        <v>1.08</v>
      </c>
      <c r="E14" s="204">
        <v>0.85</v>
      </c>
      <c r="F14" s="205">
        <v>0.59</v>
      </c>
      <c r="G14" s="206">
        <v>0.74</v>
      </c>
    </row>
    <row r="15" spans="1:10" ht="15">
      <c r="A15" s="203" t="s">
        <v>12</v>
      </c>
      <c r="B15" s="204" t="s">
        <v>89</v>
      </c>
      <c r="C15" s="204">
        <v>0.66</v>
      </c>
      <c r="D15" s="204">
        <v>0.76</v>
      </c>
      <c r="E15" s="204">
        <v>0.61</v>
      </c>
      <c r="F15" s="205">
        <v>0.58</v>
      </c>
      <c r="G15" s="206">
        <v>0.6</v>
      </c>
      <c r="J15" s="207"/>
    </row>
    <row r="16" spans="1:7" ht="15">
      <c r="A16" s="203" t="s">
        <v>13</v>
      </c>
      <c r="B16" s="204" t="s">
        <v>89</v>
      </c>
      <c r="C16" s="204">
        <v>0.36</v>
      </c>
      <c r="D16" s="204">
        <v>0.53</v>
      </c>
      <c r="E16" s="204">
        <v>0.4</v>
      </c>
      <c r="F16" s="205">
        <v>0.43</v>
      </c>
      <c r="G16" s="206">
        <v>0.41</v>
      </c>
    </row>
    <row r="17" spans="1:7" ht="15">
      <c r="A17" s="203" t="s">
        <v>14</v>
      </c>
      <c r="B17" s="204">
        <v>0.22</v>
      </c>
      <c r="C17" s="204">
        <v>0.32</v>
      </c>
      <c r="D17" s="204">
        <v>0.54</v>
      </c>
      <c r="E17" s="204">
        <v>0.41</v>
      </c>
      <c r="F17" s="205">
        <v>0.48</v>
      </c>
      <c r="G17" s="206">
        <v>0.44</v>
      </c>
    </row>
    <row r="18" spans="1:7" ht="15">
      <c r="A18" s="203" t="s">
        <v>15</v>
      </c>
      <c r="B18" s="204">
        <v>0.13</v>
      </c>
      <c r="C18" s="204">
        <v>0.61</v>
      </c>
      <c r="D18" s="204">
        <v>0.53</v>
      </c>
      <c r="E18" s="204">
        <v>0.4</v>
      </c>
      <c r="F18" s="205">
        <v>0.28</v>
      </c>
      <c r="G18" s="206">
        <v>0.36</v>
      </c>
    </row>
    <row r="19" spans="1:7" ht="15">
      <c r="A19" s="203" t="s">
        <v>16</v>
      </c>
      <c r="B19" s="204">
        <v>0.12</v>
      </c>
      <c r="C19" s="204">
        <v>0.59</v>
      </c>
      <c r="D19" s="204">
        <v>0.7</v>
      </c>
      <c r="E19" s="204">
        <v>0.48</v>
      </c>
      <c r="F19" s="205">
        <v>0.49</v>
      </c>
      <c r="G19" s="206">
        <v>0.48</v>
      </c>
    </row>
    <row r="20" spans="1:7" ht="15">
      <c r="A20" s="203" t="s">
        <v>17</v>
      </c>
      <c r="B20" s="204">
        <v>0.09</v>
      </c>
      <c r="C20" s="204">
        <v>0.95</v>
      </c>
      <c r="D20" s="204">
        <v>0.43</v>
      </c>
      <c r="E20" s="204">
        <v>0.48</v>
      </c>
      <c r="F20" s="205">
        <v>0.71</v>
      </c>
      <c r="G20" s="206">
        <v>0.52</v>
      </c>
    </row>
    <row r="21" spans="1:7" s="184" customFormat="1" ht="15.75">
      <c r="A21" s="208" t="s">
        <v>90</v>
      </c>
      <c r="B21" s="209">
        <v>0.12</v>
      </c>
      <c r="C21" s="209">
        <v>0.64</v>
      </c>
      <c r="D21" s="209">
        <v>0.68</v>
      </c>
      <c r="E21" s="209">
        <v>0.54</v>
      </c>
      <c r="F21" s="210">
        <v>0.52</v>
      </c>
      <c r="G21" s="211">
        <v>0.53</v>
      </c>
    </row>
    <row r="22" spans="2:7" ht="8.25" customHeight="1">
      <c r="B22" s="212"/>
      <c r="C22" s="212"/>
      <c r="D22" s="213"/>
      <c r="E22" s="213"/>
      <c r="F22" s="205"/>
      <c r="G22" s="206"/>
    </row>
    <row r="23" spans="1:7" ht="15.75">
      <c r="A23" s="187" t="s">
        <v>4</v>
      </c>
      <c r="B23" s="214"/>
      <c r="C23" s="214"/>
      <c r="D23" s="214"/>
      <c r="E23" s="214"/>
      <c r="F23" s="215"/>
      <c r="G23" s="206"/>
    </row>
    <row r="24" spans="1:7" ht="15">
      <c r="A24" s="203" t="s">
        <v>8</v>
      </c>
      <c r="B24" s="204" t="s">
        <v>89</v>
      </c>
      <c r="C24" s="204">
        <v>2.95</v>
      </c>
      <c r="D24" s="204">
        <v>3.85</v>
      </c>
      <c r="E24" s="204">
        <v>3.28</v>
      </c>
      <c r="F24" s="205">
        <v>5.54</v>
      </c>
      <c r="G24" s="206">
        <v>3.8</v>
      </c>
    </row>
    <row r="25" spans="1:7" ht="15">
      <c r="A25" s="203" t="s">
        <v>11</v>
      </c>
      <c r="B25" s="204" t="s">
        <v>89</v>
      </c>
      <c r="C25" s="204">
        <v>3.33</v>
      </c>
      <c r="D25" s="204">
        <v>6.15</v>
      </c>
      <c r="E25" s="204">
        <v>4.7</v>
      </c>
      <c r="F25" s="205">
        <v>5.92</v>
      </c>
      <c r="G25" s="206">
        <v>5.25</v>
      </c>
    </row>
    <row r="26" spans="1:7" ht="15">
      <c r="A26" s="203" t="s">
        <v>12</v>
      </c>
      <c r="B26" s="204">
        <v>1.12</v>
      </c>
      <c r="C26" s="204">
        <v>2.53</v>
      </c>
      <c r="D26" s="204">
        <v>5.97</v>
      </c>
      <c r="E26" s="204">
        <v>3.63</v>
      </c>
      <c r="F26" s="205">
        <v>7.62</v>
      </c>
      <c r="G26" s="206">
        <v>4.83</v>
      </c>
    </row>
    <row r="27" spans="1:7" ht="15">
      <c r="A27" s="203" t="s">
        <v>13</v>
      </c>
      <c r="B27" s="204">
        <v>0.87</v>
      </c>
      <c r="C27" s="204">
        <v>1.72</v>
      </c>
      <c r="D27" s="204">
        <v>3.91</v>
      </c>
      <c r="E27" s="204">
        <v>2.74</v>
      </c>
      <c r="F27" s="205">
        <v>5.92</v>
      </c>
      <c r="G27" s="206">
        <v>3.92</v>
      </c>
    </row>
    <row r="28" spans="1:7" ht="15">
      <c r="A28" s="203" t="s">
        <v>14</v>
      </c>
      <c r="B28" s="204">
        <v>0.42</v>
      </c>
      <c r="C28" s="204">
        <v>2.43</v>
      </c>
      <c r="D28" s="204">
        <v>5.53</v>
      </c>
      <c r="E28" s="204">
        <v>3.61</v>
      </c>
      <c r="F28" s="205">
        <v>6.89</v>
      </c>
      <c r="G28" s="206">
        <v>4.79</v>
      </c>
    </row>
    <row r="29" spans="1:7" ht="15">
      <c r="A29" s="203" t="s">
        <v>15</v>
      </c>
      <c r="B29" s="204">
        <v>0.71</v>
      </c>
      <c r="C29" s="204">
        <v>5.03</v>
      </c>
      <c r="D29" s="204">
        <v>5</v>
      </c>
      <c r="E29" s="204">
        <v>3.43</v>
      </c>
      <c r="F29" s="205">
        <v>5.23</v>
      </c>
      <c r="G29" s="206">
        <v>4.01</v>
      </c>
    </row>
    <row r="30" spans="1:7" ht="15">
      <c r="A30" s="203" t="s">
        <v>16</v>
      </c>
      <c r="B30" s="204">
        <v>0.75</v>
      </c>
      <c r="C30" s="204">
        <v>3.05</v>
      </c>
      <c r="D30" s="204">
        <v>5.51</v>
      </c>
      <c r="E30" s="204">
        <v>3.3</v>
      </c>
      <c r="F30" s="205">
        <v>7.12</v>
      </c>
      <c r="G30" s="206">
        <v>4.69</v>
      </c>
    </row>
    <row r="31" spans="1:7" ht="15">
      <c r="A31" s="203" t="s">
        <v>17</v>
      </c>
      <c r="B31" s="204">
        <v>1.4</v>
      </c>
      <c r="C31" s="204">
        <v>4.1</v>
      </c>
      <c r="D31" s="204">
        <v>7.47</v>
      </c>
      <c r="E31" s="204">
        <v>3.77</v>
      </c>
      <c r="F31" s="205">
        <v>11.2</v>
      </c>
      <c r="G31" s="206">
        <v>5.03</v>
      </c>
    </row>
    <row r="32" spans="1:7" s="184" customFormat="1" ht="15.75">
      <c r="A32" s="208" t="s">
        <v>90</v>
      </c>
      <c r="B32" s="209">
        <v>0.79</v>
      </c>
      <c r="C32" s="209">
        <v>2.96</v>
      </c>
      <c r="D32" s="209">
        <v>5.4</v>
      </c>
      <c r="E32" s="209">
        <v>3.51</v>
      </c>
      <c r="F32" s="210">
        <v>6.76</v>
      </c>
      <c r="G32" s="211">
        <v>4.64</v>
      </c>
    </row>
    <row r="33" spans="2:7" ht="8.25" customHeight="1">
      <c r="B33" s="212"/>
      <c r="C33" s="212"/>
      <c r="D33" s="213"/>
      <c r="E33" s="213"/>
      <c r="F33" s="205"/>
      <c r="G33" s="206"/>
    </row>
    <row r="34" spans="1:7" ht="15.75">
      <c r="A34" s="187" t="s">
        <v>7</v>
      </c>
      <c r="B34" s="214"/>
      <c r="C34" s="214"/>
      <c r="D34" s="214"/>
      <c r="E34" s="214"/>
      <c r="F34" s="215"/>
      <c r="G34" s="206"/>
    </row>
    <row r="35" spans="1:7" ht="15">
      <c r="A35" s="203" t="s">
        <v>8</v>
      </c>
      <c r="B35" s="204" t="s">
        <v>89</v>
      </c>
      <c r="C35" s="204">
        <v>18.41</v>
      </c>
      <c r="D35" s="204">
        <v>20.05</v>
      </c>
      <c r="E35" s="204">
        <v>19.01</v>
      </c>
      <c r="F35" s="205">
        <v>32.7</v>
      </c>
      <c r="G35" s="206">
        <v>22.21</v>
      </c>
    </row>
    <row r="36" spans="1:7" ht="15">
      <c r="A36" s="203" t="s">
        <v>11</v>
      </c>
      <c r="B36" s="204" t="s">
        <v>89</v>
      </c>
      <c r="C36" s="204">
        <v>14.65</v>
      </c>
      <c r="D36" s="204">
        <v>29.55</v>
      </c>
      <c r="E36" s="204">
        <v>21.9</v>
      </c>
      <c r="F36" s="205">
        <v>28.99</v>
      </c>
      <c r="G36" s="206">
        <v>25.12</v>
      </c>
    </row>
    <row r="37" spans="1:7" ht="15">
      <c r="A37" s="203" t="s">
        <v>12</v>
      </c>
      <c r="B37" s="204">
        <v>4.57</v>
      </c>
      <c r="C37" s="204">
        <v>10.97</v>
      </c>
      <c r="D37" s="204">
        <v>24.39</v>
      </c>
      <c r="E37" s="204">
        <v>15.15</v>
      </c>
      <c r="F37" s="205">
        <v>35.25</v>
      </c>
      <c r="G37" s="206">
        <v>21.18</v>
      </c>
    </row>
    <row r="38" spans="1:7" ht="15">
      <c r="A38" s="203" t="s">
        <v>13</v>
      </c>
      <c r="B38" s="204">
        <v>4.58</v>
      </c>
      <c r="C38" s="204">
        <v>10.11</v>
      </c>
      <c r="D38" s="204">
        <v>20.1</v>
      </c>
      <c r="E38" s="204">
        <v>14.51</v>
      </c>
      <c r="F38" s="205">
        <v>31.53</v>
      </c>
      <c r="G38" s="206">
        <v>20.85</v>
      </c>
    </row>
    <row r="39" spans="1:7" ht="15">
      <c r="A39" s="203" t="s">
        <v>14</v>
      </c>
      <c r="B39" s="204">
        <v>6.2</v>
      </c>
      <c r="C39" s="204">
        <v>13.98</v>
      </c>
      <c r="D39" s="204">
        <v>36</v>
      </c>
      <c r="E39" s="204">
        <v>23.72</v>
      </c>
      <c r="F39" s="205">
        <v>50.42</v>
      </c>
      <c r="G39" s="206">
        <v>33.38</v>
      </c>
    </row>
    <row r="40" spans="1:7" ht="15">
      <c r="A40" s="203" t="s">
        <v>15</v>
      </c>
      <c r="B40" s="204">
        <v>4.1</v>
      </c>
      <c r="C40" s="204">
        <v>20.25</v>
      </c>
      <c r="D40" s="204">
        <v>25.73</v>
      </c>
      <c r="E40" s="204">
        <v>17</v>
      </c>
      <c r="F40" s="205">
        <v>29.63</v>
      </c>
      <c r="G40" s="206">
        <v>21.09</v>
      </c>
    </row>
    <row r="41" spans="1:7" ht="15">
      <c r="A41" s="203" t="s">
        <v>16</v>
      </c>
      <c r="B41" s="204">
        <v>7.89</v>
      </c>
      <c r="C41" s="204">
        <v>18.02</v>
      </c>
      <c r="D41" s="204">
        <v>34.13</v>
      </c>
      <c r="E41" s="204">
        <v>21.29</v>
      </c>
      <c r="F41" s="205">
        <v>45.03</v>
      </c>
      <c r="G41" s="206">
        <v>29.96</v>
      </c>
    </row>
    <row r="42" spans="1:7" ht="15">
      <c r="A42" s="203" t="s">
        <v>17</v>
      </c>
      <c r="B42" s="204">
        <v>4.65</v>
      </c>
      <c r="C42" s="204">
        <v>16.81</v>
      </c>
      <c r="D42" s="204">
        <v>31.12</v>
      </c>
      <c r="E42" s="204">
        <v>15.12</v>
      </c>
      <c r="F42" s="205">
        <v>49.36</v>
      </c>
      <c r="G42" s="206">
        <v>20.92</v>
      </c>
    </row>
    <row r="43" spans="1:7" s="184" customFormat="1" ht="15.75">
      <c r="A43" s="208" t="s">
        <v>90</v>
      </c>
      <c r="B43" s="209">
        <v>6.53</v>
      </c>
      <c r="C43" s="209">
        <v>15.54</v>
      </c>
      <c r="D43" s="209">
        <v>30.3</v>
      </c>
      <c r="E43" s="209">
        <v>19.83</v>
      </c>
      <c r="F43" s="210">
        <v>40.41</v>
      </c>
      <c r="G43" s="211">
        <v>26.98</v>
      </c>
    </row>
    <row r="44" spans="2:6" ht="8.25" customHeight="1">
      <c r="B44" s="216"/>
      <c r="C44" s="216"/>
      <c r="D44" s="214"/>
      <c r="E44" s="214"/>
      <c r="F44" s="217"/>
    </row>
    <row r="45" spans="1:6" ht="18">
      <c r="A45" s="202" t="s">
        <v>94</v>
      </c>
      <c r="B45" s="216"/>
      <c r="C45" s="216"/>
      <c r="D45" s="214"/>
      <c r="E45" s="214"/>
      <c r="F45" s="217"/>
    </row>
    <row r="46" spans="2:6" ht="7.5" customHeight="1">
      <c r="B46" s="216"/>
      <c r="C46" s="216"/>
      <c r="D46" s="214"/>
      <c r="E46" s="214"/>
      <c r="F46" s="217"/>
    </row>
    <row r="47" spans="1:6" ht="15.75" customHeight="1">
      <c r="A47" s="187" t="s">
        <v>4</v>
      </c>
      <c r="B47" s="216"/>
      <c r="C47" s="216"/>
      <c r="D47" s="214"/>
      <c r="E47" s="214"/>
      <c r="F47" s="217"/>
    </row>
    <row r="48" spans="1:7" ht="15.75" customHeight="1">
      <c r="A48" s="203" t="s">
        <v>8</v>
      </c>
      <c r="B48" s="218" t="s">
        <v>92</v>
      </c>
      <c r="C48" s="219">
        <f aca="true" t="shared" si="0" ref="C48:G55">IF(ISERR((C24-C$32)/C$32*100),"n/a",IF(((C24-C$32)/C$32*100)=0,"-",((C24-C$32)/C$32*100)))</f>
        <v>-0.33783783783783067</v>
      </c>
      <c r="D48" s="219">
        <f t="shared" si="0"/>
        <v>-28.70370370370371</v>
      </c>
      <c r="E48" s="219">
        <f t="shared" si="0"/>
        <v>-6.552706552706552</v>
      </c>
      <c r="F48" s="219">
        <f t="shared" si="0"/>
        <v>-18.047337278106507</v>
      </c>
      <c r="G48" s="219">
        <f t="shared" si="0"/>
        <v>-18.103448275862068</v>
      </c>
    </row>
    <row r="49" spans="1:7" ht="15">
      <c r="A49" s="203" t="s">
        <v>11</v>
      </c>
      <c r="B49" s="218" t="s">
        <v>92</v>
      </c>
      <c r="C49" s="219">
        <f t="shared" si="0"/>
        <v>12.500000000000004</v>
      </c>
      <c r="D49" s="219">
        <f t="shared" si="0"/>
        <v>13.888888888888888</v>
      </c>
      <c r="E49" s="219">
        <f t="shared" si="0"/>
        <v>33.90313390313391</v>
      </c>
      <c r="F49" s="219">
        <f t="shared" si="0"/>
        <v>-12.426035502958579</v>
      </c>
      <c r="G49" s="219">
        <f t="shared" si="0"/>
        <v>13.14655172413794</v>
      </c>
    </row>
    <row r="50" spans="1:7" ht="15">
      <c r="A50" s="203" t="s">
        <v>12</v>
      </c>
      <c r="B50" s="219">
        <f aca="true" t="shared" si="1" ref="B50:B55">IF(ISERR((B26-B$32)/B$32*100),"n/a",IF(((B26-B$32)/B$32*100)=0,"-",((B26-B$32)/B$32*100)))</f>
        <v>41.77215189873419</v>
      </c>
      <c r="C50" s="219">
        <f t="shared" si="0"/>
        <v>-14.527027027027032</v>
      </c>
      <c r="D50" s="219">
        <f t="shared" si="0"/>
        <v>10.555555555555543</v>
      </c>
      <c r="E50" s="219">
        <f t="shared" si="0"/>
        <v>3.4188034188034218</v>
      </c>
      <c r="F50" s="219">
        <f t="shared" si="0"/>
        <v>12.721893491124264</v>
      </c>
      <c r="G50" s="219">
        <f t="shared" si="0"/>
        <v>4.094827586206906</v>
      </c>
    </row>
    <row r="51" spans="1:7" ht="15">
      <c r="A51" s="203" t="s">
        <v>13</v>
      </c>
      <c r="B51" s="219">
        <f t="shared" si="1"/>
        <v>10.126582278481006</v>
      </c>
      <c r="C51" s="219">
        <f t="shared" si="0"/>
        <v>-41.891891891891895</v>
      </c>
      <c r="D51" s="219">
        <f t="shared" si="0"/>
        <v>-27.592592592592595</v>
      </c>
      <c r="E51" s="219">
        <f t="shared" si="0"/>
        <v>-21.937321937321926</v>
      </c>
      <c r="F51" s="219">
        <f t="shared" si="0"/>
        <v>-12.426035502958579</v>
      </c>
      <c r="G51" s="219">
        <f t="shared" si="0"/>
        <v>-15.51724137931034</v>
      </c>
    </row>
    <row r="52" spans="1:7" ht="15">
      <c r="A52" s="203" t="s">
        <v>14</v>
      </c>
      <c r="B52" s="219">
        <f t="shared" si="1"/>
        <v>-46.83544303797469</v>
      </c>
      <c r="C52" s="219">
        <f t="shared" si="0"/>
        <v>-17.9054054054054</v>
      </c>
      <c r="D52" s="219">
        <f t="shared" si="0"/>
        <v>2.407407407407405</v>
      </c>
      <c r="E52" s="219">
        <f t="shared" si="0"/>
        <v>2.8490028490028516</v>
      </c>
      <c r="F52" s="219">
        <f t="shared" si="0"/>
        <v>1.9230769230769214</v>
      </c>
      <c r="G52" s="219">
        <f t="shared" si="0"/>
        <v>3.232758620689663</v>
      </c>
    </row>
    <row r="53" spans="1:7" ht="15">
      <c r="A53" s="203" t="s">
        <v>15</v>
      </c>
      <c r="B53" s="219">
        <f t="shared" si="1"/>
        <v>-10.12658227848102</v>
      </c>
      <c r="C53" s="219">
        <f t="shared" si="0"/>
        <v>69.93243243243245</v>
      </c>
      <c r="D53" s="219">
        <f t="shared" si="0"/>
        <v>-7.407407407407414</v>
      </c>
      <c r="E53" s="219">
        <f t="shared" si="0"/>
        <v>-2.2792022792022686</v>
      </c>
      <c r="F53" s="219">
        <f t="shared" si="0"/>
        <v>-22.633136094674548</v>
      </c>
      <c r="G53" s="219">
        <f t="shared" si="0"/>
        <v>-13.57758620689655</v>
      </c>
    </row>
    <row r="54" spans="1:7" ht="15">
      <c r="A54" s="203" t="s">
        <v>16</v>
      </c>
      <c r="B54" s="219">
        <f t="shared" si="1"/>
        <v>-5.06329113924051</v>
      </c>
      <c r="C54" s="219">
        <f t="shared" si="0"/>
        <v>3.040540540540536</v>
      </c>
      <c r="D54" s="219">
        <f t="shared" si="0"/>
        <v>2.0370370370370265</v>
      </c>
      <c r="E54" s="219">
        <f t="shared" si="0"/>
        <v>-5.982905982905982</v>
      </c>
      <c r="F54" s="219">
        <f t="shared" si="0"/>
        <v>5.3254437869822535</v>
      </c>
      <c r="G54" s="219">
        <f t="shared" si="0"/>
        <v>1.0775862068965671</v>
      </c>
    </row>
    <row r="55" spans="1:7" ht="15">
      <c r="A55" s="203" t="s">
        <v>17</v>
      </c>
      <c r="B55" s="219">
        <f t="shared" si="1"/>
        <v>77.2151898734177</v>
      </c>
      <c r="C55" s="219">
        <f t="shared" si="0"/>
        <v>38.5135135135135</v>
      </c>
      <c r="D55" s="219">
        <f t="shared" si="0"/>
        <v>38.33333333333332</v>
      </c>
      <c r="E55" s="219">
        <f t="shared" si="0"/>
        <v>7.407407407407414</v>
      </c>
      <c r="F55" s="219">
        <f t="shared" si="0"/>
        <v>65.68047337278105</v>
      </c>
      <c r="G55" s="219">
        <f t="shared" si="0"/>
        <v>8.405172413793116</v>
      </c>
    </row>
    <row r="56" spans="2:7" ht="8.25" customHeight="1">
      <c r="B56" s="220"/>
      <c r="C56" s="220"/>
      <c r="D56" s="214"/>
      <c r="E56" s="214"/>
      <c r="F56" s="214"/>
      <c r="G56" s="214"/>
    </row>
    <row r="57" spans="1:7" ht="15.75" customHeight="1">
      <c r="A57" s="187" t="s">
        <v>7</v>
      </c>
      <c r="B57" s="220"/>
      <c r="C57" s="220"/>
      <c r="D57" s="214"/>
      <c r="E57" s="214"/>
      <c r="F57" s="214"/>
      <c r="G57" s="214"/>
    </row>
    <row r="58" spans="1:7" ht="15">
      <c r="A58" s="203" t="s">
        <v>8</v>
      </c>
      <c r="B58" s="218" t="s">
        <v>92</v>
      </c>
      <c r="C58" s="219">
        <f aca="true" t="shared" si="2" ref="C58:G65">IF(ISERR((C35-C$43)/C$43*100),"n/a",IF(((C35-C$43)/C$43*100)=0,"-",((C35-C$43)/C$43*100)))</f>
        <v>18.468468468468476</v>
      </c>
      <c r="D58" s="219">
        <f t="shared" si="2"/>
        <v>-33.82838283828383</v>
      </c>
      <c r="E58" s="219">
        <f t="shared" si="2"/>
        <v>-4.135148764498219</v>
      </c>
      <c r="F58" s="219">
        <f t="shared" si="2"/>
        <v>-19.07943578322196</v>
      </c>
      <c r="G58" s="219">
        <f t="shared" si="2"/>
        <v>-17.679762787249814</v>
      </c>
    </row>
    <row r="59" spans="1:7" ht="15">
      <c r="A59" s="203" t="s">
        <v>11</v>
      </c>
      <c r="B59" s="218" t="s">
        <v>92</v>
      </c>
      <c r="C59" s="219">
        <f t="shared" si="2"/>
        <v>-5.727155727155719</v>
      </c>
      <c r="D59" s="219">
        <f t="shared" si="2"/>
        <v>-2.4752475247524752</v>
      </c>
      <c r="E59" s="219">
        <f t="shared" si="2"/>
        <v>10.438729198184571</v>
      </c>
      <c r="F59" s="219">
        <f t="shared" si="2"/>
        <v>-28.26033160108884</v>
      </c>
      <c r="G59" s="219">
        <f t="shared" si="2"/>
        <v>-6.8939955522609315</v>
      </c>
    </row>
    <row r="60" spans="1:7" ht="15">
      <c r="A60" s="203" t="s">
        <v>12</v>
      </c>
      <c r="B60" s="219">
        <f aca="true" t="shared" si="3" ref="B60:B65">IF(ISERR((B37-B$43)/B$43*100),"n/a",IF(((B37-B$43)/B$43*100)=0,"-",((B37-B$43)/B$43*100)))</f>
        <v>-30.01531393568147</v>
      </c>
      <c r="C60" s="219">
        <f t="shared" si="2"/>
        <v>-29.4079794079794</v>
      </c>
      <c r="D60" s="219">
        <f t="shared" si="2"/>
        <v>-19.504950495049506</v>
      </c>
      <c r="E60" s="219">
        <f t="shared" si="2"/>
        <v>-23.600605143721626</v>
      </c>
      <c r="F60" s="219">
        <f t="shared" si="2"/>
        <v>-12.769116555308086</v>
      </c>
      <c r="G60" s="219">
        <f t="shared" si="2"/>
        <v>-21.497405485544853</v>
      </c>
    </row>
    <row r="61" spans="1:7" ht="15">
      <c r="A61" s="203" t="s">
        <v>13</v>
      </c>
      <c r="B61" s="219">
        <f t="shared" si="3"/>
        <v>-29.862174578866767</v>
      </c>
      <c r="C61" s="219">
        <f t="shared" si="2"/>
        <v>-34.942084942084946</v>
      </c>
      <c r="D61" s="219">
        <f t="shared" si="2"/>
        <v>-33.66336633663366</v>
      </c>
      <c r="E61" s="219">
        <f t="shared" si="2"/>
        <v>-26.828038325769032</v>
      </c>
      <c r="F61" s="219">
        <f t="shared" si="2"/>
        <v>-21.974758723088335</v>
      </c>
      <c r="G61" s="219">
        <f t="shared" si="2"/>
        <v>-22.720533728687915</v>
      </c>
    </row>
    <row r="62" spans="1:7" ht="15">
      <c r="A62" s="203" t="s">
        <v>14</v>
      </c>
      <c r="B62" s="219">
        <f t="shared" si="3"/>
        <v>-5.053598774885146</v>
      </c>
      <c r="C62" s="219">
        <f t="shared" si="2"/>
        <v>-10.038610038610031</v>
      </c>
      <c r="D62" s="219">
        <f t="shared" si="2"/>
        <v>18.81188118811881</v>
      </c>
      <c r="E62" s="219">
        <f t="shared" si="2"/>
        <v>19.616742309631878</v>
      </c>
      <c r="F62" s="219">
        <f t="shared" si="2"/>
        <v>24.771096263301178</v>
      </c>
      <c r="G62" s="219">
        <f t="shared" si="2"/>
        <v>23.721275018532253</v>
      </c>
    </row>
    <row r="63" spans="1:7" ht="15">
      <c r="A63" s="203" t="s">
        <v>15</v>
      </c>
      <c r="B63" s="219">
        <f t="shared" si="3"/>
        <v>-37.212863705972445</v>
      </c>
      <c r="C63" s="219">
        <f t="shared" si="2"/>
        <v>30.308880308880315</v>
      </c>
      <c r="D63" s="219">
        <f t="shared" si="2"/>
        <v>-15.082508250825082</v>
      </c>
      <c r="E63" s="219">
        <f t="shared" si="2"/>
        <v>-14.271306101865852</v>
      </c>
      <c r="F63" s="219">
        <f t="shared" si="2"/>
        <v>-26.67656520663202</v>
      </c>
      <c r="G63" s="219">
        <f t="shared" si="2"/>
        <v>-21.83098591549296</v>
      </c>
    </row>
    <row r="64" spans="1:7" ht="15">
      <c r="A64" s="203" t="s">
        <v>16</v>
      </c>
      <c r="B64" s="219">
        <f t="shared" si="3"/>
        <v>20.826952526799378</v>
      </c>
      <c r="C64" s="219">
        <f t="shared" si="2"/>
        <v>15.958815958815961</v>
      </c>
      <c r="D64" s="219">
        <f t="shared" si="2"/>
        <v>12.640264026402646</v>
      </c>
      <c r="E64" s="219">
        <f t="shared" si="2"/>
        <v>7.362581946545643</v>
      </c>
      <c r="F64" s="219">
        <f t="shared" si="2"/>
        <v>11.432813659985165</v>
      </c>
      <c r="G64" s="219">
        <f t="shared" si="2"/>
        <v>11.04521868050408</v>
      </c>
    </row>
    <row r="65" spans="1:7" s="199" customFormat="1" ht="15">
      <c r="A65" s="221" t="s">
        <v>17</v>
      </c>
      <c r="B65" s="219">
        <f t="shared" si="3"/>
        <v>-28.79019908116386</v>
      </c>
      <c r="C65" s="219">
        <f t="shared" si="2"/>
        <v>8.172458172458171</v>
      </c>
      <c r="D65" s="219">
        <f t="shared" si="2"/>
        <v>2.706270627062707</v>
      </c>
      <c r="E65" s="219">
        <f t="shared" si="2"/>
        <v>-23.751891074130103</v>
      </c>
      <c r="F65" s="219">
        <f t="shared" si="2"/>
        <v>22.147983172482068</v>
      </c>
      <c r="G65" s="219">
        <f t="shared" si="2"/>
        <v>-22.461082283172715</v>
      </c>
    </row>
    <row r="66" spans="1:7" ht="15.75" thickBot="1">
      <c r="A66" s="222"/>
      <c r="B66" s="223"/>
      <c r="C66" s="223"/>
      <c r="D66" s="223"/>
      <c r="E66" s="223"/>
      <c r="F66" s="223"/>
      <c r="G66" s="223"/>
    </row>
    <row r="67" spans="1:6" ht="15">
      <c r="A67" s="221"/>
      <c r="B67" s="224"/>
      <c r="C67" s="224"/>
      <c r="D67" s="224"/>
      <c r="E67" s="224"/>
      <c r="F67" s="217"/>
    </row>
    <row r="68" ht="15">
      <c r="F68" s="225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N48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2" customWidth="1"/>
    <col min="2" max="2" width="15.28125" style="2" customWidth="1"/>
  </cols>
  <sheetData>
    <row r="1" spans="1:14" ht="12.75">
      <c r="A1" s="1" t="s">
        <v>95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1" t="s">
        <v>96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1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3:14" ht="13.5" thickBo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5.5">
      <c r="A6" s="308"/>
      <c r="B6" s="308"/>
      <c r="C6" s="227" t="s">
        <v>98</v>
      </c>
      <c r="D6" s="227" t="s">
        <v>99</v>
      </c>
      <c r="E6" s="227" t="s">
        <v>100</v>
      </c>
      <c r="F6" s="227" t="s">
        <v>101</v>
      </c>
      <c r="G6" s="227" t="s">
        <v>102</v>
      </c>
      <c r="H6" s="227" t="s">
        <v>30</v>
      </c>
      <c r="I6" s="227" t="s">
        <v>98</v>
      </c>
      <c r="J6" s="227" t="s">
        <v>99</v>
      </c>
      <c r="K6" s="227" t="s">
        <v>100</v>
      </c>
      <c r="L6" s="227" t="s">
        <v>101</v>
      </c>
      <c r="M6" s="227" t="s">
        <v>102</v>
      </c>
      <c r="N6" s="227" t="s">
        <v>30</v>
      </c>
    </row>
    <row r="7" spans="1:14" ht="13.5" thickBot="1">
      <c r="A7" s="309"/>
      <c r="B7" s="309"/>
      <c r="C7" s="228"/>
      <c r="D7" s="228"/>
      <c r="E7" s="228"/>
      <c r="F7" s="228"/>
      <c r="G7" s="228"/>
      <c r="H7" s="228"/>
      <c r="I7" s="228" t="s">
        <v>103</v>
      </c>
      <c r="J7" s="228" t="s">
        <v>103</v>
      </c>
      <c r="K7" s="228" t="s">
        <v>103</v>
      </c>
      <c r="L7" s="228" t="s">
        <v>103</v>
      </c>
      <c r="M7" s="228" t="s">
        <v>103</v>
      </c>
      <c r="N7" s="228" t="s">
        <v>103</v>
      </c>
    </row>
    <row r="8" spans="1:14" ht="13.5" thickTop="1">
      <c r="A8" s="294" t="s">
        <v>3</v>
      </c>
      <c r="B8" s="1" t="s">
        <v>104</v>
      </c>
      <c r="C8" s="229">
        <v>8</v>
      </c>
      <c r="D8" s="229">
        <v>5</v>
      </c>
      <c r="E8" s="229">
        <v>2</v>
      </c>
      <c r="F8" s="229">
        <v>3</v>
      </c>
      <c r="G8" s="229">
        <v>4</v>
      </c>
      <c r="H8" s="229">
        <v>21</v>
      </c>
      <c r="I8" s="229">
        <v>10.7</v>
      </c>
      <c r="J8" s="229">
        <v>9.5</v>
      </c>
      <c r="K8" s="229">
        <v>4.4</v>
      </c>
      <c r="L8" s="229">
        <v>9.9</v>
      </c>
      <c r="M8" s="229">
        <v>10.3</v>
      </c>
      <c r="N8" s="229">
        <v>9.2</v>
      </c>
    </row>
    <row r="9" spans="1:14" ht="12.75">
      <c r="A9" s="294"/>
      <c r="B9" s="1" t="s">
        <v>105</v>
      </c>
      <c r="C9" s="229">
        <v>4</v>
      </c>
      <c r="D9" s="229">
        <v>4</v>
      </c>
      <c r="E9" s="229">
        <v>2</v>
      </c>
      <c r="F9" s="229">
        <v>2</v>
      </c>
      <c r="G9" s="229">
        <v>3</v>
      </c>
      <c r="H9" s="229">
        <v>16</v>
      </c>
      <c r="I9" s="229">
        <v>6.1</v>
      </c>
      <c r="J9" s="229">
        <v>7.8</v>
      </c>
      <c r="K9" s="229">
        <v>4.3</v>
      </c>
      <c r="L9" s="229">
        <v>6.7</v>
      </c>
      <c r="M9" s="229">
        <v>8.6</v>
      </c>
      <c r="N9" s="229">
        <v>6.7</v>
      </c>
    </row>
    <row r="10" spans="1:14" ht="12.75">
      <c r="A10" s="294"/>
      <c r="B10" s="1" t="s">
        <v>106</v>
      </c>
      <c r="C10" s="229">
        <v>5</v>
      </c>
      <c r="D10" s="229">
        <v>5</v>
      </c>
      <c r="E10" s="229">
        <v>2</v>
      </c>
      <c r="F10" s="229">
        <v>1</v>
      </c>
      <c r="G10" s="229">
        <v>4</v>
      </c>
      <c r="H10" s="229">
        <v>16</v>
      </c>
      <c r="I10" s="229">
        <v>6.9</v>
      </c>
      <c r="J10" s="229">
        <v>8.5</v>
      </c>
      <c r="K10" s="229">
        <v>3.9</v>
      </c>
      <c r="L10" s="229">
        <v>2.3</v>
      </c>
      <c r="M10" s="229">
        <v>10.3</v>
      </c>
      <c r="N10" s="229">
        <v>6.8</v>
      </c>
    </row>
    <row r="11" spans="1:14" ht="12.75">
      <c r="A11" s="294"/>
      <c r="B11" s="1" t="s">
        <v>107</v>
      </c>
      <c r="C11" s="229">
        <v>5</v>
      </c>
      <c r="D11" s="229">
        <v>4</v>
      </c>
      <c r="E11" s="229">
        <v>1</v>
      </c>
      <c r="F11" s="229">
        <v>2</v>
      </c>
      <c r="G11" s="229">
        <v>2</v>
      </c>
      <c r="H11" s="229">
        <v>15</v>
      </c>
      <c r="I11" s="229">
        <v>7.7</v>
      </c>
      <c r="J11" s="229">
        <v>7.4</v>
      </c>
      <c r="K11" s="229">
        <v>3.1</v>
      </c>
      <c r="L11" s="229">
        <v>7.1</v>
      </c>
      <c r="M11" s="229">
        <v>5.6</v>
      </c>
      <c r="N11" s="229">
        <v>6.4</v>
      </c>
    </row>
    <row r="12" spans="1:14" ht="12.75">
      <c r="A12" s="294"/>
      <c r="B12" s="1" t="s">
        <v>108</v>
      </c>
      <c r="C12" s="229">
        <v>5</v>
      </c>
      <c r="D12" s="229">
        <v>5</v>
      </c>
      <c r="E12" s="229">
        <v>4</v>
      </c>
      <c r="F12" s="229">
        <v>2</v>
      </c>
      <c r="G12" s="229">
        <v>3</v>
      </c>
      <c r="H12" s="229">
        <v>19</v>
      </c>
      <c r="I12" s="229">
        <v>6.9</v>
      </c>
      <c r="J12" s="229">
        <v>8.1</v>
      </c>
      <c r="K12" s="229">
        <v>9.9</v>
      </c>
      <c r="L12" s="229">
        <v>9.2</v>
      </c>
      <c r="M12" s="229">
        <v>7.3</v>
      </c>
      <c r="N12" s="229">
        <v>8</v>
      </c>
    </row>
    <row r="13" spans="1:14" ht="12.75">
      <c r="A13" s="294"/>
      <c r="B13" s="1" t="s">
        <v>109</v>
      </c>
      <c r="C13" s="229">
        <v>4</v>
      </c>
      <c r="D13" s="229">
        <v>3</v>
      </c>
      <c r="E13" s="229">
        <v>4</v>
      </c>
      <c r="F13" s="229">
        <v>2</v>
      </c>
      <c r="G13" s="229">
        <v>3</v>
      </c>
      <c r="H13" s="229">
        <v>17</v>
      </c>
      <c r="I13" s="229">
        <v>5.4</v>
      </c>
      <c r="J13" s="229">
        <v>6</v>
      </c>
      <c r="K13" s="229">
        <v>10.7</v>
      </c>
      <c r="L13" s="229">
        <v>9.5</v>
      </c>
      <c r="M13" s="229">
        <v>7.1</v>
      </c>
      <c r="N13" s="229">
        <v>7.2</v>
      </c>
    </row>
    <row r="14" spans="1:14" ht="12.75">
      <c r="A14" s="294"/>
      <c r="B14" s="1" t="s">
        <v>110</v>
      </c>
      <c r="C14" s="229">
        <v>7</v>
      </c>
      <c r="D14" s="229">
        <v>4</v>
      </c>
      <c r="E14" s="229">
        <v>5</v>
      </c>
      <c r="F14" s="229">
        <v>2</v>
      </c>
      <c r="G14" s="229">
        <v>4</v>
      </c>
      <c r="H14" s="229">
        <v>23</v>
      </c>
      <c r="I14" s="229">
        <v>9.6</v>
      </c>
      <c r="J14" s="229">
        <v>7.8</v>
      </c>
      <c r="K14" s="229">
        <v>12.8</v>
      </c>
      <c r="L14" s="229">
        <v>9.2</v>
      </c>
      <c r="M14" s="229">
        <v>11.2</v>
      </c>
      <c r="N14" s="229">
        <v>9.9</v>
      </c>
    </row>
    <row r="15" spans="1:14" ht="12.75">
      <c r="A15" s="294"/>
      <c r="B15" s="1" t="s">
        <v>111</v>
      </c>
      <c r="C15" s="229">
        <v>8</v>
      </c>
      <c r="D15" s="229">
        <v>5</v>
      </c>
      <c r="E15" s="229">
        <v>5</v>
      </c>
      <c r="F15" s="229">
        <v>2</v>
      </c>
      <c r="G15" s="229">
        <v>3</v>
      </c>
      <c r="H15" s="229">
        <v>24</v>
      </c>
      <c r="I15" s="229">
        <v>11.5</v>
      </c>
      <c r="J15" s="229">
        <v>9.1</v>
      </c>
      <c r="K15" s="229">
        <v>13.3</v>
      </c>
      <c r="L15" s="229">
        <v>7.6</v>
      </c>
      <c r="M15" s="229">
        <v>8.8</v>
      </c>
      <c r="N15" s="229">
        <v>10.4</v>
      </c>
    </row>
    <row r="16" spans="1:14" ht="12.75">
      <c r="A16" s="294"/>
      <c r="B16" s="1" t="s">
        <v>112</v>
      </c>
      <c r="C16" s="229">
        <v>6</v>
      </c>
      <c r="D16" s="229">
        <v>5</v>
      </c>
      <c r="E16" s="229">
        <v>4</v>
      </c>
      <c r="F16" s="229">
        <v>2</v>
      </c>
      <c r="G16" s="229">
        <v>2</v>
      </c>
      <c r="H16" s="229">
        <v>20</v>
      </c>
      <c r="I16" s="229">
        <v>8.5</v>
      </c>
      <c r="J16" s="229">
        <v>9.5</v>
      </c>
      <c r="K16" s="229">
        <v>10.2</v>
      </c>
      <c r="L16" s="229">
        <v>7.1</v>
      </c>
      <c r="M16" s="229">
        <v>6.1</v>
      </c>
      <c r="N16" s="229">
        <v>8.5</v>
      </c>
    </row>
    <row r="17" spans="1:14" ht="12.75">
      <c r="A17" s="294"/>
      <c r="B17" s="1" t="s">
        <v>113</v>
      </c>
      <c r="C17" s="229">
        <v>5</v>
      </c>
      <c r="D17" s="229">
        <v>5</v>
      </c>
      <c r="E17" s="229">
        <v>4</v>
      </c>
      <c r="F17" s="229">
        <v>3</v>
      </c>
      <c r="G17" s="229">
        <v>4</v>
      </c>
      <c r="H17" s="229">
        <v>21</v>
      </c>
      <c r="I17" s="229">
        <v>7.4</v>
      </c>
      <c r="J17" s="229">
        <v>9.5</v>
      </c>
      <c r="K17" s="229">
        <v>10.3</v>
      </c>
      <c r="L17" s="229">
        <v>9.9</v>
      </c>
      <c r="M17" s="229">
        <v>9.3</v>
      </c>
      <c r="N17" s="229">
        <v>9</v>
      </c>
    </row>
    <row r="18" spans="1:14" ht="12.75">
      <c r="A18" s="294"/>
      <c r="B18" s="1" t="s">
        <v>114</v>
      </c>
      <c r="C18" s="229">
        <v>7</v>
      </c>
      <c r="D18" s="229">
        <v>5</v>
      </c>
      <c r="E18" s="229">
        <v>3</v>
      </c>
      <c r="F18" s="229">
        <v>2</v>
      </c>
      <c r="G18" s="229">
        <v>4</v>
      </c>
      <c r="H18" s="229">
        <v>22</v>
      </c>
      <c r="I18" s="229">
        <v>9.7</v>
      </c>
      <c r="J18" s="229">
        <v>9.5</v>
      </c>
      <c r="K18" s="229">
        <v>8.7</v>
      </c>
      <c r="L18" s="229">
        <v>8.7</v>
      </c>
      <c r="M18" s="229">
        <v>11.1</v>
      </c>
      <c r="N18" s="229">
        <v>9.6</v>
      </c>
    </row>
    <row r="19" spans="1:14" ht="12.75">
      <c r="A19" s="294"/>
      <c r="B19" s="1" t="s">
        <v>115</v>
      </c>
      <c r="C19" s="229">
        <v>7</v>
      </c>
      <c r="D19" s="229">
        <v>4</v>
      </c>
      <c r="E19" s="229">
        <v>3</v>
      </c>
      <c r="F19" s="229">
        <v>3</v>
      </c>
      <c r="G19" s="229">
        <v>2</v>
      </c>
      <c r="H19" s="229">
        <v>19</v>
      </c>
      <c r="I19" s="229">
        <v>9.6</v>
      </c>
      <c r="J19" s="229">
        <v>7.5</v>
      </c>
      <c r="K19" s="229">
        <v>8.4</v>
      </c>
      <c r="L19" s="229">
        <v>13</v>
      </c>
      <c r="M19" s="229">
        <v>4.4</v>
      </c>
      <c r="N19" s="229">
        <v>8.4</v>
      </c>
    </row>
    <row r="20" spans="1:14" ht="12.75">
      <c r="A20" s="294"/>
      <c r="B20" s="1" t="s">
        <v>116</v>
      </c>
      <c r="C20" s="229">
        <v>70</v>
      </c>
      <c r="D20" s="229">
        <v>57</v>
      </c>
      <c r="E20" s="229">
        <v>39</v>
      </c>
      <c r="F20" s="229">
        <v>25</v>
      </c>
      <c r="G20" s="229">
        <v>40</v>
      </c>
      <c r="H20" s="229">
        <v>232</v>
      </c>
      <c r="I20" s="229">
        <v>100</v>
      </c>
      <c r="J20" s="229">
        <v>100</v>
      </c>
      <c r="K20" s="229">
        <v>100</v>
      </c>
      <c r="L20" s="229">
        <v>100</v>
      </c>
      <c r="M20" s="229">
        <v>100</v>
      </c>
      <c r="N20" s="229">
        <v>100</v>
      </c>
    </row>
    <row r="21" spans="1:14" ht="12.75">
      <c r="A21" s="294" t="s">
        <v>4</v>
      </c>
      <c r="B21" s="1" t="s">
        <v>104</v>
      </c>
      <c r="C21" s="229">
        <v>26</v>
      </c>
      <c r="D21" s="229">
        <v>21</v>
      </c>
      <c r="E21" s="229">
        <v>15</v>
      </c>
      <c r="F21" s="229">
        <v>25</v>
      </c>
      <c r="G21" s="229">
        <v>50</v>
      </c>
      <c r="H21" s="229">
        <v>137</v>
      </c>
      <c r="I21" s="229">
        <v>7.8</v>
      </c>
      <c r="J21" s="229">
        <v>6</v>
      </c>
      <c r="K21" s="229">
        <v>5.6</v>
      </c>
      <c r="L21" s="229">
        <v>8</v>
      </c>
      <c r="M21" s="229">
        <v>6.7</v>
      </c>
      <c r="N21" s="229">
        <v>6.8</v>
      </c>
    </row>
    <row r="22" spans="1:14" ht="12.75">
      <c r="A22" s="294"/>
      <c r="B22" s="1" t="s">
        <v>105</v>
      </c>
      <c r="C22" s="229">
        <v>22</v>
      </c>
      <c r="D22" s="229">
        <v>25</v>
      </c>
      <c r="E22" s="229">
        <v>22</v>
      </c>
      <c r="F22" s="229">
        <v>27</v>
      </c>
      <c r="G22" s="229">
        <v>66</v>
      </c>
      <c r="H22" s="229">
        <v>163</v>
      </c>
      <c r="I22" s="229">
        <v>6.6</v>
      </c>
      <c r="J22" s="229">
        <v>7.3</v>
      </c>
      <c r="K22" s="229">
        <v>7.9</v>
      </c>
      <c r="L22" s="229">
        <v>8.6</v>
      </c>
      <c r="M22" s="229">
        <v>8.9</v>
      </c>
      <c r="N22" s="229">
        <v>8</v>
      </c>
    </row>
    <row r="23" spans="1:14" ht="12.75">
      <c r="A23" s="294"/>
      <c r="B23" s="1" t="s">
        <v>106</v>
      </c>
      <c r="C23" s="229">
        <v>25</v>
      </c>
      <c r="D23" s="229">
        <v>18</v>
      </c>
      <c r="E23" s="229">
        <v>23</v>
      </c>
      <c r="F23" s="229">
        <v>23</v>
      </c>
      <c r="G23" s="229">
        <v>62</v>
      </c>
      <c r="H23" s="229">
        <v>152</v>
      </c>
      <c r="I23" s="229">
        <v>7.4</v>
      </c>
      <c r="J23" s="229">
        <v>5.3</v>
      </c>
      <c r="K23" s="229">
        <v>8.3</v>
      </c>
      <c r="L23" s="229">
        <v>7.3</v>
      </c>
      <c r="M23" s="229">
        <v>8.3</v>
      </c>
      <c r="N23" s="229">
        <v>7.5</v>
      </c>
    </row>
    <row r="24" spans="1:14" ht="12.75">
      <c r="A24" s="294"/>
      <c r="B24" s="1" t="s">
        <v>107</v>
      </c>
      <c r="C24" s="229">
        <v>28</v>
      </c>
      <c r="D24" s="229">
        <v>30</v>
      </c>
      <c r="E24" s="229">
        <v>20</v>
      </c>
      <c r="F24" s="229">
        <v>25</v>
      </c>
      <c r="G24" s="229">
        <v>61</v>
      </c>
      <c r="H24" s="229">
        <v>164</v>
      </c>
      <c r="I24" s="229">
        <v>8.2</v>
      </c>
      <c r="J24" s="229">
        <v>8.7</v>
      </c>
      <c r="K24" s="229">
        <v>7.3</v>
      </c>
      <c r="L24" s="229">
        <v>7.9</v>
      </c>
      <c r="M24" s="229">
        <v>8.1</v>
      </c>
      <c r="N24" s="229">
        <v>8.1</v>
      </c>
    </row>
    <row r="25" spans="1:14" ht="12.75">
      <c r="A25" s="294"/>
      <c r="B25" s="1" t="s">
        <v>108</v>
      </c>
      <c r="C25" s="229">
        <v>31</v>
      </c>
      <c r="D25" s="229">
        <v>31</v>
      </c>
      <c r="E25" s="229">
        <v>28</v>
      </c>
      <c r="F25" s="229">
        <v>30</v>
      </c>
      <c r="G25" s="229">
        <v>60</v>
      </c>
      <c r="H25" s="229">
        <v>181</v>
      </c>
      <c r="I25" s="229">
        <v>9.2</v>
      </c>
      <c r="J25" s="229">
        <v>9.2</v>
      </c>
      <c r="K25" s="229">
        <v>10.1</v>
      </c>
      <c r="L25" s="229">
        <v>9.5</v>
      </c>
      <c r="M25" s="229">
        <v>8</v>
      </c>
      <c r="N25" s="229">
        <v>8.9</v>
      </c>
    </row>
    <row r="26" spans="1:14" ht="12.75">
      <c r="A26" s="294"/>
      <c r="B26" s="1" t="s">
        <v>109</v>
      </c>
      <c r="C26" s="229">
        <v>32</v>
      </c>
      <c r="D26" s="229">
        <v>36</v>
      </c>
      <c r="E26" s="229">
        <v>32</v>
      </c>
      <c r="F26" s="229">
        <v>23</v>
      </c>
      <c r="G26" s="229">
        <v>65</v>
      </c>
      <c r="H26" s="229">
        <v>187</v>
      </c>
      <c r="I26" s="229">
        <v>9.4</v>
      </c>
      <c r="J26" s="229">
        <v>10.4</v>
      </c>
      <c r="K26" s="229">
        <v>11.5</v>
      </c>
      <c r="L26" s="229">
        <v>7.2</v>
      </c>
      <c r="M26" s="229">
        <v>8.7</v>
      </c>
      <c r="N26" s="229">
        <v>9.2</v>
      </c>
    </row>
    <row r="27" spans="1:14" ht="12.75">
      <c r="A27" s="294"/>
      <c r="B27" s="1" t="s">
        <v>110</v>
      </c>
      <c r="C27" s="229">
        <v>30</v>
      </c>
      <c r="D27" s="229">
        <v>33</v>
      </c>
      <c r="E27" s="229">
        <v>25</v>
      </c>
      <c r="F27" s="229">
        <v>21</v>
      </c>
      <c r="G27" s="229">
        <v>60</v>
      </c>
      <c r="H27" s="229">
        <v>168</v>
      </c>
      <c r="I27" s="229">
        <v>8.8</v>
      </c>
      <c r="J27" s="229">
        <v>9.5</v>
      </c>
      <c r="K27" s="229">
        <v>8.9</v>
      </c>
      <c r="L27" s="229">
        <v>6.7</v>
      </c>
      <c r="M27" s="229">
        <v>8.1</v>
      </c>
      <c r="N27" s="229">
        <v>8.3</v>
      </c>
    </row>
    <row r="28" spans="1:14" ht="12.75">
      <c r="A28" s="294"/>
      <c r="B28" s="1" t="s">
        <v>111</v>
      </c>
      <c r="C28" s="229">
        <v>36</v>
      </c>
      <c r="D28" s="229">
        <v>37</v>
      </c>
      <c r="E28" s="229">
        <v>26</v>
      </c>
      <c r="F28" s="229">
        <v>25</v>
      </c>
      <c r="G28" s="229">
        <v>58</v>
      </c>
      <c r="H28" s="229">
        <v>182</v>
      </c>
      <c r="I28" s="229">
        <v>10.7</v>
      </c>
      <c r="J28" s="229">
        <v>10.9</v>
      </c>
      <c r="K28" s="229">
        <v>9.2</v>
      </c>
      <c r="L28" s="229">
        <v>7.8</v>
      </c>
      <c r="M28" s="229">
        <v>7.8</v>
      </c>
      <c r="N28" s="229">
        <v>9</v>
      </c>
    </row>
    <row r="29" spans="1:14" ht="12.75">
      <c r="A29" s="294"/>
      <c r="B29" s="1" t="s">
        <v>112</v>
      </c>
      <c r="C29" s="229">
        <v>30</v>
      </c>
      <c r="D29" s="229">
        <v>36</v>
      </c>
      <c r="E29" s="229">
        <v>26</v>
      </c>
      <c r="F29" s="229">
        <v>31</v>
      </c>
      <c r="G29" s="229">
        <v>66</v>
      </c>
      <c r="H29" s="229">
        <v>189</v>
      </c>
      <c r="I29" s="229">
        <v>8.8</v>
      </c>
      <c r="J29" s="229">
        <v>10.5</v>
      </c>
      <c r="K29" s="229">
        <v>9.3</v>
      </c>
      <c r="L29" s="229">
        <v>9.7</v>
      </c>
      <c r="M29" s="229">
        <v>8.9</v>
      </c>
      <c r="N29" s="229">
        <v>9.3</v>
      </c>
    </row>
    <row r="30" spans="1:14" ht="12.75">
      <c r="A30" s="294"/>
      <c r="B30" s="1" t="s">
        <v>113</v>
      </c>
      <c r="C30" s="229">
        <v>30</v>
      </c>
      <c r="D30" s="229">
        <v>27</v>
      </c>
      <c r="E30" s="229">
        <v>22</v>
      </c>
      <c r="F30" s="229">
        <v>28</v>
      </c>
      <c r="G30" s="229">
        <v>73</v>
      </c>
      <c r="H30" s="229">
        <v>181</v>
      </c>
      <c r="I30" s="229">
        <v>8.9</v>
      </c>
      <c r="J30" s="229">
        <v>8.1</v>
      </c>
      <c r="K30" s="229">
        <v>8.1</v>
      </c>
      <c r="L30" s="229">
        <v>8.7</v>
      </c>
      <c r="M30" s="229">
        <v>9.8</v>
      </c>
      <c r="N30" s="229">
        <v>8.9</v>
      </c>
    </row>
    <row r="31" spans="1:14" ht="12.75">
      <c r="A31" s="294"/>
      <c r="B31" s="1" t="s">
        <v>114</v>
      </c>
      <c r="C31" s="229">
        <v>27</v>
      </c>
      <c r="D31" s="229">
        <v>24</v>
      </c>
      <c r="E31" s="229">
        <v>20</v>
      </c>
      <c r="F31" s="229">
        <v>34</v>
      </c>
      <c r="G31" s="229">
        <v>71</v>
      </c>
      <c r="H31" s="229">
        <v>176</v>
      </c>
      <c r="I31" s="229">
        <v>7.9</v>
      </c>
      <c r="J31" s="229">
        <v>7</v>
      </c>
      <c r="K31" s="229">
        <v>7.3</v>
      </c>
      <c r="L31" s="229">
        <v>10.6</v>
      </c>
      <c r="M31" s="229">
        <v>9.5</v>
      </c>
      <c r="N31" s="229">
        <v>8.7</v>
      </c>
    </row>
    <row r="32" spans="1:14" ht="12.75">
      <c r="A32" s="294"/>
      <c r="B32" s="1" t="s">
        <v>115</v>
      </c>
      <c r="C32" s="229">
        <v>21</v>
      </c>
      <c r="D32" s="229">
        <v>24</v>
      </c>
      <c r="E32" s="229">
        <v>18</v>
      </c>
      <c r="F32" s="229">
        <v>26</v>
      </c>
      <c r="G32" s="229">
        <v>55</v>
      </c>
      <c r="H32" s="229">
        <v>144</v>
      </c>
      <c r="I32" s="229">
        <v>6.4</v>
      </c>
      <c r="J32" s="229">
        <v>7</v>
      </c>
      <c r="K32" s="229">
        <v>6.6</v>
      </c>
      <c r="L32" s="229">
        <v>8</v>
      </c>
      <c r="M32" s="229">
        <v>7.3</v>
      </c>
      <c r="N32" s="229">
        <v>7.1</v>
      </c>
    </row>
    <row r="33" spans="1:14" ht="12.75">
      <c r="A33" s="294"/>
      <c r="B33" s="1" t="s">
        <v>116</v>
      </c>
      <c r="C33" s="229">
        <v>338</v>
      </c>
      <c r="D33" s="229">
        <v>341</v>
      </c>
      <c r="E33" s="229">
        <v>278</v>
      </c>
      <c r="F33" s="229">
        <v>319</v>
      </c>
      <c r="G33" s="229">
        <v>746</v>
      </c>
      <c r="H33" s="230">
        <v>2022</v>
      </c>
      <c r="I33" s="229">
        <v>100</v>
      </c>
      <c r="J33" s="229">
        <v>100</v>
      </c>
      <c r="K33" s="229">
        <v>100</v>
      </c>
      <c r="L33" s="229">
        <v>100</v>
      </c>
      <c r="M33" s="229">
        <v>100</v>
      </c>
      <c r="N33" s="229">
        <v>100</v>
      </c>
    </row>
    <row r="34" spans="1:14" ht="12.75">
      <c r="A34" s="294" t="s">
        <v>30</v>
      </c>
      <c r="B34" s="1" t="s">
        <v>104</v>
      </c>
      <c r="C34" s="229">
        <v>159</v>
      </c>
      <c r="D34" s="229">
        <v>121</v>
      </c>
      <c r="E34" s="229">
        <v>103</v>
      </c>
      <c r="F34" s="229">
        <v>167</v>
      </c>
      <c r="G34" s="229">
        <v>357</v>
      </c>
      <c r="H34" s="229">
        <v>906</v>
      </c>
      <c r="I34" s="229">
        <v>8.2</v>
      </c>
      <c r="J34" s="229">
        <v>7.9</v>
      </c>
      <c r="K34" s="229">
        <v>7.8</v>
      </c>
      <c r="L34" s="229">
        <v>7.7</v>
      </c>
      <c r="M34" s="229">
        <v>7.4</v>
      </c>
      <c r="N34" s="229">
        <v>7.7</v>
      </c>
    </row>
    <row r="35" spans="1:14" ht="12.75">
      <c r="A35" s="294"/>
      <c r="B35" s="1" t="s">
        <v>105</v>
      </c>
      <c r="C35" s="229">
        <v>141</v>
      </c>
      <c r="D35" s="229">
        <v>134</v>
      </c>
      <c r="E35" s="229">
        <v>114</v>
      </c>
      <c r="F35" s="229">
        <v>187</v>
      </c>
      <c r="G35" s="229">
        <v>426</v>
      </c>
      <c r="H35" s="230">
        <v>1002</v>
      </c>
      <c r="I35" s="229">
        <v>7.3</v>
      </c>
      <c r="J35" s="229">
        <v>8.8</v>
      </c>
      <c r="K35" s="229">
        <v>8.6</v>
      </c>
      <c r="L35" s="229">
        <v>8.6</v>
      </c>
      <c r="M35" s="229">
        <v>8.9</v>
      </c>
      <c r="N35" s="229">
        <v>8.5</v>
      </c>
    </row>
    <row r="36" spans="1:14" ht="12.75">
      <c r="A36" s="294"/>
      <c r="B36" s="1" t="s">
        <v>106</v>
      </c>
      <c r="C36" s="229">
        <v>146</v>
      </c>
      <c r="D36" s="229">
        <v>111</v>
      </c>
      <c r="E36" s="229">
        <v>106</v>
      </c>
      <c r="F36" s="229">
        <v>177</v>
      </c>
      <c r="G36" s="229">
        <v>412</v>
      </c>
      <c r="H36" s="229">
        <v>952</v>
      </c>
      <c r="I36" s="229">
        <v>7.6</v>
      </c>
      <c r="J36" s="229">
        <v>7.2</v>
      </c>
      <c r="K36" s="229">
        <v>8</v>
      </c>
      <c r="L36" s="229">
        <v>8.2</v>
      </c>
      <c r="M36" s="229">
        <v>8.6</v>
      </c>
      <c r="N36" s="229">
        <v>8.1</v>
      </c>
    </row>
    <row r="37" spans="1:14" ht="12.75">
      <c r="A37" s="294"/>
      <c r="B37" s="1" t="s">
        <v>107</v>
      </c>
      <c r="C37" s="229">
        <v>137</v>
      </c>
      <c r="D37" s="229">
        <v>109</v>
      </c>
      <c r="E37" s="229">
        <v>92</v>
      </c>
      <c r="F37" s="229">
        <v>175</v>
      </c>
      <c r="G37" s="229">
        <v>355</v>
      </c>
      <c r="H37" s="229">
        <v>868</v>
      </c>
      <c r="I37" s="229">
        <v>7.1</v>
      </c>
      <c r="J37" s="229">
        <v>7.1</v>
      </c>
      <c r="K37" s="229">
        <v>7</v>
      </c>
      <c r="L37" s="229">
        <v>8.1</v>
      </c>
      <c r="M37" s="229">
        <v>7.4</v>
      </c>
      <c r="N37" s="229">
        <v>7.4</v>
      </c>
    </row>
    <row r="38" spans="1:14" ht="12.75">
      <c r="A38" s="294"/>
      <c r="B38" s="1" t="s">
        <v>108</v>
      </c>
      <c r="C38" s="229">
        <v>158</v>
      </c>
      <c r="D38" s="229">
        <v>126</v>
      </c>
      <c r="E38" s="229">
        <v>106</v>
      </c>
      <c r="F38" s="229">
        <v>185</v>
      </c>
      <c r="G38" s="229">
        <v>400</v>
      </c>
      <c r="H38" s="229">
        <v>975</v>
      </c>
      <c r="I38" s="229">
        <v>8.2</v>
      </c>
      <c r="J38" s="229">
        <v>8.2</v>
      </c>
      <c r="K38" s="229">
        <v>8</v>
      </c>
      <c r="L38" s="229">
        <v>8.5</v>
      </c>
      <c r="M38" s="229">
        <v>8.3</v>
      </c>
      <c r="N38" s="229">
        <v>8.3</v>
      </c>
    </row>
    <row r="39" spans="1:14" ht="12.75">
      <c r="A39" s="294"/>
      <c r="B39" s="1" t="s">
        <v>109</v>
      </c>
      <c r="C39" s="229">
        <v>170</v>
      </c>
      <c r="D39" s="229">
        <v>139</v>
      </c>
      <c r="E39" s="229">
        <v>124</v>
      </c>
      <c r="F39" s="229">
        <v>164</v>
      </c>
      <c r="G39" s="229">
        <v>387</v>
      </c>
      <c r="H39" s="229">
        <v>984</v>
      </c>
      <c r="I39" s="229">
        <v>8.8</v>
      </c>
      <c r="J39" s="229">
        <v>9.1</v>
      </c>
      <c r="K39" s="229">
        <v>9.4</v>
      </c>
      <c r="L39" s="229">
        <v>7.6</v>
      </c>
      <c r="M39" s="229">
        <v>8.1</v>
      </c>
      <c r="N39" s="229">
        <v>8.4</v>
      </c>
    </row>
    <row r="40" spans="1:14" ht="12.75">
      <c r="A40" s="294"/>
      <c r="B40" s="1" t="s">
        <v>110</v>
      </c>
      <c r="C40" s="229">
        <v>172</v>
      </c>
      <c r="D40" s="229">
        <v>132</v>
      </c>
      <c r="E40" s="229">
        <v>114</v>
      </c>
      <c r="F40" s="229">
        <v>167</v>
      </c>
      <c r="G40" s="229">
        <v>374</v>
      </c>
      <c r="H40" s="229">
        <v>959</v>
      </c>
      <c r="I40" s="229">
        <v>8.9</v>
      </c>
      <c r="J40" s="229">
        <v>8.6</v>
      </c>
      <c r="K40" s="229">
        <v>8.6</v>
      </c>
      <c r="L40" s="229">
        <v>7.7</v>
      </c>
      <c r="M40" s="229">
        <v>7.8</v>
      </c>
      <c r="N40" s="229">
        <v>8.2</v>
      </c>
    </row>
    <row r="41" spans="1:14" ht="12.75">
      <c r="A41" s="294"/>
      <c r="B41" s="1" t="s">
        <v>111</v>
      </c>
      <c r="C41" s="229">
        <v>185</v>
      </c>
      <c r="D41" s="229">
        <v>145</v>
      </c>
      <c r="E41" s="229">
        <v>125</v>
      </c>
      <c r="F41" s="229">
        <v>181</v>
      </c>
      <c r="G41" s="229">
        <v>412</v>
      </c>
      <c r="H41" s="230">
        <v>1048</v>
      </c>
      <c r="I41" s="229">
        <v>9.6</v>
      </c>
      <c r="J41" s="229">
        <v>9.4</v>
      </c>
      <c r="K41" s="229">
        <v>9.5</v>
      </c>
      <c r="L41" s="229">
        <v>8.4</v>
      </c>
      <c r="M41" s="229">
        <v>8.6</v>
      </c>
      <c r="N41" s="229">
        <v>8.9</v>
      </c>
    </row>
    <row r="42" spans="1:14" ht="12.75">
      <c r="A42" s="294"/>
      <c r="B42" s="1" t="s">
        <v>112</v>
      </c>
      <c r="C42" s="229">
        <v>161</v>
      </c>
      <c r="D42" s="229">
        <v>136</v>
      </c>
      <c r="E42" s="229">
        <v>116</v>
      </c>
      <c r="F42" s="229">
        <v>198</v>
      </c>
      <c r="G42" s="229">
        <v>425</v>
      </c>
      <c r="H42" s="230">
        <v>1036</v>
      </c>
      <c r="I42" s="229">
        <v>8.3</v>
      </c>
      <c r="J42" s="229">
        <v>8.9</v>
      </c>
      <c r="K42" s="229">
        <v>8.7</v>
      </c>
      <c r="L42" s="229">
        <v>9.1</v>
      </c>
      <c r="M42" s="229">
        <v>8.9</v>
      </c>
      <c r="N42" s="229">
        <v>8.8</v>
      </c>
    </row>
    <row r="43" spans="1:14" ht="12.75">
      <c r="A43" s="294"/>
      <c r="B43" s="1" t="s">
        <v>113</v>
      </c>
      <c r="C43" s="229">
        <v>165</v>
      </c>
      <c r="D43" s="229">
        <v>130</v>
      </c>
      <c r="E43" s="229">
        <v>103</v>
      </c>
      <c r="F43" s="229">
        <v>179</v>
      </c>
      <c r="G43" s="229">
        <v>423</v>
      </c>
      <c r="H43" s="229">
        <v>999</v>
      </c>
      <c r="I43" s="229">
        <v>8.5</v>
      </c>
      <c r="J43" s="229">
        <v>8.4</v>
      </c>
      <c r="K43" s="229">
        <v>7.8</v>
      </c>
      <c r="L43" s="229">
        <v>8.2</v>
      </c>
      <c r="M43" s="229">
        <v>8.8</v>
      </c>
      <c r="N43" s="229">
        <v>8.5</v>
      </c>
    </row>
    <row r="44" spans="1:14" ht="12.75">
      <c r="A44" s="294"/>
      <c r="B44" s="1" t="s">
        <v>114</v>
      </c>
      <c r="C44" s="229">
        <v>169</v>
      </c>
      <c r="D44" s="229">
        <v>126</v>
      </c>
      <c r="E44" s="229">
        <v>115</v>
      </c>
      <c r="F44" s="229">
        <v>215</v>
      </c>
      <c r="G44" s="229">
        <v>444</v>
      </c>
      <c r="H44" s="230">
        <v>1068</v>
      </c>
      <c r="I44" s="229">
        <v>8.8</v>
      </c>
      <c r="J44" s="229">
        <v>8.2</v>
      </c>
      <c r="K44" s="229">
        <v>8.7</v>
      </c>
      <c r="L44" s="229">
        <v>9.9</v>
      </c>
      <c r="M44" s="229">
        <v>9.2</v>
      </c>
      <c r="N44" s="229">
        <v>9.1</v>
      </c>
    </row>
    <row r="45" spans="1:14" ht="12.75">
      <c r="A45" s="294"/>
      <c r="B45" s="1" t="s">
        <v>115</v>
      </c>
      <c r="C45" s="229">
        <v>169</v>
      </c>
      <c r="D45" s="229">
        <v>127</v>
      </c>
      <c r="E45" s="229">
        <v>104</v>
      </c>
      <c r="F45" s="229">
        <v>173</v>
      </c>
      <c r="G45" s="229">
        <v>387</v>
      </c>
      <c r="H45" s="229">
        <v>960</v>
      </c>
      <c r="I45" s="229">
        <v>8.8</v>
      </c>
      <c r="J45" s="229">
        <v>8.3</v>
      </c>
      <c r="K45" s="229">
        <v>7.9</v>
      </c>
      <c r="L45" s="229">
        <v>8</v>
      </c>
      <c r="M45" s="229">
        <v>8.1</v>
      </c>
      <c r="N45" s="229">
        <v>8.2</v>
      </c>
    </row>
    <row r="46" spans="1:14" ht="12.75">
      <c r="A46" s="294"/>
      <c r="B46" s="1" t="s">
        <v>116</v>
      </c>
      <c r="C46" s="230">
        <v>1931</v>
      </c>
      <c r="D46" s="230">
        <v>1535</v>
      </c>
      <c r="E46" s="230">
        <v>1322</v>
      </c>
      <c r="F46" s="230">
        <v>2169</v>
      </c>
      <c r="G46" s="230">
        <v>4800</v>
      </c>
      <c r="H46" s="230">
        <v>11757</v>
      </c>
      <c r="I46" s="229">
        <v>100</v>
      </c>
      <c r="J46" s="229">
        <v>100</v>
      </c>
      <c r="K46" s="229">
        <v>100</v>
      </c>
      <c r="L46" s="229">
        <v>100</v>
      </c>
      <c r="M46" s="229">
        <v>100</v>
      </c>
      <c r="N46" s="229">
        <v>100</v>
      </c>
    </row>
    <row r="47" spans="3:14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12" t="s">
        <v>117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</sheetData>
  <mergeCells count="4">
    <mergeCell ref="A6:B7"/>
    <mergeCell ref="A8:A20"/>
    <mergeCell ref="A21:A33"/>
    <mergeCell ref="A34:A4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2" customWidth="1"/>
    <col min="2" max="2" width="17.00390625" style="2" customWidth="1"/>
    <col min="6" max="6" width="1.8515625" style="0" customWidth="1"/>
    <col min="10" max="10" width="2.140625" style="0" customWidth="1"/>
  </cols>
  <sheetData>
    <row r="1" spans="1:13" ht="12.75">
      <c r="A1" s="1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1" t="s">
        <v>119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 t="s">
        <v>120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1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310"/>
      <c r="B7" s="310"/>
      <c r="C7" s="311" t="s">
        <v>121</v>
      </c>
      <c r="D7" s="311"/>
      <c r="E7" s="311"/>
      <c r="F7" s="231"/>
      <c r="G7" s="311" t="s">
        <v>122</v>
      </c>
      <c r="H7" s="311"/>
      <c r="I7" s="311"/>
      <c r="J7" s="231"/>
      <c r="K7" s="311" t="s">
        <v>30</v>
      </c>
      <c r="L7" s="311"/>
      <c r="M7" s="311"/>
    </row>
    <row r="8" spans="1:13" ht="12.75">
      <c r="A8" s="293"/>
      <c r="B8" s="293"/>
      <c r="C8" s="232" t="s">
        <v>3</v>
      </c>
      <c r="D8" s="232" t="s">
        <v>4</v>
      </c>
      <c r="E8" s="232" t="s">
        <v>30</v>
      </c>
      <c r="F8" s="232"/>
      <c r="G8" s="232" t="s">
        <v>3</v>
      </c>
      <c r="H8" s="232" t="s">
        <v>4</v>
      </c>
      <c r="I8" s="232" t="s">
        <v>30</v>
      </c>
      <c r="J8" s="232"/>
      <c r="K8" s="232" t="s">
        <v>3</v>
      </c>
      <c r="L8" s="232" t="s">
        <v>4</v>
      </c>
      <c r="M8" s="232" t="s">
        <v>30</v>
      </c>
    </row>
    <row r="9" spans="1:13" ht="12.75">
      <c r="A9" s="294" t="s">
        <v>123</v>
      </c>
      <c r="B9" s="1" t="s">
        <v>52</v>
      </c>
      <c r="C9" s="11">
        <v>60</v>
      </c>
      <c r="D9" s="14">
        <v>1411</v>
      </c>
      <c r="E9" s="14">
        <v>7857</v>
      </c>
      <c r="F9" s="14"/>
      <c r="G9" s="11">
        <v>138</v>
      </c>
      <c r="H9" s="14">
        <v>1002</v>
      </c>
      <c r="I9" s="14">
        <v>3869</v>
      </c>
      <c r="J9" s="14"/>
      <c r="K9" s="11">
        <v>198</v>
      </c>
      <c r="L9" s="14">
        <v>2413</v>
      </c>
      <c r="M9" s="14">
        <v>11726</v>
      </c>
    </row>
    <row r="10" spans="1:13" ht="12.75">
      <c r="A10" s="294"/>
      <c r="B10" s="12">
        <v>2006</v>
      </c>
      <c r="C10" s="13">
        <v>50</v>
      </c>
      <c r="D10" s="13">
        <v>821</v>
      </c>
      <c r="E10" s="15">
        <v>5777</v>
      </c>
      <c r="F10" s="15"/>
      <c r="G10" s="13">
        <v>133</v>
      </c>
      <c r="H10" s="13">
        <v>684</v>
      </c>
      <c r="I10" s="15">
        <v>3380</v>
      </c>
      <c r="J10" s="15"/>
      <c r="K10" s="13">
        <v>183</v>
      </c>
      <c r="L10" s="15">
        <v>1505</v>
      </c>
      <c r="M10" s="15">
        <v>9157</v>
      </c>
    </row>
    <row r="11" spans="1:13" ht="12.75">
      <c r="A11" s="294"/>
      <c r="B11" s="12">
        <v>2007</v>
      </c>
      <c r="C11" s="13">
        <v>43</v>
      </c>
      <c r="D11" s="13">
        <v>759</v>
      </c>
      <c r="E11" s="15">
        <v>5576</v>
      </c>
      <c r="F11" s="15"/>
      <c r="G11" s="13">
        <v>129</v>
      </c>
      <c r="H11" s="13">
        <v>651</v>
      </c>
      <c r="I11" s="15">
        <v>3437</v>
      </c>
      <c r="J11" s="15"/>
      <c r="K11" s="13">
        <v>172</v>
      </c>
      <c r="L11" s="15">
        <v>1410</v>
      </c>
      <c r="M11" s="15">
        <v>9013</v>
      </c>
    </row>
    <row r="12" spans="1:13" ht="12.75">
      <c r="A12" s="294"/>
      <c r="B12" s="12">
        <v>2008</v>
      </c>
      <c r="C12" s="13">
        <v>47</v>
      </c>
      <c r="D12" s="13">
        <v>853</v>
      </c>
      <c r="E12" s="15">
        <v>5424</v>
      </c>
      <c r="F12" s="15"/>
      <c r="G12" s="13">
        <v>101</v>
      </c>
      <c r="H12" s="13">
        <v>692</v>
      </c>
      <c r="I12" s="15">
        <v>3315</v>
      </c>
      <c r="J12" s="15"/>
      <c r="K12" s="13">
        <v>148</v>
      </c>
      <c r="L12" s="15">
        <v>1545</v>
      </c>
      <c r="M12" s="15">
        <v>8739</v>
      </c>
    </row>
    <row r="13" spans="1:13" ht="12.75">
      <c r="A13" s="294"/>
      <c r="B13" s="12">
        <v>2009</v>
      </c>
      <c r="C13" s="13">
        <v>26</v>
      </c>
      <c r="D13" s="13">
        <v>692</v>
      </c>
      <c r="E13" s="15">
        <v>5094</v>
      </c>
      <c r="F13" s="15"/>
      <c r="G13" s="13">
        <v>88</v>
      </c>
      <c r="H13" s="13">
        <v>702</v>
      </c>
      <c r="I13" s="15">
        <v>3304</v>
      </c>
      <c r="J13" s="15"/>
      <c r="K13" s="13">
        <v>114</v>
      </c>
      <c r="L13" s="15">
        <v>1394</v>
      </c>
      <c r="M13" s="15">
        <v>8398</v>
      </c>
    </row>
    <row r="14" spans="1:13" ht="12.75">
      <c r="A14" s="294"/>
      <c r="B14" s="12">
        <v>2010</v>
      </c>
      <c r="C14" s="13">
        <v>32</v>
      </c>
      <c r="D14" s="13">
        <v>653</v>
      </c>
      <c r="E14" s="15">
        <v>4840</v>
      </c>
      <c r="F14" s="15"/>
      <c r="G14" s="13">
        <v>88</v>
      </c>
      <c r="H14" s="13">
        <v>573</v>
      </c>
      <c r="I14" s="15">
        <v>2880</v>
      </c>
      <c r="J14" s="15"/>
      <c r="K14" s="13">
        <v>120</v>
      </c>
      <c r="L14" s="15">
        <v>1226</v>
      </c>
      <c r="M14" s="15">
        <v>7720</v>
      </c>
    </row>
    <row r="15" spans="1:13" ht="12.75">
      <c r="A15" s="294"/>
      <c r="B15" s="1" t="s">
        <v>124</v>
      </c>
      <c r="C15" s="11">
        <v>40</v>
      </c>
      <c r="D15" s="11">
        <v>756</v>
      </c>
      <c r="E15" s="14">
        <v>5342</v>
      </c>
      <c r="F15" s="14"/>
      <c r="G15" s="11">
        <v>108</v>
      </c>
      <c r="H15" s="11">
        <v>660</v>
      </c>
      <c r="I15" s="14">
        <v>3263</v>
      </c>
      <c r="J15" s="14"/>
      <c r="K15" s="11">
        <v>147</v>
      </c>
      <c r="L15" s="14">
        <v>1416</v>
      </c>
      <c r="M15" s="14">
        <v>8605</v>
      </c>
    </row>
    <row r="16" spans="1:13" ht="12.75">
      <c r="A16" s="294" t="s">
        <v>125</v>
      </c>
      <c r="B16" s="1" t="s">
        <v>52</v>
      </c>
      <c r="C16" s="11">
        <v>49</v>
      </c>
      <c r="D16" s="11">
        <v>767</v>
      </c>
      <c r="E16" s="14">
        <v>3122</v>
      </c>
      <c r="F16" s="14"/>
      <c r="G16" s="11">
        <v>89</v>
      </c>
      <c r="H16" s="11">
        <v>488</v>
      </c>
      <c r="I16" s="14">
        <v>1660</v>
      </c>
      <c r="J16" s="14"/>
      <c r="K16" s="11">
        <v>137</v>
      </c>
      <c r="L16" s="14">
        <v>1255</v>
      </c>
      <c r="M16" s="14">
        <v>4782</v>
      </c>
    </row>
    <row r="17" spans="1:13" ht="12.75">
      <c r="A17" s="294"/>
      <c r="B17" s="12">
        <v>2006</v>
      </c>
      <c r="C17" s="13">
        <v>33</v>
      </c>
      <c r="D17" s="13">
        <v>443</v>
      </c>
      <c r="E17" s="15">
        <v>2420</v>
      </c>
      <c r="F17" s="15"/>
      <c r="G17" s="13">
        <v>77</v>
      </c>
      <c r="H17" s="13">
        <v>309</v>
      </c>
      <c r="I17" s="15">
        <v>1533</v>
      </c>
      <c r="J17" s="15"/>
      <c r="K17" s="13">
        <v>110</v>
      </c>
      <c r="L17" s="13">
        <v>752</v>
      </c>
      <c r="M17" s="15">
        <v>3953</v>
      </c>
    </row>
    <row r="18" spans="1:13" ht="12.75">
      <c r="A18" s="294"/>
      <c r="B18" s="12">
        <v>2007</v>
      </c>
      <c r="C18" s="13">
        <v>28</v>
      </c>
      <c r="D18" s="13">
        <v>377</v>
      </c>
      <c r="E18" s="15">
        <v>2205</v>
      </c>
      <c r="F18" s="15"/>
      <c r="G18" s="13">
        <v>55</v>
      </c>
      <c r="H18" s="13">
        <v>262</v>
      </c>
      <c r="I18" s="15">
        <v>1288</v>
      </c>
      <c r="J18" s="15"/>
      <c r="K18" s="13">
        <v>83</v>
      </c>
      <c r="L18" s="13">
        <v>639</v>
      </c>
      <c r="M18" s="15">
        <v>3493</v>
      </c>
    </row>
    <row r="19" spans="1:13" ht="12.75">
      <c r="A19" s="294"/>
      <c r="B19" s="12">
        <v>2008</v>
      </c>
      <c r="C19" s="13">
        <v>35</v>
      </c>
      <c r="D19" s="13">
        <v>424</v>
      </c>
      <c r="E19" s="15">
        <v>2039</v>
      </c>
      <c r="F19" s="15"/>
      <c r="G19" s="13">
        <v>62</v>
      </c>
      <c r="H19" s="13">
        <v>273</v>
      </c>
      <c r="I19" s="15">
        <v>1380</v>
      </c>
      <c r="J19" s="15"/>
      <c r="K19" s="13">
        <v>97</v>
      </c>
      <c r="L19" s="13">
        <v>697</v>
      </c>
      <c r="M19" s="15">
        <v>3419</v>
      </c>
    </row>
    <row r="20" spans="1:13" ht="12.75">
      <c r="A20" s="294"/>
      <c r="B20" s="12">
        <v>2009</v>
      </c>
      <c r="C20" s="13">
        <v>30</v>
      </c>
      <c r="D20" s="13">
        <v>340</v>
      </c>
      <c r="E20" s="15">
        <v>1895</v>
      </c>
      <c r="F20" s="15"/>
      <c r="G20" s="13">
        <v>52</v>
      </c>
      <c r="H20" s="13">
        <v>263</v>
      </c>
      <c r="I20" s="15">
        <v>1262</v>
      </c>
      <c r="J20" s="15"/>
      <c r="K20" s="13">
        <v>82</v>
      </c>
      <c r="L20" s="13">
        <v>603</v>
      </c>
      <c r="M20" s="15">
        <v>3157</v>
      </c>
    </row>
    <row r="21" spans="1:13" ht="12.75">
      <c r="A21" s="294"/>
      <c r="B21" s="12">
        <v>2010</v>
      </c>
      <c r="C21" s="13">
        <v>24</v>
      </c>
      <c r="D21" s="13">
        <v>268</v>
      </c>
      <c r="E21" s="15">
        <v>1502</v>
      </c>
      <c r="F21" s="15"/>
      <c r="G21" s="13">
        <v>45</v>
      </c>
      <c r="H21" s="13">
        <v>214</v>
      </c>
      <c r="I21" s="15">
        <v>1071</v>
      </c>
      <c r="J21" s="15"/>
      <c r="K21" s="13">
        <v>69</v>
      </c>
      <c r="L21" s="13">
        <v>482</v>
      </c>
      <c r="M21" s="15">
        <v>2573</v>
      </c>
    </row>
    <row r="22" spans="1:13" ht="12.75">
      <c r="A22" s="294"/>
      <c r="B22" s="1" t="s">
        <v>124</v>
      </c>
      <c r="C22" s="11">
        <v>30</v>
      </c>
      <c r="D22" s="11">
        <v>370</v>
      </c>
      <c r="E22" s="14">
        <v>2012</v>
      </c>
      <c r="F22" s="14"/>
      <c r="G22" s="11">
        <v>58</v>
      </c>
      <c r="H22" s="11">
        <v>264</v>
      </c>
      <c r="I22" s="14">
        <v>1307</v>
      </c>
      <c r="J22" s="14"/>
      <c r="K22" s="11">
        <v>88</v>
      </c>
      <c r="L22" s="11">
        <v>635</v>
      </c>
      <c r="M22" s="14">
        <v>3319</v>
      </c>
    </row>
    <row r="23" spans="1:13" ht="12.75">
      <c r="A23" s="294" t="s">
        <v>126</v>
      </c>
      <c r="B23" s="1" t="s">
        <v>52</v>
      </c>
      <c r="C23" s="11">
        <v>60</v>
      </c>
      <c r="D23" s="14">
        <v>1337</v>
      </c>
      <c r="E23" s="14">
        <v>6760</v>
      </c>
      <c r="F23" s="14"/>
      <c r="G23" s="11">
        <v>124</v>
      </c>
      <c r="H23" s="11">
        <v>747</v>
      </c>
      <c r="I23" s="14">
        <v>2592</v>
      </c>
      <c r="J23" s="14"/>
      <c r="K23" s="11">
        <v>184</v>
      </c>
      <c r="L23" s="14">
        <v>2085</v>
      </c>
      <c r="M23" s="14">
        <v>9352</v>
      </c>
    </row>
    <row r="24" spans="1:13" ht="12.75">
      <c r="A24" s="294"/>
      <c r="B24" s="12">
        <v>2006</v>
      </c>
      <c r="C24" s="13">
        <v>48</v>
      </c>
      <c r="D24" s="13">
        <v>829</v>
      </c>
      <c r="E24" s="15">
        <v>5151</v>
      </c>
      <c r="F24" s="15"/>
      <c r="G24" s="13">
        <v>99</v>
      </c>
      <c r="H24" s="13">
        <v>513</v>
      </c>
      <c r="I24" s="15">
        <v>2278</v>
      </c>
      <c r="J24" s="15"/>
      <c r="K24" s="13">
        <v>147</v>
      </c>
      <c r="L24" s="15">
        <v>1342</v>
      </c>
      <c r="M24" s="15">
        <v>7429</v>
      </c>
    </row>
    <row r="25" spans="1:13" ht="12.75">
      <c r="A25" s="294"/>
      <c r="B25" s="12">
        <v>2007</v>
      </c>
      <c r="C25" s="13">
        <v>40</v>
      </c>
      <c r="D25" s="13">
        <v>772</v>
      </c>
      <c r="E25" s="15">
        <v>5232</v>
      </c>
      <c r="F25" s="15"/>
      <c r="G25" s="13">
        <v>98</v>
      </c>
      <c r="H25" s="13">
        <v>504</v>
      </c>
      <c r="I25" s="15">
        <v>2306</v>
      </c>
      <c r="J25" s="15"/>
      <c r="K25" s="13">
        <v>138</v>
      </c>
      <c r="L25" s="15">
        <v>1276</v>
      </c>
      <c r="M25" s="15">
        <v>7538</v>
      </c>
    </row>
    <row r="26" spans="1:13" ht="12.75">
      <c r="A26" s="294"/>
      <c r="B26" s="12">
        <v>2008</v>
      </c>
      <c r="C26" s="13">
        <v>42</v>
      </c>
      <c r="D26" s="13">
        <v>793</v>
      </c>
      <c r="E26" s="15">
        <v>4529</v>
      </c>
      <c r="F26" s="15"/>
      <c r="G26" s="13">
        <v>79</v>
      </c>
      <c r="H26" s="13">
        <v>498</v>
      </c>
      <c r="I26" s="15">
        <v>2004</v>
      </c>
      <c r="J26" s="15"/>
      <c r="K26" s="13">
        <v>121</v>
      </c>
      <c r="L26" s="15">
        <v>1291</v>
      </c>
      <c r="M26" s="15">
        <v>6533</v>
      </c>
    </row>
    <row r="27" spans="1:13" ht="12.75">
      <c r="A27" s="294"/>
      <c r="B27" s="12">
        <v>2009</v>
      </c>
      <c r="C27" s="13">
        <v>31</v>
      </c>
      <c r="D27" s="13">
        <v>643</v>
      </c>
      <c r="E27" s="15">
        <v>4236</v>
      </c>
      <c r="F27" s="15"/>
      <c r="G27" s="13">
        <v>72</v>
      </c>
      <c r="H27" s="13">
        <v>500</v>
      </c>
      <c r="I27" s="15">
        <v>2008</v>
      </c>
      <c r="J27" s="15"/>
      <c r="K27" s="13">
        <v>103</v>
      </c>
      <c r="L27" s="15">
        <v>1143</v>
      </c>
      <c r="M27" s="15">
        <v>6244</v>
      </c>
    </row>
    <row r="28" spans="1:13" ht="12.75">
      <c r="A28" s="294"/>
      <c r="B28" s="12">
        <v>2010</v>
      </c>
      <c r="C28" s="13">
        <v>28</v>
      </c>
      <c r="D28" s="13">
        <v>607</v>
      </c>
      <c r="E28" s="15">
        <v>4106</v>
      </c>
      <c r="F28" s="15"/>
      <c r="G28" s="13">
        <v>63</v>
      </c>
      <c r="H28" s="13">
        <v>420</v>
      </c>
      <c r="I28" s="15">
        <v>1817</v>
      </c>
      <c r="J28" s="15"/>
      <c r="K28" s="13">
        <v>91</v>
      </c>
      <c r="L28" s="15">
        <v>1027</v>
      </c>
      <c r="M28" s="15">
        <v>5923</v>
      </c>
    </row>
    <row r="29" spans="1:13" ht="12.75">
      <c r="A29" s="294"/>
      <c r="B29" s="1" t="s">
        <v>124</v>
      </c>
      <c r="C29" s="11">
        <v>38</v>
      </c>
      <c r="D29" s="11">
        <v>729</v>
      </c>
      <c r="E29" s="14">
        <v>4651</v>
      </c>
      <c r="F29" s="14"/>
      <c r="G29" s="11">
        <v>82</v>
      </c>
      <c r="H29" s="11">
        <v>487</v>
      </c>
      <c r="I29" s="14">
        <v>2083</v>
      </c>
      <c r="J29" s="14"/>
      <c r="K29" s="11">
        <v>120</v>
      </c>
      <c r="L29" s="14">
        <v>1216</v>
      </c>
      <c r="M29" s="14">
        <v>6733</v>
      </c>
    </row>
    <row r="30" spans="1:13" ht="12.75">
      <c r="A30" s="294" t="s">
        <v>127</v>
      </c>
      <c r="B30" s="1" t="s">
        <v>52</v>
      </c>
      <c r="C30" s="11">
        <v>47</v>
      </c>
      <c r="D30" s="11">
        <v>801</v>
      </c>
      <c r="E30" s="14">
        <v>3975</v>
      </c>
      <c r="F30" s="14"/>
      <c r="G30" s="11">
        <v>93</v>
      </c>
      <c r="H30" s="11">
        <v>644</v>
      </c>
      <c r="I30" s="14">
        <v>2485</v>
      </c>
      <c r="J30" s="14"/>
      <c r="K30" s="11">
        <v>141</v>
      </c>
      <c r="L30" s="14">
        <v>1445</v>
      </c>
      <c r="M30" s="14">
        <v>6460</v>
      </c>
    </row>
    <row r="31" spans="1:13" ht="12.75">
      <c r="A31" s="294"/>
      <c r="B31" s="12">
        <v>2006</v>
      </c>
      <c r="C31" s="13">
        <v>34</v>
      </c>
      <c r="D31" s="13">
        <v>425</v>
      </c>
      <c r="E31" s="15">
        <v>2933</v>
      </c>
      <c r="F31" s="15"/>
      <c r="G31" s="13">
        <v>105</v>
      </c>
      <c r="H31" s="13">
        <v>440</v>
      </c>
      <c r="I31" s="15">
        <v>2376</v>
      </c>
      <c r="J31" s="15"/>
      <c r="K31" s="13">
        <v>139</v>
      </c>
      <c r="L31" s="13">
        <v>865</v>
      </c>
      <c r="M31" s="15">
        <v>5309</v>
      </c>
    </row>
    <row r="32" spans="1:13" ht="12.75">
      <c r="A32" s="294"/>
      <c r="B32" s="12">
        <v>2007</v>
      </c>
      <c r="C32" s="13">
        <v>29</v>
      </c>
      <c r="D32" s="13">
        <v>353</v>
      </c>
      <c r="E32" s="15">
        <v>2417</v>
      </c>
      <c r="F32" s="15"/>
      <c r="G32" s="13">
        <v>81</v>
      </c>
      <c r="H32" s="13">
        <v>377</v>
      </c>
      <c r="I32" s="15">
        <v>2153</v>
      </c>
      <c r="J32" s="15"/>
      <c r="K32" s="13">
        <v>110</v>
      </c>
      <c r="L32" s="13">
        <v>730</v>
      </c>
      <c r="M32" s="15">
        <v>4570</v>
      </c>
    </row>
    <row r="33" spans="1:13" ht="12.75">
      <c r="A33" s="294"/>
      <c r="B33" s="12">
        <v>2008</v>
      </c>
      <c r="C33" s="13">
        <v>39</v>
      </c>
      <c r="D33" s="13">
        <v>455</v>
      </c>
      <c r="E33" s="15">
        <v>2701</v>
      </c>
      <c r="F33" s="15"/>
      <c r="G33" s="13">
        <v>75</v>
      </c>
      <c r="H33" s="13">
        <v>405</v>
      </c>
      <c r="I33" s="15">
        <v>2253</v>
      </c>
      <c r="J33" s="15"/>
      <c r="K33" s="13">
        <v>114</v>
      </c>
      <c r="L33" s="13">
        <v>860</v>
      </c>
      <c r="M33" s="15">
        <v>4954</v>
      </c>
    </row>
    <row r="34" spans="1:13" ht="12.75">
      <c r="A34" s="294"/>
      <c r="B34" s="12">
        <v>2009</v>
      </c>
      <c r="C34" s="13">
        <v>24</v>
      </c>
      <c r="D34" s="13">
        <v>353</v>
      </c>
      <c r="E34" s="15">
        <v>2435</v>
      </c>
      <c r="F34" s="15"/>
      <c r="G34" s="13">
        <v>61</v>
      </c>
      <c r="H34" s="13">
        <v>402</v>
      </c>
      <c r="I34" s="15">
        <v>2074</v>
      </c>
      <c r="J34" s="15"/>
      <c r="K34" s="13">
        <v>85</v>
      </c>
      <c r="L34" s="13">
        <v>755</v>
      </c>
      <c r="M34" s="15">
        <v>4509</v>
      </c>
    </row>
    <row r="35" spans="1:13" ht="12.75">
      <c r="A35" s="294"/>
      <c r="B35" s="12">
        <v>2010</v>
      </c>
      <c r="C35" s="13">
        <v>24</v>
      </c>
      <c r="D35" s="13">
        <v>252</v>
      </c>
      <c r="E35" s="15">
        <v>1708</v>
      </c>
      <c r="F35" s="15"/>
      <c r="G35" s="13">
        <v>52</v>
      </c>
      <c r="H35" s="13">
        <v>269</v>
      </c>
      <c r="I35" s="15">
        <v>1413</v>
      </c>
      <c r="J35" s="15"/>
      <c r="K35" s="13">
        <v>76</v>
      </c>
      <c r="L35" s="13">
        <v>521</v>
      </c>
      <c r="M35" s="15">
        <v>3121</v>
      </c>
    </row>
    <row r="36" spans="1:13" ht="12.75">
      <c r="A36" s="294"/>
      <c r="B36" s="1" t="s">
        <v>124</v>
      </c>
      <c r="C36" s="11">
        <v>30</v>
      </c>
      <c r="D36" s="11">
        <v>368</v>
      </c>
      <c r="E36" s="14">
        <v>2439</v>
      </c>
      <c r="F36" s="14"/>
      <c r="G36" s="11">
        <v>75</v>
      </c>
      <c r="H36" s="11">
        <v>379</v>
      </c>
      <c r="I36" s="14">
        <v>2054</v>
      </c>
      <c r="J36" s="14"/>
      <c r="K36" s="11">
        <v>105</v>
      </c>
      <c r="L36" s="11">
        <v>746</v>
      </c>
      <c r="M36" s="14">
        <v>4493</v>
      </c>
    </row>
    <row r="37" spans="1:13" ht="12.75">
      <c r="A37" s="294" t="s">
        <v>128</v>
      </c>
      <c r="B37" s="1" t="s">
        <v>52</v>
      </c>
      <c r="C37" s="11">
        <v>1</v>
      </c>
      <c r="D37" s="11">
        <v>40</v>
      </c>
      <c r="E37" s="11">
        <v>245</v>
      </c>
      <c r="F37" s="11"/>
      <c r="G37" s="11">
        <v>9</v>
      </c>
      <c r="H37" s="11">
        <v>99</v>
      </c>
      <c r="I37" s="11">
        <v>451</v>
      </c>
      <c r="J37" s="11"/>
      <c r="K37" s="11">
        <v>10</v>
      </c>
      <c r="L37" s="11">
        <v>138</v>
      </c>
      <c r="M37" s="11">
        <v>696</v>
      </c>
    </row>
    <row r="38" spans="1:13" ht="12.75">
      <c r="A38" s="294"/>
      <c r="B38" s="12">
        <v>2006</v>
      </c>
      <c r="C38" s="13">
        <v>1</v>
      </c>
      <c r="D38" s="13">
        <v>10</v>
      </c>
      <c r="E38" s="13">
        <v>113</v>
      </c>
      <c r="F38" s="13"/>
      <c r="G38" s="13">
        <v>6</v>
      </c>
      <c r="H38" s="13">
        <v>40</v>
      </c>
      <c r="I38" s="13">
        <v>259</v>
      </c>
      <c r="J38" s="13"/>
      <c r="K38" s="13">
        <v>7</v>
      </c>
      <c r="L38" s="13">
        <v>50</v>
      </c>
      <c r="M38" s="13">
        <v>372</v>
      </c>
    </row>
    <row r="39" spans="1:13" ht="12.75">
      <c r="A39" s="294"/>
      <c r="B39" s="12">
        <v>2007</v>
      </c>
      <c r="C39" s="13">
        <v>2</v>
      </c>
      <c r="D39" s="13">
        <v>11</v>
      </c>
      <c r="E39" s="13">
        <v>131</v>
      </c>
      <c r="F39" s="13"/>
      <c r="G39" s="13">
        <v>5</v>
      </c>
      <c r="H39" s="13">
        <v>32</v>
      </c>
      <c r="I39" s="13">
        <v>266</v>
      </c>
      <c r="J39" s="13"/>
      <c r="K39" s="13">
        <v>7</v>
      </c>
      <c r="L39" s="13">
        <v>43</v>
      </c>
      <c r="M39" s="13">
        <v>397</v>
      </c>
    </row>
    <row r="40" spans="1:13" ht="12.75">
      <c r="A40" s="294"/>
      <c r="B40" s="12">
        <v>2008</v>
      </c>
      <c r="C40" s="13">
        <v>1</v>
      </c>
      <c r="D40" s="13">
        <v>29</v>
      </c>
      <c r="E40" s="13">
        <v>233</v>
      </c>
      <c r="F40" s="13"/>
      <c r="G40" s="13">
        <v>9</v>
      </c>
      <c r="H40" s="13">
        <v>62</v>
      </c>
      <c r="I40" s="13">
        <v>438</v>
      </c>
      <c r="J40" s="13"/>
      <c r="K40" s="13">
        <v>10</v>
      </c>
      <c r="L40" s="13">
        <v>91</v>
      </c>
      <c r="M40" s="13">
        <v>671</v>
      </c>
    </row>
    <row r="41" spans="1:13" ht="12.75">
      <c r="A41" s="294"/>
      <c r="B41" s="12">
        <v>2009</v>
      </c>
      <c r="C41" s="13">
        <v>1</v>
      </c>
      <c r="D41" s="13">
        <v>36</v>
      </c>
      <c r="E41" s="13">
        <v>315</v>
      </c>
      <c r="F41" s="13"/>
      <c r="G41" s="13">
        <v>7</v>
      </c>
      <c r="H41" s="13">
        <v>63</v>
      </c>
      <c r="I41" s="13">
        <v>483</v>
      </c>
      <c r="J41" s="13"/>
      <c r="K41" s="13">
        <v>8</v>
      </c>
      <c r="L41" s="13">
        <v>99</v>
      </c>
      <c r="M41" s="13">
        <v>798</v>
      </c>
    </row>
    <row r="42" spans="1:13" ht="12.75">
      <c r="A42" s="294"/>
      <c r="B42" s="12">
        <v>2010</v>
      </c>
      <c r="C42" s="13">
        <v>4</v>
      </c>
      <c r="D42" s="13">
        <v>62</v>
      </c>
      <c r="E42" s="13">
        <v>527</v>
      </c>
      <c r="F42" s="13"/>
      <c r="G42" s="13">
        <v>18</v>
      </c>
      <c r="H42" s="13">
        <v>98</v>
      </c>
      <c r="I42" s="13">
        <v>720</v>
      </c>
      <c r="J42" s="13"/>
      <c r="K42" s="13">
        <v>22</v>
      </c>
      <c r="L42" s="13">
        <v>160</v>
      </c>
      <c r="M42" s="15">
        <v>1247</v>
      </c>
    </row>
    <row r="43" spans="1:13" ht="12.75">
      <c r="A43" s="294"/>
      <c r="B43" s="1" t="s">
        <v>124</v>
      </c>
      <c r="C43" s="11">
        <v>2</v>
      </c>
      <c r="D43" s="11">
        <v>30</v>
      </c>
      <c r="E43" s="11">
        <v>264</v>
      </c>
      <c r="F43" s="11"/>
      <c r="G43" s="11">
        <v>9</v>
      </c>
      <c r="H43" s="11">
        <v>59</v>
      </c>
      <c r="I43" s="11">
        <v>433</v>
      </c>
      <c r="J43" s="11"/>
      <c r="K43" s="11">
        <v>11</v>
      </c>
      <c r="L43" s="11">
        <v>89</v>
      </c>
      <c r="M43" s="11">
        <v>697</v>
      </c>
    </row>
    <row r="44" spans="1:13" ht="12.75">
      <c r="A44" s="295" t="s">
        <v>129</v>
      </c>
      <c r="B44" s="4" t="s">
        <v>52</v>
      </c>
      <c r="C44" s="16">
        <v>108</v>
      </c>
      <c r="D44" s="233">
        <v>2178</v>
      </c>
      <c r="E44" s="233">
        <v>10980</v>
      </c>
      <c r="F44" s="233"/>
      <c r="G44" s="16">
        <v>227</v>
      </c>
      <c r="H44" s="233">
        <v>1490</v>
      </c>
      <c r="I44" s="233">
        <v>5528</v>
      </c>
      <c r="J44" s="233"/>
      <c r="K44" s="16">
        <v>335</v>
      </c>
      <c r="L44" s="233">
        <v>3668</v>
      </c>
      <c r="M44" s="233">
        <v>16508</v>
      </c>
    </row>
    <row r="45" spans="1:13" ht="12.75">
      <c r="A45" s="295"/>
      <c r="B45" s="17">
        <v>2006</v>
      </c>
      <c r="C45" s="18">
        <v>83</v>
      </c>
      <c r="D45" s="234">
        <v>1264</v>
      </c>
      <c r="E45" s="234">
        <v>8197</v>
      </c>
      <c r="F45" s="234"/>
      <c r="G45" s="18">
        <v>210</v>
      </c>
      <c r="H45" s="18">
        <v>993</v>
      </c>
      <c r="I45" s="234">
        <v>4913</v>
      </c>
      <c r="J45" s="234"/>
      <c r="K45" s="18">
        <v>293</v>
      </c>
      <c r="L45" s="234">
        <v>2257</v>
      </c>
      <c r="M45" s="234">
        <v>13110</v>
      </c>
    </row>
    <row r="46" spans="1:13" ht="12.75">
      <c r="A46" s="295"/>
      <c r="B46" s="17">
        <v>2007</v>
      </c>
      <c r="C46" s="18">
        <v>71</v>
      </c>
      <c r="D46" s="234">
        <v>1136</v>
      </c>
      <c r="E46" s="234">
        <v>7781</v>
      </c>
      <c r="F46" s="234"/>
      <c r="G46" s="18">
        <v>184</v>
      </c>
      <c r="H46" s="18">
        <v>913</v>
      </c>
      <c r="I46" s="234">
        <v>4725</v>
      </c>
      <c r="J46" s="234"/>
      <c r="K46" s="18">
        <v>255</v>
      </c>
      <c r="L46" s="234">
        <v>2049</v>
      </c>
      <c r="M46" s="234">
        <v>12506</v>
      </c>
    </row>
    <row r="47" spans="1:13" ht="12.75">
      <c r="A47" s="295"/>
      <c r="B47" s="17">
        <v>2008</v>
      </c>
      <c r="C47" s="18">
        <v>82</v>
      </c>
      <c r="D47" s="234">
        <v>1277</v>
      </c>
      <c r="E47" s="234">
        <v>7463</v>
      </c>
      <c r="F47" s="234"/>
      <c r="G47" s="18">
        <v>163</v>
      </c>
      <c r="H47" s="18">
        <v>965</v>
      </c>
      <c r="I47" s="234">
        <v>4695</v>
      </c>
      <c r="J47" s="234"/>
      <c r="K47" s="18">
        <v>245</v>
      </c>
      <c r="L47" s="234">
        <v>2242</v>
      </c>
      <c r="M47" s="234">
        <v>12158</v>
      </c>
    </row>
    <row r="48" spans="1:13" ht="12.75">
      <c r="A48" s="295"/>
      <c r="B48" s="17">
        <v>2009</v>
      </c>
      <c r="C48" s="18">
        <v>56</v>
      </c>
      <c r="D48" s="234">
        <v>1032</v>
      </c>
      <c r="E48" s="234">
        <v>6989</v>
      </c>
      <c r="F48" s="234"/>
      <c r="G48" s="18">
        <v>140</v>
      </c>
      <c r="H48" s="18">
        <v>965</v>
      </c>
      <c r="I48" s="234">
        <v>4566</v>
      </c>
      <c r="J48" s="234"/>
      <c r="K48" s="18">
        <v>196</v>
      </c>
      <c r="L48" s="234">
        <v>1997</v>
      </c>
      <c r="M48" s="234">
        <v>11555</v>
      </c>
    </row>
    <row r="49" spans="1:13" ht="12.75">
      <c r="A49" s="295"/>
      <c r="B49" s="17">
        <v>2010</v>
      </c>
      <c r="C49" s="18">
        <v>56</v>
      </c>
      <c r="D49" s="18">
        <v>921</v>
      </c>
      <c r="E49" s="234">
        <v>6342</v>
      </c>
      <c r="F49" s="234"/>
      <c r="G49" s="18">
        <v>133</v>
      </c>
      <c r="H49" s="18">
        <v>787</v>
      </c>
      <c r="I49" s="234">
        <v>3951</v>
      </c>
      <c r="J49" s="234"/>
      <c r="K49" s="18">
        <v>189</v>
      </c>
      <c r="L49" s="234">
        <v>1708</v>
      </c>
      <c r="M49" s="234">
        <v>10293</v>
      </c>
    </row>
    <row r="50" spans="1:13" ht="12.75">
      <c r="A50" s="293"/>
      <c r="B50" s="9" t="s">
        <v>124</v>
      </c>
      <c r="C50" s="232">
        <v>70</v>
      </c>
      <c r="D50" s="235">
        <v>1126</v>
      </c>
      <c r="E50" s="235">
        <v>7354</v>
      </c>
      <c r="F50" s="235"/>
      <c r="G50" s="232">
        <v>166</v>
      </c>
      <c r="H50" s="232">
        <v>925</v>
      </c>
      <c r="I50" s="235">
        <v>4570</v>
      </c>
      <c r="J50" s="235"/>
      <c r="K50" s="232">
        <v>236</v>
      </c>
      <c r="L50" s="235">
        <v>2051</v>
      </c>
      <c r="M50" s="235">
        <v>11924</v>
      </c>
    </row>
    <row r="51" spans="3:13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ht="12.75">
      <c r="A52" s="236" t="s">
        <v>130</v>
      </c>
    </row>
    <row r="53" ht="12.75">
      <c r="A53" s="237" t="s">
        <v>131</v>
      </c>
    </row>
    <row r="54" ht="12.75">
      <c r="A54" s="238" t="s">
        <v>132</v>
      </c>
    </row>
    <row r="55" ht="12.75">
      <c r="A55" s="239" t="s">
        <v>133</v>
      </c>
    </row>
  </sheetData>
  <mergeCells count="10">
    <mergeCell ref="A37:A43"/>
    <mergeCell ref="A44:A50"/>
    <mergeCell ref="A9:A15"/>
    <mergeCell ref="A16:A22"/>
    <mergeCell ref="A23:A29"/>
    <mergeCell ref="A30:A36"/>
    <mergeCell ref="A7:B8"/>
    <mergeCell ref="C7:E7"/>
    <mergeCell ref="G7:I7"/>
    <mergeCell ref="K7:M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K40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2" customWidth="1"/>
    <col min="2" max="2" width="28.140625" style="2" customWidth="1"/>
    <col min="6" max="6" width="10.28125" style="0" customWidth="1"/>
    <col min="7" max="7" width="3.421875" style="0" customWidth="1"/>
    <col min="11" max="11" width="10.57421875" style="0" customWidth="1"/>
  </cols>
  <sheetData>
    <row r="1" spans="1:11" ht="12.75">
      <c r="A1" s="1" t="s">
        <v>134</v>
      </c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" t="s">
        <v>135</v>
      </c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1" t="s">
        <v>136</v>
      </c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1" t="s">
        <v>137</v>
      </c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</row>
    <row r="7" spans="1:11" ht="25.5">
      <c r="A7" s="295"/>
      <c r="B7" s="295"/>
      <c r="C7" s="240" t="s">
        <v>3</v>
      </c>
      <c r="D7" s="240" t="s">
        <v>4</v>
      </c>
      <c r="E7" s="240" t="s">
        <v>5</v>
      </c>
      <c r="F7" s="241" t="s">
        <v>7</v>
      </c>
      <c r="G7" s="240"/>
      <c r="H7" s="240" t="s">
        <v>3</v>
      </c>
      <c r="I7" s="240" t="s">
        <v>4</v>
      </c>
      <c r="J7" s="240" t="s">
        <v>5</v>
      </c>
      <c r="K7" s="241" t="s">
        <v>7</v>
      </c>
    </row>
    <row r="8" spans="1:11" ht="12.75">
      <c r="A8" s="293"/>
      <c r="B8" s="293"/>
      <c r="C8" s="232"/>
      <c r="D8" s="232"/>
      <c r="E8" s="232"/>
      <c r="F8" s="232"/>
      <c r="G8" s="232"/>
      <c r="H8" s="232" t="s">
        <v>103</v>
      </c>
      <c r="I8" s="232" t="s">
        <v>103</v>
      </c>
      <c r="J8" s="232" t="s">
        <v>103</v>
      </c>
      <c r="K8" s="232" t="s">
        <v>103</v>
      </c>
    </row>
    <row r="9" spans="1:11" ht="12.75">
      <c r="A9" s="294" t="s">
        <v>121</v>
      </c>
      <c r="B9" s="12" t="s">
        <v>138</v>
      </c>
      <c r="C9" s="229">
        <v>40</v>
      </c>
      <c r="D9" s="229">
        <v>515</v>
      </c>
      <c r="E9" s="230">
        <v>2389</v>
      </c>
      <c r="F9" s="230">
        <v>2944</v>
      </c>
      <c r="G9" s="230"/>
      <c r="H9" s="229">
        <v>58</v>
      </c>
      <c r="I9" s="229">
        <v>45.8</v>
      </c>
      <c r="J9" s="229">
        <v>38.8</v>
      </c>
      <c r="K9" s="229">
        <v>40</v>
      </c>
    </row>
    <row r="10" spans="1:11" ht="12.75">
      <c r="A10" s="294"/>
      <c r="B10" s="12" t="s">
        <v>139</v>
      </c>
      <c r="C10" s="229">
        <v>1</v>
      </c>
      <c r="D10" s="229">
        <v>61</v>
      </c>
      <c r="E10" s="229">
        <v>513</v>
      </c>
      <c r="F10" s="229">
        <v>575</v>
      </c>
      <c r="G10" s="229"/>
      <c r="H10" s="229">
        <v>1.7</v>
      </c>
      <c r="I10" s="229">
        <v>5.4</v>
      </c>
      <c r="J10" s="229">
        <v>8.3</v>
      </c>
      <c r="K10" s="229">
        <v>7.8</v>
      </c>
    </row>
    <row r="11" spans="1:11" ht="12.75">
      <c r="A11" s="294"/>
      <c r="B11" s="12" t="s">
        <v>140</v>
      </c>
      <c r="C11" s="229">
        <v>0</v>
      </c>
      <c r="D11" s="229">
        <v>8</v>
      </c>
      <c r="E11" s="229">
        <v>55</v>
      </c>
      <c r="F11" s="229">
        <v>63</v>
      </c>
      <c r="G11" s="229"/>
      <c r="H11" s="229">
        <v>0</v>
      </c>
      <c r="I11" s="229">
        <v>0.7</v>
      </c>
      <c r="J11" s="229">
        <v>0.9</v>
      </c>
      <c r="K11" s="229">
        <v>0.9</v>
      </c>
    </row>
    <row r="12" spans="1:11" ht="12.75">
      <c r="A12" s="294"/>
      <c r="B12" s="12" t="s">
        <v>141</v>
      </c>
      <c r="C12" s="229">
        <v>19</v>
      </c>
      <c r="D12" s="229">
        <v>326</v>
      </c>
      <c r="E12" s="230">
        <v>1865</v>
      </c>
      <c r="F12" s="230">
        <v>2210</v>
      </c>
      <c r="G12" s="230"/>
      <c r="H12" s="229">
        <v>26.7</v>
      </c>
      <c r="I12" s="229">
        <v>29</v>
      </c>
      <c r="J12" s="229">
        <v>30.3</v>
      </c>
      <c r="K12" s="229">
        <v>30</v>
      </c>
    </row>
    <row r="13" spans="1:11" ht="12.75">
      <c r="A13" s="294"/>
      <c r="B13" s="12" t="s">
        <v>142</v>
      </c>
      <c r="C13" s="229">
        <v>0</v>
      </c>
      <c r="D13" s="229">
        <v>6</v>
      </c>
      <c r="E13" s="229">
        <v>61</v>
      </c>
      <c r="F13" s="229">
        <v>68</v>
      </c>
      <c r="G13" s="229"/>
      <c r="H13" s="229">
        <v>0.6</v>
      </c>
      <c r="I13" s="229">
        <v>0.6</v>
      </c>
      <c r="J13" s="229">
        <v>1</v>
      </c>
      <c r="K13" s="229">
        <v>0.9</v>
      </c>
    </row>
    <row r="14" spans="1:11" ht="12.75">
      <c r="A14" s="294"/>
      <c r="B14" s="12" t="s">
        <v>143</v>
      </c>
      <c r="C14" s="229">
        <v>5</v>
      </c>
      <c r="D14" s="229">
        <v>111</v>
      </c>
      <c r="E14" s="229">
        <v>662</v>
      </c>
      <c r="F14" s="229">
        <v>778</v>
      </c>
      <c r="G14" s="229"/>
      <c r="H14" s="229">
        <v>7.5</v>
      </c>
      <c r="I14" s="229">
        <v>9.8</v>
      </c>
      <c r="J14" s="229">
        <v>10.7</v>
      </c>
      <c r="K14" s="229">
        <v>10.6</v>
      </c>
    </row>
    <row r="15" spans="1:11" ht="12.75">
      <c r="A15" s="294"/>
      <c r="B15" s="12" t="s">
        <v>144</v>
      </c>
      <c r="C15" s="229">
        <v>1</v>
      </c>
      <c r="D15" s="229">
        <v>23</v>
      </c>
      <c r="E15" s="229">
        <v>148</v>
      </c>
      <c r="F15" s="229">
        <v>172</v>
      </c>
      <c r="G15" s="229"/>
      <c r="H15" s="229">
        <v>1.7</v>
      </c>
      <c r="I15" s="229">
        <v>2</v>
      </c>
      <c r="J15" s="229">
        <v>2.4</v>
      </c>
      <c r="K15" s="229">
        <v>2.3</v>
      </c>
    </row>
    <row r="16" spans="1:11" ht="12.75">
      <c r="A16" s="294"/>
      <c r="B16" s="12" t="s">
        <v>145</v>
      </c>
      <c r="C16" s="229">
        <v>0</v>
      </c>
      <c r="D16" s="229">
        <v>20</v>
      </c>
      <c r="E16" s="229">
        <v>74</v>
      </c>
      <c r="F16" s="229">
        <v>94</v>
      </c>
      <c r="G16" s="229"/>
      <c r="H16" s="229">
        <v>0.6</v>
      </c>
      <c r="I16" s="229">
        <v>1.7</v>
      </c>
      <c r="J16" s="229">
        <v>1.2</v>
      </c>
      <c r="K16" s="229">
        <v>1.3</v>
      </c>
    </row>
    <row r="17" spans="1:11" ht="12.75">
      <c r="A17" s="294"/>
      <c r="B17" s="12" t="s">
        <v>146</v>
      </c>
      <c r="C17" s="229">
        <v>2</v>
      </c>
      <c r="D17" s="229">
        <v>57</v>
      </c>
      <c r="E17" s="229">
        <v>392</v>
      </c>
      <c r="F17" s="229">
        <v>451</v>
      </c>
      <c r="G17" s="229"/>
      <c r="H17" s="229">
        <v>3.2</v>
      </c>
      <c r="I17" s="229">
        <v>5</v>
      </c>
      <c r="J17" s="229">
        <v>6.4</v>
      </c>
      <c r="K17" s="229">
        <v>6.1</v>
      </c>
    </row>
    <row r="18" spans="1:11" ht="12.75">
      <c r="A18" s="294"/>
      <c r="B18" s="1" t="s">
        <v>30</v>
      </c>
      <c r="C18" s="229">
        <v>70</v>
      </c>
      <c r="D18" s="230">
        <v>1126</v>
      </c>
      <c r="E18" s="230">
        <v>6159</v>
      </c>
      <c r="F18" s="230">
        <v>7354</v>
      </c>
      <c r="G18" s="230"/>
      <c r="H18" s="229">
        <v>100</v>
      </c>
      <c r="I18" s="229">
        <v>100</v>
      </c>
      <c r="J18" s="229">
        <v>100</v>
      </c>
      <c r="K18" s="229">
        <v>100</v>
      </c>
    </row>
    <row r="19" spans="1:11" ht="12.75">
      <c r="A19" s="294" t="s">
        <v>122</v>
      </c>
      <c r="B19" s="12" t="s">
        <v>138</v>
      </c>
      <c r="C19" s="229">
        <v>127</v>
      </c>
      <c r="D19" s="229">
        <v>685</v>
      </c>
      <c r="E19" s="230">
        <v>2520</v>
      </c>
      <c r="F19" s="230">
        <v>3333</v>
      </c>
      <c r="G19" s="230"/>
      <c r="H19" s="229">
        <v>76.7</v>
      </c>
      <c r="I19" s="229">
        <v>74.1</v>
      </c>
      <c r="J19" s="229">
        <v>72.4</v>
      </c>
      <c r="K19" s="229">
        <v>72.9</v>
      </c>
    </row>
    <row r="20" spans="1:11" ht="12.75">
      <c r="A20" s="294"/>
      <c r="B20" s="12" t="s">
        <v>139</v>
      </c>
      <c r="C20" s="229">
        <v>1</v>
      </c>
      <c r="D20" s="229">
        <v>23</v>
      </c>
      <c r="E20" s="229">
        <v>188</v>
      </c>
      <c r="F20" s="229">
        <v>212</v>
      </c>
      <c r="G20" s="229"/>
      <c r="H20" s="229">
        <v>0.7</v>
      </c>
      <c r="I20" s="229">
        <v>2.5</v>
      </c>
      <c r="J20" s="229">
        <v>5.4</v>
      </c>
      <c r="K20" s="229">
        <v>4.6</v>
      </c>
    </row>
    <row r="21" spans="1:11" ht="12.75">
      <c r="A21" s="294"/>
      <c r="B21" s="12" t="s">
        <v>140</v>
      </c>
      <c r="C21" s="229">
        <v>0</v>
      </c>
      <c r="D21" s="229">
        <v>0</v>
      </c>
      <c r="E21" s="229">
        <v>2</v>
      </c>
      <c r="F21" s="229">
        <v>3</v>
      </c>
      <c r="G21" s="229"/>
      <c r="H21" s="229">
        <v>0</v>
      </c>
      <c r="I21" s="229">
        <v>0</v>
      </c>
      <c r="J21" s="229">
        <v>0.1</v>
      </c>
      <c r="K21" s="229">
        <v>0.1</v>
      </c>
    </row>
    <row r="22" spans="1:11" ht="12.75">
      <c r="A22" s="294"/>
      <c r="B22" s="12" t="s">
        <v>141</v>
      </c>
      <c r="C22" s="229">
        <v>21</v>
      </c>
      <c r="D22" s="229">
        <v>110</v>
      </c>
      <c r="E22" s="229">
        <v>371</v>
      </c>
      <c r="F22" s="229">
        <v>502</v>
      </c>
      <c r="G22" s="229"/>
      <c r="H22" s="229">
        <v>12.5</v>
      </c>
      <c r="I22" s="229">
        <v>11.9</v>
      </c>
      <c r="J22" s="229">
        <v>10.7</v>
      </c>
      <c r="K22" s="229">
        <v>11</v>
      </c>
    </row>
    <row r="23" spans="1:11" ht="12.75">
      <c r="A23" s="294"/>
      <c r="B23" s="12" t="s">
        <v>142</v>
      </c>
      <c r="C23" s="229">
        <v>3</v>
      </c>
      <c r="D23" s="229">
        <v>23</v>
      </c>
      <c r="E23" s="229">
        <v>126</v>
      </c>
      <c r="F23" s="229">
        <v>152</v>
      </c>
      <c r="G23" s="229"/>
      <c r="H23" s="229">
        <v>1.7</v>
      </c>
      <c r="I23" s="229">
        <v>2.5</v>
      </c>
      <c r="J23" s="229">
        <v>3.6</v>
      </c>
      <c r="K23" s="229">
        <v>3.3</v>
      </c>
    </row>
    <row r="24" spans="1:11" ht="12.75">
      <c r="A24" s="294"/>
      <c r="B24" s="12" t="s">
        <v>143</v>
      </c>
      <c r="C24" s="229">
        <v>4</v>
      </c>
      <c r="D24" s="229">
        <v>23</v>
      </c>
      <c r="E24" s="229">
        <v>69</v>
      </c>
      <c r="F24" s="229">
        <v>97</v>
      </c>
      <c r="G24" s="229"/>
      <c r="H24" s="229">
        <v>2.7</v>
      </c>
      <c r="I24" s="229">
        <v>2.5</v>
      </c>
      <c r="J24" s="229">
        <v>2</v>
      </c>
      <c r="K24" s="229">
        <v>2.1</v>
      </c>
    </row>
    <row r="25" spans="1:11" ht="12.75">
      <c r="A25" s="294"/>
      <c r="B25" s="12" t="s">
        <v>144</v>
      </c>
      <c r="C25" s="229">
        <v>0</v>
      </c>
      <c r="D25" s="229">
        <v>2</v>
      </c>
      <c r="E25" s="229">
        <v>13</v>
      </c>
      <c r="F25" s="229">
        <v>15</v>
      </c>
      <c r="G25" s="229"/>
      <c r="H25" s="229">
        <v>0.1</v>
      </c>
      <c r="I25" s="229">
        <v>0.2</v>
      </c>
      <c r="J25" s="229">
        <v>0.4</v>
      </c>
      <c r="K25" s="229">
        <v>0.3</v>
      </c>
    </row>
    <row r="26" spans="1:11" ht="12.75">
      <c r="A26" s="294"/>
      <c r="B26" s="12" t="s">
        <v>145</v>
      </c>
      <c r="C26" s="229">
        <v>5</v>
      </c>
      <c r="D26" s="229">
        <v>30</v>
      </c>
      <c r="E26" s="229">
        <v>82</v>
      </c>
      <c r="F26" s="229">
        <v>118</v>
      </c>
      <c r="G26" s="229"/>
      <c r="H26" s="229">
        <v>3.3</v>
      </c>
      <c r="I26" s="229">
        <v>3.2</v>
      </c>
      <c r="J26" s="229">
        <v>2.4</v>
      </c>
      <c r="K26" s="229">
        <v>2.6</v>
      </c>
    </row>
    <row r="27" spans="1:11" ht="12.75">
      <c r="A27" s="294"/>
      <c r="B27" s="12" t="s">
        <v>146</v>
      </c>
      <c r="C27" s="229">
        <v>4</v>
      </c>
      <c r="D27" s="229">
        <v>28</v>
      </c>
      <c r="E27" s="229">
        <v>107</v>
      </c>
      <c r="F27" s="229">
        <v>139</v>
      </c>
      <c r="G27" s="229"/>
      <c r="H27" s="229">
        <v>2.3</v>
      </c>
      <c r="I27" s="229">
        <v>3</v>
      </c>
      <c r="J27" s="229">
        <v>3.1</v>
      </c>
      <c r="K27" s="229">
        <v>3</v>
      </c>
    </row>
    <row r="28" spans="1:11" ht="12.75">
      <c r="A28" s="294"/>
      <c r="B28" s="1" t="s">
        <v>30</v>
      </c>
      <c r="C28" s="229">
        <v>166</v>
      </c>
      <c r="D28" s="229">
        <v>925</v>
      </c>
      <c r="E28" s="230">
        <v>3479</v>
      </c>
      <c r="F28" s="230">
        <v>4570</v>
      </c>
      <c r="G28" s="230"/>
      <c r="H28" s="229">
        <v>100</v>
      </c>
      <c r="I28" s="229">
        <v>100</v>
      </c>
      <c r="J28" s="229">
        <v>100</v>
      </c>
      <c r="K28" s="229">
        <v>100</v>
      </c>
    </row>
    <row r="29" spans="1:11" ht="12.75">
      <c r="A29" s="294" t="s">
        <v>147</v>
      </c>
      <c r="B29" s="12" t="s">
        <v>138</v>
      </c>
      <c r="C29" s="229">
        <v>168</v>
      </c>
      <c r="D29" s="230">
        <v>1201</v>
      </c>
      <c r="E29" s="230">
        <v>4909</v>
      </c>
      <c r="F29" s="230">
        <v>6277</v>
      </c>
      <c r="G29" s="230"/>
      <c r="H29" s="229">
        <v>71.2</v>
      </c>
      <c r="I29" s="229">
        <v>58.6</v>
      </c>
      <c r="J29" s="229">
        <v>50.9</v>
      </c>
      <c r="K29" s="229">
        <v>52.6</v>
      </c>
    </row>
    <row r="30" spans="1:11" ht="12.75">
      <c r="A30" s="294"/>
      <c r="B30" s="12" t="s">
        <v>139</v>
      </c>
      <c r="C30" s="229">
        <v>2</v>
      </c>
      <c r="D30" s="229">
        <v>84</v>
      </c>
      <c r="E30" s="229">
        <v>701</v>
      </c>
      <c r="F30" s="229">
        <v>787</v>
      </c>
      <c r="G30" s="229"/>
      <c r="H30" s="229">
        <v>1</v>
      </c>
      <c r="I30" s="229">
        <v>4.1</v>
      </c>
      <c r="J30" s="229">
        <v>7.3</v>
      </c>
      <c r="K30" s="229">
        <v>6.6</v>
      </c>
    </row>
    <row r="31" spans="1:11" ht="12.75">
      <c r="A31" s="294"/>
      <c r="B31" s="12" t="s">
        <v>140</v>
      </c>
      <c r="C31" s="229">
        <v>0</v>
      </c>
      <c r="D31" s="229">
        <v>8</v>
      </c>
      <c r="E31" s="229">
        <v>57</v>
      </c>
      <c r="F31" s="229">
        <v>66</v>
      </c>
      <c r="G31" s="229"/>
      <c r="H31" s="229">
        <v>0</v>
      </c>
      <c r="I31" s="229">
        <v>0.4</v>
      </c>
      <c r="J31" s="229">
        <v>0.6</v>
      </c>
      <c r="K31" s="229">
        <v>0.6</v>
      </c>
    </row>
    <row r="32" spans="1:11" ht="12.75">
      <c r="A32" s="294"/>
      <c r="B32" s="12" t="s">
        <v>141</v>
      </c>
      <c r="C32" s="229">
        <v>39</v>
      </c>
      <c r="D32" s="229">
        <v>436</v>
      </c>
      <c r="E32" s="230">
        <v>2236</v>
      </c>
      <c r="F32" s="230">
        <v>2711</v>
      </c>
      <c r="G32" s="230"/>
      <c r="H32" s="229">
        <v>16.7</v>
      </c>
      <c r="I32" s="229">
        <v>21.3</v>
      </c>
      <c r="J32" s="229">
        <v>23.2</v>
      </c>
      <c r="K32" s="229">
        <v>22.7</v>
      </c>
    </row>
    <row r="33" spans="1:11" ht="12.75">
      <c r="A33" s="294"/>
      <c r="B33" s="12" t="s">
        <v>142</v>
      </c>
      <c r="C33" s="229">
        <v>3</v>
      </c>
      <c r="D33" s="229">
        <v>29</v>
      </c>
      <c r="E33" s="229">
        <v>188</v>
      </c>
      <c r="F33" s="229">
        <v>220</v>
      </c>
      <c r="G33" s="229"/>
      <c r="H33" s="229">
        <v>1.4</v>
      </c>
      <c r="I33" s="229">
        <v>1.4</v>
      </c>
      <c r="J33" s="229">
        <v>1.9</v>
      </c>
      <c r="K33" s="229">
        <v>1.8</v>
      </c>
    </row>
    <row r="34" spans="1:11" ht="12.75">
      <c r="A34" s="294"/>
      <c r="B34" s="12" t="s">
        <v>143</v>
      </c>
      <c r="C34" s="229">
        <v>10</v>
      </c>
      <c r="D34" s="229">
        <v>134</v>
      </c>
      <c r="E34" s="229">
        <v>731</v>
      </c>
      <c r="F34" s="229">
        <v>875</v>
      </c>
      <c r="G34" s="229"/>
      <c r="H34" s="229">
        <v>4.1</v>
      </c>
      <c r="I34" s="229">
        <v>6.5</v>
      </c>
      <c r="J34" s="229">
        <v>7.6</v>
      </c>
      <c r="K34" s="229">
        <v>7.3</v>
      </c>
    </row>
    <row r="35" spans="1:11" ht="12.75">
      <c r="A35" s="294"/>
      <c r="B35" s="12" t="s">
        <v>144</v>
      </c>
      <c r="C35" s="229">
        <v>1</v>
      </c>
      <c r="D35" s="229">
        <v>24</v>
      </c>
      <c r="E35" s="229">
        <v>161</v>
      </c>
      <c r="F35" s="229">
        <v>187</v>
      </c>
      <c r="G35" s="229"/>
      <c r="H35" s="229">
        <v>0.6</v>
      </c>
      <c r="I35" s="229">
        <v>1.2</v>
      </c>
      <c r="J35" s="229">
        <v>1.7</v>
      </c>
      <c r="K35" s="229">
        <v>1.6</v>
      </c>
    </row>
    <row r="36" spans="1:11" ht="12.75">
      <c r="A36" s="294"/>
      <c r="B36" s="12" t="s">
        <v>145</v>
      </c>
      <c r="C36" s="229">
        <v>6</v>
      </c>
      <c r="D36" s="229">
        <v>50</v>
      </c>
      <c r="E36" s="229">
        <v>156</v>
      </c>
      <c r="F36" s="229">
        <v>212</v>
      </c>
      <c r="G36" s="229"/>
      <c r="H36" s="229">
        <v>2.5</v>
      </c>
      <c r="I36" s="229">
        <v>2.4</v>
      </c>
      <c r="J36" s="229">
        <v>1.6</v>
      </c>
      <c r="K36" s="229">
        <v>1.8</v>
      </c>
    </row>
    <row r="37" spans="1:11" ht="12.75">
      <c r="A37" s="294"/>
      <c r="B37" s="12" t="s">
        <v>146</v>
      </c>
      <c r="C37" s="229">
        <v>6</v>
      </c>
      <c r="D37" s="229">
        <v>85</v>
      </c>
      <c r="E37" s="229">
        <v>499</v>
      </c>
      <c r="F37" s="229">
        <v>590</v>
      </c>
      <c r="G37" s="229"/>
      <c r="H37" s="229">
        <v>2.5</v>
      </c>
      <c r="I37" s="229">
        <v>4.1</v>
      </c>
      <c r="J37" s="229">
        <v>5.2</v>
      </c>
      <c r="K37" s="229">
        <v>4.9</v>
      </c>
    </row>
    <row r="38" spans="1:11" ht="12.75">
      <c r="A38" s="294"/>
      <c r="B38" s="1" t="s">
        <v>30</v>
      </c>
      <c r="C38" s="229">
        <v>236</v>
      </c>
      <c r="D38" s="230">
        <v>2051</v>
      </c>
      <c r="E38" s="230">
        <v>9638</v>
      </c>
      <c r="F38" s="230">
        <v>11924</v>
      </c>
      <c r="G38" s="230"/>
      <c r="H38" s="229">
        <v>100</v>
      </c>
      <c r="I38" s="229">
        <v>100</v>
      </c>
      <c r="J38" s="229">
        <v>100</v>
      </c>
      <c r="K38" s="229">
        <v>100</v>
      </c>
    </row>
    <row r="39" spans="3:11" ht="12.75"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12"/>
      <c r="C40" s="3"/>
      <c r="D40" s="3"/>
      <c r="E40" s="3"/>
      <c r="F40" s="3"/>
      <c r="G40" s="3"/>
      <c r="H40" s="3"/>
      <c r="I40" s="3"/>
      <c r="J40" s="3"/>
      <c r="K40" s="3"/>
    </row>
  </sheetData>
  <mergeCells count="4">
    <mergeCell ref="A7:B8"/>
    <mergeCell ref="A9:A18"/>
    <mergeCell ref="A19:A28"/>
    <mergeCell ref="A29:A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2011-10-13T14:16:03Z</dcterms:created>
  <dcterms:modified xsi:type="dcterms:W3CDTF">2011-10-18T14:38:47Z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