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A" sheetId="1" r:id="rId1"/>
    <sheet name="Table B" sheetId="2" r:id="rId2"/>
  </sheets>
  <externalReferences>
    <externalReference r:id="rId5"/>
    <externalReference r:id="rId6"/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A'!$A$1:$M$84</definedName>
    <definedName name="_xlnm.Print_Area" localSheetId="1">'Table B'!$A$1:$N$57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<sst xmlns="http://schemas.openxmlformats.org/spreadsheetml/2006/main" count="137" uniqueCount="88">
  <si>
    <t>Accidents</t>
  </si>
  <si>
    <t>Fatal</t>
  </si>
  <si>
    <t>Fatal &amp; serious</t>
  </si>
  <si>
    <t>All severities</t>
  </si>
  <si>
    <t>based on nine yr diff.</t>
  </si>
  <si>
    <t>Casualties (all severities)</t>
  </si>
  <si>
    <t>Killed</t>
  </si>
  <si>
    <t>Killed by mode of transport</t>
  </si>
  <si>
    <t>Pedestrian</t>
  </si>
  <si>
    <t>Pedal cycle</t>
  </si>
  <si>
    <t>Motor cycle</t>
  </si>
  <si>
    <t>Car</t>
  </si>
  <si>
    <t>Other (eg taxi, bus, goods)</t>
  </si>
  <si>
    <t>All modes of transport</t>
  </si>
  <si>
    <t>Killed or seriously injured casualties by mode</t>
  </si>
  <si>
    <t>All casualties by mode, by sex and by age</t>
  </si>
  <si>
    <t>Male</t>
  </si>
  <si>
    <t>Female</t>
  </si>
  <si>
    <t>Child:  0 - 15</t>
  </si>
  <si>
    <t>Young adult:  16-22</t>
  </si>
  <si>
    <t>Adult:  23-59</t>
  </si>
  <si>
    <t>Older adults:  60+</t>
  </si>
  <si>
    <t>-</t>
  </si>
  <si>
    <t>Other (eg m/c, taxi, bus...)</t>
  </si>
  <si>
    <t>1.</t>
  </si>
  <si>
    <t>Built-up roads have a speed limit of up to 40mph; Non built-up roads have a speed limit of over 40mph</t>
  </si>
  <si>
    <t>2.</t>
  </si>
  <si>
    <t>Estimates, adjusted for under-reporting as described in the text accompanying Table 22.  The latest year's estimates are not yet available.</t>
  </si>
  <si>
    <t>3.</t>
  </si>
  <si>
    <t xml:space="preserve">Estimated total costs (including damage only accidents) at 2009 prices, calculated as described in the text accompanying Tables 9 to 11.  </t>
  </si>
  <si>
    <t>4.</t>
  </si>
  <si>
    <t>Child 0-15 years</t>
  </si>
  <si>
    <t>Casualties</t>
  </si>
  <si>
    <t>Child casualties</t>
  </si>
  <si>
    <t>Serious</t>
  </si>
  <si>
    <t>Slight</t>
  </si>
  <si>
    <t>Total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</si>
  <si>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</si>
  <si>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</si>
  <si>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</si>
  <si>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</si>
  <si>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</si>
  <si>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</si>
  <si>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</si>
  <si>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</si>
  <si>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</si>
  <si>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</si>
  <si>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</si>
  <si>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</si>
  <si>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</si>
  <si>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</si>
  <si>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</si>
  <si>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</si>
  <si>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</si>
  <si>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</si>
  <si>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</si>
  <si>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</si>
  <si>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</si>
  <si>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</si>
  <si>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</si>
  <si>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</si>
  <si>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</si>
  <si>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 xml:space="preserve">Glasgow, City 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</si>
  <si>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</si>
  <si>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</si>
  <si>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</si>
  <si>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</si>
  <si>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</si>
  <si>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</si>
  <si>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</si>
  <si>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</si>
  <si>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</si>
  <si>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</si>
  <si>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</si>
  <si>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</si>
  <si>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</si>
  <si>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of which:</t>
  </si>
  <si>
    <t xml:space="preserve">          Built up roads</t>
  </si>
  <si>
    <t xml:space="preserve">           Non- built up roads</t>
  </si>
  <si>
    <r>
      <t xml:space="preserve">Table A: </t>
    </r>
    <r>
      <rPr>
        <sz val="14"/>
        <rFont val="Arial"/>
        <family val="2"/>
      </rPr>
      <t>Summary of reported road injury accident and reported casualty statistics: 2000 to 2010</t>
    </r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</si>
  <si>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</si>
  <si>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</si>
  <si>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</si>
  <si>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by mode of transport</t>
    </r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</si>
  <si>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or seriously injured casualties by mode </t>
    </r>
  </si>
  <si>
    <r>
      <t>All 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casualties by mode</t>
    </r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</si>
  <si>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</si>
  <si>
    <r>
      <t xml:space="preserve">Table B: </t>
    </r>
    <r>
      <rPr>
        <sz val="12"/>
        <rFont val="Arial"/>
        <family val="2"/>
      </rPr>
      <t>Summary of reported injury accidents and reported casualties by police force area, council and severity: 2010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</si>
</sst>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9" fontId="5" fillId="0" borderId="0" xfId="22" applyFont="1" applyAlignment="1">
      <alignment horizontal="left"/>
      <protection/>
    </xf>
    <xf numFmtId="169" fontId="0" fillId="0" borderId="0" xfId="22" applyFont="1">
      <alignment/>
      <protection/>
    </xf>
    <xf numFmtId="169" fontId="6" fillId="0" borderId="0" xfId="22" applyFont="1" applyAlignment="1">
      <alignment horizontal="right"/>
      <protection/>
    </xf>
    <xf numFmtId="169" fontId="6" fillId="0" borderId="0" xfId="22" applyFont="1">
      <alignment/>
      <protection/>
    </xf>
    <xf numFmtId="169" fontId="5" fillId="0" borderId="0" xfId="22" applyFont="1">
      <alignment/>
      <protection/>
    </xf>
    <xf numFmtId="169" fontId="7" fillId="0" borderId="0" xfId="22" applyFont="1">
      <alignment/>
      <protection/>
    </xf>
    <xf numFmtId="169" fontId="6" fillId="0" borderId="1" xfId="22" applyFont="1" applyBorder="1" applyAlignment="1">
      <alignment horizontal="left"/>
      <protection/>
    </xf>
    <xf numFmtId="169" fontId="0" fillId="0" borderId="1" xfId="22" applyFont="1" applyBorder="1">
      <alignment/>
      <protection/>
    </xf>
    <xf numFmtId="169" fontId="0" fillId="0" borderId="1" xfId="22" applyFont="1" applyBorder="1" applyAlignment="1">
      <alignment horizontal="right"/>
      <protection/>
    </xf>
    <xf numFmtId="169" fontId="8" fillId="0" borderId="2" xfId="22" applyFont="1" applyBorder="1">
      <alignment/>
      <protection/>
    </xf>
    <xf numFmtId="169" fontId="9" fillId="0" borderId="2" xfId="22" applyFont="1" applyBorder="1">
      <alignment/>
      <protection/>
    </xf>
    <xf numFmtId="169" fontId="8" fillId="0" borderId="2" xfId="22" applyFont="1" applyBorder="1" applyAlignment="1">
      <alignment horizontal="right"/>
      <protection/>
    </xf>
    <xf numFmtId="169" fontId="10" fillId="0" borderId="0" xfId="22" applyFont="1" applyBorder="1" applyAlignment="1">
      <alignment horizontal="right"/>
      <protection/>
    </xf>
    <xf numFmtId="169" fontId="8" fillId="0" borderId="0" xfId="22" applyFont="1">
      <alignment/>
      <protection/>
    </xf>
    <xf numFmtId="169" fontId="9" fillId="0" borderId="0" xfId="22" applyFont="1" applyBorder="1">
      <alignment/>
      <protection/>
    </xf>
    <xf numFmtId="169" fontId="9" fillId="0" borderId="0" xfId="22" applyFont="1">
      <alignment/>
      <protection/>
    </xf>
    <xf numFmtId="169" fontId="10" fillId="0" borderId="0" xfId="22" applyFont="1">
      <alignment/>
      <protection/>
    </xf>
    <xf numFmtId="169" fontId="8" fillId="0" borderId="0" xfId="22" applyFont="1" applyAlignment="1">
      <alignment horizontal="left"/>
      <protection/>
    </xf>
    <xf numFmtId="169" fontId="11" fillId="0" borderId="0" xfId="22" applyFont="1" applyAlignment="1">
      <alignment horizontal="right"/>
      <protection/>
    </xf>
    <xf numFmtId="169" fontId="6" fillId="0" borderId="0" xfId="22" applyFont="1" applyAlignment="1">
      <alignment horizontal="left"/>
      <protection/>
    </xf>
    <xf numFmtId="3" fontId="6" fillId="0" borderId="0" xfId="22" applyNumberFormat="1" applyFont="1" applyAlignment="1">
      <alignment horizontal="right"/>
      <protection/>
    </xf>
    <xf numFmtId="3" fontId="7" fillId="0" borderId="0" xfId="22" applyNumberFormat="1" applyFont="1" applyAlignment="1">
      <alignment horizontal="right"/>
      <protection/>
    </xf>
    <xf numFmtId="3" fontId="6" fillId="0" borderId="0" xfId="22" applyNumberFormat="1" applyFont="1">
      <alignment/>
      <protection/>
    </xf>
    <xf numFmtId="3" fontId="6" fillId="0" borderId="0" xfId="22" applyNumberFormat="1" applyFont="1" applyBorder="1" applyAlignment="1">
      <alignment horizontal="right"/>
      <protection/>
    </xf>
    <xf numFmtId="169" fontId="6" fillId="0" borderId="0" xfId="22" applyFont="1" applyBorder="1" applyAlignment="1">
      <alignment horizontal="right"/>
      <protection/>
    </xf>
    <xf numFmtId="169" fontId="6" fillId="0" borderId="0" xfId="22" applyFont="1" applyBorder="1">
      <alignment/>
      <protection/>
    </xf>
    <xf numFmtId="3" fontId="6" fillId="0" borderId="0" xfId="22" applyNumberFormat="1" applyFont="1" applyFill="1" applyBorder="1" applyAlignment="1">
      <alignment horizontal="right"/>
      <protection/>
    </xf>
    <xf numFmtId="3" fontId="6" fillId="0" borderId="0" xfId="16" applyNumberFormat="1" applyFont="1" applyFill="1" applyBorder="1" applyAlignment="1">
      <alignment horizontal="right"/>
    </xf>
    <xf numFmtId="169" fontId="6" fillId="0" borderId="0" xfId="22" applyFont="1" applyFill="1" applyBorder="1" applyAlignment="1">
      <alignment horizontal="right"/>
      <protection/>
    </xf>
    <xf numFmtId="174" fontId="6" fillId="0" borderId="0" xfId="22" applyNumberFormat="1" applyFont="1" applyBorder="1">
      <alignment/>
      <protection/>
    </xf>
    <xf numFmtId="3" fontId="8" fillId="0" borderId="0" xfId="22" applyNumberFormat="1" applyFont="1" applyAlignment="1">
      <alignment horizontal="right"/>
      <protection/>
    </xf>
    <xf numFmtId="3" fontId="6" fillId="0" borderId="0" xfId="16" applyNumberFormat="1" applyFont="1" applyFill="1" applyAlignment="1">
      <alignment/>
    </xf>
    <xf numFmtId="3" fontId="6" fillId="0" borderId="0" xfId="16" applyNumberFormat="1" applyFont="1" applyFill="1" applyAlignment="1">
      <alignment/>
    </xf>
    <xf numFmtId="169" fontId="0" fillId="0" borderId="3" xfId="22" applyFont="1" applyBorder="1">
      <alignment/>
      <protection/>
    </xf>
    <xf numFmtId="169" fontId="0" fillId="0" borderId="3" xfId="22" applyFont="1" applyBorder="1" applyAlignment="1">
      <alignment horizontal="right"/>
      <protection/>
    </xf>
    <xf numFmtId="169" fontId="6" fillId="0" borderId="1" xfId="22" applyFont="1" applyBorder="1">
      <alignment/>
      <protection/>
    </xf>
    <xf numFmtId="169" fontId="7" fillId="0" borderId="0" xfId="22" applyFont="1" applyBorder="1">
      <alignment/>
      <protection/>
    </xf>
    <xf numFmtId="169" fontId="0" fillId="0" borderId="0" xfId="22" applyFont="1" applyAlignment="1">
      <alignment horizontal="right"/>
      <protection/>
    </xf>
    <xf numFmtId="169" fontId="0" fillId="0" borderId="0" xfId="22" applyFont="1" applyAlignment="1" quotePrefix="1">
      <alignment horizontal="left"/>
      <protection/>
    </xf>
    <xf numFmtId="169" fontId="0" fillId="0" borderId="0" xfId="22" applyFont="1" applyAlignment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 vertical="justify"/>
    </xf>
    <xf numFmtId="0" fontId="0" fillId="0" borderId="2" xfId="0" applyFont="1" applyBorder="1" applyAlignment="1">
      <alignment horizontal="centerContinuous" vertical="justify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41" fontId="14" fillId="0" borderId="0" xfId="16" applyNumberFormat="1" applyFont="1" applyAlignment="1">
      <alignment horizontal="right"/>
    </xf>
    <xf numFmtId="41" fontId="9" fillId="0" borderId="0" xfId="16" applyNumberFormat="1" applyFont="1" applyAlignment="1">
      <alignment horizontal="right"/>
    </xf>
    <xf numFmtId="0" fontId="14" fillId="0" borderId="0" xfId="0" applyFont="1" applyAlignment="1">
      <alignment horizontal="right"/>
    </xf>
    <xf numFmtId="41" fontId="0" fillId="0" borderId="0" xfId="16" applyNumberFormat="1" applyFont="1" applyAlignment="1">
      <alignment horizontal="right"/>
    </xf>
    <xf numFmtId="0" fontId="0" fillId="0" borderId="0" xfId="0" applyAlignment="1">
      <alignment horizontal="right"/>
    </xf>
    <xf numFmtId="41" fontId="0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73" fontId="14" fillId="0" borderId="0" xfId="16" applyNumberFormat="1" applyFont="1" applyAlignment="1">
      <alignment horizontal="right"/>
    </xf>
    <xf numFmtId="0" fontId="11" fillId="0" borderId="0" xfId="0" applyFont="1" applyBorder="1" applyAlignment="1">
      <alignment/>
    </xf>
    <xf numFmtId="41" fontId="0" fillId="0" borderId="0" xfId="16" applyNumberFormat="1" applyFont="1" applyBorder="1" applyAlignment="1">
      <alignment/>
    </xf>
    <xf numFmtId="41" fontId="9" fillId="0" borderId="0" xfId="16" applyNumberFormat="1" applyFont="1" applyBorder="1" applyAlignment="1">
      <alignment/>
    </xf>
    <xf numFmtId="173" fontId="0" fillId="0" borderId="0" xfId="16" applyNumberFormat="1" applyAlignment="1">
      <alignment horizontal="right"/>
    </xf>
    <xf numFmtId="0" fontId="9" fillId="0" borderId="1" xfId="0" applyFont="1" applyBorder="1" applyAlignment="1">
      <alignment/>
    </xf>
    <xf numFmtId="173" fontId="9" fillId="0" borderId="1" xfId="16" applyNumberFormat="1" applyFont="1" applyBorder="1" applyAlignment="1">
      <alignment/>
    </xf>
    <xf numFmtId="173" fontId="0" fillId="0" borderId="0" xfId="0" applyNumberFormat="1" applyFont="1" applyAlignment="1">
      <alignment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sumnu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AC116"/>
  <sheetViews>
    <sheetView tabSelected="1" zoomScale="75" zoomScaleNormal="75" workbookViewId="0" topLeftCell="A1">
      <selection activeCell="A4" sqref="A4"/>
    </sheetView>
  </sheetViews>
  <sheetFormatPr defaultColWidth="12.57421875" defaultRowHeight="12.75"/>
  <cols>
    <col min="1" max="1" width="2.28125" style="4" customWidth="1"/>
    <col min="2" max="2" width="28.140625" style="2" customWidth="1"/>
    <col min="3" max="3" width="9.8515625" style="3" customWidth="1"/>
    <col min="4" max="4" width="10.140625" style="3" customWidth="1"/>
    <col min="5" max="6" width="9.8515625" style="3" customWidth="1"/>
    <col min="7" max="9" width="9.57421875" style="3" customWidth="1"/>
    <col min="10" max="10" width="9.8515625" style="3" customWidth="1"/>
    <col min="11" max="13" width="9.57421875" style="4" customWidth="1"/>
    <col min="14" max="14" width="10.140625" style="4" customWidth="1"/>
    <col min="15" max="15" width="9.140625" style="6" customWidth="1"/>
    <col min="16" max="16" width="36.140625" style="4" customWidth="1"/>
    <col min="17" max="16384" width="12.57421875" style="4" customWidth="1"/>
  </cols>
  <sheetData>
    <row r="1" spans="1:13" ht="18">
      <c r="A1" s="1" t="s">
        <v>79</v>
      </c>
      <c r="L1" s="5"/>
      <c r="M1" s="5"/>
    </row>
    <row r="2" spans="1:13" ht="6" customHeight="1" thickBot="1">
      <c r="A2" s="7"/>
      <c r="B2" s="8"/>
      <c r="C2" s="9"/>
      <c r="D2" s="9"/>
      <c r="E2" s="9"/>
      <c r="F2" s="9"/>
      <c r="G2" s="9"/>
      <c r="H2" s="9"/>
      <c r="I2" s="9"/>
      <c r="J2" s="9"/>
      <c r="K2" s="2"/>
      <c r="L2" s="2"/>
      <c r="M2" s="2"/>
    </row>
    <row r="3" spans="1:14" s="14" customFormat="1" ht="21.75" customHeight="1" thickBot="1">
      <c r="A3" s="10"/>
      <c r="B3" s="11"/>
      <c r="C3" s="12">
        <v>2000</v>
      </c>
      <c r="D3" s="12">
        <v>2001</v>
      </c>
      <c r="E3" s="12">
        <v>2002</v>
      </c>
      <c r="F3" s="12">
        <v>2003</v>
      </c>
      <c r="G3" s="12">
        <v>2004</v>
      </c>
      <c r="H3" s="12">
        <v>2005</v>
      </c>
      <c r="I3" s="12">
        <v>2006</v>
      </c>
      <c r="J3" s="12">
        <v>2007</v>
      </c>
      <c r="K3" s="12">
        <v>2008</v>
      </c>
      <c r="L3" s="12">
        <v>2009</v>
      </c>
      <c r="M3" s="12">
        <v>2010</v>
      </c>
      <c r="N3" s="13"/>
    </row>
    <row r="4" spans="1:14" s="14" customFormat="1" ht="1.5" customHeight="1">
      <c r="A4" s="15"/>
      <c r="B4" s="15"/>
      <c r="C4" s="16"/>
      <c r="N4" s="17"/>
    </row>
    <row r="5" spans="1:15" ht="15.75">
      <c r="A5" s="18" t="s">
        <v>0</v>
      </c>
      <c r="B5" s="14"/>
      <c r="C5" s="19"/>
      <c r="D5" s="4"/>
      <c r="E5" s="4"/>
      <c r="F5" s="4"/>
      <c r="G5" s="4"/>
      <c r="H5" s="4"/>
      <c r="I5" s="4"/>
      <c r="J5" s="4"/>
      <c r="N5" s="6"/>
      <c r="O5" s="4"/>
    </row>
    <row r="6" spans="2:15" ht="15">
      <c r="B6" s="20" t="s">
        <v>1</v>
      </c>
      <c r="C6" s="21">
        <v>297</v>
      </c>
      <c r="D6" s="21">
        <v>309</v>
      </c>
      <c r="E6" s="21">
        <v>274</v>
      </c>
      <c r="F6" s="21">
        <v>301</v>
      </c>
      <c r="G6" s="21">
        <v>283</v>
      </c>
      <c r="H6" s="21">
        <v>264</v>
      </c>
      <c r="I6" s="21">
        <v>293</v>
      </c>
      <c r="J6" s="21">
        <v>255</v>
      </c>
      <c r="K6" s="21">
        <v>245</v>
      </c>
      <c r="L6" s="21">
        <v>196</v>
      </c>
      <c r="M6" s="21">
        <v>189</v>
      </c>
      <c r="N6" s="22">
        <f>(M6-C6)/C6*100</f>
        <v>-36.36363636363637</v>
      </c>
      <c r="O6" s="23"/>
    </row>
    <row r="7" spans="2:15" ht="15">
      <c r="B7" s="20" t="s">
        <v>2</v>
      </c>
      <c r="C7" s="21">
        <v>3304</v>
      </c>
      <c r="D7" s="21">
        <v>3149</v>
      </c>
      <c r="E7" s="21">
        <v>2958</v>
      </c>
      <c r="F7" s="21">
        <v>2796</v>
      </c>
      <c r="G7" s="21">
        <v>2614</v>
      </c>
      <c r="H7" s="21">
        <v>2516</v>
      </c>
      <c r="I7" s="21">
        <v>2550</v>
      </c>
      <c r="J7" s="21">
        <v>2304</v>
      </c>
      <c r="K7" s="21">
        <v>2487</v>
      </c>
      <c r="L7" s="21">
        <v>2193</v>
      </c>
      <c r="M7" s="21">
        <v>1897</v>
      </c>
      <c r="N7" s="22">
        <f>(M7-C7)/C7*100</f>
        <v>-42.58474576271186</v>
      </c>
      <c r="O7" s="4"/>
    </row>
    <row r="8" spans="2:15" ht="15">
      <c r="B8" s="20" t="s">
        <v>3</v>
      </c>
      <c r="C8" s="21">
        <v>15131</v>
      </c>
      <c r="D8" s="21">
        <v>14724</v>
      </c>
      <c r="E8" s="21">
        <v>14343</v>
      </c>
      <c r="F8" s="21">
        <v>13917</v>
      </c>
      <c r="G8" s="21">
        <v>13919</v>
      </c>
      <c r="H8" s="21">
        <v>13438</v>
      </c>
      <c r="I8" s="21">
        <v>13110</v>
      </c>
      <c r="J8" s="21">
        <v>12506</v>
      </c>
      <c r="K8" s="21">
        <v>12158</v>
      </c>
      <c r="L8" s="21">
        <v>11555</v>
      </c>
      <c r="M8" s="21">
        <v>10293</v>
      </c>
      <c r="N8" s="22">
        <f>(M8-C8)/C8*100</f>
        <v>-31.974092921816137</v>
      </c>
      <c r="O8" s="4"/>
    </row>
    <row r="9" spans="2:15" ht="1.5" customHeight="1">
      <c r="B9" s="4"/>
      <c r="C9" s="24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4"/>
    </row>
    <row r="10" spans="1:15" ht="18.75">
      <c r="A10" s="18" t="s">
        <v>80</v>
      </c>
      <c r="B10" s="14"/>
      <c r="C10" s="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4"/>
    </row>
    <row r="11" spans="2:15" ht="15">
      <c r="B11" s="20" t="s">
        <v>1</v>
      </c>
      <c r="C11" s="21">
        <v>93</v>
      </c>
      <c r="D11" s="21">
        <v>91</v>
      </c>
      <c r="E11" s="21">
        <v>71</v>
      </c>
      <c r="F11" s="21">
        <v>85</v>
      </c>
      <c r="G11" s="21">
        <v>90</v>
      </c>
      <c r="H11" s="21">
        <v>76</v>
      </c>
      <c r="I11" s="21">
        <v>83</v>
      </c>
      <c r="J11" s="21">
        <v>71</v>
      </c>
      <c r="K11" s="21">
        <v>82</v>
      </c>
      <c r="L11" s="21">
        <v>56</v>
      </c>
      <c r="M11" s="21">
        <v>56</v>
      </c>
      <c r="N11" s="22">
        <f>(M11-C11)/C11*100</f>
        <v>-39.784946236559136</v>
      </c>
      <c r="O11" s="4"/>
    </row>
    <row r="12" spans="2:15" ht="15">
      <c r="B12" s="20" t="s">
        <v>2</v>
      </c>
      <c r="C12" s="21">
        <v>1767</v>
      </c>
      <c r="D12" s="21">
        <v>1648</v>
      </c>
      <c r="E12" s="21">
        <v>1599</v>
      </c>
      <c r="F12" s="21">
        <v>1474</v>
      </c>
      <c r="G12" s="21">
        <v>1322</v>
      </c>
      <c r="H12" s="21">
        <v>1300</v>
      </c>
      <c r="I12" s="21">
        <v>1347</v>
      </c>
      <c r="J12" s="21">
        <v>1207</v>
      </c>
      <c r="K12" s="21">
        <v>1359</v>
      </c>
      <c r="L12" s="21">
        <v>1088</v>
      </c>
      <c r="M12" s="21">
        <v>977</v>
      </c>
      <c r="N12" s="22">
        <f>(M12-C12)/C12*100</f>
        <v>-44.708545557441994</v>
      </c>
      <c r="O12" s="4"/>
    </row>
    <row r="13" spans="2:15" ht="15">
      <c r="B13" s="20" t="s">
        <v>3</v>
      </c>
      <c r="C13" s="21">
        <v>9771</v>
      </c>
      <c r="D13" s="21">
        <v>9436</v>
      </c>
      <c r="E13" s="21">
        <v>9185</v>
      </c>
      <c r="F13" s="21">
        <v>8745</v>
      </c>
      <c r="G13" s="21">
        <v>8708</v>
      </c>
      <c r="H13" s="21">
        <v>8387</v>
      </c>
      <c r="I13" s="21">
        <v>8197</v>
      </c>
      <c r="J13" s="21">
        <v>7781</v>
      </c>
      <c r="K13" s="21">
        <v>7463</v>
      </c>
      <c r="L13" s="21">
        <v>6989</v>
      </c>
      <c r="M13" s="21">
        <v>6342</v>
      </c>
      <c r="N13" s="22">
        <f>(M13-C13)/C13*100</f>
        <v>-35.09364445809027</v>
      </c>
      <c r="O13" s="4"/>
    </row>
    <row r="14" spans="2:15" ht="1.5" customHeight="1">
      <c r="B14" s="4"/>
      <c r="C14" s="2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4"/>
    </row>
    <row r="15" spans="1:15" ht="18.75">
      <c r="A15" s="18" t="s">
        <v>81</v>
      </c>
      <c r="B15" s="4"/>
      <c r="C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1"/>
    </row>
    <row r="16" spans="2:15" ht="15" customHeight="1">
      <c r="B16" s="20" t="s">
        <v>1</v>
      </c>
      <c r="C16" s="21">
        <v>204</v>
      </c>
      <c r="D16" s="21">
        <v>218</v>
      </c>
      <c r="E16" s="21">
        <v>203</v>
      </c>
      <c r="F16" s="21">
        <v>216</v>
      </c>
      <c r="G16" s="21">
        <v>193</v>
      </c>
      <c r="H16" s="21">
        <v>188</v>
      </c>
      <c r="I16" s="21">
        <v>210</v>
      </c>
      <c r="J16" s="21">
        <v>184</v>
      </c>
      <c r="K16" s="21">
        <v>163</v>
      </c>
      <c r="L16" s="21">
        <v>140</v>
      </c>
      <c r="M16" s="21">
        <v>133</v>
      </c>
      <c r="N16" s="22">
        <f>(M16-C16)/C16*100</f>
        <v>-34.80392156862745</v>
      </c>
      <c r="O16" s="4"/>
    </row>
    <row r="17" spans="2:15" ht="15">
      <c r="B17" s="20" t="s">
        <v>2</v>
      </c>
      <c r="C17" s="21">
        <v>1537</v>
      </c>
      <c r="D17" s="21">
        <v>1501</v>
      </c>
      <c r="E17" s="21">
        <v>1359</v>
      </c>
      <c r="F17" s="21">
        <v>1322</v>
      </c>
      <c r="G17" s="21">
        <v>1292</v>
      </c>
      <c r="H17" s="21">
        <v>1216</v>
      </c>
      <c r="I17" s="21">
        <v>1203</v>
      </c>
      <c r="J17" s="21">
        <v>1097</v>
      </c>
      <c r="K17" s="21">
        <v>1128</v>
      </c>
      <c r="L17" s="21">
        <v>1105</v>
      </c>
      <c r="M17" s="21">
        <v>920</v>
      </c>
      <c r="N17" s="22">
        <f>(M17-C17)/C17*100</f>
        <v>-40.14313597918022</v>
      </c>
      <c r="O17" s="4"/>
    </row>
    <row r="18" spans="2:15" ht="15">
      <c r="B18" s="20" t="s">
        <v>3</v>
      </c>
      <c r="C18" s="21">
        <v>5360</v>
      </c>
      <c r="D18" s="21">
        <v>5288</v>
      </c>
      <c r="E18" s="21">
        <v>5158</v>
      </c>
      <c r="F18" s="21">
        <v>5172</v>
      </c>
      <c r="G18" s="21">
        <v>5211</v>
      </c>
      <c r="H18" s="21">
        <v>5051</v>
      </c>
      <c r="I18" s="21">
        <v>4913</v>
      </c>
      <c r="J18" s="21">
        <v>4725</v>
      </c>
      <c r="K18" s="21">
        <v>4695</v>
      </c>
      <c r="L18" s="21">
        <v>4566</v>
      </c>
      <c r="M18" s="21">
        <v>3951</v>
      </c>
      <c r="N18" s="22">
        <f>(M18-C18)/C18*100</f>
        <v>-26.28731343283582</v>
      </c>
      <c r="O18" s="4"/>
    </row>
    <row r="19" spans="2:15" ht="1.5" customHeight="1">
      <c r="B19" s="4"/>
      <c r="C19" s="2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4"/>
    </row>
    <row r="20" spans="1:15" ht="20.25" customHeight="1">
      <c r="A20" s="18" t="s">
        <v>82</v>
      </c>
      <c r="B20" s="4"/>
      <c r="C20" s="2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4"/>
    </row>
    <row r="21" spans="2:15" ht="15" customHeight="1">
      <c r="B21" s="20" t="s">
        <v>0</v>
      </c>
      <c r="C21" s="21">
        <v>780</v>
      </c>
      <c r="D21" s="27">
        <v>800</v>
      </c>
      <c r="E21" s="28">
        <v>820</v>
      </c>
      <c r="F21" s="28">
        <v>750</v>
      </c>
      <c r="G21" s="28">
        <v>710</v>
      </c>
      <c r="H21" s="28">
        <v>660</v>
      </c>
      <c r="I21" s="25">
        <v>720</v>
      </c>
      <c r="J21" s="25">
        <v>670</v>
      </c>
      <c r="K21" s="29">
        <v>660</v>
      </c>
      <c r="L21" s="25">
        <v>660</v>
      </c>
      <c r="M21" s="25"/>
      <c r="N21" s="22">
        <f>(L21-C21)/C21*100</f>
        <v>-15.384615384615385</v>
      </c>
      <c r="O21" s="4" t="s">
        <v>4</v>
      </c>
    </row>
    <row r="22" spans="2:15" ht="15" customHeight="1">
      <c r="B22" s="20" t="s">
        <v>5</v>
      </c>
      <c r="C22" s="21">
        <v>1150</v>
      </c>
      <c r="D22" s="28">
        <v>1190</v>
      </c>
      <c r="E22" s="28">
        <v>1270</v>
      </c>
      <c r="F22" s="28">
        <v>1130</v>
      </c>
      <c r="G22" s="28">
        <v>1060</v>
      </c>
      <c r="H22" s="28">
        <v>990</v>
      </c>
      <c r="I22" s="25">
        <v>980</v>
      </c>
      <c r="J22" s="25">
        <v>940</v>
      </c>
      <c r="K22" s="29">
        <v>960</v>
      </c>
      <c r="L22" s="25">
        <v>920</v>
      </c>
      <c r="M22" s="25"/>
      <c r="N22" s="22">
        <f>(L22-C22)/C22*100</f>
        <v>-20</v>
      </c>
      <c r="O22" s="4" t="s">
        <v>4</v>
      </c>
    </row>
    <row r="23" spans="2:15" ht="15" customHeight="1">
      <c r="B23" s="20" t="s">
        <v>6</v>
      </c>
      <c r="C23" s="21">
        <v>40</v>
      </c>
      <c r="D23" s="27">
        <v>70</v>
      </c>
      <c r="E23" s="28">
        <v>50</v>
      </c>
      <c r="F23" s="28">
        <v>50</v>
      </c>
      <c r="G23" s="28">
        <v>40</v>
      </c>
      <c r="H23" s="28">
        <v>30</v>
      </c>
      <c r="I23" s="25">
        <v>30</v>
      </c>
      <c r="J23" s="25">
        <v>30</v>
      </c>
      <c r="K23" s="29">
        <v>40</v>
      </c>
      <c r="L23" s="25">
        <v>30</v>
      </c>
      <c r="M23" s="25"/>
      <c r="N23" s="22">
        <f>(L23-C23)/C23*100</f>
        <v>-25</v>
      </c>
      <c r="O23" s="4" t="s">
        <v>4</v>
      </c>
    </row>
    <row r="24" spans="2:15" ht="1.5" customHeight="1">
      <c r="B24" s="4"/>
      <c r="C24" s="26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4"/>
    </row>
    <row r="25" spans="1:15" ht="15.75">
      <c r="A25" s="14" t="s">
        <v>7</v>
      </c>
      <c r="B25" s="4"/>
      <c r="C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4"/>
    </row>
    <row r="26" spans="2:29" ht="15">
      <c r="B26" s="4" t="s">
        <v>8</v>
      </c>
      <c r="C26" s="21">
        <v>72</v>
      </c>
      <c r="D26" s="21">
        <v>76</v>
      </c>
      <c r="E26" s="21">
        <v>73</v>
      </c>
      <c r="F26" s="21">
        <v>63</v>
      </c>
      <c r="G26" s="21">
        <v>76</v>
      </c>
      <c r="H26" s="21">
        <v>66</v>
      </c>
      <c r="I26" s="21">
        <v>61</v>
      </c>
      <c r="J26" s="21">
        <v>60</v>
      </c>
      <c r="K26" s="21">
        <v>60</v>
      </c>
      <c r="L26" s="21">
        <v>47</v>
      </c>
      <c r="M26" s="21">
        <v>47</v>
      </c>
      <c r="N26" s="22">
        <f aca="true" t="shared" si="0" ref="N26:N31">(M26-C26)/C26*100</f>
        <v>-34.72222222222222</v>
      </c>
      <c r="O26" s="4"/>
      <c r="X26" s="20"/>
      <c r="Y26" s="20"/>
      <c r="AB26" s="20"/>
      <c r="AC26" s="20"/>
    </row>
    <row r="27" spans="2:29" ht="15">
      <c r="B27" s="4" t="s">
        <v>9</v>
      </c>
      <c r="C27" s="21">
        <v>12</v>
      </c>
      <c r="D27" s="21">
        <v>10</v>
      </c>
      <c r="E27" s="21">
        <v>8</v>
      </c>
      <c r="F27" s="21">
        <v>14</v>
      </c>
      <c r="G27" s="21">
        <v>7</v>
      </c>
      <c r="H27" s="21">
        <v>16</v>
      </c>
      <c r="I27" s="21">
        <v>10</v>
      </c>
      <c r="J27" s="21">
        <v>4</v>
      </c>
      <c r="K27" s="21">
        <v>9</v>
      </c>
      <c r="L27" s="21">
        <v>5</v>
      </c>
      <c r="M27" s="21">
        <v>7</v>
      </c>
      <c r="N27" s="22">
        <f t="shared" si="0"/>
        <v>-41.66666666666667</v>
      </c>
      <c r="O27" s="4"/>
      <c r="Y27" s="20"/>
      <c r="AC27" s="20"/>
    </row>
    <row r="28" spans="2:29" ht="15">
      <c r="B28" s="4" t="s">
        <v>10</v>
      </c>
      <c r="C28" s="21">
        <v>40</v>
      </c>
      <c r="D28" s="21">
        <v>49</v>
      </c>
      <c r="E28" s="21">
        <v>46</v>
      </c>
      <c r="F28" s="21">
        <v>50</v>
      </c>
      <c r="G28" s="21">
        <v>42</v>
      </c>
      <c r="H28" s="21">
        <v>34</v>
      </c>
      <c r="I28" s="21">
        <v>58</v>
      </c>
      <c r="J28" s="21">
        <v>40</v>
      </c>
      <c r="K28" s="21">
        <v>34</v>
      </c>
      <c r="L28" s="21">
        <v>43</v>
      </c>
      <c r="M28" s="21">
        <v>35</v>
      </c>
      <c r="N28" s="22">
        <f t="shared" si="0"/>
        <v>-12.5</v>
      </c>
      <c r="O28" s="4"/>
      <c r="Y28" s="20"/>
      <c r="AC28" s="20"/>
    </row>
    <row r="29" spans="2:29" ht="15">
      <c r="B29" s="4" t="s">
        <v>11</v>
      </c>
      <c r="C29" s="21">
        <v>182</v>
      </c>
      <c r="D29" s="21">
        <v>194</v>
      </c>
      <c r="E29" s="21">
        <v>154</v>
      </c>
      <c r="F29" s="21">
        <v>189</v>
      </c>
      <c r="G29" s="21">
        <v>167</v>
      </c>
      <c r="H29" s="21">
        <v>153</v>
      </c>
      <c r="I29" s="21">
        <v>175</v>
      </c>
      <c r="J29" s="21">
        <v>160</v>
      </c>
      <c r="K29" s="21">
        <v>153</v>
      </c>
      <c r="L29" s="21">
        <v>116</v>
      </c>
      <c r="M29" s="21">
        <v>105</v>
      </c>
      <c r="N29" s="22">
        <f t="shared" si="0"/>
        <v>-42.30769230769231</v>
      </c>
      <c r="O29" s="4"/>
      <c r="Y29" s="20"/>
      <c r="AC29" s="20"/>
    </row>
    <row r="30" spans="2:29" ht="15">
      <c r="B30" s="4" t="s">
        <v>12</v>
      </c>
      <c r="C30" s="21">
        <v>20</v>
      </c>
      <c r="D30" s="21">
        <v>19</v>
      </c>
      <c r="E30" s="21">
        <v>23</v>
      </c>
      <c r="F30" s="21">
        <v>20</v>
      </c>
      <c r="G30" s="21">
        <v>16</v>
      </c>
      <c r="H30" s="21">
        <v>17</v>
      </c>
      <c r="I30" s="21">
        <v>10</v>
      </c>
      <c r="J30" s="21">
        <v>17</v>
      </c>
      <c r="K30" s="21">
        <v>14</v>
      </c>
      <c r="L30" s="21">
        <v>5</v>
      </c>
      <c r="M30" s="21">
        <v>14</v>
      </c>
      <c r="N30" s="22">
        <f t="shared" si="0"/>
        <v>-30</v>
      </c>
      <c r="O30" s="4"/>
      <c r="Y30" s="20"/>
      <c r="AC30" s="20"/>
    </row>
    <row r="31" spans="2:29" ht="15">
      <c r="B31" s="4" t="s">
        <v>13</v>
      </c>
      <c r="C31" s="21">
        <v>326</v>
      </c>
      <c r="D31" s="21">
        <v>348</v>
      </c>
      <c r="E31" s="21">
        <v>304</v>
      </c>
      <c r="F31" s="21">
        <v>336</v>
      </c>
      <c r="G31" s="21">
        <v>308</v>
      </c>
      <c r="H31" s="21">
        <v>286</v>
      </c>
      <c r="I31" s="21">
        <v>314</v>
      </c>
      <c r="J31" s="21">
        <v>281</v>
      </c>
      <c r="K31" s="21">
        <v>270</v>
      </c>
      <c r="L31" s="21">
        <v>216</v>
      </c>
      <c r="M31" s="21">
        <v>208</v>
      </c>
      <c r="N31" s="22">
        <f t="shared" si="0"/>
        <v>-36.19631901840491</v>
      </c>
      <c r="O31" s="4"/>
      <c r="Y31" s="20"/>
      <c r="AC31" s="20"/>
    </row>
    <row r="32" spans="2:29" ht="1.5" customHeight="1">
      <c r="B32" s="4"/>
      <c r="C32" s="3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4"/>
      <c r="Y32" s="20"/>
      <c r="AC32" s="20"/>
    </row>
    <row r="33" spans="1:29" ht="15.75">
      <c r="A33" s="14" t="s">
        <v>14</v>
      </c>
      <c r="B33" s="4"/>
      <c r="C33" s="3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4"/>
      <c r="Y33" s="20"/>
      <c r="AC33" s="20"/>
    </row>
    <row r="34" spans="2:29" ht="15">
      <c r="B34" s="4" t="s">
        <v>8</v>
      </c>
      <c r="C34" s="21">
        <v>997</v>
      </c>
      <c r="D34" s="21">
        <v>918</v>
      </c>
      <c r="E34" s="21">
        <v>893</v>
      </c>
      <c r="F34" s="21">
        <v>775</v>
      </c>
      <c r="G34" s="21">
        <v>750</v>
      </c>
      <c r="H34" s="21">
        <v>743</v>
      </c>
      <c r="I34" s="21">
        <v>749</v>
      </c>
      <c r="J34" s="21">
        <v>654</v>
      </c>
      <c r="K34" s="21">
        <v>705</v>
      </c>
      <c r="L34" s="21">
        <v>556</v>
      </c>
      <c r="M34" s="21">
        <v>502</v>
      </c>
      <c r="N34" s="22">
        <f aca="true" t="shared" si="1" ref="N34:N39">(M34-C34)/C34*100</f>
        <v>-49.64894684052156</v>
      </c>
      <c r="O34" s="4"/>
      <c r="Y34" s="20"/>
      <c r="AC34" s="20"/>
    </row>
    <row r="35" spans="2:29" ht="15">
      <c r="B35" s="4" t="s">
        <v>9</v>
      </c>
      <c r="C35" s="21">
        <v>176</v>
      </c>
      <c r="D35" s="21">
        <v>171</v>
      </c>
      <c r="E35" s="21">
        <v>152</v>
      </c>
      <c r="F35" s="21">
        <v>139</v>
      </c>
      <c r="G35" s="21">
        <v>128</v>
      </c>
      <c r="H35" s="21">
        <v>132</v>
      </c>
      <c r="I35" s="21">
        <v>141</v>
      </c>
      <c r="J35" s="21">
        <v>151</v>
      </c>
      <c r="K35" s="21">
        <v>164</v>
      </c>
      <c r="L35" s="21">
        <v>157</v>
      </c>
      <c r="M35" s="21">
        <v>145</v>
      </c>
      <c r="N35" s="22">
        <f t="shared" si="1"/>
        <v>-17.613636363636363</v>
      </c>
      <c r="O35" s="4"/>
      <c r="Y35" s="20"/>
      <c r="AC35" s="20"/>
    </row>
    <row r="36" spans="2:29" ht="15">
      <c r="B36" s="4" t="s">
        <v>10</v>
      </c>
      <c r="C36" s="21">
        <v>475</v>
      </c>
      <c r="D36" s="21">
        <v>454</v>
      </c>
      <c r="E36" s="21">
        <v>456</v>
      </c>
      <c r="F36" s="21">
        <v>417</v>
      </c>
      <c r="G36" s="21">
        <v>395</v>
      </c>
      <c r="H36" s="21">
        <v>405</v>
      </c>
      <c r="I36" s="21">
        <v>410</v>
      </c>
      <c r="J36" s="21">
        <v>421</v>
      </c>
      <c r="K36" s="21">
        <v>430</v>
      </c>
      <c r="L36" s="21">
        <v>375</v>
      </c>
      <c r="M36" s="21">
        <v>353</v>
      </c>
      <c r="N36" s="22">
        <f t="shared" si="1"/>
        <v>-25.684210526315788</v>
      </c>
      <c r="O36" s="4"/>
      <c r="Y36" s="20"/>
      <c r="AC36" s="20"/>
    </row>
    <row r="37" spans="2:29" ht="15">
      <c r="B37" s="4" t="s">
        <v>11</v>
      </c>
      <c r="C37" s="21">
        <v>1978</v>
      </c>
      <c r="D37" s="21">
        <v>1952</v>
      </c>
      <c r="E37" s="21">
        <v>1782</v>
      </c>
      <c r="F37" s="21">
        <v>1700</v>
      </c>
      <c r="G37" s="21">
        <v>1581</v>
      </c>
      <c r="H37" s="21">
        <v>1457</v>
      </c>
      <c r="I37" s="21">
        <v>1433</v>
      </c>
      <c r="J37" s="21">
        <v>1270</v>
      </c>
      <c r="K37" s="21">
        <v>1355</v>
      </c>
      <c r="L37" s="21">
        <v>1250</v>
      </c>
      <c r="M37" s="21">
        <v>1006</v>
      </c>
      <c r="N37" s="22">
        <f t="shared" si="1"/>
        <v>-49.140546006066735</v>
      </c>
      <c r="O37" s="4"/>
      <c r="Y37" s="20"/>
      <c r="AC37" s="20"/>
    </row>
    <row r="38" spans="2:29" ht="15">
      <c r="B38" s="4" t="s">
        <v>12</v>
      </c>
      <c r="C38" s="21">
        <v>268</v>
      </c>
      <c r="D38" s="21">
        <v>263</v>
      </c>
      <c r="E38" s="21">
        <v>250</v>
      </c>
      <c r="F38" s="21">
        <v>262</v>
      </c>
      <c r="G38" s="21">
        <v>220</v>
      </c>
      <c r="H38" s="21">
        <v>215</v>
      </c>
      <c r="I38" s="21">
        <v>216</v>
      </c>
      <c r="J38" s="21">
        <v>170</v>
      </c>
      <c r="K38" s="21">
        <v>190</v>
      </c>
      <c r="L38" s="21">
        <v>164</v>
      </c>
      <c r="M38" s="21">
        <v>166</v>
      </c>
      <c r="N38" s="22">
        <f t="shared" si="1"/>
        <v>-38.059701492537314</v>
      </c>
      <c r="O38" s="4"/>
      <c r="Y38" s="20"/>
      <c r="AC38" s="20"/>
    </row>
    <row r="39" spans="2:29" ht="15">
      <c r="B39" s="4" t="s">
        <v>13</v>
      </c>
      <c r="C39" s="21">
        <v>3894</v>
      </c>
      <c r="D39" s="21">
        <v>3758</v>
      </c>
      <c r="E39" s="21">
        <v>3533</v>
      </c>
      <c r="F39" s="21">
        <v>3293</v>
      </c>
      <c r="G39" s="21">
        <v>3074</v>
      </c>
      <c r="H39" s="21">
        <v>2952</v>
      </c>
      <c r="I39" s="21">
        <v>2949</v>
      </c>
      <c r="J39" s="21">
        <v>2666</v>
      </c>
      <c r="K39" s="21">
        <v>2844</v>
      </c>
      <c r="L39" s="21">
        <v>2502</v>
      </c>
      <c r="M39" s="21">
        <v>2172</v>
      </c>
      <c r="N39" s="22">
        <f t="shared" si="1"/>
        <v>-44.22187981510015</v>
      </c>
      <c r="O39" s="4"/>
      <c r="Y39" s="20"/>
      <c r="AC39" s="20"/>
    </row>
    <row r="40" spans="2:29" ht="1.5" customHeight="1">
      <c r="B40" s="4"/>
      <c r="C40" s="3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4"/>
      <c r="Y40" s="20"/>
      <c r="AC40" s="20"/>
    </row>
    <row r="41" spans="1:29" ht="15.75">
      <c r="A41" s="14" t="s">
        <v>15</v>
      </c>
      <c r="B41" s="4"/>
      <c r="C41" s="3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4"/>
      <c r="Y41" s="20"/>
      <c r="AC41" s="20"/>
    </row>
    <row r="42" spans="2:29" ht="15">
      <c r="B42" s="4" t="s">
        <v>8</v>
      </c>
      <c r="C42" s="21">
        <v>3604</v>
      </c>
      <c r="D42" s="21">
        <v>3405</v>
      </c>
      <c r="E42" s="21">
        <v>3316</v>
      </c>
      <c r="F42" s="21">
        <v>2990</v>
      </c>
      <c r="G42" s="21">
        <v>3078</v>
      </c>
      <c r="H42" s="21">
        <v>3051</v>
      </c>
      <c r="I42" s="21">
        <v>2853</v>
      </c>
      <c r="J42" s="21">
        <v>2703</v>
      </c>
      <c r="K42" s="21">
        <v>2592</v>
      </c>
      <c r="L42" s="21">
        <v>2199</v>
      </c>
      <c r="M42" s="21">
        <v>2014</v>
      </c>
      <c r="N42" s="22">
        <f aca="true" t="shared" si="2" ref="N42:N47">(M42-C42)/C42*100</f>
        <v>-44.11764705882353</v>
      </c>
      <c r="O42" s="4"/>
      <c r="Y42" s="20"/>
      <c r="AC42" s="20"/>
    </row>
    <row r="43" spans="2:29" ht="15">
      <c r="B43" s="4" t="s">
        <v>9</v>
      </c>
      <c r="C43" s="21">
        <v>884</v>
      </c>
      <c r="D43" s="21">
        <v>916</v>
      </c>
      <c r="E43" s="21">
        <v>828</v>
      </c>
      <c r="F43" s="21">
        <v>802</v>
      </c>
      <c r="G43" s="21">
        <v>776</v>
      </c>
      <c r="H43" s="21">
        <v>781</v>
      </c>
      <c r="I43" s="21">
        <v>781</v>
      </c>
      <c r="J43" s="21">
        <v>714</v>
      </c>
      <c r="K43" s="21">
        <v>730</v>
      </c>
      <c r="L43" s="21">
        <v>804</v>
      </c>
      <c r="M43" s="21">
        <v>781</v>
      </c>
      <c r="N43" s="22">
        <f t="shared" si="2"/>
        <v>-11.65158371040724</v>
      </c>
      <c r="O43" s="4"/>
      <c r="Y43" s="20"/>
      <c r="AC43" s="20"/>
    </row>
    <row r="44" spans="2:29" ht="15">
      <c r="B44" s="4" t="s">
        <v>10</v>
      </c>
      <c r="C44" s="21">
        <v>1130</v>
      </c>
      <c r="D44" s="21">
        <v>1178</v>
      </c>
      <c r="E44" s="21">
        <v>1167</v>
      </c>
      <c r="F44" s="21">
        <v>1114</v>
      </c>
      <c r="G44" s="21">
        <v>994</v>
      </c>
      <c r="H44" s="21">
        <v>1082</v>
      </c>
      <c r="I44" s="21">
        <v>1068</v>
      </c>
      <c r="J44" s="21">
        <v>1061</v>
      </c>
      <c r="K44" s="21">
        <v>1042</v>
      </c>
      <c r="L44" s="21">
        <v>1020</v>
      </c>
      <c r="M44" s="21">
        <v>845</v>
      </c>
      <c r="N44" s="22">
        <f t="shared" si="2"/>
        <v>-25.221238938053098</v>
      </c>
      <c r="O44" s="4"/>
      <c r="Y44" s="20"/>
      <c r="AC44" s="20"/>
    </row>
    <row r="45" spans="2:29" ht="15">
      <c r="B45" s="4" t="s">
        <v>11</v>
      </c>
      <c r="C45" s="21">
        <v>12653</v>
      </c>
      <c r="D45" s="21">
        <v>12294</v>
      </c>
      <c r="E45" s="21">
        <v>11832</v>
      </c>
      <c r="F45" s="21">
        <v>11755</v>
      </c>
      <c r="G45" s="21">
        <v>11605</v>
      </c>
      <c r="H45" s="21">
        <v>10989</v>
      </c>
      <c r="I45" s="21">
        <v>10705</v>
      </c>
      <c r="J45" s="21">
        <v>10063</v>
      </c>
      <c r="K45" s="21">
        <v>9669</v>
      </c>
      <c r="L45" s="21">
        <v>9580</v>
      </c>
      <c r="M45" s="21">
        <v>8296</v>
      </c>
      <c r="N45" s="22">
        <f t="shared" si="2"/>
        <v>-34.43452145736189</v>
      </c>
      <c r="O45" s="4"/>
      <c r="Y45" s="20"/>
      <c r="AC45" s="20"/>
    </row>
    <row r="46" spans="2:29" ht="15">
      <c r="B46" s="4" t="s">
        <v>12</v>
      </c>
      <c r="C46" s="21">
        <v>2246</v>
      </c>
      <c r="D46" s="21">
        <v>2118</v>
      </c>
      <c r="E46" s="21">
        <v>2132</v>
      </c>
      <c r="F46" s="21">
        <v>2095</v>
      </c>
      <c r="G46" s="21">
        <v>2049</v>
      </c>
      <c r="H46" s="21">
        <v>1982</v>
      </c>
      <c r="I46" s="21">
        <v>1862</v>
      </c>
      <c r="J46" s="21">
        <v>1697</v>
      </c>
      <c r="K46" s="21">
        <v>1557</v>
      </c>
      <c r="L46" s="21">
        <v>1440</v>
      </c>
      <c r="M46" s="21">
        <v>1398</v>
      </c>
      <c r="N46" s="22">
        <f t="shared" si="2"/>
        <v>-37.7560106856634</v>
      </c>
      <c r="O46" s="4"/>
      <c r="Y46" s="20"/>
      <c r="AC46" s="20"/>
    </row>
    <row r="47" spans="2:29" s="14" customFormat="1" ht="15.75">
      <c r="B47" s="14" t="s">
        <v>13</v>
      </c>
      <c r="C47" s="31">
        <v>20517</v>
      </c>
      <c r="D47" s="31">
        <v>19911</v>
      </c>
      <c r="E47" s="31">
        <v>19275</v>
      </c>
      <c r="F47" s="31">
        <v>18756</v>
      </c>
      <c r="G47" s="31">
        <v>18502</v>
      </c>
      <c r="H47" s="31">
        <v>17885</v>
      </c>
      <c r="I47" s="31">
        <v>17269</v>
      </c>
      <c r="J47" s="31">
        <v>16238</v>
      </c>
      <c r="K47" s="31">
        <v>15590</v>
      </c>
      <c r="L47" s="31">
        <v>15043</v>
      </c>
      <c r="M47" s="31">
        <v>13334</v>
      </c>
      <c r="N47" s="22">
        <f t="shared" si="2"/>
        <v>-35.00999171418823</v>
      </c>
      <c r="Y47" s="18"/>
      <c r="AC47" s="18"/>
    </row>
    <row r="48" spans="2:29" ht="1.5" customHeight="1">
      <c r="B48" s="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4"/>
      <c r="Y48" s="20"/>
      <c r="AC48" s="20"/>
    </row>
    <row r="49" spans="2:29" ht="15" customHeight="1">
      <c r="B49" s="4" t="s">
        <v>16</v>
      </c>
      <c r="C49" s="21">
        <v>11536</v>
      </c>
      <c r="D49" s="21">
        <v>11301</v>
      </c>
      <c r="E49" s="21">
        <v>11086</v>
      </c>
      <c r="F49" s="21">
        <v>10657</v>
      </c>
      <c r="G49" s="21">
        <v>10473</v>
      </c>
      <c r="H49" s="21">
        <v>10204</v>
      </c>
      <c r="I49" s="21">
        <v>9723</v>
      </c>
      <c r="J49" s="21">
        <v>9302</v>
      </c>
      <c r="K49" s="21">
        <v>8842</v>
      </c>
      <c r="L49" s="21">
        <v>8450</v>
      </c>
      <c r="M49" s="21">
        <v>7538</v>
      </c>
      <c r="N49" s="22">
        <f aca="true" t="shared" si="3" ref="N49:N55">(M49-C49)/C49*100</f>
        <v>-34.656726768377254</v>
      </c>
      <c r="O49" s="4"/>
      <c r="Y49" s="20"/>
      <c r="AC49" s="20"/>
    </row>
    <row r="50" spans="2:29" ht="15" customHeight="1">
      <c r="B50" s="4" t="s">
        <v>17</v>
      </c>
      <c r="C50" s="21">
        <v>8956</v>
      </c>
      <c r="D50" s="21">
        <v>8582</v>
      </c>
      <c r="E50" s="21">
        <v>8176</v>
      </c>
      <c r="F50" s="21">
        <v>8086</v>
      </c>
      <c r="G50" s="21">
        <v>8016</v>
      </c>
      <c r="H50" s="21">
        <v>7658</v>
      </c>
      <c r="I50" s="21">
        <v>7532</v>
      </c>
      <c r="J50" s="21">
        <v>6916</v>
      </c>
      <c r="K50" s="21">
        <v>6737</v>
      </c>
      <c r="L50" s="21">
        <v>6587</v>
      </c>
      <c r="M50" s="21">
        <v>5786</v>
      </c>
      <c r="N50" s="22">
        <f t="shared" si="3"/>
        <v>-35.39526574363555</v>
      </c>
      <c r="O50" s="4"/>
      <c r="Y50" s="20"/>
      <c r="AC50" s="20"/>
    </row>
    <row r="51" spans="2:29" ht="1.5" customHeight="1">
      <c r="B51" s="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 t="e">
        <f t="shared" si="3"/>
        <v>#DIV/0!</v>
      </c>
      <c r="O51" s="4"/>
      <c r="Y51" s="20"/>
      <c r="AC51" s="20"/>
    </row>
    <row r="52" spans="2:29" ht="15" customHeight="1">
      <c r="B52" s="4" t="s">
        <v>18</v>
      </c>
      <c r="C52" s="21">
        <v>3000</v>
      </c>
      <c r="D52" s="21">
        <v>2923</v>
      </c>
      <c r="E52" s="21">
        <v>2745</v>
      </c>
      <c r="F52" s="21">
        <v>2480</v>
      </c>
      <c r="G52" s="21">
        <v>2395</v>
      </c>
      <c r="H52" s="21">
        <v>2172</v>
      </c>
      <c r="I52" s="21">
        <v>2022</v>
      </c>
      <c r="J52" s="21">
        <v>1817</v>
      </c>
      <c r="K52" s="21">
        <v>1689</v>
      </c>
      <c r="L52" s="21">
        <v>1473</v>
      </c>
      <c r="M52" s="21">
        <v>1376</v>
      </c>
      <c r="N52" s="22">
        <f t="shared" si="3"/>
        <v>-54.13333333333333</v>
      </c>
      <c r="O52" s="4"/>
      <c r="Y52" s="20"/>
      <c r="AC52" s="20"/>
    </row>
    <row r="53" spans="2:29" ht="15" customHeight="1">
      <c r="B53" s="4" t="s">
        <v>19</v>
      </c>
      <c r="C53" s="21">
        <v>3594</v>
      </c>
      <c r="D53" s="21">
        <v>3703</v>
      </c>
      <c r="E53" s="21">
        <v>3587</v>
      </c>
      <c r="F53" s="21">
        <v>3467</v>
      </c>
      <c r="G53" s="21">
        <v>3463</v>
      </c>
      <c r="H53" s="21">
        <v>3540</v>
      </c>
      <c r="I53" s="21">
        <v>3559</v>
      </c>
      <c r="J53" s="21">
        <v>3419</v>
      </c>
      <c r="K53" s="21">
        <v>3174</v>
      </c>
      <c r="L53" s="21">
        <v>3084</v>
      </c>
      <c r="M53" s="21">
        <v>2490</v>
      </c>
      <c r="N53" s="22">
        <f t="shared" si="3"/>
        <v>-30.71786310517529</v>
      </c>
      <c r="O53" s="4"/>
      <c r="Y53" s="20"/>
      <c r="AC53" s="20"/>
    </row>
    <row r="54" spans="2:29" ht="15" customHeight="1">
      <c r="B54" s="4" t="s">
        <v>20</v>
      </c>
      <c r="C54" s="21">
        <v>11500</v>
      </c>
      <c r="D54" s="21">
        <v>10929</v>
      </c>
      <c r="E54" s="21">
        <v>10667</v>
      </c>
      <c r="F54" s="21">
        <v>10426</v>
      </c>
      <c r="G54" s="21">
        <v>10340</v>
      </c>
      <c r="H54" s="21">
        <v>9926</v>
      </c>
      <c r="I54" s="21">
        <v>9566</v>
      </c>
      <c r="J54" s="21">
        <v>8929</v>
      </c>
      <c r="K54" s="21">
        <v>8706</v>
      </c>
      <c r="L54" s="21">
        <v>8451</v>
      </c>
      <c r="M54" s="21">
        <v>7710</v>
      </c>
      <c r="N54" s="22">
        <f t="shared" si="3"/>
        <v>-32.95652173913044</v>
      </c>
      <c r="O54" s="4"/>
      <c r="Y54" s="20"/>
      <c r="AC54" s="20"/>
    </row>
    <row r="55" spans="2:29" ht="15" customHeight="1">
      <c r="B55" s="4" t="s">
        <v>21</v>
      </c>
      <c r="C55" s="21">
        <v>2341</v>
      </c>
      <c r="D55" s="21">
        <v>2287</v>
      </c>
      <c r="E55" s="21">
        <v>2226</v>
      </c>
      <c r="F55" s="21">
        <v>2330</v>
      </c>
      <c r="G55" s="21">
        <v>2258</v>
      </c>
      <c r="H55" s="21">
        <v>2218</v>
      </c>
      <c r="I55" s="21">
        <v>2090</v>
      </c>
      <c r="J55" s="21">
        <v>2044</v>
      </c>
      <c r="K55" s="21">
        <v>1999</v>
      </c>
      <c r="L55" s="21">
        <v>1998</v>
      </c>
      <c r="M55" s="21">
        <v>1732</v>
      </c>
      <c r="N55" s="22">
        <f t="shared" si="3"/>
        <v>-26.014523707817172</v>
      </c>
      <c r="O55" s="4"/>
      <c r="Y55" s="20"/>
      <c r="AC55" s="20"/>
    </row>
    <row r="56" spans="2:29" ht="1.5" customHeight="1">
      <c r="B56" s="4"/>
      <c r="C56" s="2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4"/>
      <c r="Y56" s="20"/>
      <c r="AC56" s="20"/>
    </row>
    <row r="57" spans="1:29" ht="18.75">
      <c r="A57" s="14" t="s">
        <v>83</v>
      </c>
      <c r="B57" s="4"/>
      <c r="C57" s="26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4"/>
      <c r="Y57" s="20"/>
      <c r="AC57" s="20"/>
    </row>
    <row r="58" spans="2:15" ht="15">
      <c r="B58" s="4" t="s">
        <v>8</v>
      </c>
      <c r="C58" s="21">
        <v>13</v>
      </c>
      <c r="D58" s="21">
        <v>14</v>
      </c>
      <c r="E58" s="21">
        <v>12</v>
      </c>
      <c r="F58" s="21">
        <v>5</v>
      </c>
      <c r="G58" s="21">
        <v>8</v>
      </c>
      <c r="H58" s="21">
        <v>5</v>
      </c>
      <c r="I58" s="21">
        <v>9</v>
      </c>
      <c r="J58" s="21">
        <v>4</v>
      </c>
      <c r="K58" s="21">
        <v>4</v>
      </c>
      <c r="L58" s="21">
        <v>1</v>
      </c>
      <c r="M58" s="21">
        <v>1</v>
      </c>
      <c r="N58" s="22">
        <f>(M58-C58)/C58*100</f>
        <v>-92.3076923076923</v>
      </c>
      <c r="O58" s="4"/>
    </row>
    <row r="59" spans="2:15" ht="15">
      <c r="B59" s="4" t="s">
        <v>9</v>
      </c>
      <c r="C59" s="21">
        <v>4</v>
      </c>
      <c r="D59" s="21">
        <v>4</v>
      </c>
      <c r="E59" s="21" t="s">
        <v>22</v>
      </c>
      <c r="F59" s="21">
        <v>2</v>
      </c>
      <c r="G59" s="21" t="s">
        <v>22</v>
      </c>
      <c r="H59" s="21">
        <v>4</v>
      </c>
      <c r="I59" s="21">
        <v>5</v>
      </c>
      <c r="J59" s="21">
        <v>1</v>
      </c>
      <c r="K59" s="21">
        <v>2</v>
      </c>
      <c r="L59" s="21">
        <v>1</v>
      </c>
      <c r="M59" s="21">
        <v>1</v>
      </c>
      <c r="N59" s="22">
        <f>(M59-C59)/C59*100</f>
        <v>-75</v>
      </c>
      <c r="O59" s="4"/>
    </row>
    <row r="60" spans="2:15" ht="15">
      <c r="B60" s="4" t="s">
        <v>11</v>
      </c>
      <c r="C60" s="21">
        <v>4</v>
      </c>
      <c r="D60" s="21">
        <v>2</v>
      </c>
      <c r="E60" s="21">
        <v>2</v>
      </c>
      <c r="F60" s="21">
        <v>10</v>
      </c>
      <c r="G60" s="21">
        <v>3</v>
      </c>
      <c r="H60" s="21">
        <v>1</v>
      </c>
      <c r="I60" s="21">
        <v>10</v>
      </c>
      <c r="J60" s="21">
        <v>4</v>
      </c>
      <c r="K60" s="21">
        <v>13</v>
      </c>
      <c r="L60" s="21">
        <v>3</v>
      </c>
      <c r="M60" s="21">
        <v>1</v>
      </c>
      <c r="N60" s="22">
        <f>(M60-C60)/C60*100</f>
        <v>-75</v>
      </c>
      <c r="O60" s="4"/>
    </row>
    <row r="61" spans="2:15" ht="15">
      <c r="B61" s="4" t="s">
        <v>23</v>
      </c>
      <c r="C61" s="21" t="s">
        <v>22</v>
      </c>
      <c r="D61" s="21" t="s">
        <v>22</v>
      </c>
      <c r="E61" s="21" t="s">
        <v>22</v>
      </c>
      <c r="F61" s="21" t="s">
        <v>22</v>
      </c>
      <c r="G61" s="21">
        <v>1</v>
      </c>
      <c r="H61" s="21">
        <v>1</v>
      </c>
      <c r="I61" s="21">
        <v>1</v>
      </c>
      <c r="J61" s="21" t="s">
        <v>22</v>
      </c>
      <c r="K61" s="21">
        <v>1</v>
      </c>
      <c r="L61" s="21" t="s">
        <v>22</v>
      </c>
      <c r="M61" s="21">
        <v>1</v>
      </c>
      <c r="N61" s="22" t="e">
        <f>(M61-C61)/C61*100</f>
        <v>#DIV/0!</v>
      </c>
      <c r="O61" s="4"/>
    </row>
    <row r="62" spans="2:15" ht="15">
      <c r="B62" s="4" t="s">
        <v>13</v>
      </c>
      <c r="C62" s="21">
        <v>21</v>
      </c>
      <c r="D62" s="21">
        <v>20</v>
      </c>
      <c r="E62" s="21">
        <v>14</v>
      </c>
      <c r="F62" s="21">
        <v>17</v>
      </c>
      <c r="G62" s="21">
        <v>12</v>
      </c>
      <c r="H62" s="21">
        <v>11</v>
      </c>
      <c r="I62" s="21">
        <v>25</v>
      </c>
      <c r="J62" s="21">
        <v>9</v>
      </c>
      <c r="K62" s="21">
        <v>20</v>
      </c>
      <c r="L62" s="21">
        <v>5</v>
      </c>
      <c r="M62" s="21">
        <v>4</v>
      </c>
      <c r="N62" s="22">
        <f>(M62-C62)/C62*100</f>
        <v>-80.95238095238095</v>
      </c>
      <c r="O62" s="4"/>
    </row>
    <row r="63" spans="2:15" ht="1.5" customHeight="1">
      <c r="B63" s="4"/>
      <c r="C63" s="4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4"/>
    </row>
    <row r="64" spans="1:15" ht="18.75">
      <c r="A64" s="14" t="s">
        <v>84</v>
      </c>
      <c r="B64" s="4"/>
      <c r="C64" s="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4"/>
    </row>
    <row r="65" spans="2:15" ht="15">
      <c r="B65" s="4" t="s">
        <v>8</v>
      </c>
      <c r="C65" s="21">
        <v>378</v>
      </c>
      <c r="D65" s="21">
        <v>353</v>
      </c>
      <c r="E65" s="21">
        <v>340</v>
      </c>
      <c r="F65" s="21">
        <v>273</v>
      </c>
      <c r="G65" s="21">
        <v>247</v>
      </c>
      <c r="H65" s="21">
        <v>244</v>
      </c>
      <c r="I65" s="21">
        <v>248</v>
      </c>
      <c r="J65" s="21">
        <v>185</v>
      </c>
      <c r="K65" s="21">
        <v>198</v>
      </c>
      <c r="L65" s="21">
        <v>156</v>
      </c>
      <c r="M65" s="21">
        <v>151</v>
      </c>
      <c r="N65" s="22">
        <f>(M65-C65)/C65*100</f>
        <v>-60.05291005291006</v>
      </c>
      <c r="O65" s="4"/>
    </row>
    <row r="66" spans="2:15" ht="15">
      <c r="B66" s="4" t="s">
        <v>9</v>
      </c>
      <c r="C66" s="21">
        <v>65</v>
      </c>
      <c r="D66" s="21">
        <v>56</v>
      </c>
      <c r="E66" s="21">
        <v>46</v>
      </c>
      <c r="F66" s="21">
        <v>48</v>
      </c>
      <c r="G66" s="21">
        <v>40</v>
      </c>
      <c r="H66" s="21">
        <v>30</v>
      </c>
      <c r="I66" s="21">
        <v>40</v>
      </c>
      <c r="J66" s="21">
        <v>29</v>
      </c>
      <c r="K66" s="21">
        <v>20</v>
      </c>
      <c r="L66" s="21">
        <v>27</v>
      </c>
      <c r="M66" s="21">
        <v>24</v>
      </c>
      <c r="N66" s="22">
        <f>(M66-C66)/C66*100</f>
        <v>-63.07692307692307</v>
      </c>
      <c r="O66" s="4"/>
    </row>
    <row r="67" spans="2:15" ht="15">
      <c r="B67" s="4" t="s">
        <v>11</v>
      </c>
      <c r="C67" s="21">
        <v>94</v>
      </c>
      <c r="D67" s="21">
        <v>110</v>
      </c>
      <c r="E67" s="21">
        <v>111</v>
      </c>
      <c r="F67" s="21">
        <v>93</v>
      </c>
      <c r="G67" s="21">
        <v>77</v>
      </c>
      <c r="H67" s="21">
        <v>69</v>
      </c>
      <c r="I67" s="21">
        <v>70</v>
      </c>
      <c r="J67" s="21">
        <v>55</v>
      </c>
      <c r="K67" s="21">
        <v>69</v>
      </c>
      <c r="L67" s="21">
        <v>65</v>
      </c>
      <c r="M67" s="21">
        <v>41</v>
      </c>
      <c r="N67" s="22">
        <f>(M67-C67)/C67*100</f>
        <v>-56.38297872340425</v>
      </c>
      <c r="O67" s="4"/>
    </row>
    <row r="68" spans="2:15" ht="15">
      <c r="B68" s="4" t="s">
        <v>23</v>
      </c>
      <c r="C68" s="21">
        <v>24</v>
      </c>
      <c r="D68" s="21">
        <v>25</v>
      </c>
      <c r="E68" s="21">
        <v>30</v>
      </c>
      <c r="F68" s="21">
        <v>18</v>
      </c>
      <c r="G68" s="21">
        <v>20</v>
      </c>
      <c r="H68" s="21">
        <v>25</v>
      </c>
      <c r="I68" s="21">
        <v>17</v>
      </c>
      <c r="J68" s="21">
        <v>9</v>
      </c>
      <c r="K68" s="21">
        <v>12</v>
      </c>
      <c r="L68" s="21">
        <v>10</v>
      </c>
      <c r="M68" s="21">
        <v>11</v>
      </c>
      <c r="N68" s="22">
        <f>(M68-C68)/C68*100</f>
        <v>-54.166666666666664</v>
      </c>
      <c r="O68" s="4"/>
    </row>
    <row r="69" spans="2:15" ht="15">
      <c r="B69" s="4" t="s">
        <v>13</v>
      </c>
      <c r="C69" s="21">
        <v>561</v>
      </c>
      <c r="D69" s="21">
        <v>544</v>
      </c>
      <c r="E69" s="21">
        <v>527</v>
      </c>
      <c r="F69" s="21">
        <v>432</v>
      </c>
      <c r="G69" s="21">
        <v>384</v>
      </c>
      <c r="H69" s="21">
        <v>368</v>
      </c>
      <c r="I69" s="21">
        <v>375</v>
      </c>
      <c r="J69" s="21">
        <v>278</v>
      </c>
      <c r="K69" s="21">
        <v>299</v>
      </c>
      <c r="L69" s="21">
        <v>258</v>
      </c>
      <c r="M69" s="21">
        <v>227</v>
      </c>
      <c r="N69" s="22">
        <f>(M69-C69)/C69*100</f>
        <v>-59.53654188948306</v>
      </c>
      <c r="O69" s="4"/>
    </row>
    <row r="70" spans="2:15" ht="1.5" customHeight="1">
      <c r="B70" s="4"/>
      <c r="C70" s="26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  <c r="O70" s="4"/>
    </row>
    <row r="71" spans="1:15" ht="18.75">
      <c r="A71" s="14" t="s">
        <v>85</v>
      </c>
      <c r="B71" s="4"/>
      <c r="C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  <c r="O71" s="4"/>
    </row>
    <row r="72" spans="2:15" ht="15">
      <c r="B72" s="4" t="s">
        <v>8</v>
      </c>
      <c r="C72" s="21">
        <v>1486</v>
      </c>
      <c r="D72" s="21">
        <v>1475</v>
      </c>
      <c r="E72" s="21">
        <v>1296</v>
      </c>
      <c r="F72" s="21">
        <v>1201</v>
      </c>
      <c r="G72" s="21">
        <v>1180</v>
      </c>
      <c r="H72" s="21">
        <v>1099</v>
      </c>
      <c r="I72" s="21">
        <v>993</v>
      </c>
      <c r="J72" s="21">
        <v>882</v>
      </c>
      <c r="K72" s="21">
        <v>831</v>
      </c>
      <c r="L72" s="21">
        <v>674</v>
      </c>
      <c r="M72" s="21">
        <v>643</v>
      </c>
      <c r="N72" s="22">
        <f>(M72-C72)/C72*100</f>
        <v>-56.729475100942125</v>
      </c>
      <c r="O72" s="4"/>
    </row>
    <row r="73" spans="2:15" ht="15">
      <c r="B73" s="4" t="s">
        <v>9</v>
      </c>
      <c r="C73" s="21">
        <v>330</v>
      </c>
      <c r="D73" s="21">
        <v>307</v>
      </c>
      <c r="E73" s="21">
        <v>277</v>
      </c>
      <c r="F73" s="21">
        <v>276</v>
      </c>
      <c r="G73" s="21">
        <v>263</v>
      </c>
      <c r="H73" s="21">
        <v>219</v>
      </c>
      <c r="I73" s="21">
        <v>209</v>
      </c>
      <c r="J73" s="21">
        <v>174</v>
      </c>
      <c r="K73" s="21">
        <v>150</v>
      </c>
      <c r="L73" s="21">
        <v>148</v>
      </c>
      <c r="M73" s="21">
        <v>145</v>
      </c>
      <c r="N73" s="22">
        <f>(M73-C73)/C73*100</f>
        <v>-56.060606060606055</v>
      </c>
      <c r="O73" s="4"/>
    </row>
    <row r="74" spans="2:15" ht="15">
      <c r="B74" s="4" t="s">
        <v>11</v>
      </c>
      <c r="C74" s="21">
        <v>965</v>
      </c>
      <c r="D74" s="21">
        <v>950</v>
      </c>
      <c r="E74" s="21">
        <v>926</v>
      </c>
      <c r="F74" s="21">
        <v>825</v>
      </c>
      <c r="G74" s="21">
        <v>805</v>
      </c>
      <c r="H74" s="21">
        <v>684</v>
      </c>
      <c r="I74" s="21">
        <v>657</v>
      </c>
      <c r="J74" s="21">
        <v>633</v>
      </c>
      <c r="K74" s="21">
        <v>569</v>
      </c>
      <c r="L74" s="21">
        <v>548</v>
      </c>
      <c r="M74" s="21">
        <v>505</v>
      </c>
      <c r="N74" s="22">
        <f>(M74-C74)/C74*100</f>
        <v>-47.66839378238342</v>
      </c>
      <c r="O74" s="4"/>
    </row>
    <row r="75" spans="2:15" ht="15">
      <c r="B75" s="4" t="s">
        <v>23</v>
      </c>
      <c r="C75" s="21">
        <v>219</v>
      </c>
      <c r="D75" s="21">
        <v>191</v>
      </c>
      <c r="E75" s="21">
        <v>246</v>
      </c>
      <c r="F75" s="21">
        <v>178</v>
      </c>
      <c r="G75" s="21">
        <v>147</v>
      </c>
      <c r="H75" s="21">
        <v>170</v>
      </c>
      <c r="I75" s="21">
        <v>163</v>
      </c>
      <c r="J75" s="21">
        <v>128</v>
      </c>
      <c r="K75" s="21">
        <v>139</v>
      </c>
      <c r="L75" s="21">
        <v>103</v>
      </c>
      <c r="M75" s="21">
        <v>83</v>
      </c>
      <c r="N75" s="22">
        <f>(M75-C75)/C75*100</f>
        <v>-62.10045662100456</v>
      </c>
      <c r="O75" s="4"/>
    </row>
    <row r="76" spans="2:15" ht="15">
      <c r="B76" s="4" t="s">
        <v>13</v>
      </c>
      <c r="C76" s="21">
        <v>3000</v>
      </c>
      <c r="D76" s="21">
        <v>2923</v>
      </c>
      <c r="E76" s="21">
        <v>2745</v>
      </c>
      <c r="F76" s="21">
        <v>2480</v>
      </c>
      <c r="G76" s="21">
        <v>2395</v>
      </c>
      <c r="H76" s="21">
        <v>2172</v>
      </c>
      <c r="I76" s="21">
        <v>2022</v>
      </c>
      <c r="J76" s="21">
        <v>1817</v>
      </c>
      <c r="K76" s="21">
        <v>1689</v>
      </c>
      <c r="L76" s="21">
        <v>1473</v>
      </c>
      <c r="M76" s="21">
        <v>1376</v>
      </c>
      <c r="N76" s="22">
        <f>(M76-C76)/C76*100</f>
        <v>-54.13333333333333</v>
      </c>
      <c r="O76" s="4"/>
    </row>
    <row r="77" spans="1:15" ht="1.5" customHeight="1">
      <c r="A77" s="18"/>
      <c r="B77" s="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  <c r="O77" s="4"/>
    </row>
    <row r="78" spans="1:15" ht="16.5" customHeight="1">
      <c r="A78" s="14" t="s">
        <v>86</v>
      </c>
      <c r="B78" s="4"/>
      <c r="C78" s="32">
        <v>1852.7</v>
      </c>
      <c r="D78" s="33">
        <v>1839.7</v>
      </c>
      <c r="E78" s="32">
        <v>1719.6</v>
      </c>
      <c r="F78" s="32">
        <v>1703.3</v>
      </c>
      <c r="G78" s="32">
        <v>1623.7</v>
      </c>
      <c r="H78" s="32">
        <v>1549.1</v>
      </c>
      <c r="I78" s="32">
        <v>1570</v>
      </c>
      <c r="J78" s="32">
        <v>1443.4</v>
      </c>
      <c r="K78" s="32">
        <v>1437</v>
      </c>
      <c r="L78" s="32">
        <v>1277.1</v>
      </c>
      <c r="M78" s="32">
        <v>1150.5</v>
      </c>
      <c r="N78" s="22">
        <f>(M78-C78)/C78*100</f>
        <v>-37.9014411399579</v>
      </c>
      <c r="O78" s="4"/>
    </row>
    <row r="79" spans="1:15" ht="3" customHeight="1" thickBot="1">
      <c r="A79" s="34"/>
      <c r="B79" s="34"/>
      <c r="C79" s="35"/>
      <c r="D79" s="35"/>
      <c r="E79" s="35"/>
      <c r="F79" s="35"/>
      <c r="G79" s="35"/>
      <c r="H79" s="35"/>
      <c r="I79" s="9"/>
      <c r="J79" s="9"/>
      <c r="K79" s="8"/>
      <c r="L79" s="8"/>
      <c r="M79" s="8"/>
      <c r="N79" s="36"/>
      <c r="O79" s="37"/>
    </row>
    <row r="80" spans="1:13" ht="4.5" customHeight="1">
      <c r="A80" s="2"/>
      <c r="C80" s="38"/>
      <c r="D80" s="38"/>
      <c r="E80" s="38"/>
      <c r="F80" s="38"/>
      <c r="G80" s="38"/>
      <c r="H80" s="38"/>
      <c r="I80" s="38"/>
      <c r="J80" s="38"/>
      <c r="K80" s="2"/>
      <c r="L80" s="2"/>
      <c r="M80" s="2"/>
    </row>
    <row r="81" spans="1:13" ht="15">
      <c r="A81" s="39" t="s">
        <v>24</v>
      </c>
      <c r="B81" s="2" t="s">
        <v>25</v>
      </c>
      <c r="C81" s="38"/>
      <c r="D81" s="38"/>
      <c r="E81" s="38"/>
      <c r="F81" s="38"/>
      <c r="G81" s="38"/>
      <c r="H81" s="38"/>
      <c r="I81" s="38"/>
      <c r="J81" s="38"/>
      <c r="K81" s="2"/>
      <c r="L81" s="2"/>
      <c r="M81" s="2"/>
    </row>
    <row r="82" spans="1:13" ht="15">
      <c r="A82" s="39" t="s">
        <v>26</v>
      </c>
      <c r="B82" s="2" t="s">
        <v>27</v>
      </c>
      <c r="C82" s="38"/>
      <c r="D82" s="38"/>
      <c r="E82" s="38"/>
      <c r="F82" s="38"/>
      <c r="G82" s="38"/>
      <c r="H82" s="38"/>
      <c r="I82" s="38"/>
      <c r="J82" s="38"/>
      <c r="K82" s="2"/>
      <c r="L82" s="2"/>
      <c r="M82" s="2"/>
    </row>
    <row r="83" spans="1:13" ht="15">
      <c r="A83" s="39" t="s">
        <v>28</v>
      </c>
      <c r="B83" s="2" t="s">
        <v>29</v>
      </c>
      <c r="C83" s="38"/>
      <c r="D83" s="38"/>
      <c r="E83" s="38"/>
      <c r="F83" s="38"/>
      <c r="G83" s="38"/>
      <c r="H83" s="38"/>
      <c r="I83" s="38"/>
      <c r="J83" s="38"/>
      <c r="K83" s="2"/>
      <c r="L83" s="2"/>
      <c r="M83" s="2"/>
    </row>
    <row r="84" spans="1:13" ht="15">
      <c r="A84" s="39" t="s">
        <v>30</v>
      </c>
      <c r="B84" s="2" t="s">
        <v>31</v>
      </c>
      <c r="C84" s="38"/>
      <c r="D84" s="38"/>
      <c r="E84" s="38"/>
      <c r="F84" s="38"/>
      <c r="G84" s="38"/>
      <c r="H84" s="38"/>
      <c r="I84" s="38"/>
      <c r="J84" s="38"/>
      <c r="K84" s="2"/>
      <c r="L84" s="2"/>
      <c r="M84" s="2"/>
    </row>
    <row r="85" spans="3:13" ht="15">
      <c r="C85" s="38"/>
      <c r="D85" s="38"/>
      <c r="E85" s="38"/>
      <c r="F85" s="38"/>
      <c r="G85" s="38"/>
      <c r="H85" s="38"/>
      <c r="I85" s="38"/>
      <c r="J85" s="38"/>
      <c r="K85" s="2"/>
      <c r="L85" s="2"/>
      <c r="M85" s="2"/>
    </row>
    <row r="86" spans="3:13" ht="15">
      <c r="C86" s="38"/>
      <c r="D86" s="38"/>
      <c r="E86" s="38"/>
      <c r="F86" s="38"/>
      <c r="G86" s="38"/>
      <c r="H86" s="38"/>
      <c r="I86" s="38"/>
      <c r="J86" s="38"/>
      <c r="K86" s="2"/>
      <c r="L86" s="2"/>
      <c r="M86" s="2"/>
    </row>
    <row r="87" spans="3:13" ht="15">
      <c r="C87" s="38"/>
      <c r="D87" s="38"/>
      <c r="E87" s="38"/>
      <c r="F87" s="38"/>
      <c r="G87" s="38"/>
      <c r="H87" s="38"/>
      <c r="I87" s="38"/>
      <c r="J87" s="38"/>
      <c r="K87" s="2"/>
      <c r="L87" s="2"/>
      <c r="M87" s="2"/>
    </row>
    <row r="88" spans="3:13" ht="15">
      <c r="C88" s="38"/>
      <c r="D88" s="38"/>
      <c r="E88" s="38"/>
      <c r="F88" s="38"/>
      <c r="G88" s="38"/>
      <c r="H88" s="38"/>
      <c r="I88" s="38"/>
      <c r="J88" s="38"/>
      <c r="K88" s="2"/>
      <c r="L88" s="2"/>
      <c r="M88" s="2"/>
    </row>
    <row r="89" spans="3:13" ht="15">
      <c r="C89" s="38"/>
      <c r="D89" s="38"/>
      <c r="E89" s="38"/>
      <c r="F89" s="38"/>
      <c r="G89" s="38"/>
      <c r="H89" s="38"/>
      <c r="I89" s="38"/>
      <c r="J89" s="38"/>
      <c r="K89" s="2"/>
      <c r="L89" s="2"/>
      <c r="M89" s="2"/>
    </row>
    <row r="90" spans="1:13" ht="15">
      <c r="A90" s="2"/>
      <c r="C90" s="38"/>
      <c r="D90" s="38"/>
      <c r="E90" s="38"/>
      <c r="F90" s="38"/>
      <c r="G90" s="38"/>
      <c r="H90" s="38"/>
      <c r="I90" s="38"/>
      <c r="J90" s="38"/>
      <c r="K90" s="2"/>
      <c r="L90" s="2"/>
      <c r="M90" s="2"/>
    </row>
    <row r="91" spans="1:13" ht="15">
      <c r="A91" s="2"/>
      <c r="C91" s="38"/>
      <c r="D91" s="38"/>
      <c r="E91" s="38"/>
      <c r="F91" s="38"/>
      <c r="G91" s="38"/>
      <c r="H91" s="38"/>
      <c r="I91" s="38"/>
      <c r="J91" s="38"/>
      <c r="K91" s="2"/>
      <c r="L91" s="2"/>
      <c r="M91" s="2"/>
    </row>
    <row r="92" spans="1:13" ht="15">
      <c r="A92" s="2"/>
      <c r="C92" s="38"/>
      <c r="D92" s="38"/>
      <c r="E92" s="38"/>
      <c r="F92" s="38"/>
      <c r="G92" s="38"/>
      <c r="H92" s="38"/>
      <c r="I92" s="38"/>
      <c r="J92" s="38"/>
      <c r="K92" s="2"/>
      <c r="L92" s="2"/>
      <c r="M92" s="2"/>
    </row>
    <row r="93" spans="1:13" ht="15">
      <c r="A93" s="40"/>
      <c r="C93" s="38"/>
      <c r="D93" s="38"/>
      <c r="E93" s="38"/>
      <c r="F93" s="38"/>
      <c r="G93" s="38"/>
      <c r="H93" s="38"/>
      <c r="I93" s="38"/>
      <c r="J93" s="38"/>
      <c r="K93" s="2"/>
      <c r="L93" s="2"/>
      <c r="M93" s="2"/>
    </row>
    <row r="94" spans="1:13" ht="15">
      <c r="A94" s="2"/>
      <c r="C94" s="38"/>
      <c r="D94" s="38"/>
      <c r="E94" s="38"/>
      <c r="F94" s="38"/>
      <c r="G94" s="38"/>
      <c r="H94" s="38"/>
      <c r="I94" s="38"/>
      <c r="J94" s="38"/>
      <c r="K94" s="2"/>
      <c r="L94" s="2"/>
      <c r="M94" s="2"/>
    </row>
    <row r="95" spans="1:13" ht="15">
      <c r="A95" s="2"/>
      <c r="C95" s="38"/>
      <c r="D95" s="38"/>
      <c r="E95" s="38"/>
      <c r="F95" s="38"/>
      <c r="G95" s="38"/>
      <c r="H95" s="38"/>
      <c r="I95" s="38"/>
      <c r="J95" s="38"/>
      <c r="K95" s="2"/>
      <c r="L95" s="2"/>
      <c r="M95" s="2"/>
    </row>
    <row r="96" spans="1:13" ht="15">
      <c r="A96" s="2"/>
      <c r="C96" s="38"/>
      <c r="D96" s="38"/>
      <c r="E96" s="38"/>
      <c r="F96" s="38"/>
      <c r="G96" s="38"/>
      <c r="H96" s="38"/>
      <c r="I96" s="38"/>
      <c r="J96" s="38"/>
      <c r="K96" s="2"/>
      <c r="L96" s="2"/>
      <c r="M96" s="2"/>
    </row>
    <row r="97" spans="1:13" ht="15">
      <c r="A97" s="2"/>
      <c r="C97" s="38"/>
      <c r="D97" s="38"/>
      <c r="E97" s="38"/>
      <c r="F97" s="38"/>
      <c r="G97" s="38"/>
      <c r="H97" s="38"/>
      <c r="I97" s="38"/>
      <c r="J97" s="38"/>
      <c r="K97" s="2"/>
      <c r="L97" s="2"/>
      <c r="M97" s="2"/>
    </row>
    <row r="98" spans="1:13" ht="15">
      <c r="A98" s="2"/>
      <c r="C98" s="38"/>
      <c r="D98" s="38"/>
      <c r="E98" s="38"/>
      <c r="F98" s="38"/>
      <c r="G98" s="38"/>
      <c r="H98" s="38"/>
      <c r="I98" s="38"/>
      <c r="J98" s="38"/>
      <c r="K98" s="2"/>
      <c r="L98" s="2"/>
      <c r="M98" s="2"/>
    </row>
    <row r="99" spans="1:13" ht="15">
      <c r="A99" s="2"/>
      <c r="C99" s="38"/>
      <c r="D99" s="38"/>
      <c r="E99" s="38"/>
      <c r="F99" s="38"/>
      <c r="G99" s="38"/>
      <c r="H99" s="38"/>
      <c r="I99" s="38"/>
      <c r="J99" s="38"/>
      <c r="K99" s="2"/>
      <c r="L99" s="2"/>
      <c r="M99" s="2"/>
    </row>
    <row r="100" spans="1:13" ht="15">
      <c r="A100" s="2"/>
      <c r="C100" s="38"/>
      <c r="D100" s="38"/>
      <c r="E100" s="38"/>
      <c r="F100" s="38"/>
      <c r="G100" s="38"/>
      <c r="H100" s="38"/>
      <c r="I100" s="38"/>
      <c r="J100" s="38"/>
      <c r="K100" s="2"/>
      <c r="L100" s="2"/>
      <c r="M100" s="2"/>
    </row>
    <row r="101" spans="1:13" ht="15">
      <c r="A101" s="2"/>
      <c r="C101" s="38"/>
      <c r="D101" s="38"/>
      <c r="E101" s="38"/>
      <c r="F101" s="38"/>
      <c r="G101" s="38"/>
      <c r="H101" s="38"/>
      <c r="I101" s="38"/>
      <c r="J101" s="38"/>
      <c r="K101" s="2"/>
      <c r="L101" s="2"/>
      <c r="M101" s="2"/>
    </row>
    <row r="102" spans="1:13" ht="15">
      <c r="A102" s="2"/>
      <c r="C102" s="38"/>
      <c r="D102" s="38"/>
      <c r="E102" s="38"/>
      <c r="F102" s="38"/>
      <c r="G102" s="38"/>
      <c r="H102" s="38"/>
      <c r="I102" s="38"/>
      <c r="J102" s="38"/>
      <c r="K102" s="2"/>
      <c r="L102" s="2"/>
      <c r="M102" s="2"/>
    </row>
    <row r="103" spans="1:13" ht="15">
      <c r="A103" s="2"/>
      <c r="C103" s="38"/>
      <c r="D103" s="38"/>
      <c r="E103" s="38"/>
      <c r="F103" s="38"/>
      <c r="G103" s="38"/>
      <c r="H103" s="38"/>
      <c r="I103" s="38"/>
      <c r="J103" s="38"/>
      <c r="K103" s="2"/>
      <c r="L103" s="2"/>
      <c r="M103" s="2"/>
    </row>
    <row r="104" spans="1:13" ht="15">
      <c r="A104" s="2"/>
      <c r="C104" s="38"/>
      <c r="D104" s="38"/>
      <c r="E104" s="38"/>
      <c r="F104" s="38"/>
      <c r="G104" s="38"/>
      <c r="H104" s="38"/>
      <c r="I104" s="38"/>
      <c r="J104" s="38"/>
      <c r="K104" s="2"/>
      <c r="L104" s="2"/>
      <c r="M104" s="2"/>
    </row>
    <row r="105" spans="1:13" ht="15">
      <c r="A105" s="2"/>
      <c r="C105" s="38"/>
      <c r="D105" s="38"/>
      <c r="E105" s="38"/>
      <c r="F105" s="38"/>
      <c r="G105" s="38"/>
      <c r="H105" s="38"/>
      <c r="I105" s="38"/>
      <c r="J105" s="38"/>
      <c r="K105" s="2"/>
      <c r="L105" s="2"/>
      <c r="M105" s="2"/>
    </row>
    <row r="106" spans="1:13" ht="15">
      <c r="A106" s="2"/>
      <c r="C106" s="38"/>
      <c r="D106" s="38"/>
      <c r="E106" s="38"/>
      <c r="F106" s="38"/>
      <c r="G106" s="38"/>
      <c r="H106" s="38"/>
      <c r="I106" s="38"/>
      <c r="J106" s="38"/>
      <c r="K106" s="2"/>
      <c r="L106" s="2"/>
      <c r="M106" s="2"/>
    </row>
    <row r="107" spans="1:13" ht="15">
      <c r="A107" s="2"/>
      <c r="C107" s="38"/>
      <c r="D107" s="38"/>
      <c r="E107" s="38"/>
      <c r="F107" s="38"/>
      <c r="G107" s="38"/>
      <c r="H107" s="38"/>
      <c r="I107" s="38"/>
      <c r="J107" s="38"/>
      <c r="K107" s="2"/>
      <c r="L107" s="2"/>
      <c r="M107" s="2"/>
    </row>
    <row r="108" spans="1:13" ht="15">
      <c r="A108" s="2"/>
      <c r="C108" s="38"/>
      <c r="D108" s="38"/>
      <c r="E108" s="38"/>
      <c r="F108" s="38"/>
      <c r="G108" s="38"/>
      <c r="H108" s="38"/>
      <c r="I108" s="38"/>
      <c r="J108" s="38"/>
      <c r="K108" s="2"/>
      <c r="L108" s="2"/>
      <c r="M108" s="2"/>
    </row>
    <row r="109" spans="1:13" ht="15">
      <c r="A109" s="2"/>
      <c r="C109" s="38"/>
      <c r="D109" s="38"/>
      <c r="E109" s="38"/>
      <c r="F109" s="38"/>
      <c r="G109" s="38"/>
      <c r="H109" s="38"/>
      <c r="I109" s="38"/>
      <c r="J109" s="38"/>
      <c r="K109" s="2"/>
      <c r="L109" s="2"/>
      <c r="M109" s="2"/>
    </row>
    <row r="110" spans="1:13" ht="15">
      <c r="A110" s="2"/>
      <c r="C110" s="38"/>
      <c r="D110" s="38"/>
      <c r="E110" s="38"/>
      <c r="F110" s="38"/>
      <c r="G110" s="38"/>
      <c r="H110" s="38"/>
      <c r="I110" s="38"/>
      <c r="J110" s="38"/>
      <c r="K110" s="2"/>
      <c r="L110" s="2"/>
      <c r="M110" s="2"/>
    </row>
    <row r="111" spans="1:13" ht="15">
      <c r="A111" s="2"/>
      <c r="C111" s="38"/>
      <c r="D111" s="38"/>
      <c r="E111" s="38"/>
      <c r="F111" s="38"/>
      <c r="G111" s="38"/>
      <c r="H111" s="38"/>
      <c r="I111" s="38"/>
      <c r="J111" s="38"/>
      <c r="K111" s="2"/>
      <c r="L111" s="2"/>
      <c r="M111" s="2"/>
    </row>
    <row r="112" spans="1:13" ht="15">
      <c r="A112" s="2"/>
      <c r="C112" s="38"/>
      <c r="D112" s="38"/>
      <c r="E112" s="38"/>
      <c r="F112" s="38"/>
      <c r="G112" s="38"/>
      <c r="H112" s="38"/>
      <c r="I112" s="38"/>
      <c r="J112" s="38"/>
      <c r="K112" s="2"/>
      <c r="L112" s="2"/>
      <c r="M112" s="2"/>
    </row>
    <row r="113" spans="1:13" ht="15">
      <c r="A113" s="2"/>
      <c r="C113" s="38"/>
      <c r="D113" s="38"/>
      <c r="E113" s="38"/>
      <c r="F113" s="38"/>
      <c r="G113" s="38"/>
      <c r="H113" s="38"/>
      <c r="I113" s="38"/>
      <c r="J113" s="38"/>
      <c r="K113" s="2"/>
      <c r="L113" s="2"/>
      <c r="M113" s="2"/>
    </row>
    <row r="114" spans="1:13" ht="15">
      <c r="A114" s="2"/>
      <c r="C114" s="38"/>
      <c r="D114" s="38"/>
      <c r="E114" s="38"/>
      <c r="F114" s="38"/>
      <c r="G114" s="38"/>
      <c r="H114" s="38"/>
      <c r="I114" s="38"/>
      <c r="J114" s="38"/>
      <c r="K114" s="2"/>
      <c r="L114" s="2"/>
      <c r="M114" s="2"/>
    </row>
    <row r="115" spans="1:13" ht="15">
      <c r="A115" s="2"/>
      <c r="C115" s="38"/>
      <c r="D115" s="38"/>
      <c r="E115" s="38"/>
      <c r="F115" s="38"/>
      <c r="G115" s="38"/>
      <c r="H115" s="38"/>
      <c r="I115" s="38"/>
      <c r="J115" s="38"/>
      <c r="K115" s="2"/>
      <c r="L115" s="2"/>
      <c r="M115" s="2"/>
    </row>
    <row r="116" spans="1:13" ht="15">
      <c r="A116" s="2"/>
      <c r="C116" s="38"/>
      <c r="D116" s="38"/>
      <c r="E116" s="38"/>
      <c r="F116" s="38"/>
      <c r="G116" s="38"/>
      <c r="H116" s="38"/>
      <c r="I116" s="38"/>
      <c r="J116" s="38"/>
      <c r="K116" s="2"/>
      <c r="L116" s="2"/>
      <c r="M116" s="2"/>
    </row>
  </sheetData>
  <printOptions/>
  <pageMargins left="0.7480314960629921" right="0.5905511811023623" top="0.5118110236220472" bottom="0.5511811023622047" header="0.5118110236220472" footer="0.5118110236220472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58"/>
  <sheetViews>
    <sheetView workbookViewId="0" topLeftCell="A1">
      <selection activeCell="A4" sqref="A4"/>
    </sheetView>
  </sheetViews>
  <sheetFormatPr defaultColWidth="9.140625" defaultRowHeight="12.75"/>
  <cols>
    <col min="1" max="1" width="4.421875" style="42" customWidth="1"/>
    <col min="2" max="2" width="18.57421875" style="42" customWidth="1"/>
    <col min="3" max="3" width="7.28125" style="42" customWidth="1"/>
    <col min="4" max="4" width="10.140625" style="42" bestFit="1" customWidth="1"/>
    <col min="5" max="5" width="9.28125" style="42" customWidth="1"/>
    <col min="6" max="6" width="8.140625" style="42" customWidth="1"/>
    <col min="7" max="7" width="1.1484375" style="42" customWidth="1"/>
    <col min="8" max="8" width="7.28125" style="42" customWidth="1"/>
    <col min="9" max="11" width="9.28125" style="42" customWidth="1"/>
    <col min="12" max="12" width="1.8515625" style="42" customWidth="1"/>
    <col min="13" max="13" width="11.8515625" style="42" customWidth="1"/>
    <col min="14" max="14" width="13.00390625" style="42" customWidth="1"/>
    <col min="15" max="16384" width="9.140625" style="42" customWidth="1"/>
  </cols>
  <sheetData>
    <row r="1" spans="1:8" ht="25.5" customHeight="1">
      <c r="A1" s="41" t="s">
        <v>87</v>
      </c>
      <c r="H1" s="43"/>
    </row>
    <row r="2" spans="1:14" ht="9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29.25" customHeight="1" thickBot="1">
      <c r="A3" s="46"/>
      <c r="B3" s="46"/>
      <c r="C3" s="47"/>
      <c r="D3" s="48" t="s">
        <v>0</v>
      </c>
      <c r="E3" s="49"/>
      <c r="F3" s="47"/>
      <c r="G3" s="46"/>
      <c r="H3" s="47"/>
      <c r="I3" s="50" t="s">
        <v>32</v>
      </c>
      <c r="J3" s="51"/>
      <c r="K3" s="47"/>
      <c r="L3" s="46"/>
      <c r="M3" s="52" t="s">
        <v>33</v>
      </c>
      <c r="N3" s="53"/>
    </row>
    <row r="4" spans="1:14" ht="27" customHeight="1" thickBot="1">
      <c r="A4" s="45"/>
      <c r="B4" s="45"/>
      <c r="C4" s="54" t="s">
        <v>1</v>
      </c>
      <c r="D4" s="54" t="s">
        <v>34</v>
      </c>
      <c r="E4" s="54" t="s">
        <v>35</v>
      </c>
      <c r="F4" s="54" t="s">
        <v>36</v>
      </c>
      <c r="G4" s="54"/>
      <c r="H4" s="54" t="s">
        <v>6</v>
      </c>
      <c r="I4" s="54" t="s">
        <v>34</v>
      </c>
      <c r="J4" s="54" t="s">
        <v>35</v>
      </c>
      <c r="K4" s="54" t="s">
        <v>36</v>
      </c>
      <c r="L4" s="55"/>
      <c r="M4" s="56" t="s">
        <v>3</v>
      </c>
      <c r="N4" s="53"/>
    </row>
    <row r="5" spans="1:14" ht="5.25" customHeight="1">
      <c r="A5" s="46"/>
      <c r="B5" s="46"/>
      <c r="C5" s="57"/>
      <c r="D5" s="57"/>
      <c r="E5" s="57"/>
      <c r="F5" s="57"/>
      <c r="G5" s="57"/>
      <c r="H5" s="57"/>
      <c r="I5" s="57"/>
      <c r="J5" s="57"/>
      <c r="K5" s="57"/>
      <c r="L5" s="57"/>
      <c r="N5" s="46"/>
    </row>
    <row r="6" spans="1:13" ht="12.75">
      <c r="A6" s="58" t="s">
        <v>37</v>
      </c>
      <c r="B6" s="46"/>
      <c r="C6" s="59">
        <f>SUM(C7:C10)</f>
        <v>24</v>
      </c>
      <c r="D6" s="59">
        <f>SUM(D7:D10)</f>
        <v>92</v>
      </c>
      <c r="E6" s="59">
        <f>SUM(E7:E10)</f>
        <v>458</v>
      </c>
      <c r="F6" s="59">
        <f>SUM(F7:F10)</f>
        <v>574</v>
      </c>
      <c r="G6" s="59"/>
      <c r="H6" s="59">
        <f>SUM(H7:H10)</f>
        <v>29</v>
      </c>
      <c r="I6" s="59">
        <f>SUM(I7:I10)</f>
        <v>120</v>
      </c>
      <c r="J6" s="59">
        <f>SUM(J7:J10)</f>
        <v>724</v>
      </c>
      <c r="K6" s="59">
        <f>SUM(K7:K10)</f>
        <v>873</v>
      </c>
      <c r="L6" s="60"/>
      <c r="M6" s="61">
        <f>SUM(M7:M10)</f>
        <v>62</v>
      </c>
    </row>
    <row r="7" spans="2:13" ht="12.75">
      <c r="B7" s="42" t="s">
        <v>38</v>
      </c>
      <c r="C7" s="62">
        <v>21</v>
      </c>
      <c r="D7" s="62">
        <v>80</v>
      </c>
      <c r="E7" s="62">
        <v>374</v>
      </c>
      <c r="F7" s="62">
        <v>475</v>
      </c>
      <c r="G7" s="62"/>
      <c r="H7" s="62">
        <v>26</v>
      </c>
      <c r="I7" s="62">
        <v>102</v>
      </c>
      <c r="J7" s="62">
        <v>597</v>
      </c>
      <c r="K7" s="62">
        <v>725</v>
      </c>
      <c r="L7" s="62"/>
      <c r="M7" s="63">
        <v>54</v>
      </c>
    </row>
    <row r="8" spans="2:13" ht="12.75">
      <c r="B8" s="42" t="s">
        <v>39</v>
      </c>
      <c r="C8" s="62">
        <v>0</v>
      </c>
      <c r="D8" s="62">
        <v>4</v>
      </c>
      <c r="E8" s="62">
        <v>23</v>
      </c>
      <c r="F8" s="62">
        <v>27</v>
      </c>
      <c r="G8" s="62"/>
      <c r="H8" s="62">
        <v>0</v>
      </c>
      <c r="I8" s="62">
        <v>5</v>
      </c>
      <c r="J8" s="62">
        <v>33</v>
      </c>
      <c r="K8" s="62">
        <v>38</v>
      </c>
      <c r="L8" s="62"/>
      <c r="M8" s="63">
        <v>1</v>
      </c>
    </row>
    <row r="9" spans="2:13" ht="12.75">
      <c r="B9" s="42" t="s">
        <v>40</v>
      </c>
      <c r="C9" s="62">
        <v>1</v>
      </c>
      <c r="D9" s="62">
        <v>2</v>
      </c>
      <c r="E9" s="62">
        <v>27</v>
      </c>
      <c r="F9" s="62">
        <v>30</v>
      </c>
      <c r="G9" s="62"/>
      <c r="H9" s="62">
        <v>1</v>
      </c>
      <c r="I9" s="62">
        <v>3</v>
      </c>
      <c r="J9" s="62">
        <v>51</v>
      </c>
      <c r="K9" s="62">
        <v>55</v>
      </c>
      <c r="L9" s="62"/>
      <c r="M9" s="63">
        <v>3</v>
      </c>
    </row>
    <row r="10" spans="2:13" ht="12.75">
      <c r="B10" s="42" t="s">
        <v>41</v>
      </c>
      <c r="C10" s="62">
        <v>2</v>
      </c>
      <c r="D10" s="62">
        <v>6</v>
      </c>
      <c r="E10" s="62">
        <v>34</v>
      </c>
      <c r="F10" s="62">
        <v>42</v>
      </c>
      <c r="G10" s="62"/>
      <c r="H10" s="62">
        <v>2</v>
      </c>
      <c r="I10" s="62">
        <v>10</v>
      </c>
      <c r="J10" s="62">
        <v>43</v>
      </c>
      <c r="K10" s="62">
        <v>55</v>
      </c>
      <c r="L10" s="62"/>
      <c r="M10" s="63">
        <v>4</v>
      </c>
    </row>
    <row r="11" spans="3:13" ht="12.75"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4"/>
    </row>
    <row r="12" spans="1:13" ht="12.75">
      <c r="A12" s="58" t="s">
        <v>42</v>
      </c>
      <c r="C12" s="59">
        <f>SUM(C13:C15)</f>
        <v>33</v>
      </c>
      <c r="D12" s="59">
        <f>SUM(D13:D15)</f>
        <v>266</v>
      </c>
      <c r="E12" s="59">
        <f>SUM(E13:E15)</f>
        <v>790</v>
      </c>
      <c r="F12" s="59">
        <f>SUM(F13:F15)</f>
        <v>1089</v>
      </c>
      <c r="G12" s="59"/>
      <c r="H12" s="59">
        <f>SUM(H13:H15)</f>
        <v>37</v>
      </c>
      <c r="I12" s="59">
        <f>SUM(I13:I15)</f>
        <v>311</v>
      </c>
      <c r="J12" s="59">
        <f>SUM(J13:J15)</f>
        <v>1023</v>
      </c>
      <c r="K12" s="59">
        <f>SUM(K13:K15)</f>
        <v>1371</v>
      </c>
      <c r="L12" s="60"/>
      <c r="M12" s="61">
        <f>SUM(M13:M15)</f>
        <v>122</v>
      </c>
    </row>
    <row r="13" spans="2:13" ht="12.75">
      <c r="B13" s="42" t="s">
        <v>43</v>
      </c>
      <c r="C13" s="62">
        <v>7</v>
      </c>
      <c r="D13" s="62">
        <v>70</v>
      </c>
      <c r="E13" s="62">
        <v>273</v>
      </c>
      <c r="F13" s="62">
        <v>350</v>
      </c>
      <c r="G13" s="62"/>
      <c r="H13" s="62">
        <v>7</v>
      </c>
      <c r="I13" s="62">
        <v>75</v>
      </c>
      <c r="J13" s="62">
        <v>325</v>
      </c>
      <c r="K13" s="62">
        <v>407</v>
      </c>
      <c r="L13" s="62"/>
      <c r="M13" s="63">
        <v>46</v>
      </c>
    </row>
    <row r="14" spans="2:13" ht="12.75">
      <c r="B14" s="42" t="s">
        <v>44</v>
      </c>
      <c r="C14" s="62">
        <v>22</v>
      </c>
      <c r="D14" s="62">
        <v>169</v>
      </c>
      <c r="E14" s="62">
        <v>407</v>
      </c>
      <c r="F14" s="62">
        <v>598</v>
      </c>
      <c r="G14" s="62"/>
      <c r="H14" s="62">
        <v>26</v>
      </c>
      <c r="I14" s="62">
        <v>202</v>
      </c>
      <c r="J14" s="62">
        <v>565</v>
      </c>
      <c r="K14" s="62">
        <v>793</v>
      </c>
      <c r="L14" s="62"/>
      <c r="M14" s="63">
        <v>57</v>
      </c>
    </row>
    <row r="15" spans="2:13" ht="12.75">
      <c r="B15" s="42" t="s">
        <v>45</v>
      </c>
      <c r="C15" s="62">
        <v>4</v>
      </c>
      <c r="D15" s="62">
        <v>27</v>
      </c>
      <c r="E15" s="62">
        <v>110</v>
      </c>
      <c r="F15" s="62">
        <v>141</v>
      </c>
      <c r="G15" s="62"/>
      <c r="H15" s="62">
        <v>4</v>
      </c>
      <c r="I15" s="62">
        <v>34</v>
      </c>
      <c r="J15" s="62">
        <v>133</v>
      </c>
      <c r="K15" s="62">
        <v>171</v>
      </c>
      <c r="L15" s="62"/>
      <c r="M15" s="63">
        <v>19</v>
      </c>
    </row>
    <row r="16" spans="3:13" ht="12.75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4"/>
    </row>
    <row r="17" spans="1:13" ht="12.75">
      <c r="A17" s="58" t="s">
        <v>46</v>
      </c>
      <c r="C17" s="59">
        <f>SUM(C18:C20)</f>
        <v>28</v>
      </c>
      <c r="D17" s="59">
        <f>SUM(D18:D20)</f>
        <v>154</v>
      </c>
      <c r="E17" s="59">
        <f>SUM(E18:E20)</f>
        <v>559</v>
      </c>
      <c r="F17" s="59">
        <f>SUM(F18:F20)</f>
        <v>741</v>
      </c>
      <c r="G17" s="59"/>
      <c r="H17" s="59">
        <f>SUM(H18:H20)</f>
        <v>30</v>
      </c>
      <c r="I17" s="59">
        <f>SUM(I18:I20)</f>
        <v>175</v>
      </c>
      <c r="J17" s="59">
        <f>SUM(J18:J20)</f>
        <v>746</v>
      </c>
      <c r="K17" s="59">
        <f>SUM(K18:K20)</f>
        <v>951</v>
      </c>
      <c r="L17" s="60"/>
      <c r="M17" s="61">
        <f>SUM(M18:M20)</f>
        <v>103</v>
      </c>
    </row>
    <row r="18" spans="2:13" ht="12.75">
      <c r="B18" s="42" t="s">
        <v>47</v>
      </c>
      <c r="C18" s="62">
        <v>5</v>
      </c>
      <c r="D18" s="62">
        <v>39</v>
      </c>
      <c r="E18" s="62">
        <v>175</v>
      </c>
      <c r="F18" s="62">
        <v>219</v>
      </c>
      <c r="G18" s="62"/>
      <c r="H18" s="62">
        <v>5</v>
      </c>
      <c r="I18" s="62">
        <v>41</v>
      </c>
      <c r="J18" s="62">
        <v>208</v>
      </c>
      <c r="K18" s="62">
        <v>254</v>
      </c>
      <c r="L18" s="62"/>
      <c r="M18" s="63">
        <v>46</v>
      </c>
    </row>
    <row r="19" spans="2:13" ht="12.75">
      <c r="B19" s="42" t="s">
        <v>48</v>
      </c>
      <c r="C19" s="62">
        <v>6</v>
      </c>
      <c r="D19" s="62">
        <v>46</v>
      </c>
      <c r="E19" s="62">
        <v>140</v>
      </c>
      <c r="F19" s="62">
        <v>192</v>
      </c>
      <c r="G19" s="62"/>
      <c r="H19" s="62">
        <v>6</v>
      </c>
      <c r="I19" s="62">
        <v>54</v>
      </c>
      <c r="J19" s="62">
        <v>187</v>
      </c>
      <c r="K19" s="62">
        <v>247</v>
      </c>
      <c r="L19" s="62"/>
      <c r="M19" s="63">
        <v>23</v>
      </c>
    </row>
    <row r="20" spans="2:13" ht="12.75">
      <c r="B20" s="42" t="s">
        <v>49</v>
      </c>
      <c r="C20" s="62">
        <v>17</v>
      </c>
      <c r="D20" s="62">
        <v>69</v>
      </c>
      <c r="E20" s="62">
        <v>244</v>
      </c>
      <c r="F20" s="62">
        <v>330</v>
      </c>
      <c r="G20" s="62"/>
      <c r="H20" s="62">
        <v>19</v>
      </c>
      <c r="I20" s="62">
        <v>80</v>
      </c>
      <c r="J20" s="62">
        <v>351</v>
      </c>
      <c r="K20" s="62">
        <v>450</v>
      </c>
      <c r="L20" s="62"/>
      <c r="M20" s="63">
        <v>34</v>
      </c>
    </row>
    <row r="21" spans="3:13" ht="12.75"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4"/>
    </row>
    <row r="22" spans="1:13" ht="12.75">
      <c r="A22" s="58" t="s">
        <v>50</v>
      </c>
      <c r="C22">
        <v>13</v>
      </c>
      <c r="D22">
        <v>88</v>
      </c>
      <c r="E22">
        <v>455</v>
      </c>
      <c r="F22">
        <v>556</v>
      </c>
      <c r="G22"/>
      <c r="H22">
        <v>13</v>
      </c>
      <c r="I22">
        <v>119</v>
      </c>
      <c r="J22">
        <v>591</v>
      </c>
      <c r="K22">
        <v>723</v>
      </c>
      <c r="L22" s="60"/>
      <c r="M22" s="65">
        <v>91</v>
      </c>
    </row>
    <row r="23" spans="3:13" ht="12.75"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4"/>
    </row>
    <row r="24" spans="1:13" ht="12.75">
      <c r="A24" s="58" t="s">
        <v>51</v>
      </c>
      <c r="C24" s="59">
        <f>SUM(C25:C29)</f>
        <v>17</v>
      </c>
      <c r="D24" s="59">
        <f>SUM(D25:D29)</f>
        <v>307</v>
      </c>
      <c r="E24" s="59">
        <f>SUM(E25:E29)</f>
        <v>1938</v>
      </c>
      <c r="F24" s="59">
        <f>SUM(F25:F29)</f>
        <v>2262</v>
      </c>
      <c r="G24" s="59"/>
      <c r="H24" s="59">
        <f>SUM(H25:H29)</f>
        <v>18</v>
      </c>
      <c r="I24" s="59">
        <f>SUM(I25:I29)</f>
        <v>338</v>
      </c>
      <c r="J24" s="59">
        <f>SUM(J25:J29)</f>
        <v>2451</v>
      </c>
      <c r="K24" s="59">
        <f>SUM(K25:K29)</f>
        <v>2807</v>
      </c>
      <c r="L24" s="60"/>
      <c r="M24" s="61">
        <f>SUM(M25:M29)</f>
        <v>297</v>
      </c>
    </row>
    <row r="25" spans="2:13" ht="12.75">
      <c r="B25" s="42" t="s">
        <v>52</v>
      </c>
      <c r="C25" s="62">
        <v>4</v>
      </c>
      <c r="D25" s="62">
        <v>124</v>
      </c>
      <c r="E25" s="62">
        <v>1051</v>
      </c>
      <c r="F25" s="62">
        <v>1179</v>
      </c>
      <c r="G25" s="62"/>
      <c r="H25" s="62">
        <v>4</v>
      </c>
      <c r="I25" s="62">
        <v>130</v>
      </c>
      <c r="J25" s="62">
        <v>1260</v>
      </c>
      <c r="K25" s="62">
        <v>1394</v>
      </c>
      <c r="L25" s="62"/>
      <c r="M25" s="63">
        <v>138</v>
      </c>
    </row>
    <row r="26" spans="2:13" ht="12.75">
      <c r="B26" s="42" t="s">
        <v>53</v>
      </c>
      <c r="C26" s="62">
        <v>1</v>
      </c>
      <c r="D26" s="62">
        <v>54</v>
      </c>
      <c r="E26" s="62">
        <v>329</v>
      </c>
      <c r="F26" s="62">
        <v>384</v>
      </c>
      <c r="G26" s="62"/>
      <c r="H26" s="62">
        <v>1</v>
      </c>
      <c r="I26" s="62">
        <v>60</v>
      </c>
      <c r="J26" s="62">
        <v>444</v>
      </c>
      <c r="K26" s="62">
        <v>505</v>
      </c>
      <c r="L26" s="62"/>
      <c r="M26" s="63">
        <v>57</v>
      </c>
    </row>
    <row r="27" spans="2:13" ht="12.75">
      <c r="B27" s="42" t="s">
        <v>54</v>
      </c>
      <c r="C27" s="62">
        <v>1</v>
      </c>
      <c r="D27" s="62">
        <v>26</v>
      </c>
      <c r="E27" s="62">
        <v>166</v>
      </c>
      <c r="F27" s="62">
        <v>193</v>
      </c>
      <c r="G27" s="62"/>
      <c r="H27" s="62">
        <v>1</v>
      </c>
      <c r="I27" s="62">
        <v>28</v>
      </c>
      <c r="J27" s="62">
        <v>234</v>
      </c>
      <c r="K27" s="62">
        <v>263</v>
      </c>
      <c r="L27" s="62"/>
      <c r="M27" s="64">
        <v>31</v>
      </c>
    </row>
    <row r="28" spans="2:13" ht="12.75">
      <c r="B28" s="42" t="s">
        <v>55</v>
      </c>
      <c r="C28" s="62">
        <v>3</v>
      </c>
      <c r="D28" s="62">
        <v>29</v>
      </c>
      <c r="E28" s="62">
        <v>167</v>
      </c>
      <c r="F28" s="62">
        <v>199</v>
      </c>
      <c r="G28" s="62"/>
      <c r="H28" s="62">
        <v>3</v>
      </c>
      <c r="I28" s="62">
        <v>34</v>
      </c>
      <c r="J28" s="62">
        <v>210</v>
      </c>
      <c r="K28" s="62">
        <v>247</v>
      </c>
      <c r="L28" s="62"/>
      <c r="M28" s="64">
        <v>30</v>
      </c>
    </row>
    <row r="29" spans="2:13" ht="12.75">
      <c r="B29" s="42" t="s">
        <v>56</v>
      </c>
      <c r="C29" s="62">
        <v>8</v>
      </c>
      <c r="D29" s="62">
        <v>74</v>
      </c>
      <c r="E29" s="62">
        <v>225</v>
      </c>
      <c r="F29" s="62">
        <v>307</v>
      </c>
      <c r="G29" s="62"/>
      <c r="H29" s="62">
        <v>9</v>
      </c>
      <c r="I29" s="62">
        <v>86</v>
      </c>
      <c r="J29" s="62">
        <v>303</v>
      </c>
      <c r="K29" s="62">
        <v>398</v>
      </c>
      <c r="L29" s="62"/>
      <c r="M29" s="64">
        <v>41</v>
      </c>
    </row>
    <row r="30" spans="3:13" ht="12.7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4"/>
    </row>
    <row r="31" spans="1:13" ht="12.75">
      <c r="A31" s="58" t="s">
        <v>57</v>
      </c>
      <c r="C31" s="59">
        <f>SUM(C32:C34)</f>
        <v>7</v>
      </c>
      <c r="D31" s="59">
        <f>SUM(D32:D34)</f>
        <v>104</v>
      </c>
      <c r="E31" s="59">
        <f>SUM(E32:E34)</f>
        <v>427</v>
      </c>
      <c r="F31" s="59">
        <f>SUM(F32:F34)</f>
        <v>538</v>
      </c>
      <c r="G31" s="59"/>
      <c r="H31" s="59">
        <f>SUM(H32:H34)</f>
        <v>7</v>
      </c>
      <c r="I31" s="59">
        <f>SUM(I32:I34)</f>
        <v>119</v>
      </c>
      <c r="J31" s="59">
        <f>SUM(J32:J34)</f>
        <v>574</v>
      </c>
      <c r="K31" s="59">
        <f>SUM(K32:K34)</f>
        <v>700</v>
      </c>
      <c r="L31" s="60"/>
      <c r="M31" s="61">
        <f>SUM(M32:M34)</f>
        <v>63</v>
      </c>
    </row>
    <row r="32" spans="2:13" ht="12.75">
      <c r="B32" s="42" t="s">
        <v>58</v>
      </c>
      <c r="C32" s="62">
        <v>2</v>
      </c>
      <c r="D32" s="62">
        <v>15</v>
      </c>
      <c r="E32" s="62">
        <v>52</v>
      </c>
      <c r="F32" s="62">
        <v>69</v>
      </c>
      <c r="G32" s="62"/>
      <c r="H32" s="62">
        <v>2</v>
      </c>
      <c r="I32" s="62">
        <v>19</v>
      </c>
      <c r="J32" s="62">
        <v>70</v>
      </c>
      <c r="K32" s="62">
        <v>91</v>
      </c>
      <c r="L32" s="62"/>
      <c r="M32" s="63">
        <v>11</v>
      </c>
    </row>
    <row r="33" spans="2:13" ht="12.75">
      <c r="B33" s="42" t="s">
        <v>59</v>
      </c>
      <c r="C33" s="62">
        <v>4</v>
      </c>
      <c r="D33" s="62">
        <v>46</v>
      </c>
      <c r="E33" s="62">
        <v>179</v>
      </c>
      <c r="F33" s="62">
        <v>229</v>
      </c>
      <c r="G33" s="62"/>
      <c r="H33" s="62">
        <v>4</v>
      </c>
      <c r="I33" s="62">
        <v>57</v>
      </c>
      <c r="J33" s="62">
        <v>249</v>
      </c>
      <c r="K33" s="62">
        <v>310</v>
      </c>
      <c r="L33" s="62"/>
      <c r="M33" s="63">
        <v>19</v>
      </c>
    </row>
    <row r="34" spans="2:13" ht="12.75">
      <c r="B34" s="42" t="s">
        <v>60</v>
      </c>
      <c r="C34" s="62">
        <v>1</v>
      </c>
      <c r="D34" s="62">
        <v>43</v>
      </c>
      <c r="E34" s="62">
        <v>196</v>
      </c>
      <c r="F34" s="62">
        <v>240</v>
      </c>
      <c r="G34" s="62"/>
      <c r="H34" s="62">
        <v>1</v>
      </c>
      <c r="I34" s="62">
        <v>43</v>
      </c>
      <c r="J34" s="62">
        <v>255</v>
      </c>
      <c r="K34" s="62">
        <v>299</v>
      </c>
      <c r="L34" s="62"/>
      <c r="M34" s="63">
        <v>33</v>
      </c>
    </row>
    <row r="35" spans="3:13" ht="12.75"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4"/>
    </row>
    <row r="36" spans="1:13" ht="12.75">
      <c r="A36" s="58" t="s">
        <v>61</v>
      </c>
      <c r="C36" s="59">
        <f>SUM(C37:C48)</f>
        <v>63</v>
      </c>
      <c r="D36" s="59">
        <f>SUM(D37:D48)</f>
        <v>637</v>
      </c>
      <c r="E36" s="59">
        <f>SUM(E37:E48)</f>
        <v>3473</v>
      </c>
      <c r="F36" s="59">
        <f>SUM(F37:F48)</f>
        <v>4173</v>
      </c>
      <c r="G36" s="59"/>
      <c r="H36" s="59">
        <f>SUM(H37:H48)</f>
        <v>69</v>
      </c>
      <c r="I36" s="59">
        <f>SUM(I37:I48)</f>
        <v>715</v>
      </c>
      <c r="J36" s="59">
        <f>SUM(J37:J48)</f>
        <v>4666</v>
      </c>
      <c r="K36" s="59">
        <f>SUM(K37:K48)</f>
        <v>5450</v>
      </c>
      <c r="L36" s="60"/>
      <c r="M36" s="61">
        <f>SUM(M37:M48)</f>
        <v>596</v>
      </c>
    </row>
    <row r="37" spans="2:13" ht="12.75">
      <c r="B37" s="42" t="s">
        <v>62</v>
      </c>
      <c r="C37" s="62">
        <v>10</v>
      </c>
      <c r="D37" s="62">
        <v>200</v>
      </c>
      <c r="E37" s="62">
        <v>1127</v>
      </c>
      <c r="F37" s="62">
        <v>1337</v>
      </c>
      <c r="G37" s="62"/>
      <c r="H37" s="62">
        <v>11</v>
      </c>
      <c r="I37" s="62">
        <v>210</v>
      </c>
      <c r="J37" s="62">
        <v>1473</v>
      </c>
      <c r="K37" s="62">
        <v>1694</v>
      </c>
      <c r="L37" s="62"/>
      <c r="M37" s="63">
        <v>183</v>
      </c>
    </row>
    <row r="38" spans="2:13" ht="12.75">
      <c r="B38" s="42" t="s">
        <v>63</v>
      </c>
      <c r="C38" s="62">
        <v>15</v>
      </c>
      <c r="D38" s="62">
        <v>50</v>
      </c>
      <c r="E38" s="62">
        <v>211</v>
      </c>
      <c r="F38" s="62">
        <v>276</v>
      </c>
      <c r="G38" s="62"/>
      <c r="H38" s="62">
        <v>15</v>
      </c>
      <c r="I38" s="62">
        <v>66</v>
      </c>
      <c r="J38" s="62">
        <v>316</v>
      </c>
      <c r="K38" s="62">
        <v>397</v>
      </c>
      <c r="L38" s="62"/>
      <c r="M38" s="63">
        <v>19</v>
      </c>
    </row>
    <row r="39" spans="2:13" ht="12.75">
      <c r="B39" s="42" t="s">
        <v>64</v>
      </c>
      <c r="C39" s="62">
        <v>1</v>
      </c>
      <c r="D39" s="62">
        <v>23</v>
      </c>
      <c r="E39" s="62">
        <v>136</v>
      </c>
      <c r="F39" s="62">
        <v>160</v>
      </c>
      <c r="G39" s="62"/>
      <c r="H39" s="62">
        <v>1</v>
      </c>
      <c r="I39" s="62">
        <v>25</v>
      </c>
      <c r="J39" s="62">
        <v>174</v>
      </c>
      <c r="K39" s="62">
        <v>200</v>
      </c>
      <c r="L39" s="62"/>
      <c r="M39" s="63">
        <v>20</v>
      </c>
    </row>
    <row r="40" spans="2:13" ht="12.75">
      <c r="B40" s="42" t="s">
        <v>65</v>
      </c>
      <c r="C40" s="62">
        <v>4</v>
      </c>
      <c r="D40" s="62">
        <v>19</v>
      </c>
      <c r="E40" s="62">
        <v>118</v>
      </c>
      <c r="F40" s="62">
        <v>141</v>
      </c>
      <c r="G40" s="62"/>
      <c r="H40" s="62">
        <v>4</v>
      </c>
      <c r="I40" s="62">
        <v>22</v>
      </c>
      <c r="J40" s="62">
        <v>156</v>
      </c>
      <c r="K40" s="62">
        <v>182</v>
      </c>
      <c r="L40" s="62"/>
      <c r="M40" s="63">
        <v>20</v>
      </c>
    </row>
    <row r="41" spans="2:18" ht="12.75">
      <c r="B41" s="42" t="s">
        <v>66</v>
      </c>
      <c r="C41" s="62">
        <v>1</v>
      </c>
      <c r="D41" s="62">
        <v>21</v>
      </c>
      <c r="E41" s="62">
        <v>143</v>
      </c>
      <c r="F41" s="62">
        <v>165</v>
      </c>
      <c r="G41" s="62"/>
      <c r="H41" s="62">
        <v>1</v>
      </c>
      <c r="I41" s="62">
        <v>21</v>
      </c>
      <c r="J41" s="62">
        <v>183</v>
      </c>
      <c r="K41" s="62">
        <v>205</v>
      </c>
      <c r="L41" s="62"/>
      <c r="M41" s="63">
        <v>21</v>
      </c>
      <c r="R41" s="63"/>
    </row>
    <row r="42" spans="2:18" ht="12.75">
      <c r="B42" s="42" t="s">
        <v>67</v>
      </c>
      <c r="C42" s="62">
        <v>1</v>
      </c>
      <c r="D42" s="62">
        <v>57</v>
      </c>
      <c r="E42" s="62">
        <v>262</v>
      </c>
      <c r="F42" s="62">
        <v>320</v>
      </c>
      <c r="G42" s="62"/>
      <c r="H42" s="62">
        <v>2</v>
      </c>
      <c r="I42" s="62">
        <v>62</v>
      </c>
      <c r="J42" s="62">
        <v>350</v>
      </c>
      <c r="K42" s="62">
        <v>414</v>
      </c>
      <c r="L42" s="62"/>
      <c r="M42" s="63">
        <v>35</v>
      </c>
      <c r="N42" s="63"/>
      <c r="R42" s="63"/>
    </row>
    <row r="43" spans="2:14" ht="12.75">
      <c r="B43" s="42" t="s">
        <v>68</v>
      </c>
      <c r="C43" s="62">
        <v>1</v>
      </c>
      <c r="D43" s="62">
        <v>25</v>
      </c>
      <c r="E43" s="62">
        <v>77</v>
      </c>
      <c r="F43" s="62">
        <v>103</v>
      </c>
      <c r="G43" s="62"/>
      <c r="H43" s="62">
        <v>1</v>
      </c>
      <c r="I43" s="62">
        <v>25</v>
      </c>
      <c r="J43" s="62">
        <v>95</v>
      </c>
      <c r="K43" s="62">
        <v>121</v>
      </c>
      <c r="L43" s="62"/>
      <c r="M43" s="63">
        <v>12</v>
      </c>
      <c r="N43" s="63"/>
    </row>
    <row r="44" spans="2:14" ht="12.75">
      <c r="B44" s="42" t="s">
        <v>69</v>
      </c>
      <c r="C44" s="62">
        <v>2</v>
      </c>
      <c r="D44" s="62">
        <v>70</v>
      </c>
      <c r="E44" s="62">
        <v>512</v>
      </c>
      <c r="F44" s="62">
        <v>584</v>
      </c>
      <c r="G44" s="62"/>
      <c r="H44" s="62">
        <v>2</v>
      </c>
      <c r="I44" s="62">
        <v>77</v>
      </c>
      <c r="J44" s="62">
        <v>682</v>
      </c>
      <c r="K44" s="62">
        <v>761</v>
      </c>
      <c r="L44" s="62"/>
      <c r="M44" s="63">
        <v>114</v>
      </c>
      <c r="N44" s="63"/>
    </row>
    <row r="45" spans="2:14" ht="12.75">
      <c r="B45" s="42" t="s">
        <v>70</v>
      </c>
      <c r="C45" s="62">
        <v>11</v>
      </c>
      <c r="D45" s="62">
        <v>74</v>
      </c>
      <c r="E45" s="62">
        <v>427</v>
      </c>
      <c r="F45" s="62">
        <v>512</v>
      </c>
      <c r="G45" s="62"/>
      <c r="H45" s="62">
        <v>12</v>
      </c>
      <c r="I45" s="62">
        <v>83</v>
      </c>
      <c r="J45" s="62">
        <v>611</v>
      </c>
      <c r="K45" s="62">
        <v>706</v>
      </c>
      <c r="L45" s="62"/>
      <c r="M45" s="63">
        <v>73</v>
      </c>
      <c r="N45" s="63"/>
    </row>
    <row r="46" spans="2:14" ht="12.75">
      <c r="B46" s="42" t="s">
        <v>71</v>
      </c>
      <c r="C46" s="62">
        <v>5</v>
      </c>
      <c r="D46" s="62">
        <v>23</v>
      </c>
      <c r="E46" s="62">
        <v>149</v>
      </c>
      <c r="F46" s="62">
        <v>177</v>
      </c>
      <c r="G46" s="62"/>
      <c r="H46" s="62">
        <v>5</v>
      </c>
      <c r="I46" s="62">
        <v>25</v>
      </c>
      <c r="J46" s="62">
        <v>200</v>
      </c>
      <c r="K46" s="62">
        <v>230</v>
      </c>
      <c r="L46" s="62"/>
      <c r="M46" s="63">
        <v>41</v>
      </c>
      <c r="N46" s="63"/>
    </row>
    <row r="47" spans="2:13" ht="12.75">
      <c r="B47" s="42" t="s">
        <v>72</v>
      </c>
      <c r="C47" s="62">
        <v>5</v>
      </c>
      <c r="D47" s="62">
        <v>40</v>
      </c>
      <c r="E47" s="62">
        <v>156</v>
      </c>
      <c r="F47" s="62">
        <v>201</v>
      </c>
      <c r="G47" s="62"/>
      <c r="H47" s="62">
        <v>5</v>
      </c>
      <c r="I47" s="62">
        <v>50</v>
      </c>
      <c r="J47" s="62">
        <v>215</v>
      </c>
      <c r="K47" s="62">
        <v>270</v>
      </c>
      <c r="L47" s="62"/>
      <c r="M47" s="63">
        <v>25</v>
      </c>
    </row>
    <row r="48" spans="2:13" ht="12.75">
      <c r="B48" s="42" t="s">
        <v>73</v>
      </c>
      <c r="C48" s="62">
        <v>7</v>
      </c>
      <c r="D48" s="62">
        <v>35</v>
      </c>
      <c r="E48" s="62">
        <v>155</v>
      </c>
      <c r="F48" s="62">
        <v>197</v>
      </c>
      <c r="G48" s="62"/>
      <c r="H48" s="62">
        <v>10</v>
      </c>
      <c r="I48" s="62">
        <v>49</v>
      </c>
      <c r="J48" s="62">
        <v>211</v>
      </c>
      <c r="K48" s="62">
        <v>270</v>
      </c>
      <c r="L48" s="62"/>
      <c r="M48" s="63">
        <v>33</v>
      </c>
    </row>
    <row r="49" spans="3:13" ht="12.75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4"/>
    </row>
    <row r="50" spans="1:13" ht="12.75">
      <c r="A50" s="58" t="s">
        <v>74</v>
      </c>
      <c r="C50" s="60">
        <v>4</v>
      </c>
      <c r="D50" s="60">
        <v>60</v>
      </c>
      <c r="E50" s="60">
        <v>296</v>
      </c>
      <c r="F50" s="60">
        <v>360</v>
      </c>
      <c r="G50" s="60"/>
      <c r="H50" s="60">
        <v>5</v>
      </c>
      <c r="I50" s="60">
        <v>67</v>
      </c>
      <c r="J50" s="60">
        <v>387</v>
      </c>
      <c r="K50" s="60">
        <v>459</v>
      </c>
      <c r="L50" s="60"/>
      <c r="M50" s="66">
        <v>42</v>
      </c>
    </row>
    <row r="51" spans="3:13" ht="12.75"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3"/>
    </row>
    <row r="52" spans="1:13" ht="12.75">
      <c r="A52" s="67" t="s">
        <v>75</v>
      </c>
      <c r="B52" s="67"/>
      <c r="C52" s="59">
        <f>C50+C36+C31+C24+C22+C17+C12+C6</f>
        <v>189</v>
      </c>
      <c r="D52" s="59">
        <f>D50+D36+D31+D24+D22+D17+D12+D6</f>
        <v>1708</v>
      </c>
      <c r="E52" s="59">
        <f>E50+E36+E31+E24+E22+E17+E12+E6</f>
        <v>8396</v>
      </c>
      <c r="F52" s="59">
        <f>F50+F36+F31+F24+F22+F17+F12+F6</f>
        <v>10293</v>
      </c>
      <c r="G52" s="59"/>
      <c r="H52" s="59">
        <f>H50+H36+H31+H24+H22+H17+H12+H6</f>
        <v>208</v>
      </c>
      <c r="I52" s="59">
        <f>I50+I36+I31+I24+I22+I17+I12+I6</f>
        <v>1964</v>
      </c>
      <c r="J52" s="59">
        <f>J50+J36+J31+J24+J22+J17+J12+J6</f>
        <v>11162</v>
      </c>
      <c r="K52" s="59">
        <f>K50+K36+K31+K24+K22+K17+K12+K6</f>
        <v>13334</v>
      </c>
      <c r="L52" s="60"/>
      <c r="M52" s="68">
        <f>M50+M36+M31+M24+M22+M17+M12+M6</f>
        <v>1376</v>
      </c>
    </row>
    <row r="53" spans="1:13" ht="6.75" customHeight="1">
      <c r="A53" s="67"/>
      <c r="B53" s="67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3"/>
    </row>
    <row r="54" spans="1:13" ht="13.5" customHeight="1">
      <c r="A54" s="69" t="s">
        <v>76</v>
      </c>
      <c r="B54" s="46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3"/>
    </row>
    <row r="55" spans="1:13" ht="12.75">
      <c r="A55" s="69" t="s">
        <v>77</v>
      </c>
      <c r="B55" s="46"/>
      <c r="C55" s="70">
        <v>56</v>
      </c>
      <c r="D55" s="70">
        <v>921</v>
      </c>
      <c r="E55" s="70">
        <v>5365</v>
      </c>
      <c r="F55" s="70">
        <v>6342</v>
      </c>
      <c r="G55" s="71"/>
      <c r="H55" s="70">
        <v>59</v>
      </c>
      <c r="I55" s="70">
        <v>968</v>
      </c>
      <c r="J55" s="70">
        <v>6655</v>
      </c>
      <c r="K55" s="70">
        <v>7682</v>
      </c>
      <c r="L55" s="70"/>
      <c r="M55" s="72">
        <v>1072</v>
      </c>
    </row>
    <row r="56" spans="1:14" ht="12.75">
      <c r="A56" s="69" t="s">
        <v>78</v>
      </c>
      <c r="B56" s="46"/>
      <c r="C56" s="70">
        <v>133</v>
      </c>
      <c r="D56" s="70">
        <v>787</v>
      </c>
      <c r="E56" s="70">
        <v>3031</v>
      </c>
      <c r="F56" s="70">
        <v>3951</v>
      </c>
      <c r="G56" s="71"/>
      <c r="H56" s="70">
        <v>149</v>
      </c>
      <c r="I56" s="70">
        <v>996</v>
      </c>
      <c r="J56" s="70">
        <v>4507</v>
      </c>
      <c r="K56" s="70">
        <v>5652</v>
      </c>
      <c r="L56" s="70"/>
      <c r="M56" s="63">
        <v>304</v>
      </c>
      <c r="N56" s="46"/>
    </row>
    <row r="57" spans="1:14" ht="3.75" customHeight="1" thickBot="1">
      <c r="A57" s="73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45"/>
      <c r="N57" s="46"/>
    </row>
    <row r="58" ht="12.75">
      <c r="M58" s="75"/>
    </row>
  </sheetData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2011-10-13T14:34:55Z</dcterms:created>
  <dcterms:modified xsi:type="dcterms:W3CDTF">2011-10-13T14:36:41Z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