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12" sheetId="1" r:id="rId1"/>
    <sheet name="13a-c" sheetId="2" r:id="rId2"/>
    <sheet name="13d-e" sheetId="3" r:id="rId3"/>
    <sheet name="Table14a" sheetId="4" r:id="rId4"/>
    <sheet name="Table14b" sheetId="5" r:id="rId5"/>
    <sheet name="Table15" sheetId="6" r:id="rId6"/>
    <sheet name="Table16" sheetId="7" r:id="rId7"/>
    <sheet name="Table16chart" sheetId="8" r:id="rId8"/>
    <sheet name="Table17" sheetId="9" r:id="rId9"/>
    <sheet name="Table18a" sheetId="10" r:id="rId10"/>
    <sheet name="Table18b" sheetId="11" r:id="rId11"/>
    <sheet name="Table18Chart" sheetId="12" r:id="rId12"/>
    <sheet name="Table19" sheetId="13" r:id="rId13"/>
    <sheet name="Table20" sheetId="14" r:id="rId14"/>
    <sheet name="Table21" sheetId="15" r:id="rId15"/>
    <sheet name="Table21Chart" sheetId="16" r:id="rId16"/>
    <sheet name="Table22Chart" sheetId="17" r:id="rId17"/>
  </sheets>
  <externalReferences>
    <externalReference r:id="rId18"/>
    <externalReference r:id="rId19"/>
    <externalReference r:id="rId20"/>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hidden="1">Table18b!$I$17:$L$17</definedName>
    <definedName name="__123Graph_BGRAPH1" hidden="1">Table18b!$I$31:$L$31</definedName>
    <definedName name="_Fill" hidden="1">#REF!</definedName>
    <definedName name="_Order1" hidden="1">255</definedName>
    <definedName name="compnum">#REF!</definedName>
    <definedName name="MACROS">[2]Table!$M$1:$IG$8163</definedName>
    <definedName name="MACROS2">#REF!</definedName>
    <definedName name="new" hidden="1">#REF!</definedName>
    <definedName name="_new2">#REF!</definedName>
    <definedName name="_xlnm.Print_Area" localSheetId="1">'13a-c'!$A$1:$I$62</definedName>
    <definedName name="_xlnm.Print_Area" localSheetId="6">Table16!$A$1:$K$82</definedName>
    <definedName name="_xlnm.Print_Area" localSheetId="7">Table16chart!$A$1:$L$93</definedName>
    <definedName name="_xlnm.Print_Area" localSheetId="8">Table17!$A$1:$N$55</definedName>
    <definedName name="_xlnm.Print_Area" localSheetId="10">Table18b!$A$5:$M$73</definedName>
    <definedName name="_xlnm.Print_Area" localSheetId="11">Table18Chart!$A$1:$N$87</definedName>
    <definedName name="_xlnm.Print_Area" localSheetId="12">Table19!$A$1:$K$61</definedName>
    <definedName name="_xlnm.Print_Area" localSheetId="13">Table20!$A$1:$G$68</definedName>
    <definedName name="_xlnm.Print_Area" localSheetId="14">Table21!$A$1:$L$59</definedName>
    <definedName name="_xlnm.Print_Area" localSheetId="15">Table21Chart!$A$1:$J$64</definedName>
    <definedName name="_xlnm.Print_Area" localSheetId="16">Table22Chart!$A$1:$M$79</definedName>
    <definedName name="SHEETA">#REF!</definedName>
    <definedName name="SHEETB">#REF!</definedName>
    <definedName name="SHEETC">#REF!</definedName>
    <definedName name="SHEETD">Table18b!$B$7:$M$71</definedName>
    <definedName name="SHEETE">#REF!</definedName>
    <definedName name="SHEETF">#REF!</definedName>
    <definedName name="SHEETG">#REF!</definedName>
    <definedName name="TIME">[2]Table!$E$1:$IG$8163</definedName>
    <definedName name="TIME2">#REF!</definedName>
    <definedName name="WHOLE">[2]Table!$BZ$371</definedName>
    <definedName name="WHOLE2">#REF!</definedName>
  </definedNames>
  <calcPr calcId="145621"/>
</workbook>
</file>

<file path=xl/calcChain.xml><?xml version="1.0" encoding="utf-8"?>
<calcChain xmlns="http://schemas.openxmlformats.org/spreadsheetml/2006/main">
  <c r="K58" i="15" l="1"/>
  <c r="J58" i="15"/>
  <c r="I58" i="15"/>
  <c r="H58" i="15"/>
  <c r="G58" i="15"/>
  <c r="F58" i="15"/>
  <c r="E58" i="15"/>
  <c r="D58" i="15"/>
  <c r="C58" i="15"/>
  <c r="K57" i="15"/>
  <c r="J57" i="15"/>
  <c r="I57" i="15"/>
  <c r="H57" i="15"/>
  <c r="G57" i="15"/>
  <c r="F57" i="15"/>
  <c r="E57" i="15"/>
  <c r="D57" i="15"/>
  <c r="C57" i="15"/>
  <c r="K56" i="15"/>
  <c r="J56" i="15"/>
  <c r="I56" i="15"/>
  <c r="H56" i="15"/>
  <c r="G56" i="15"/>
  <c r="F56" i="15"/>
  <c r="E56" i="15"/>
  <c r="D56" i="15"/>
  <c r="C56" i="15"/>
  <c r="K55" i="15"/>
  <c r="J55" i="15"/>
  <c r="I55" i="15"/>
  <c r="H55" i="15"/>
  <c r="G55" i="15"/>
  <c r="F55" i="15"/>
  <c r="E55" i="15"/>
  <c r="D55" i="15"/>
  <c r="C55" i="15"/>
  <c r="K54" i="15"/>
  <c r="J54" i="15"/>
  <c r="I54" i="15"/>
  <c r="H54" i="15"/>
  <c r="G54" i="15"/>
  <c r="F54" i="15"/>
  <c r="E54" i="15"/>
  <c r="D54" i="15"/>
  <c r="C54" i="15"/>
  <c r="K53" i="15"/>
  <c r="J53" i="15"/>
  <c r="I53" i="15"/>
  <c r="H53" i="15"/>
  <c r="G53" i="15"/>
  <c r="F53" i="15"/>
  <c r="E53" i="15"/>
  <c r="D53" i="15"/>
  <c r="C53" i="15"/>
  <c r="K52" i="15"/>
  <c r="J52" i="15"/>
  <c r="I52" i="15"/>
  <c r="H52" i="15"/>
  <c r="G52" i="15"/>
  <c r="F52" i="15"/>
  <c r="E52" i="15"/>
  <c r="D52" i="15"/>
  <c r="C52" i="15"/>
  <c r="K51" i="15"/>
  <c r="J51" i="15"/>
  <c r="I51" i="15"/>
  <c r="H51" i="15"/>
  <c r="G51" i="15"/>
  <c r="F51" i="15"/>
  <c r="E51" i="15"/>
  <c r="D51" i="15"/>
  <c r="C51" i="15"/>
  <c r="K50" i="15"/>
  <c r="J50" i="15"/>
  <c r="I50" i="15"/>
  <c r="H50" i="15"/>
  <c r="G50" i="15"/>
  <c r="F50" i="15"/>
  <c r="E50" i="15"/>
  <c r="D50" i="15"/>
  <c r="C50" i="15"/>
  <c r="K49" i="15"/>
  <c r="J49" i="15"/>
  <c r="I49" i="15"/>
  <c r="H49" i="15"/>
  <c r="G49" i="15"/>
  <c r="F49" i="15"/>
  <c r="E49" i="15"/>
  <c r="D49" i="15"/>
  <c r="C49" i="15"/>
  <c r="K48" i="15"/>
  <c r="J48" i="15"/>
  <c r="I48" i="15"/>
  <c r="H48" i="15"/>
  <c r="G48" i="15"/>
  <c r="F48" i="15"/>
  <c r="E48" i="15"/>
  <c r="D48" i="15"/>
  <c r="C48" i="15"/>
  <c r="K47" i="15"/>
  <c r="J47" i="15"/>
  <c r="I47" i="15"/>
  <c r="H47" i="15"/>
  <c r="G47" i="15"/>
  <c r="F47" i="15"/>
  <c r="E47" i="15"/>
  <c r="D47" i="15"/>
  <c r="C47" i="15"/>
  <c r="K46" i="15"/>
  <c r="J46" i="15"/>
  <c r="I46" i="15"/>
  <c r="H46" i="15"/>
  <c r="G46" i="15"/>
  <c r="F46" i="15"/>
  <c r="E46" i="15"/>
  <c r="D46" i="15"/>
  <c r="C46" i="15"/>
  <c r="K45" i="15"/>
  <c r="J45" i="15"/>
  <c r="I45" i="15"/>
  <c r="H45" i="15"/>
  <c r="G45" i="15"/>
  <c r="F45" i="15"/>
  <c r="E45" i="15"/>
  <c r="D45" i="15"/>
  <c r="C45" i="15"/>
  <c r="K44" i="15"/>
  <c r="J44" i="15"/>
  <c r="I44" i="15"/>
  <c r="H44" i="15"/>
  <c r="G44" i="15"/>
  <c r="F44" i="15"/>
  <c r="E44" i="15"/>
  <c r="D44" i="15"/>
  <c r="C44" i="15"/>
  <c r="K43" i="15"/>
  <c r="J43" i="15"/>
  <c r="I43" i="15"/>
  <c r="H43" i="15"/>
  <c r="G43" i="15"/>
  <c r="F43" i="15"/>
  <c r="E43" i="15"/>
  <c r="D43" i="15"/>
  <c r="C43" i="15"/>
  <c r="K42" i="15"/>
  <c r="J42" i="15"/>
  <c r="I42" i="15"/>
  <c r="H42" i="15"/>
  <c r="G42" i="15"/>
  <c r="F42" i="15"/>
  <c r="E42" i="15"/>
  <c r="D42" i="15"/>
  <c r="C42" i="15"/>
  <c r="K41" i="15"/>
  <c r="J41" i="15"/>
  <c r="I41" i="15"/>
  <c r="H41" i="15"/>
  <c r="G41" i="15"/>
  <c r="F41" i="15"/>
  <c r="E41" i="15"/>
  <c r="D41" i="15"/>
  <c r="C41" i="15"/>
  <c r="K40" i="15"/>
  <c r="J40" i="15"/>
  <c r="I40" i="15"/>
  <c r="H40" i="15"/>
  <c r="G40" i="15"/>
  <c r="F40" i="15"/>
  <c r="E40" i="15"/>
  <c r="D40" i="15"/>
  <c r="C40" i="15"/>
  <c r="K39" i="15"/>
  <c r="J39" i="15"/>
  <c r="I39" i="15"/>
  <c r="H39" i="15"/>
  <c r="G39" i="15"/>
  <c r="F39" i="15"/>
  <c r="E39" i="15"/>
  <c r="D39" i="15"/>
  <c r="C39" i="15"/>
  <c r="K38" i="15"/>
  <c r="J38" i="15"/>
  <c r="I38" i="15"/>
  <c r="H38" i="15"/>
  <c r="G38" i="15"/>
  <c r="F38" i="15"/>
  <c r="E38" i="15"/>
  <c r="D38" i="15"/>
  <c r="C38" i="15"/>
  <c r="G66" i="14"/>
  <c r="F66" i="14"/>
  <c r="E66" i="14"/>
  <c r="D66" i="14"/>
  <c r="G65" i="14"/>
  <c r="F65" i="14"/>
  <c r="E65" i="14"/>
  <c r="D65" i="14"/>
  <c r="G64" i="14"/>
  <c r="F64" i="14"/>
  <c r="E64" i="14"/>
  <c r="D64" i="14"/>
  <c r="G63" i="14"/>
  <c r="F63" i="14"/>
  <c r="E63" i="14"/>
  <c r="D63" i="14"/>
  <c r="G62" i="14"/>
  <c r="F62" i="14"/>
  <c r="E62" i="14"/>
  <c r="D62" i="14"/>
  <c r="G61" i="14"/>
  <c r="F61" i="14"/>
  <c r="E61" i="14"/>
  <c r="D61" i="14"/>
  <c r="G60" i="14"/>
  <c r="F60" i="14"/>
  <c r="E60" i="14"/>
  <c r="D60" i="14"/>
  <c r="G59" i="14"/>
  <c r="F59" i="14"/>
  <c r="E59" i="14"/>
  <c r="D59" i="14"/>
  <c r="G58" i="14"/>
  <c r="F58" i="14"/>
  <c r="E58" i="14"/>
  <c r="D58" i="14"/>
  <c r="G56" i="14"/>
  <c r="F56" i="14"/>
  <c r="E56" i="14"/>
  <c r="D56" i="14"/>
  <c r="G55" i="14"/>
  <c r="F55" i="14"/>
  <c r="E55" i="14"/>
  <c r="D55" i="14"/>
  <c r="G54" i="14"/>
  <c r="F54" i="14"/>
  <c r="E54" i="14"/>
  <c r="D54" i="14"/>
  <c r="G53" i="14"/>
  <c r="F53" i="14"/>
  <c r="E53" i="14"/>
  <c r="D53" i="14"/>
  <c r="G52" i="14"/>
  <c r="F52" i="14"/>
  <c r="E52" i="14"/>
  <c r="D52" i="14"/>
  <c r="G51" i="14"/>
  <c r="F51" i="14"/>
  <c r="E51" i="14"/>
  <c r="D51" i="14"/>
  <c r="G50" i="14"/>
  <c r="F50" i="14"/>
  <c r="E50" i="14"/>
  <c r="D50" i="14"/>
  <c r="G49" i="14"/>
  <c r="F49" i="14"/>
  <c r="E49" i="14"/>
  <c r="D49" i="14"/>
  <c r="G48" i="14"/>
  <c r="F48" i="14"/>
  <c r="E48" i="14"/>
  <c r="D48" i="14"/>
  <c r="G46" i="14"/>
  <c r="F46" i="14"/>
  <c r="E46" i="14"/>
  <c r="D46" i="14"/>
  <c r="G45" i="14"/>
  <c r="F45" i="14"/>
  <c r="E45" i="14"/>
  <c r="D45" i="14"/>
  <c r="G44" i="14"/>
  <c r="F44" i="14"/>
  <c r="E44" i="14"/>
  <c r="D44" i="14"/>
  <c r="C44" i="14"/>
  <c r="G43" i="14"/>
  <c r="F43" i="14"/>
  <c r="E43" i="14"/>
  <c r="D43" i="14"/>
  <c r="G42" i="14"/>
  <c r="F42" i="14"/>
  <c r="E42" i="14"/>
  <c r="D42" i="14"/>
  <c r="G41" i="14"/>
  <c r="F41" i="14"/>
  <c r="E41" i="14"/>
  <c r="D41" i="14"/>
  <c r="G40" i="14"/>
  <c r="F40" i="14"/>
  <c r="E40" i="14"/>
  <c r="D40" i="14"/>
  <c r="C40" i="14"/>
  <c r="G39" i="14"/>
  <c r="F39" i="14"/>
  <c r="E39" i="14"/>
  <c r="D39" i="14"/>
  <c r="G38" i="14"/>
  <c r="F38" i="14"/>
  <c r="E38" i="14"/>
  <c r="D38" i="14"/>
  <c r="C35" i="14"/>
  <c r="C66" i="14" s="1"/>
  <c r="C34" i="14"/>
  <c r="C65" i="14" s="1"/>
  <c r="C33" i="14"/>
  <c r="C54" i="14" s="1"/>
  <c r="C32" i="14"/>
  <c r="C63" i="14" s="1"/>
  <c r="C31" i="14"/>
  <c r="C30" i="14"/>
  <c r="C61" i="14" s="1"/>
  <c r="C29" i="14"/>
  <c r="C50" i="14" s="1"/>
  <c r="C28" i="14"/>
  <c r="C59" i="14" s="1"/>
  <c r="C27" i="14"/>
  <c r="C25" i="14"/>
  <c r="C46" i="14" s="1"/>
  <c r="C24" i="14"/>
  <c r="C45" i="14" s="1"/>
  <c r="C23" i="14"/>
  <c r="C22" i="14"/>
  <c r="C21" i="14"/>
  <c r="C62" i="14" s="1"/>
  <c r="C20" i="14"/>
  <c r="C41" i="14" s="1"/>
  <c r="C19" i="14"/>
  <c r="C18" i="14"/>
  <c r="C17" i="14"/>
  <c r="C58" i="14" s="1"/>
  <c r="C15" i="14"/>
  <c r="C56" i="14" s="1"/>
  <c r="C14" i="14"/>
  <c r="C13" i="14"/>
  <c r="C12" i="14"/>
  <c r="C53" i="14" s="1"/>
  <c r="C11" i="14"/>
  <c r="C52" i="14" s="1"/>
  <c r="C10" i="14"/>
  <c r="C9" i="14"/>
  <c r="C8" i="14"/>
  <c r="C49" i="14" s="1"/>
  <c r="C7" i="14"/>
  <c r="C48" i="14" s="1"/>
  <c r="K59" i="13"/>
  <c r="J59" i="13"/>
  <c r="I59" i="13"/>
  <c r="H59" i="13"/>
  <c r="G59" i="13"/>
  <c r="F59" i="13"/>
  <c r="E59" i="13"/>
  <c r="D59" i="13"/>
  <c r="C59" i="13"/>
  <c r="K58" i="13"/>
  <c r="J58" i="13"/>
  <c r="I58" i="13"/>
  <c r="H58" i="13"/>
  <c r="G58" i="13"/>
  <c r="F58" i="13"/>
  <c r="E58" i="13"/>
  <c r="D58" i="13"/>
  <c r="C58" i="13"/>
  <c r="K57" i="13"/>
  <c r="J57" i="13"/>
  <c r="I57" i="13"/>
  <c r="H57" i="13"/>
  <c r="G57" i="13"/>
  <c r="F57" i="13"/>
  <c r="E57" i="13"/>
  <c r="D57" i="13"/>
  <c r="C57" i="13"/>
  <c r="K56" i="13"/>
  <c r="J56" i="13"/>
  <c r="I56" i="13"/>
  <c r="H56" i="13"/>
  <c r="G56" i="13"/>
  <c r="F56" i="13"/>
  <c r="E56" i="13"/>
  <c r="D56" i="13"/>
  <c r="C56" i="13"/>
  <c r="K55" i="13"/>
  <c r="J55" i="13"/>
  <c r="I55" i="13"/>
  <c r="H55" i="13"/>
  <c r="G55" i="13"/>
  <c r="F55" i="13"/>
  <c r="E55" i="13"/>
  <c r="D55" i="13"/>
  <c r="C55" i="13"/>
  <c r="K54" i="13"/>
  <c r="J54" i="13"/>
  <c r="I54" i="13"/>
  <c r="H54" i="13"/>
  <c r="G54" i="13"/>
  <c r="F54" i="13"/>
  <c r="E54" i="13"/>
  <c r="D54" i="13"/>
  <c r="C54" i="13"/>
  <c r="K53" i="13"/>
  <c r="J53" i="13"/>
  <c r="I53" i="13"/>
  <c r="H53" i="13"/>
  <c r="G53" i="13"/>
  <c r="F53" i="13"/>
  <c r="E53" i="13"/>
  <c r="D53" i="13"/>
  <c r="C53" i="13"/>
  <c r="K51" i="13"/>
  <c r="J51" i="13"/>
  <c r="I51" i="13"/>
  <c r="H51" i="13"/>
  <c r="G51" i="13"/>
  <c r="F51" i="13"/>
  <c r="E51" i="13"/>
  <c r="D51" i="13"/>
  <c r="C51" i="13"/>
  <c r="K50" i="13"/>
  <c r="J50" i="13"/>
  <c r="I50" i="13"/>
  <c r="H50" i="13"/>
  <c r="G50" i="13"/>
  <c r="F50" i="13"/>
  <c r="E50" i="13"/>
  <c r="D50" i="13"/>
  <c r="C50" i="13"/>
  <c r="K49" i="13"/>
  <c r="J49" i="13"/>
  <c r="I49" i="13"/>
  <c r="H49" i="13"/>
  <c r="G49" i="13"/>
  <c r="F49" i="13"/>
  <c r="E49" i="13"/>
  <c r="D49" i="13"/>
  <c r="C49" i="13"/>
  <c r="K48" i="13"/>
  <c r="J48" i="13"/>
  <c r="I48" i="13"/>
  <c r="H48" i="13"/>
  <c r="G48" i="13"/>
  <c r="F48" i="13"/>
  <c r="E48" i="13"/>
  <c r="D48" i="13"/>
  <c r="C48" i="13"/>
  <c r="K47" i="13"/>
  <c r="J47" i="13"/>
  <c r="I47" i="13"/>
  <c r="H47" i="13"/>
  <c r="G47" i="13"/>
  <c r="F47" i="13"/>
  <c r="E47" i="13"/>
  <c r="D47" i="13"/>
  <c r="C47" i="13"/>
  <c r="K46" i="13"/>
  <c r="J46" i="13"/>
  <c r="I46" i="13"/>
  <c r="H46" i="13"/>
  <c r="G46" i="13"/>
  <c r="F46" i="13"/>
  <c r="E46" i="13"/>
  <c r="D46" i="13"/>
  <c r="C46" i="13"/>
  <c r="K45" i="13"/>
  <c r="J45" i="13"/>
  <c r="I45" i="13"/>
  <c r="H45" i="13"/>
  <c r="G45" i="13"/>
  <c r="F45" i="13"/>
  <c r="E45" i="13"/>
  <c r="D45" i="13"/>
  <c r="C45" i="13"/>
  <c r="K43" i="13"/>
  <c r="J43" i="13"/>
  <c r="I43" i="13"/>
  <c r="H43" i="13"/>
  <c r="G43" i="13"/>
  <c r="F43" i="13"/>
  <c r="E43" i="13"/>
  <c r="D43" i="13"/>
  <c r="C43" i="13"/>
  <c r="K42" i="13"/>
  <c r="J42" i="13"/>
  <c r="I42" i="13"/>
  <c r="H42" i="13"/>
  <c r="G42" i="13"/>
  <c r="F42" i="13"/>
  <c r="E42" i="13"/>
  <c r="D42" i="13"/>
  <c r="C42" i="13"/>
  <c r="K41" i="13"/>
  <c r="J41" i="13"/>
  <c r="I41" i="13"/>
  <c r="H41" i="13"/>
  <c r="G41" i="13"/>
  <c r="F41" i="13"/>
  <c r="E41" i="13"/>
  <c r="D41" i="13"/>
  <c r="C41" i="13"/>
  <c r="K40" i="13"/>
  <c r="J40" i="13"/>
  <c r="I40" i="13"/>
  <c r="H40" i="13"/>
  <c r="G40" i="13"/>
  <c r="F40" i="13"/>
  <c r="E40" i="13"/>
  <c r="D40" i="13"/>
  <c r="C40" i="13"/>
  <c r="K39" i="13"/>
  <c r="J39" i="13"/>
  <c r="I39" i="13"/>
  <c r="H39" i="13"/>
  <c r="G39" i="13"/>
  <c r="F39" i="13"/>
  <c r="E39" i="13"/>
  <c r="D39" i="13"/>
  <c r="C39" i="13"/>
  <c r="K38" i="13"/>
  <c r="J38" i="13"/>
  <c r="I38" i="13"/>
  <c r="H38" i="13"/>
  <c r="G38" i="13"/>
  <c r="F38" i="13"/>
  <c r="E38" i="13"/>
  <c r="D38" i="13"/>
  <c r="C38" i="13"/>
  <c r="K37" i="13"/>
  <c r="J37" i="13"/>
  <c r="I37" i="13"/>
  <c r="H37" i="13"/>
  <c r="G37" i="13"/>
  <c r="F37" i="13"/>
  <c r="E37" i="13"/>
  <c r="D37" i="13"/>
  <c r="C37" i="13"/>
  <c r="M66" i="11"/>
  <c r="L66" i="11"/>
  <c r="K66" i="11"/>
  <c r="J66" i="11"/>
  <c r="I66" i="11"/>
  <c r="G66" i="11"/>
  <c r="F66" i="11"/>
  <c r="E66" i="11"/>
  <c r="D66" i="11"/>
  <c r="C66" i="11"/>
  <c r="M65" i="11"/>
  <c r="L65" i="11"/>
  <c r="K65" i="11"/>
  <c r="J65" i="11"/>
  <c r="I65" i="11"/>
  <c r="G65" i="11"/>
  <c r="F65" i="11"/>
  <c r="E65" i="11"/>
  <c r="D65" i="11"/>
  <c r="C65" i="11"/>
  <c r="M64" i="11"/>
  <c r="L64" i="11"/>
  <c r="K64" i="11"/>
  <c r="J64" i="11"/>
  <c r="I64" i="11"/>
  <c r="G64" i="11"/>
  <c r="F64" i="11"/>
  <c r="E64" i="11"/>
  <c r="D64" i="11"/>
  <c r="C64" i="11"/>
  <c r="M63" i="11"/>
  <c r="L63" i="11"/>
  <c r="K63" i="11"/>
  <c r="J63" i="11"/>
  <c r="I63" i="11"/>
  <c r="G63" i="11"/>
  <c r="F63" i="11"/>
  <c r="E63" i="11"/>
  <c r="D63" i="11"/>
  <c r="C63" i="11"/>
  <c r="M62" i="11"/>
  <c r="L62" i="11"/>
  <c r="K62" i="11"/>
  <c r="J62" i="11"/>
  <c r="I62" i="11"/>
  <c r="G62" i="11"/>
  <c r="F62" i="11"/>
  <c r="E62" i="11"/>
  <c r="D62" i="11"/>
  <c r="C62" i="11"/>
  <c r="M61" i="11"/>
  <c r="L61" i="11"/>
  <c r="K61" i="11"/>
  <c r="J61" i="11"/>
  <c r="I61" i="11"/>
  <c r="G61" i="11"/>
  <c r="F61" i="11"/>
  <c r="E61" i="11"/>
  <c r="D61" i="11"/>
  <c r="C61" i="11"/>
  <c r="M60" i="11"/>
  <c r="L60" i="11"/>
  <c r="K60" i="11"/>
  <c r="J60" i="11"/>
  <c r="I60" i="11"/>
  <c r="G60" i="11"/>
  <c r="F60" i="11"/>
  <c r="E60" i="11"/>
  <c r="D60" i="11"/>
  <c r="C60" i="11"/>
  <c r="M59" i="11"/>
  <c r="L59" i="11"/>
  <c r="K59" i="11"/>
  <c r="J59" i="11"/>
  <c r="I59" i="11"/>
  <c r="G59" i="11"/>
  <c r="F59" i="11"/>
  <c r="E59" i="11"/>
  <c r="D59" i="11"/>
  <c r="C59" i="11"/>
  <c r="M58" i="11"/>
  <c r="L58" i="11"/>
  <c r="K58" i="11"/>
  <c r="J58" i="11"/>
  <c r="I58" i="11"/>
  <c r="G58" i="11"/>
  <c r="F58" i="11"/>
  <c r="E58" i="11"/>
  <c r="D58" i="11"/>
  <c r="C58" i="11"/>
  <c r="M57" i="11"/>
  <c r="L57" i="11"/>
  <c r="K57" i="11"/>
  <c r="J57" i="11"/>
  <c r="I57" i="11"/>
  <c r="G57" i="11"/>
  <c r="F57" i="11"/>
  <c r="E57" i="11"/>
  <c r="D57" i="11"/>
  <c r="C57" i="11"/>
  <c r="M56" i="11"/>
  <c r="L56" i="11"/>
  <c r="K56" i="11"/>
  <c r="J56" i="11"/>
  <c r="I56" i="11"/>
  <c r="G56" i="11"/>
  <c r="F56" i="11"/>
  <c r="E56" i="11"/>
  <c r="D56" i="11"/>
  <c r="C56" i="11"/>
  <c r="M55" i="11"/>
  <c r="L55" i="11"/>
  <c r="K55" i="11"/>
  <c r="J55" i="11"/>
  <c r="I55" i="11"/>
  <c r="G55" i="11"/>
  <c r="F55" i="11"/>
  <c r="E55" i="11"/>
  <c r="D55" i="11"/>
  <c r="C55" i="11"/>
  <c r="M54" i="11"/>
  <c r="L54" i="11"/>
  <c r="K54" i="11"/>
  <c r="J54" i="11"/>
  <c r="I54" i="11"/>
  <c r="G54" i="11"/>
  <c r="F54" i="11"/>
  <c r="E54" i="11"/>
  <c r="D54" i="11"/>
  <c r="C54" i="11"/>
  <c r="F57" i="9"/>
  <c r="E57" i="9"/>
  <c r="D57" i="9"/>
  <c r="C57" i="9"/>
  <c r="B57" i="9"/>
  <c r="I40" i="3"/>
  <c r="H40" i="3"/>
  <c r="G40" i="3"/>
  <c r="F40" i="3"/>
  <c r="E40" i="3"/>
  <c r="D40" i="3"/>
  <c r="C40" i="3"/>
  <c r="I39" i="3"/>
  <c r="H39" i="3"/>
  <c r="G39" i="3"/>
  <c r="F39" i="3"/>
  <c r="E39" i="3"/>
  <c r="D39" i="3"/>
  <c r="C39" i="3"/>
  <c r="I38" i="3"/>
  <c r="H38" i="3"/>
  <c r="G38" i="3"/>
  <c r="F38" i="3"/>
  <c r="E38" i="3"/>
  <c r="D38" i="3"/>
  <c r="C38" i="3"/>
  <c r="I37" i="3"/>
  <c r="H37" i="3"/>
  <c r="G37" i="3"/>
  <c r="F37" i="3"/>
  <c r="E37" i="3"/>
  <c r="D37" i="3"/>
  <c r="C37"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I31" i="3"/>
  <c r="H31" i="3"/>
  <c r="G31" i="3"/>
  <c r="F31" i="3"/>
  <c r="E31" i="3"/>
  <c r="D31" i="3"/>
  <c r="C31" i="3"/>
  <c r="I30" i="3"/>
  <c r="H30" i="3"/>
  <c r="G30" i="3"/>
  <c r="F30" i="3"/>
  <c r="E30" i="3"/>
  <c r="D30" i="3"/>
  <c r="C30" i="3"/>
  <c r="I29" i="3"/>
  <c r="H29" i="3"/>
  <c r="G29" i="3"/>
  <c r="F29" i="3"/>
  <c r="E29" i="3"/>
  <c r="D29" i="3"/>
  <c r="C29" i="3"/>
  <c r="I28" i="3"/>
  <c r="H28" i="3"/>
  <c r="G28" i="3"/>
  <c r="F28" i="3"/>
  <c r="E28" i="3"/>
  <c r="D28" i="3"/>
  <c r="C28"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58" i="2"/>
  <c r="I24" i="3" s="1"/>
  <c r="H58" i="2"/>
  <c r="H41" i="3" s="1"/>
  <c r="G58" i="2"/>
  <c r="G41" i="3" s="1"/>
  <c r="F58" i="2"/>
  <c r="F24" i="3" s="1"/>
  <c r="E58" i="2"/>
  <c r="E24" i="3" s="1"/>
  <c r="D58" i="2"/>
  <c r="D41" i="3" s="1"/>
  <c r="C58" i="2"/>
  <c r="C41" i="3" s="1"/>
  <c r="K29" i="1"/>
  <c r="J29" i="1"/>
  <c r="I29" i="1"/>
  <c r="H29" i="1"/>
  <c r="G29" i="1"/>
  <c r="F29" i="1"/>
  <c r="E29" i="1"/>
  <c r="D29" i="1"/>
  <c r="C29" i="1"/>
  <c r="B29" i="1"/>
  <c r="K26" i="1"/>
  <c r="J26" i="1"/>
  <c r="I26" i="1"/>
  <c r="H26" i="1"/>
  <c r="G26" i="1"/>
  <c r="F26" i="1"/>
  <c r="E26" i="1"/>
  <c r="D26" i="1"/>
  <c r="C26" i="1"/>
  <c r="B26" i="1"/>
  <c r="C24" i="3" l="1"/>
  <c r="G24" i="3"/>
  <c r="E41" i="3"/>
  <c r="I41" i="3"/>
  <c r="C38" i="14"/>
  <c r="C42" i="14"/>
  <c r="C51" i="14"/>
  <c r="C55" i="14"/>
  <c r="C60" i="14"/>
  <c r="C64" i="14"/>
  <c r="D24" i="3"/>
  <c r="H24" i="3"/>
  <c r="F41" i="3"/>
  <c r="C39" i="14"/>
  <c r="C43" i="14"/>
</calcChain>
</file>

<file path=xl/sharedStrings.xml><?xml version="1.0" encoding="utf-8"?>
<sst xmlns="http://schemas.openxmlformats.org/spreadsheetml/2006/main" count="690" uniqueCount="269">
  <si>
    <t>Table 12</t>
  </si>
  <si>
    <t>VEHICLES</t>
  </si>
  <si>
    <t>Vehicles involved in reported injury accidents by type</t>
  </si>
  <si>
    <t>Years: 2004-08 and 2008-2012 averages, 2002 to 2012</t>
  </si>
  <si>
    <t>Year</t>
  </si>
  <si>
    <t>Pedal cycle</t>
  </si>
  <si>
    <r>
      <t xml:space="preserve">Motor cycle </t>
    </r>
    <r>
      <rPr>
        <b/>
        <vertAlign val="superscript"/>
        <sz val="12"/>
        <rFont val="Arial"/>
        <family val="2"/>
      </rPr>
      <t>1</t>
    </r>
  </si>
  <si>
    <t>Car</t>
  </si>
  <si>
    <t>Taxi</t>
  </si>
  <si>
    <t>Minibus</t>
  </si>
  <si>
    <t>Bus/ coach</t>
  </si>
  <si>
    <t>Light goods</t>
  </si>
  <si>
    <t>Heavy goods</t>
  </si>
  <si>
    <t>Other</t>
  </si>
  <si>
    <t>Total</t>
  </si>
  <si>
    <t>numbers</t>
  </si>
  <si>
    <t>2004-08</t>
  </si>
  <si>
    <t>average</t>
  </si>
  <si>
    <t>2008-2012</t>
  </si>
  <si>
    <t>Per cent changes:</t>
  </si>
  <si>
    <t>2012 on 2011</t>
  </si>
  <si>
    <t>2012 on</t>
  </si>
  <si>
    <t>2004-08 average</t>
  </si>
  <si>
    <t>1. Motorcycle includes all two wheeled motor vehicles.</t>
  </si>
  <si>
    <t xml:space="preserve">Table 13 </t>
  </si>
  <si>
    <t xml:space="preserve">Vehicles involved in reported injury accidents, traffic volumes and vehicle  </t>
  </si>
  <si>
    <t xml:space="preserve">involvement rates, by vehicle type and severity of accident </t>
  </si>
  <si>
    <t>Years: 2001 to 2012, and 2004-08 and 2008-2012 averages</t>
  </si>
  <si>
    <t>Motor cycle</t>
  </si>
  <si>
    <t>Car or taxi</t>
  </si>
  <si>
    <t>Bus / coach or minibus</t>
  </si>
  <si>
    <r>
      <t xml:space="preserve">All </t>
    </r>
    <r>
      <rPr>
        <b/>
        <vertAlign val="superscript"/>
        <sz val="12"/>
        <rFont val="Arial"/>
        <family val="2"/>
      </rPr>
      <t>1</t>
    </r>
  </si>
  <si>
    <t>(a)</t>
  </si>
  <si>
    <t>vehicles involved in fatal and serious accidents</t>
  </si>
  <si>
    <t>number</t>
  </si>
  <si>
    <t>2004-08 ave.</t>
  </si>
  <si>
    <t>2008-12 ave.</t>
  </si>
  <si>
    <t>(b)</t>
  </si>
  <si>
    <t>vehicles involved - all severities of reported accident</t>
  </si>
  <si>
    <t>(c)</t>
  </si>
  <si>
    <r>
      <t xml:space="preserve">traffic volumes </t>
    </r>
    <r>
      <rPr>
        <b/>
        <u/>
        <vertAlign val="superscript"/>
        <sz val="12"/>
        <rFont val="Arial"/>
        <family val="2"/>
      </rPr>
      <t>(2)</t>
    </r>
  </si>
  <si>
    <t>million vehicle kilometres</t>
  </si>
  <si>
    <t>1. Includes a small number of 'unknown' and 'other' types of vehicles.</t>
  </si>
  <si>
    <t xml:space="preserve">2. There may be slight differences between the vehicle types used for road accident statistics </t>
  </si>
  <si>
    <t xml:space="preserve">    and those used for the traffic estimates.</t>
  </si>
  <si>
    <t>Table 13</t>
  </si>
  <si>
    <t xml:space="preserve">  </t>
  </si>
  <si>
    <t xml:space="preserve">Vehicles involved in reported injury accidents, traffic volumes and </t>
  </si>
  <si>
    <t xml:space="preserve">vehicle involvement rates, by vehicle type and severity of accident </t>
  </si>
  <si>
    <r>
      <t xml:space="preserve">All </t>
    </r>
    <r>
      <rPr>
        <b/>
        <vertAlign val="superscript"/>
        <sz val="9"/>
        <rFont val="Arial"/>
        <family val="2"/>
      </rPr>
      <t>1</t>
    </r>
  </si>
  <si>
    <t>(d)</t>
  </si>
  <si>
    <t>vehicle involvement rates: fatal and serious accidents</t>
  </si>
  <si>
    <t>per million vehicle kilometres</t>
  </si>
  <si>
    <t>(e)</t>
  </si>
  <si>
    <t>vehicle involvement rates: all severities of accident</t>
  </si>
  <si>
    <t>Table 14</t>
  </si>
  <si>
    <t xml:space="preserve"> </t>
  </si>
  <si>
    <t>(a) Vehicles involved in reported injury accidents by manoeuvre and type of vehicle</t>
  </si>
  <si>
    <t>Separately for built-up and non built-up roads</t>
  </si>
  <si>
    <t>Years: 2008-2012 average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</si>
  <si>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</si>
  <si>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</si>
  <si>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</si>
  <si>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</si>
  <si>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</si>
  <si>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</si>
  <si>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</si>
  <si>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</si>
  <si>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</si>
  <si>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</si>
  <si>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</si>
  <si>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</si>
  <si>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</si>
  <si>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</si>
  <si>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</si>
  <si>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</si>
  <si>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</si>
  <si>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</si>
  <si>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</si>
  <si>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</si>
  <si>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</si>
  <si>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</si>
  <si>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</si>
  <si>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</si>
  <si>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</si>
  <si>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</si>
  <si>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</si>
  <si>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</si>
  <si>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</si>
  <si>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</si>
  <si>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</si>
  <si>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</si>
  <si>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</si>
  <si>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</si>
  <si>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</si>
  <si>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</si>
  <si>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</si>
  <si>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</si>
  <si>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</si>
  <si>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</si>
  <si>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</si>
  <si>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</si>
  <si>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</si>
  <si>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</si>
  <si>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</si>
  <si>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</si>
  <si>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</si>
  <si>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</si>
  <si>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</si>
  <si>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2012</t>
  </si>
  <si>
    <t>Northern</t>
  </si>
  <si>
    <t>Grampian</t>
  </si>
  <si>
    <t>Tayside</t>
  </si>
  <si>
    <t>Fife</t>
  </si>
  <si>
    <t>Lothian &amp; Borders</t>
  </si>
  <si>
    <t>Central</t>
  </si>
  <si>
    <t>Strathclyde</t>
  </si>
  <si>
    <t>Dumfries &amp; Galloway</t>
  </si>
  <si>
    <t>Pedal cycle rider</t>
  </si>
  <si>
    <t>Postcode, invalid or not known</t>
  </si>
  <si>
    <t>Driver from elsewhere in the UK</t>
  </si>
  <si>
    <r>
      <t xml:space="preserve">Scottish driver, distance not known </t>
    </r>
    <r>
      <rPr>
        <vertAlign val="superscript"/>
        <sz val="12"/>
        <rFont val="Arial"/>
        <family val="2"/>
      </rPr>
      <t>5</t>
    </r>
  </si>
  <si>
    <t>Vehicle parked and unattended</t>
  </si>
  <si>
    <r>
      <t xml:space="preserve">Non - UK driver </t>
    </r>
    <r>
      <rPr>
        <vertAlign val="superscript"/>
        <sz val="12"/>
        <rFont val="Arial"/>
        <family val="2"/>
      </rPr>
      <t>4</t>
    </r>
  </si>
  <si>
    <t>Up to 2 km</t>
  </si>
  <si>
    <t>Over 2 up to 5 km</t>
  </si>
  <si>
    <t>Over 5 up to 10 km</t>
  </si>
  <si>
    <t>Over 10 up to 20 km</t>
  </si>
  <si>
    <t>Over 20 up to 50 km</t>
  </si>
  <si>
    <t>Over 50 km</t>
  </si>
  <si>
    <t>Motor 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</si>
  <si>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</si>
  <si>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</si>
  <si>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</si>
  <si>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</si>
  <si>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</si>
  <si>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</si>
  <si>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Fife, Lothian &amp; Borders and Tayside do not collect data for foreign drivers.</t>
  </si>
  <si>
    <t>5. Due to a problem with the methodology in producing this table, there was an error in with these figures in previous editions of this table.</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</si>
  <si>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</si>
  <si>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</si>
  <si>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</si>
  <si>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</si>
  <si>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</si>
  <si>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</si>
  <si>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</si>
  <si>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</si>
  <si>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</si>
  <si>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</si>
  <si>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</si>
  <si>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</si>
  <si>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</si>
  <si>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</si>
  <si>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</si>
  <si>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</si>
  <si>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</si>
  <si>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</si>
  <si>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</si>
  <si>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</si>
  <si>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</si>
  <si>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</si>
  <si>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</si>
  <si>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Numbers</t>
  </si>
  <si>
    <t>Percentages</t>
  </si>
  <si>
    <t>60+</t>
  </si>
  <si>
    <r>
      <t xml:space="preserve">Total </t>
    </r>
    <r>
      <rPr>
        <b/>
        <vertAlign val="superscript"/>
        <sz val="12"/>
        <rFont val="Arial"/>
        <family val="2"/>
      </rPr>
      <t>1</t>
    </r>
  </si>
  <si>
    <t>Fatal</t>
  </si>
  <si>
    <t>2008 to 2012 average</t>
  </si>
  <si>
    <t>Serious</t>
  </si>
  <si>
    <t>Slight</t>
  </si>
  <si>
    <t>1. Including drivers under 17 and those whose age is not known.</t>
  </si>
  <si>
    <t xml:space="preserve">Note: When updating the sheets, the figures for the year immediately after the 1994-98 average must be </t>
  </si>
  <si>
    <t>copied to the 'extra figures for the chart' section of the population sheet before they are deleted from all the other sheets.</t>
  </si>
  <si>
    <t>NOT DONE - COULDN'T FIND "population" SHEET.  Need to get 1993 data from earlier version to do this now</t>
  </si>
  <si>
    <t>Table 18b</t>
  </si>
  <si>
    <r>
      <t xml:space="preserve">Car drivers involved in reported injury accidents by age and sex </t>
    </r>
    <r>
      <rPr>
        <b/>
        <vertAlign val="superscript"/>
        <sz val="14"/>
        <rFont val="Arial"/>
        <family val="2"/>
      </rPr>
      <t>1</t>
    </r>
  </si>
  <si>
    <t>Years:2004-08 and 2008 to 2012 averages, 2002 to 2012</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</si>
  <si>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</si>
  <si>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</si>
  <si>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</si>
  <si>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</si>
  <si>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</si>
  <si>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to</t>
  </si>
  <si>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</si>
  <si>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</si>
  <si>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</si>
  <si>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</si>
  <si>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</si>
  <si>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</si>
  <si>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</si>
  <si>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2002 to 2012</t>
  </si>
  <si>
    <t>Table 19</t>
  </si>
  <si>
    <t>DRINK DRIVE</t>
  </si>
  <si>
    <t>Motorists involved in reported injury accidents, breath tested and breath test results, by police force</t>
  </si>
  <si>
    <t>Years: 2004-08 and 2008 to 2012 averages, 2008 to 2012</t>
  </si>
  <si>
    <t xml:space="preserve">Lothian </t>
  </si>
  <si>
    <t xml:space="preserve">Dumfries </t>
  </si>
  <si>
    <t xml:space="preserve"> &amp;</t>
  </si>
  <si>
    <t>&amp;</t>
  </si>
  <si>
    <t>Scotland</t>
  </si>
  <si>
    <t>Borders</t>
  </si>
  <si>
    <t>Galloway</t>
  </si>
  <si>
    <t>(a) Numbers</t>
  </si>
  <si>
    <t>Motorists involved</t>
  </si>
  <si>
    <t>Breath test</t>
  </si>
  <si>
    <t>requested</t>
  </si>
  <si>
    <t>Positive/ refused</t>
  </si>
  <si>
    <t>(b) Percentages</t>
  </si>
  <si>
    <t>requested as</t>
  </si>
  <si>
    <t>percent of</t>
  </si>
  <si>
    <t>motorists involved</t>
  </si>
  <si>
    <t>Positive/refused</t>
  </si>
  <si>
    <t>as percent of</t>
  </si>
  <si>
    <t>those where</t>
  </si>
  <si>
    <t>breath test</t>
  </si>
  <si>
    <t xml:space="preserve">requested </t>
  </si>
  <si>
    <t>Table 20</t>
  </si>
  <si>
    <t>Motorists involved in reported injury accidents, breath tested and breath test results,</t>
  </si>
  <si>
    <t>by day and time, 2008-2012 average</t>
  </si>
  <si>
    <t>Time (24 hr clock)</t>
  </si>
  <si>
    <r>
      <t xml:space="preserve">Monday-Thursday </t>
    </r>
    <r>
      <rPr>
        <b/>
        <i/>
        <sz val="12"/>
        <rFont val="Arial"/>
        <family val="2"/>
      </rPr>
      <t>(average day)</t>
    </r>
  </si>
  <si>
    <t>Friday</t>
  </si>
  <si>
    <t>Saturday</t>
  </si>
  <si>
    <t>Sunday</t>
  </si>
  <si>
    <t>Mon-Thur</t>
  </si>
  <si>
    <t>00-03</t>
  </si>
  <si>
    <t>03-06</t>
  </si>
  <si>
    <t>06-09</t>
  </si>
  <si>
    <t>09-12</t>
  </si>
  <si>
    <t>12-15</t>
  </si>
  <si>
    <t>15-18</t>
  </si>
  <si>
    <t>18-21</t>
  </si>
  <si>
    <t>21-24</t>
  </si>
  <si>
    <t>Breath test requested</t>
  </si>
  <si>
    <t>as a percentage of</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</si>
  <si>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</si>
  <si>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</si>
  <si>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</si>
  <si>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</si>
  <si>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</si>
  <si>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</si>
  <si>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Years: 2004-08 and 2008-2012 averages, 2008 to 2012</t>
  </si>
  <si>
    <t>Time of day</t>
  </si>
  <si>
    <t>00.00   to     02.59</t>
  </si>
  <si>
    <t>03.00   to      05.59</t>
  </si>
  <si>
    <t>06.00   to      08.59</t>
  </si>
  <si>
    <t>09.00   to     11.59</t>
  </si>
  <si>
    <t>12.00   to     14.59</t>
  </si>
  <si>
    <t>15.00   to     17.59</t>
  </si>
  <si>
    <t>18.00   to     20.59</t>
  </si>
  <si>
    <t>21.00   to     23.59</t>
  </si>
  <si>
    <t>Breath tests requested</t>
  </si>
  <si>
    <t>as percent of motorists</t>
  </si>
  <si>
    <t>involved</t>
  </si>
  <si>
    <t>Positive/refused as</t>
  </si>
  <si>
    <t>percent of motorists</t>
  </si>
  <si>
    <t>percent of those where</t>
  </si>
  <si>
    <t>Motorists involved in reported injury road accidents with positive or refused breath test</t>
  </si>
  <si>
    <t>Years: 2001 to 2012</t>
  </si>
  <si>
    <t>Table 22</t>
  </si>
  <si>
    <r>
      <t xml:space="preserve">(a) Estimated number of reported drink drive </t>
    </r>
    <r>
      <rPr>
        <b/>
        <i/>
        <sz val="14"/>
        <rFont val="Arial"/>
        <family val="2"/>
      </rPr>
      <t>accidents</t>
    </r>
    <r>
      <rPr>
        <b/>
        <sz val="12"/>
        <rFont val="Arial"/>
        <family val="2"/>
      </rPr>
      <t xml:space="preserve">            
</t>
    </r>
  </si>
  <si>
    <t>Years: 2001 to 2011</t>
  </si>
  <si>
    <r>
      <t>(b) Estimated number of reported drink drive</t>
    </r>
    <r>
      <rPr>
        <b/>
        <i/>
        <sz val="14"/>
        <rFont val="Arial"/>
        <family val="2"/>
      </rPr>
      <t xml:space="preserve"> casualties</t>
    </r>
  </si>
  <si>
    <t>Note: See Word file Rast22.doc which contains the text and figures for this table</t>
  </si>
  <si>
    <t xml:space="preserve">Accidents which involved motor vehicle drivers or riders with illegal alcohol levels(1), by severity of accident; </t>
  </si>
  <si>
    <t xml:space="preserve">and casualties in such accidents, by severity </t>
  </si>
  <si>
    <t>Years: 1994 to 2011</t>
  </si>
  <si>
    <t>Number of accidents</t>
  </si>
  <si>
    <t>Number of casualties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</si>
</sst>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0_);\(#,##0\)"/>
  </numFmts>
  <fonts count="49">
    <font>
      <sz val="10"/>
      <name val="Arial"/>
    </font>
    <font>
      <sz val="10"/>
      <color theme="1"/>
      <name val="Arial"/>
      <family val="2"/>
    </font>
    <font>
      <b/>
      <sz val="10"/>
      <color theme="1"/>
      <name val="Arial"/>
      <family val="2"/>
    </font>
    <font>
      <sz val="10"/>
      <name val="Arial"/>
    </font>
    <font>
      <b/>
      <sz val="13"/>
      <name val="Arial"/>
      <family val="2"/>
    </font>
    <font>
      <sz val="13"/>
      <name val="Arial"/>
      <family val="2"/>
    </font>
    <font>
      <b/>
      <sz val="13"/>
      <color indexed="55"/>
      <name val="Arial"/>
      <family val="2"/>
    </font>
    <font>
      <sz val="14"/>
      <name val="Arial"/>
      <family val="2"/>
    </font>
    <font>
      <sz val="12"/>
      <name val="Arial"/>
      <family val="2"/>
    </font>
    <font>
      <b/>
      <sz val="12"/>
      <name val="Arial"/>
      <family val="2"/>
    </font>
    <font>
      <b/>
      <vertAlign val="superscript"/>
      <sz val="12"/>
      <name val="Arial"/>
      <family val="2"/>
    </font>
    <font>
      <i/>
      <sz val="10"/>
      <name val="Arial"/>
      <family val="2"/>
    </font>
    <font>
      <sz val="12"/>
      <color indexed="12"/>
      <name val="Arial"/>
      <family val="2"/>
    </font>
    <font>
      <b/>
      <sz val="14"/>
      <name val="Arial"/>
      <family val="2"/>
    </font>
    <font>
      <sz val="10"/>
      <name val="Arial"/>
      <family val="2"/>
    </font>
    <font>
      <b/>
      <sz val="14"/>
      <color indexed="55"/>
      <name val="Arial"/>
      <family val="2"/>
    </font>
    <font>
      <b/>
      <u/>
      <sz val="12"/>
      <name val="Arial"/>
      <family val="2"/>
    </font>
    <font>
      <i/>
      <sz val="12"/>
      <name val="Arial"/>
      <family val="2"/>
    </font>
    <font>
      <b/>
      <u/>
      <vertAlign val="superscript"/>
      <sz val="12"/>
      <name val="Arial"/>
      <family val="2"/>
    </font>
    <font>
      <sz val="10"/>
      <color indexed="10"/>
      <name val="Arial"/>
      <family val="2"/>
    </font>
    <font>
      <b/>
      <sz val="12"/>
      <color indexed="12"/>
      <name val="Arial"/>
      <family val="2"/>
    </font>
    <font>
      <b/>
      <sz val="9"/>
      <name val="Arial"/>
      <family val="2"/>
    </font>
    <font>
      <b/>
      <sz val="9"/>
      <color indexed="55"/>
      <name val="Arial"/>
      <family val="2"/>
    </font>
    <font>
      <b/>
      <sz val="12"/>
      <color indexed="55"/>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sz val="9"/>
      <color indexed="12"/>
      <name val="Arial"/>
      <family val="2"/>
    </font>
    <font>
      <sz val="9"/>
      <color indexed="12"/>
      <name val="Arial"/>
      <family val="2"/>
    </font>
    <font>
      <b/>
      <vertAlign val="superscript"/>
      <sz val="14"/>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8"/>
      <color indexed="55"/>
      <name val="Arial"/>
      <family val="2"/>
    </font>
    <font>
      <b/>
      <sz val="16"/>
      <name val="Arial"/>
      <family val="2"/>
    </font>
    <font>
      <sz val="12"/>
      <color indexed="48"/>
      <name val="Arial"/>
      <family val="2"/>
    </font>
    <font>
      <sz val="12"/>
      <name val="Arial MT"/>
    </font>
    <font>
      <b/>
      <i/>
      <sz val="12"/>
      <name val="Arial"/>
      <family val="2"/>
    </font>
    <font>
      <b/>
      <sz val="11"/>
      <name val="Arial"/>
      <family val="2"/>
    </font>
    <font>
      <b/>
      <sz val="11"/>
      <color indexed="55"/>
      <name val="Arial"/>
      <family val="2"/>
    </font>
    <font>
      <b/>
      <i/>
      <sz val="14"/>
      <name val="Arial"/>
      <family val="2"/>
    </font>
    <font>
      <u/>
      <sz val="10"/>
      <color rgb="FF800080"/>
      <name val="Arial"/>
      <family val="2"/>
    </font>
    <font>
      <u/>
      <sz val="10"/>
      <color rgb="FF000000"/>
      <name val="Arial"/>
      <family val="2"/>
    </font>
    <font>
      <u/>
      <sz val="10"/>
      <color rgb="FF0000FF"/>
      <name val="Arial"/>
      <family val="2"/>
    </font>
    <font>
      <sz val="8"/>
      <name val="Arial"/>
      <family val="2"/>
    </font>
  </fonts>
  <fills count="5">
    <fill>
      <patternFill patternType="none"/>
    </fill>
    <fill>
      <patternFill patternType="gray125"/>
    </fill>
    <fill>
      <patternFill patternType="solid">
        <fgColor rgb="FFFFFFCC"/>
      </patternFill>
    </fill>
    <fill>
      <patternFill patternType="solid">
        <fgColor indexed="13"/>
        <bgColor indexed="64"/>
      </patternFill>
    </fill>
    <fill>
      <patternFill patternType="solid">
        <fgColor indexed="1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14">
    <xf numFmtId="0" fontId="0" fillId="0" borderId="0">
      <alignment vertical="top"/>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165" fontId="40" fillId="0" borderId="0"/>
    <xf numFmtId="0" fontId="8" fillId="0" borderId="0"/>
    <xf numFmtId="0" fontId="1" fillId="0" borderId="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1" fillId="0" borderId="0"/>
    <xf numFmtId="0" fontId="14" fillId="0" borderId="0">
      <alignment vertical="top"/>
    </xf>
    <xf numFmtId="0" fontId="1" fillId="2" borderId="1" applyNumberFormat="0" applyFont="0" applyAlignment="0" applyProtection="0"/>
  </cellStyleXfs>
  <cellXfs count="247">
    <xf numFmtId="0" fontId="0" fillId="0" borderId="0" xfId="0">
      <alignment vertical="top"/>
    </xf>
    <xf numFmtId="0" fontId="4" fillId="0" borderId="0" xfId="0" applyFont="1" applyAlignment="1"/>
    <xf numFmtId="0" fontId="5" fillId="0" borderId="0" xfId="0" applyFont="1" applyAlignment="1"/>
    <xf numFmtId="0" fontId="6" fillId="0" borderId="0" xfId="0" applyFont="1" applyAlignment="1">
      <alignment horizontal="right"/>
    </xf>
    <xf numFmtId="0" fontId="7" fillId="0" borderId="0" xfId="0" applyFont="1" applyAlignment="1"/>
    <xf numFmtId="0" fontId="8" fillId="0" borderId="0" xfId="0" applyFont="1" applyAlignment="1"/>
    <xf numFmtId="0" fontId="4" fillId="0" borderId="2" xfId="0" applyFont="1" applyBorder="1" applyAlignment="1"/>
    <xf numFmtId="0" fontId="5" fillId="0" borderId="2" xfId="0" applyFont="1" applyBorder="1" applyAlignment="1"/>
    <xf numFmtId="0" fontId="9" fillId="0" borderId="3" xfId="0" applyFont="1" applyBorder="1" applyAlignment="1">
      <alignment horizontal="center" wrapText="1"/>
    </xf>
    <xf numFmtId="0" fontId="9" fillId="0" borderId="0" xfId="0" applyFont="1" applyAlignment="1">
      <alignment wrapText="1"/>
    </xf>
    <xf numFmtId="0" fontId="11" fillId="0" borderId="0" xfId="0" applyFont="1" applyAlignment="1">
      <alignment horizontal="center"/>
    </xf>
    <xf numFmtId="0" fontId="9" fillId="0" borderId="0" xfId="0" applyFont="1" applyAlignment="1"/>
    <xf numFmtId="164" fontId="9" fillId="0" borderId="0" xfId="1" applyNumberFormat="1" applyFont="1" applyBorder="1" applyAlignment="1">
      <alignment horizontal="right"/>
    </xf>
    <xf numFmtId="164" fontId="8" fillId="0" borderId="0" xfId="1" applyNumberFormat="1" applyFont="1" applyAlignment="1">
      <alignment horizontal="right"/>
    </xf>
    <xf numFmtId="0" fontId="8" fillId="0" borderId="0" xfId="0" applyFont="1" applyAlignment="1">
      <alignment horizontal="left"/>
    </xf>
    <xf numFmtId="164" fontId="9" fillId="0" borderId="0" xfId="1" applyNumberFormat="1" applyFont="1" applyAlignment="1">
      <alignment horizontal="right"/>
    </xf>
    <xf numFmtId="1" fontId="9" fillId="0" borderId="0" xfId="0" applyNumberFormat="1" applyFont="1" applyAlignment="1"/>
    <xf numFmtId="164" fontId="9" fillId="0" borderId="0" xfId="1" applyNumberFormat="1" applyFont="1"/>
    <xf numFmtId="1" fontId="12" fillId="0" borderId="0" xfId="0" applyNumberFormat="1" applyFont="1" applyAlignment="1"/>
    <xf numFmtId="0" fontId="8" fillId="0" borderId="2" xfId="0" applyFont="1" applyBorder="1" applyAlignment="1"/>
    <xf numFmtId="1" fontId="12" fillId="0" borderId="2" xfId="0" applyNumberFormat="1" applyFont="1" applyBorder="1" applyAlignment="1"/>
    <xf numFmtId="0" fontId="8" fillId="0" borderId="0" xfId="0" applyFont="1" applyBorder="1" applyAlignment="1"/>
    <xf numFmtId="1" fontId="8" fillId="0" borderId="0" xfId="0" applyNumberFormat="1" applyFont="1" applyBorder="1" applyAlignment="1"/>
    <xf numFmtId="0" fontId="13" fillId="0" borderId="0" xfId="0" applyFont="1" applyAlignment="1"/>
    <xf numFmtId="3" fontId="8" fillId="0" borderId="0" xfId="0" applyNumberFormat="1" applyFont="1" applyAlignment="1"/>
    <xf numFmtId="3" fontId="9" fillId="0" borderId="0" xfId="0" applyNumberFormat="1" applyFont="1" applyAlignment="1"/>
    <xf numFmtId="3" fontId="8" fillId="0" borderId="0" xfId="0" applyNumberFormat="1" applyFont="1" applyFill="1" applyAlignment="1"/>
    <xf numFmtId="0" fontId="14" fillId="0" borderId="0" xfId="0" applyFont="1" applyAlignment="1"/>
    <xf numFmtId="0" fontId="15" fillId="0" borderId="0" xfId="0" applyFont="1" applyAlignment="1">
      <alignment horizontal="right"/>
    </xf>
    <xf numFmtId="0" fontId="14" fillId="0" borderId="2" xfId="0" applyFont="1" applyBorder="1" applyAlignment="1"/>
    <xf numFmtId="0" fontId="9" fillId="0" borderId="3" xfId="0" applyFont="1" applyBorder="1" applyAlignment="1">
      <alignment wrapText="1"/>
    </xf>
    <xf numFmtId="0" fontId="8" fillId="0" borderId="3" xfId="0" applyFont="1" applyBorder="1" applyAlignment="1">
      <alignment wrapText="1"/>
    </xf>
    <xf numFmtId="0" fontId="14" fillId="0" borderId="0" xfId="0" applyFont="1" applyAlignment="1">
      <alignment wrapText="1"/>
    </xf>
    <xf numFmtId="0" fontId="9" fillId="0" borderId="0" xfId="0" applyFont="1" applyBorder="1" applyAlignment="1"/>
    <xf numFmtId="0" fontId="9" fillId="0" borderId="0" xfId="0" applyFont="1" applyBorder="1" applyAlignment="1">
      <alignment horizontal="center"/>
    </xf>
    <xf numFmtId="0" fontId="9" fillId="0" borderId="0" xfId="0" applyFont="1" applyFill="1" applyBorder="1" applyAlignment="1">
      <alignment horizontal="center"/>
    </xf>
    <xf numFmtId="0" fontId="16" fillId="0" borderId="0" xfId="0" applyFont="1" applyBorder="1" applyAlignment="1"/>
    <xf numFmtId="0" fontId="17" fillId="0" borderId="0" xfId="0" applyFont="1" applyBorder="1" applyAlignment="1">
      <alignment horizontal="center"/>
    </xf>
    <xf numFmtId="0" fontId="11" fillId="0" borderId="0" xfId="0" applyFont="1" applyFill="1" applyBorder="1" applyAlignment="1">
      <alignment horizontal="center"/>
    </xf>
    <xf numFmtId="0" fontId="9" fillId="0" borderId="0" xfId="0" applyFont="1" applyAlignment="1">
      <alignment horizontal="right"/>
    </xf>
    <xf numFmtId="3" fontId="9" fillId="0" borderId="0" xfId="0" applyNumberFormat="1" applyFont="1" applyFill="1" applyAlignment="1"/>
    <xf numFmtId="0" fontId="8" fillId="0" borderId="0" xfId="0" applyFont="1" applyAlignment="1">
      <alignment horizontal="right"/>
    </xf>
    <xf numFmtId="3" fontId="8" fillId="0" borderId="0" xfId="1" applyNumberFormat="1" applyFont="1" applyFill="1"/>
    <xf numFmtId="3" fontId="8" fillId="0" borderId="0" xfId="1" applyNumberFormat="1" applyFont="1"/>
    <xf numFmtId="3" fontId="9" fillId="0" borderId="0" xfId="1" applyNumberFormat="1" applyFont="1"/>
    <xf numFmtId="3" fontId="9" fillId="0" borderId="0" xfId="1" applyNumberFormat="1" applyFont="1" applyFill="1"/>
    <xf numFmtId="0" fontId="14" fillId="0" borderId="0" xfId="0" applyFont="1" applyAlignment="1">
      <alignment horizontal="left" wrapText="1"/>
    </xf>
    <xf numFmtId="0" fontId="14" fillId="0" borderId="0" xfId="0" applyFont="1" applyBorder="1" applyAlignment="1"/>
    <xf numFmtId="0" fontId="11" fillId="0" borderId="0" xfId="0" applyFont="1" applyFill="1" applyBorder="1" applyAlignment="1">
      <alignment horizontal="right"/>
    </xf>
    <xf numFmtId="0" fontId="19" fillId="0" borderId="0" xfId="0" applyFont="1" applyAlignment="1"/>
    <xf numFmtId="3" fontId="14" fillId="0" borderId="0" xfId="0" applyNumberFormat="1" applyFont="1" applyAlignment="1"/>
    <xf numFmtId="0" fontId="0" fillId="0" borderId="0" xfId="0" applyAlignment="1"/>
    <xf numFmtId="0" fontId="9" fillId="0" borderId="2" xfId="0" applyFont="1" applyBorder="1" applyAlignment="1">
      <alignment horizontal="right"/>
    </xf>
    <xf numFmtId="3" fontId="20" fillId="0" borderId="2" xfId="1" applyNumberFormat="1" applyFont="1" applyBorder="1"/>
    <xf numFmtId="0" fontId="14" fillId="0" borderId="0" xfId="0" applyFont="1" applyAlignment="1">
      <alignment horizontal="left" wrapText="1"/>
    </xf>
    <xf numFmtId="0" fontId="21" fillId="0" borderId="0" xfId="0" applyFont="1" applyAlignment="1"/>
    <xf numFmtId="0" fontId="22" fillId="0" borderId="0" xfId="0" applyFont="1" applyAlignment="1">
      <alignment horizontal="right"/>
    </xf>
    <xf numFmtId="0" fontId="23" fillId="0" borderId="0" xfId="0" applyFont="1" applyAlignment="1">
      <alignment horizontal="right"/>
    </xf>
    <xf numFmtId="0" fontId="24" fillId="0" borderId="0" xfId="0" applyFont="1" applyAlignment="1"/>
    <xf numFmtId="0" fontId="25" fillId="0" borderId="0" xfId="0" applyFont="1" applyAlignment="1"/>
    <xf numFmtId="0" fontId="21" fillId="0" borderId="3" xfId="0" applyFont="1" applyBorder="1" applyAlignment="1">
      <alignment wrapText="1"/>
    </xf>
    <xf numFmtId="0" fontId="24" fillId="0" borderId="3" xfId="0" applyFont="1" applyBorder="1" applyAlignment="1">
      <alignment wrapText="1"/>
    </xf>
    <xf numFmtId="0" fontId="21" fillId="0" borderId="3" xfId="0" applyFont="1" applyBorder="1" applyAlignment="1">
      <alignment horizontal="center" wrapText="1"/>
    </xf>
    <xf numFmtId="0" fontId="21" fillId="0" borderId="0" xfId="0" applyFont="1" applyBorder="1" applyAlignment="1"/>
    <xf numFmtId="0" fontId="21" fillId="0" borderId="0" xfId="0" applyFont="1" applyBorder="1" applyAlignment="1">
      <alignment horizontal="center"/>
    </xf>
    <xf numFmtId="0" fontId="21" fillId="0" borderId="0" xfId="0" applyFont="1" applyFill="1" applyBorder="1" applyAlignment="1">
      <alignment horizontal="center"/>
    </xf>
    <xf numFmtId="0" fontId="27" fillId="0" borderId="0" xfId="0" applyFont="1" applyBorder="1" applyAlignment="1"/>
    <xf numFmtId="0" fontId="28" fillId="0" borderId="0" xfId="0" applyFont="1" applyBorder="1" applyAlignment="1">
      <alignment horizontal="center"/>
    </xf>
    <xf numFmtId="0" fontId="28" fillId="0" borderId="0" xfId="0" applyFont="1" applyFill="1" applyBorder="1" applyAlignment="1">
      <alignment horizontal="right"/>
    </xf>
    <xf numFmtId="0" fontId="21" fillId="0" borderId="0" xfId="0" applyFont="1" applyAlignment="1">
      <alignment horizontal="right"/>
    </xf>
    <xf numFmtId="4" fontId="29" fillId="0" borderId="0" xfId="0" applyNumberFormat="1" applyFont="1" applyFill="1" applyAlignment="1">
      <alignment horizontal="right" indent="2"/>
    </xf>
    <xf numFmtId="0" fontId="24" fillId="0" borderId="0" xfId="0" applyFont="1" applyAlignment="1">
      <alignment horizontal="right"/>
    </xf>
    <xf numFmtId="4" fontId="30" fillId="0" borderId="0" xfId="0" applyNumberFormat="1" applyFont="1" applyFill="1" applyAlignment="1">
      <alignment horizontal="right" indent="2"/>
    </xf>
    <xf numFmtId="3" fontId="24" fillId="0" borderId="0" xfId="1" applyNumberFormat="1" applyFont="1" applyAlignment="1">
      <alignment horizontal="right" indent="2"/>
    </xf>
    <xf numFmtId="0" fontId="21" fillId="0" borderId="0" xfId="0" applyFont="1" applyBorder="1" applyAlignment="1">
      <alignment horizontal="right" indent="2"/>
    </xf>
    <xf numFmtId="0" fontId="28" fillId="0" borderId="0" xfId="0" applyFont="1" applyBorder="1" applyAlignment="1">
      <alignment horizontal="right" indent="2"/>
    </xf>
    <xf numFmtId="0" fontId="24" fillId="0" borderId="0" xfId="0" applyFont="1" applyAlignment="1">
      <alignment horizontal="right" indent="2"/>
    </xf>
    <xf numFmtId="0" fontId="28" fillId="0" borderId="0" xfId="0" applyFont="1" applyFill="1" applyBorder="1" applyAlignment="1">
      <alignment horizontal="right" indent="2"/>
    </xf>
    <xf numFmtId="0" fontId="21" fillId="0" borderId="0" xfId="0" applyFont="1" applyFill="1" applyBorder="1" applyAlignment="1">
      <alignment horizontal="right" indent="2"/>
    </xf>
    <xf numFmtId="0" fontId="25" fillId="0" borderId="2" xfId="0" applyFont="1" applyBorder="1" applyAlignment="1">
      <alignment horizontal="right"/>
    </xf>
    <xf numFmtId="3" fontId="25" fillId="0" borderId="2" xfId="0" applyNumberFormat="1" applyFont="1" applyBorder="1" applyAlignment="1">
      <alignment horizontal="right"/>
    </xf>
    <xf numFmtId="0" fontId="9" fillId="0" borderId="0" xfId="0" applyFont="1" applyAlignment="1">
      <alignment horizontal="center"/>
    </xf>
    <xf numFmtId="41" fontId="8" fillId="0" borderId="0" xfId="0" applyNumberFormat="1" applyFont="1" applyAlignment="1">
      <alignment horizontal="right"/>
    </xf>
    <xf numFmtId="41" fontId="9" fillId="0" borderId="0" xfId="0" applyNumberFormat="1" applyFont="1" applyAlignment="1">
      <alignment horizontal="right"/>
    </xf>
    <xf numFmtId="41" fontId="9" fillId="0" borderId="0" xfId="0" applyNumberFormat="1" applyFont="1" applyAlignment="1"/>
    <xf numFmtId="0" fontId="9" fillId="0" borderId="2" xfId="0" applyFont="1" applyBorder="1" applyAlignment="1"/>
    <xf numFmtId="41" fontId="9" fillId="0" borderId="2" xfId="0" applyNumberFormat="1" applyFont="1" applyBorder="1" applyAlignment="1">
      <alignment horizontal="right"/>
    </xf>
    <xf numFmtId="3" fontId="9" fillId="0" borderId="2" xfId="0" applyNumberFormat="1" applyFont="1" applyFill="1" applyBorder="1" applyAlignment="1"/>
    <xf numFmtId="0" fontId="9" fillId="0" borderId="4" xfId="0" applyFont="1" applyBorder="1" applyAlignment="1"/>
    <xf numFmtId="0" fontId="9" fillId="0" borderId="5" xfId="0" applyFont="1" applyBorder="1" applyAlignment="1">
      <alignment horizontal="centerContinuous"/>
    </xf>
    <xf numFmtId="0" fontId="9" fillId="0" borderId="6" xfId="0" applyFont="1" applyBorder="1" applyAlignment="1"/>
    <xf numFmtId="0" fontId="9" fillId="0" borderId="6" xfId="0" applyFont="1" applyBorder="1" applyAlignment="1">
      <alignment horizontal="center"/>
    </xf>
    <xf numFmtId="0" fontId="11" fillId="0" borderId="0" xfId="0" applyFont="1" applyAlignment="1">
      <alignment horizontal="right"/>
    </xf>
    <xf numFmtId="0" fontId="8" fillId="0" borderId="0" xfId="0" applyFont="1" applyFill="1" applyAlignment="1"/>
    <xf numFmtId="1" fontId="8" fillId="0" borderId="0" xfId="0" applyNumberFormat="1" applyFont="1" applyAlignment="1"/>
    <xf numFmtId="20" fontId="7" fillId="0" borderId="0" xfId="0" applyNumberFormat="1" applyFont="1" applyAlignment="1"/>
    <xf numFmtId="0" fontId="9" fillId="0" borderId="0" xfId="0" applyFont="1" applyBorder="1" applyAlignment="1">
      <alignment horizontal="right"/>
    </xf>
    <xf numFmtId="0" fontId="25" fillId="0" borderId="0" xfId="0" applyFont="1" applyBorder="1" applyAlignment="1">
      <alignment horizontal="right"/>
    </xf>
    <xf numFmtId="3" fontId="14" fillId="0" borderId="0" xfId="0" applyNumberFormat="1" applyFont="1" applyAlignment="1">
      <alignment horizontal="right"/>
    </xf>
    <xf numFmtId="3" fontId="25" fillId="0" borderId="0" xfId="0" applyNumberFormat="1" applyFont="1" applyAlignment="1">
      <alignment horizontal="right"/>
    </xf>
    <xf numFmtId="0" fontId="14" fillId="0" borderId="0" xfId="0" applyFont="1" applyAlignment="1">
      <alignment horizontal="center" wrapText="1"/>
    </xf>
    <xf numFmtId="0" fontId="14" fillId="0" borderId="0" xfId="0" applyFont="1" applyAlignment="1">
      <alignment horizontal="left" vertical="top" wrapText="1"/>
    </xf>
    <xf numFmtId="0" fontId="34" fillId="0" borderId="0" xfId="0" applyFont="1" applyAlignment="1"/>
    <xf numFmtId="0" fontId="35" fillId="0" borderId="0" xfId="0" applyFont="1" applyAlignment="1"/>
    <xf numFmtId="0" fontId="36" fillId="0" borderId="0" xfId="0" applyFont="1" applyAlignment="1"/>
    <xf numFmtId="0" fontId="37" fillId="0" borderId="0" xfId="0" applyFont="1" applyAlignment="1">
      <alignment horizontal="right"/>
    </xf>
    <xf numFmtId="0" fontId="38" fillId="0" borderId="0" xfId="0" applyFont="1" applyAlignment="1"/>
    <xf numFmtId="0" fontId="8" fillId="0" borderId="4" xfId="0" applyFont="1" applyBorder="1" applyAlignment="1">
      <alignment wrapText="1"/>
    </xf>
    <xf numFmtId="0" fontId="13" fillId="0" borderId="5" xfId="0" applyFont="1" applyBorder="1" applyAlignment="1">
      <alignment horizontal="center" wrapText="1"/>
    </xf>
    <xf numFmtId="0" fontId="7" fillId="0" borderId="4" xfId="0" applyFont="1" applyBorder="1" applyAlignment="1">
      <alignment wrapText="1"/>
    </xf>
    <xf numFmtId="0" fontId="8" fillId="0" borderId="6" xfId="0" applyFont="1" applyBorder="1" applyAlignment="1">
      <alignment wrapText="1"/>
    </xf>
    <xf numFmtId="0" fontId="13" fillId="0" borderId="6" xfId="0" applyFont="1" applyBorder="1" applyAlignment="1">
      <alignment horizontal="center" wrapText="1"/>
    </xf>
    <xf numFmtId="0" fontId="7" fillId="0" borderId="6" xfId="0" applyFont="1" applyBorder="1" applyAlignment="1">
      <alignment wrapText="1"/>
    </xf>
    <xf numFmtId="0" fontId="34" fillId="0" borderId="0" xfId="0" applyFont="1" applyAlignment="1">
      <alignment horizontal="right"/>
    </xf>
    <xf numFmtId="3" fontId="7" fillId="0" borderId="0" xfId="0" applyNumberFormat="1" applyFont="1" applyAlignment="1"/>
    <xf numFmtId="3" fontId="13" fillId="0" borderId="0" xfId="0" applyNumberFormat="1" applyFont="1" applyAlignment="1"/>
    <xf numFmtId="0" fontId="7" fillId="0" borderId="0" xfId="0" applyFont="1" applyFill="1" applyAlignment="1"/>
    <xf numFmtId="0" fontId="13" fillId="0" borderId="2" xfId="0" applyFont="1" applyBorder="1" applyAlignment="1"/>
    <xf numFmtId="3" fontId="13" fillId="0" borderId="2" xfId="0" applyNumberFormat="1" applyFont="1" applyBorder="1" applyAlignment="1"/>
    <xf numFmtId="9" fontId="39" fillId="0" borderId="0" xfId="3" applyFont="1"/>
    <xf numFmtId="165" fontId="9" fillId="0" borderId="0" xfId="4" applyFont="1"/>
    <xf numFmtId="165" fontId="7" fillId="0" borderId="0" xfId="4" applyFont="1"/>
    <xf numFmtId="165" fontId="23" fillId="0" borderId="0" xfId="4" applyFont="1" applyAlignment="1">
      <alignment horizontal="right"/>
    </xf>
    <xf numFmtId="165" fontId="9" fillId="0" borderId="0" xfId="4" applyFont="1" applyAlignment="1">
      <alignment horizontal="left"/>
    </xf>
    <xf numFmtId="165" fontId="8" fillId="0" borderId="2" xfId="4" applyFont="1" applyBorder="1"/>
    <xf numFmtId="0" fontId="7" fillId="0" borderId="0" xfId="0" applyFont="1" applyBorder="1" applyAlignment="1"/>
    <xf numFmtId="165" fontId="8" fillId="0" borderId="4" xfId="4" applyFont="1" applyBorder="1"/>
    <xf numFmtId="165" fontId="9" fillId="0" borderId="4" xfId="4" applyFont="1" applyBorder="1" applyAlignment="1">
      <alignment horizontal="center"/>
    </xf>
    <xf numFmtId="165" fontId="8" fillId="0" borderId="5" xfId="4" applyFont="1" applyBorder="1"/>
    <xf numFmtId="165" fontId="9" fillId="0" borderId="5" xfId="4" applyFont="1" applyBorder="1"/>
    <xf numFmtId="165" fontId="8" fillId="0" borderId="6" xfId="4" applyFont="1" applyBorder="1"/>
    <xf numFmtId="165" fontId="9" fillId="0" borderId="6" xfId="4" quotePrefix="1" applyFont="1" applyFill="1" applyBorder="1" applyAlignment="1">
      <alignment horizontal="right"/>
    </xf>
    <xf numFmtId="165" fontId="9" fillId="0" borderId="6" xfId="4" applyFont="1" applyFill="1" applyBorder="1" applyAlignment="1">
      <alignment horizontal="right"/>
    </xf>
    <xf numFmtId="165" fontId="13" fillId="0" borderId="0" xfId="4" applyFont="1" applyAlignment="1">
      <alignment horizontal="left"/>
    </xf>
    <xf numFmtId="165" fontId="9" fillId="0" borderId="0" xfId="4" quotePrefix="1" applyFont="1" applyAlignment="1">
      <alignment horizontal="right"/>
    </xf>
    <xf numFmtId="3" fontId="9" fillId="0" borderId="0" xfId="4" applyNumberFormat="1" applyFont="1" applyFill="1"/>
    <xf numFmtId="165" fontId="9" fillId="0" borderId="0" xfId="4" applyFont="1" applyFill="1" applyAlignment="1">
      <alignment horizontal="left"/>
    </xf>
    <xf numFmtId="166" fontId="9" fillId="0" borderId="0" xfId="4" applyNumberFormat="1" applyFont="1" applyFill="1" applyProtection="1"/>
    <xf numFmtId="1" fontId="8" fillId="0" borderId="0" xfId="4" applyNumberFormat="1" applyFont="1" applyFill="1" applyProtection="1"/>
    <xf numFmtId="165" fontId="8" fillId="0" borderId="0" xfId="4" applyFont="1"/>
    <xf numFmtId="3" fontId="8" fillId="0" borderId="0" xfId="4" applyNumberFormat="1" applyFont="1" applyFill="1"/>
    <xf numFmtId="165" fontId="8" fillId="0" borderId="0" xfId="4" applyFont="1" applyFill="1"/>
    <xf numFmtId="166" fontId="8" fillId="0" borderId="0" xfId="4" applyNumberFormat="1" applyFont="1" applyFill="1" applyProtection="1"/>
    <xf numFmtId="165" fontId="8" fillId="0" borderId="0" xfId="4" applyFont="1" applyAlignment="1">
      <alignment horizontal="right"/>
    </xf>
    <xf numFmtId="167" fontId="9" fillId="0" borderId="0" xfId="4" applyNumberFormat="1" applyFont="1" applyFill="1"/>
    <xf numFmtId="166" fontId="8" fillId="0" borderId="0" xfId="4" applyNumberFormat="1" applyFont="1" applyFill="1"/>
    <xf numFmtId="165" fontId="8" fillId="0" borderId="0" xfId="4" applyFont="1" applyFill="1" applyAlignment="1">
      <alignment horizontal="left"/>
    </xf>
    <xf numFmtId="165" fontId="13" fillId="0" borderId="0" xfId="4" applyFont="1"/>
    <xf numFmtId="165" fontId="9" fillId="0" borderId="2" xfId="4" applyFont="1" applyBorder="1"/>
    <xf numFmtId="165" fontId="9" fillId="0" borderId="2" xfId="4" quotePrefix="1" applyFont="1" applyBorder="1" applyAlignment="1">
      <alignment horizontal="right"/>
    </xf>
    <xf numFmtId="3" fontId="9" fillId="0" borderId="2" xfId="4" applyNumberFormat="1" applyFont="1" applyFill="1" applyBorder="1"/>
    <xf numFmtId="165" fontId="9" fillId="0" borderId="2" xfId="4" applyFont="1" applyFill="1" applyBorder="1" applyAlignment="1">
      <alignment horizontal="left"/>
    </xf>
    <xf numFmtId="166" fontId="9" fillId="0" borderId="2" xfId="4" applyNumberFormat="1" applyFont="1" applyFill="1" applyBorder="1" applyProtection="1"/>
    <xf numFmtId="1" fontId="8" fillId="0" borderId="2" xfId="4" applyNumberFormat="1" applyFont="1" applyFill="1" applyBorder="1" applyProtection="1"/>
    <xf numFmtId="165" fontId="14" fillId="0" borderId="0" xfId="4" quotePrefix="1" applyFont="1" applyBorder="1"/>
    <xf numFmtId="165" fontId="8" fillId="0" borderId="0" xfId="4" applyFont="1" applyFill="1" applyBorder="1"/>
    <xf numFmtId="165" fontId="8" fillId="0" borderId="0" xfId="4" applyFont="1" applyFill="1" applyBorder="1" applyAlignment="1">
      <alignment horizontal="left"/>
    </xf>
    <xf numFmtId="168" fontId="8" fillId="0" borderId="0" xfId="4" applyNumberFormat="1" applyFont="1" applyFill="1" applyBorder="1" applyProtection="1"/>
    <xf numFmtId="165" fontId="4" fillId="3" borderId="0" xfId="4" applyFont="1" applyFill="1"/>
    <xf numFmtId="165" fontId="8" fillId="3" borderId="0" xfId="4" applyFont="1" applyFill="1"/>
    <xf numFmtId="165" fontId="4" fillId="4" borderId="0" xfId="4" applyFont="1" applyFill="1"/>
    <xf numFmtId="165" fontId="8" fillId="4" borderId="0" xfId="4" applyFont="1" applyFill="1"/>
    <xf numFmtId="165" fontId="15" fillId="0" borderId="0" xfId="4" applyFont="1" applyAlignment="1">
      <alignment horizontal="right"/>
    </xf>
    <xf numFmtId="165" fontId="9" fillId="0" borderId="5" xfId="4" applyFont="1" applyBorder="1" applyAlignment="1">
      <alignment horizontal="left"/>
    </xf>
    <xf numFmtId="165" fontId="8" fillId="0" borderId="0" xfId="4" applyFont="1" applyBorder="1"/>
    <xf numFmtId="166" fontId="20" fillId="0" borderId="0" xfId="4" applyNumberFormat="1" applyFont="1" applyFill="1" applyProtection="1"/>
    <xf numFmtId="165" fontId="20" fillId="0" borderId="0" xfId="4" applyFont="1" applyFill="1" applyAlignment="1">
      <alignment horizontal="left"/>
    </xf>
    <xf numFmtId="166" fontId="12" fillId="0" borderId="0" xfId="4" applyNumberFormat="1" applyFont="1" applyFill="1" applyProtection="1"/>
    <xf numFmtId="165" fontId="12" fillId="0" borderId="0" xfId="4" applyFont="1" applyFill="1" applyAlignment="1">
      <alignment horizontal="left"/>
    </xf>
    <xf numFmtId="166" fontId="20" fillId="0" borderId="2" xfId="4" applyNumberFormat="1" applyFont="1" applyFill="1" applyBorder="1" applyProtection="1"/>
    <xf numFmtId="165" fontId="20" fillId="0" borderId="2" xfId="4" applyFont="1" applyFill="1" applyBorder="1" applyAlignment="1">
      <alignment horizontal="left"/>
    </xf>
    <xf numFmtId="2" fontId="8" fillId="0" borderId="0" xfId="4" applyNumberFormat="1" applyFont="1" applyBorder="1" applyAlignment="1">
      <alignment horizontal="left" wrapText="1"/>
    </xf>
    <xf numFmtId="165" fontId="8" fillId="0" borderId="0" xfId="4" quotePrefix="1" applyFont="1" applyBorder="1"/>
    <xf numFmtId="0" fontId="13" fillId="0" borderId="0" xfId="5" applyFont="1"/>
    <xf numFmtId="0" fontId="7" fillId="0" borderId="0" xfId="5" applyFont="1"/>
    <xf numFmtId="0" fontId="8" fillId="0" borderId="0" xfId="5" applyFont="1"/>
    <xf numFmtId="0" fontId="8" fillId="0" borderId="2" xfId="0" applyFont="1" applyFill="1" applyBorder="1" applyAlignment="1"/>
    <xf numFmtId="0" fontId="9" fillId="0" borderId="4" xfId="0" applyFont="1" applyBorder="1" applyAlignment="1">
      <alignment horizontal="right"/>
    </xf>
    <xf numFmtId="0" fontId="9" fillId="0" borderId="6" xfId="0" applyFont="1" applyBorder="1" applyAlignment="1">
      <alignment horizontal="right"/>
    </xf>
    <xf numFmtId="0" fontId="13" fillId="0" borderId="0" xfId="0" applyFont="1" applyBorder="1" applyAlignment="1"/>
    <xf numFmtId="3" fontId="9" fillId="0" borderId="0" xfId="0" applyNumberFormat="1" applyFont="1" applyAlignment="1">
      <alignment horizontal="right"/>
    </xf>
    <xf numFmtId="3" fontId="8" fillId="0" borderId="0" xfId="0" applyNumberFormat="1" applyFont="1" applyAlignment="1">
      <alignment horizontal="right"/>
    </xf>
    <xf numFmtId="0" fontId="13" fillId="0" borderId="0" xfId="0" applyFont="1" applyAlignment="1">
      <alignment horizontal="right"/>
    </xf>
    <xf numFmtId="166" fontId="20" fillId="0" borderId="0" xfId="0" applyNumberFormat="1" applyFont="1" applyAlignment="1"/>
    <xf numFmtId="166" fontId="12" fillId="0" borderId="0" xfId="0" applyNumberFormat="1" applyFont="1" applyAlignment="1"/>
    <xf numFmtId="166" fontId="8" fillId="0" borderId="0" xfId="0" applyNumberFormat="1" applyFont="1" applyAlignment="1"/>
    <xf numFmtId="166" fontId="12" fillId="0" borderId="0" xfId="0" applyNumberFormat="1" applyFont="1" applyBorder="1" applyAlignment="1"/>
    <xf numFmtId="166" fontId="20" fillId="0" borderId="2" xfId="0" applyNumberFormat="1" applyFont="1" applyBorder="1" applyAlignment="1"/>
    <xf numFmtId="0" fontId="14" fillId="0" borderId="0" xfId="0" quotePrefix="1" applyFont="1" applyAlignment="1"/>
    <xf numFmtId="0" fontId="2" fillId="0" borderId="0" xfId="6" applyFont="1"/>
    <xf numFmtId="0" fontId="13" fillId="0" borderId="0" xfId="0" applyFont="1" applyBorder="1" applyAlignment="1">
      <alignment horizontal="center"/>
    </xf>
    <xf numFmtId="3" fontId="12" fillId="0" borderId="0" xfId="0" applyNumberFormat="1" applyFont="1" applyFill="1" applyAlignment="1">
      <alignment horizontal="right" indent="4"/>
    </xf>
    <xf numFmtId="3" fontId="8" fillId="0" borderId="0" xfId="1" applyNumberFormat="1" applyFont="1" applyAlignment="1">
      <alignment horizontal="right" indent="4"/>
    </xf>
    <xf numFmtId="0" fontId="14" fillId="0" borderId="0" xfId="0" applyFont="1" applyFill="1" applyAlignment="1"/>
    <xf numFmtId="3" fontId="8" fillId="0" borderId="0" xfId="0" quotePrefix="1" applyNumberFormat="1" applyFont="1" applyAlignment="1">
      <alignment horizontal="right"/>
    </xf>
    <xf numFmtId="3" fontId="20" fillId="0" borderId="0" xfId="0" applyNumberFormat="1" applyFont="1" applyFill="1" applyAlignment="1">
      <alignment horizontal="right" indent="4"/>
    </xf>
    <xf numFmtId="3" fontId="9" fillId="0" borderId="0" xfId="1" applyNumberFormat="1" applyFont="1" applyAlignment="1">
      <alignment horizontal="right" indent="4"/>
    </xf>
    <xf numFmtId="164" fontId="9" fillId="0" borderId="0" xfId="0" applyNumberFormat="1" applyFont="1" applyAlignment="1"/>
    <xf numFmtId="3" fontId="25" fillId="0" borderId="0" xfId="0" applyNumberFormat="1" applyFont="1" applyFill="1" applyAlignment="1"/>
    <xf numFmtId="3" fontId="25" fillId="0" borderId="0" xfId="0" applyNumberFormat="1" applyFont="1" applyAlignment="1"/>
    <xf numFmtId="3" fontId="8" fillId="0" borderId="0" xfId="0" applyNumberFormat="1" applyFont="1" applyFill="1" applyAlignment="1">
      <alignment horizontal="right" indent="4"/>
    </xf>
    <xf numFmtId="3" fontId="8" fillId="0" borderId="0" xfId="0" applyNumberFormat="1" applyFont="1" applyAlignment="1">
      <alignment horizontal="right" indent="4"/>
    </xf>
    <xf numFmtId="3" fontId="8" fillId="0" borderId="0" xfId="0" applyNumberFormat="1" applyFont="1" applyFill="1" applyAlignment="1">
      <alignment horizontal="right"/>
    </xf>
    <xf numFmtId="3" fontId="12" fillId="0" borderId="0" xfId="0" applyNumberFormat="1" applyFont="1" applyAlignment="1">
      <alignment horizontal="right" indent="4"/>
    </xf>
    <xf numFmtId="3" fontId="20" fillId="0" borderId="0" xfId="0" applyNumberFormat="1" applyFont="1" applyAlignment="1">
      <alignment horizontal="right" indent="4"/>
    </xf>
    <xf numFmtId="3" fontId="9" fillId="0" borderId="0" xfId="0" applyNumberFormat="1" applyFont="1" applyAlignment="1">
      <alignment horizontal="right" indent="4"/>
    </xf>
    <xf numFmtId="0" fontId="25" fillId="0" borderId="0" xfId="0" applyFont="1" applyFill="1" applyAlignment="1"/>
    <xf numFmtId="3" fontId="8" fillId="0" borderId="0" xfId="0" applyNumberFormat="1" applyFont="1" applyFill="1" applyAlignment="1" applyProtection="1">
      <alignment horizontal="right" indent="4"/>
      <protection locked="0"/>
    </xf>
    <xf numFmtId="3" fontId="9" fillId="0" borderId="0" xfId="0" applyNumberFormat="1" applyFont="1" applyBorder="1" applyAlignment="1">
      <alignment horizontal="right"/>
    </xf>
    <xf numFmtId="3" fontId="12" fillId="0" borderId="0" xfId="0" applyNumberFormat="1" applyFont="1" applyFill="1" applyAlignment="1" applyProtection="1">
      <alignment horizontal="right" indent="4"/>
      <protection locked="0"/>
    </xf>
    <xf numFmtId="3" fontId="20" fillId="0" borderId="0" xfId="0" applyNumberFormat="1" applyFont="1" applyFill="1" applyAlignment="1" applyProtection="1">
      <alignment horizontal="right" indent="4"/>
      <protection locked="0"/>
    </xf>
    <xf numFmtId="3" fontId="9" fillId="0" borderId="2" xfId="0" applyNumberFormat="1" applyFont="1" applyBorder="1" applyAlignment="1">
      <alignment horizontal="right"/>
    </xf>
    <xf numFmtId="3" fontId="20" fillId="0" borderId="2" xfId="0" applyNumberFormat="1" applyFont="1" applyFill="1" applyBorder="1" applyAlignment="1" applyProtection="1">
      <alignment horizontal="right" indent="4"/>
      <protection locked="0"/>
    </xf>
    <xf numFmtId="0" fontId="8" fillId="0" borderId="0" xfId="0" quotePrefix="1" applyFont="1" applyAlignment="1"/>
    <xf numFmtId="0" fontId="8" fillId="0" borderId="4" xfId="0" applyFont="1" applyBorder="1" applyAlignment="1"/>
    <xf numFmtId="0" fontId="8" fillId="0" borderId="7" xfId="0" applyFont="1" applyBorder="1" applyAlignment="1"/>
    <xf numFmtId="0" fontId="9" fillId="0" borderId="7" xfId="0" applyFont="1" applyBorder="1" applyAlignment="1"/>
    <xf numFmtId="0" fontId="9" fillId="0" borderId="6" xfId="0" applyFont="1" applyBorder="1" applyAlignment="1">
      <alignment horizontal="center" wrapText="1"/>
    </xf>
    <xf numFmtId="44" fontId="9" fillId="0" borderId="6" xfId="2" applyFont="1" applyBorder="1" applyAlignment="1">
      <alignment horizontal="center" wrapText="1"/>
    </xf>
    <xf numFmtId="0" fontId="8" fillId="0" borderId="0" xfId="0" applyFont="1" applyAlignment="1">
      <alignment wrapText="1"/>
    </xf>
    <xf numFmtId="1" fontId="9" fillId="0" borderId="0" xfId="0" applyNumberFormat="1" applyFont="1" applyAlignment="1">
      <alignment horizontal="right" indent="2"/>
    </xf>
    <xf numFmtId="3" fontId="9" fillId="0" borderId="0" xfId="0" applyNumberFormat="1" applyFont="1" applyAlignment="1">
      <alignment horizontal="right" indent="2"/>
    </xf>
    <xf numFmtId="3" fontId="9" fillId="0" borderId="0" xfId="0" applyNumberFormat="1" applyFont="1" applyAlignment="1">
      <alignment horizontal="right" indent="1"/>
    </xf>
    <xf numFmtId="3" fontId="8" fillId="0" borderId="0" xfId="0" applyNumberFormat="1" applyFont="1" applyAlignment="1">
      <alignment horizontal="right" indent="2"/>
    </xf>
    <xf numFmtId="3" fontId="8" fillId="0" borderId="0" xfId="0" applyNumberFormat="1" applyFont="1" applyAlignment="1">
      <alignment horizontal="right" indent="1"/>
    </xf>
    <xf numFmtId="0" fontId="8" fillId="0" borderId="0" xfId="0" applyFont="1" applyAlignment="1">
      <alignment horizontal="right" indent="2"/>
    </xf>
    <xf numFmtId="0" fontId="8" fillId="0" borderId="0" xfId="0" applyFont="1" applyAlignment="1">
      <alignment horizontal="right" indent="1"/>
    </xf>
    <xf numFmtId="166" fontId="20" fillId="0" borderId="0" xfId="0" applyNumberFormat="1" applyFont="1" applyAlignment="1">
      <alignment horizontal="right" indent="2"/>
    </xf>
    <xf numFmtId="166" fontId="20" fillId="0" borderId="0" xfId="0" applyNumberFormat="1" applyFont="1" applyAlignment="1">
      <alignment horizontal="right" indent="1"/>
    </xf>
    <xf numFmtId="166" fontId="12" fillId="0" borderId="0" xfId="0" applyNumberFormat="1" applyFont="1" applyAlignment="1">
      <alignment horizontal="right" indent="2"/>
    </xf>
    <xf numFmtId="166" fontId="12" fillId="0" borderId="0" xfId="0" applyNumberFormat="1" applyFont="1" applyAlignment="1">
      <alignment horizontal="right" indent="1"/>
    </xf>
    <xf numFmtId="166" fontId="20" fillId="0" borderId="2" xfId="0" applyNumberFormat="1" applyFont="1" applyBorder="1" applyAlignment="1">
      <alignment horizontal="right" indent="2"/>
    </xf>
    <xf numFmtId="166" fontId="20" fillId="0" borderId="2" xfId="0" applyNumberFormat="1" applyFont="1" applyBorder="1" applyAlignment="1">
      <alignment horizontal="right" indent="1"/>
    </xf>
    <xf numFmtId="0" fontId="42" fillId="0" borderId="0" xfId="5" applyFont="1"/>
    <xf numFmtId="0" fontId="43" fillId="0" borderId="0" xfId="0" applyFont="1" applyAlignment="1">
      <alignment horizontal="right"/>
    </xf>
    <xf numFmtId="0" fontId="9" fillId="0" borderId="0" xfId="0" applyFont="1" applyAlignment="1">
      <alignment horizontal="left" wrapText="1"/>
    </xf>
    <xf numFmtId="0" fontId="9" fillId="0" borderId="0" xfId="0" applyFont="1" applyAlignment="1">
      <alignment horizontal="left"/>
    </xf>
    <xf numFmtId="0" fontId="13" fillId="3" borderId="0" xfId="0" applyFont="1" applyFill="1" applyAlignment="1"/>
    <xf numFmtId="0" fontId="14" fillId="3" borderId="0" xfId="0" applyFont="1" applyFill="1" applyAlignment="1"/>
    <xf numFmtId="0" fontId="14" fillId="0" borderId="8" xfId="0" applyFont="1" applyBorder="1" applyAlignment="1"/>
    <xf numFmtId="0" fontId="25" fillId="0" borderId="0" xfId="0" applyFont="1" applyAlignment="1">
      <alignment horizontal="center"/>
    </xf>
    <xf numFmtId="0" fontId="25" fillId="0" borderId="9" xfId="0" applyFont="1" applyBorder="1" applyAlignment="1"/>
    <xf numFmtId="0" fontId="25" fillId="0" borderId="9" xfId="0" applyFont="1" applyBorder="1" applyAlignment="1">
      <alignment horizontal="center"/>
    </xf>
    <xf numFmtId="0" fontId="25" fillId="0" borderId="8" xfId="0" applyFont="1" applyBorder="1" applyAlignment="1">
      <alignment horizontal="center"/>
    </xf>
    <xf numFmtId="0" fontId="14" fillId="0" borderId="0" xfId="0" applyFont="1" applyAlignment="1">
      <alignment horizontal="center"/>
    </xf>
    <xf numFmtId="169" fontId="8" fillId="0" borderId="0" xfId="0" applyNumberFormat="1" applyFont="1" applyAlignment="1" applyProtection="1"/>
    <xf numFmtId="3" fontId="14" fillId="0" borderId="0" xfId="0" applyNumberFormat="1" applyFont="1" applyAlignment="1">
      <alignment horizontal="center"/>
    </xf>
  </cellXfs>
  <cellStyles count="14">
    <cellStyle name="Comma" xfId="1" builtinId="3"/>
    <cellStyle name="Currency" xfId="2" builtinId="4"/>
    <cellStyle name="Followed Hyperlink 2" xfId="7"/>
    <cellStyle name="Followed Hyperlink 3" xfId="8"/>
    <cellStyle name="Hyperlink 2" xfId="9"/>
    <cellStyle name="Hyperlink 3" xfId="10"/>
    <cellStyle name="Normal" xfId="0" builtinId="0"/>
    <cellStyle name="Normal 2" xfId="11"/>
    <cellStyle name="Normal 3" xfId="12"/>
    <cellStyle name="Normal_rast18" xfId="4"/>
    <cellStyle name="Normal_rast30" xfId="5"/>
    <cellStyle name="Normal_Sheet4" xfId="6"/>
    <cellStyle name="Note 2" xfId="1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Table16!$K$70:$K$75</c:f>
              <c:numCache>
                <c:formatCode>_(* #,##0_);_(* \(#,##0\);_(* "-"_);_(@_)</c:formatCode>
                <c:ptCount val="6"/>
                <c:pt idx="0">
                  <c:v>4083</c:v>
                </c:pt>
                <c:pt idx="1">
                  <c:v>3009</c:v>
                </c:pt>
                <c:pt idx="2">
                  <c:v>2536</c:v>
                </c:pt>
                <c:pt idx="3">
                  <c:v>2018</c:v>
                </c:pt>
                <c:pt idx="4">
                  <c:v>1697</c:v>
                </c:pt>
                <c:pt idx="5">
                  <c:v>957</c:v>
                </c:pt>
              </c:numCache>
            </c:numRef>
          </c:val>
        </c:ser>
        <c:dLbls>
          <c:showLegendKey val="0"/>
          <c:showVal val="0"/>
          <c:showCatName val="0"/>
          <c:showSerName val="0"/>
          <c:showPercent val="0"/>
          <c:showBubbleSize val="0"/>
        </c:dLbls>
        <c:gapWidth val="150"/>
        <c:axId val="163406976"/>
        <c:axId val="163408896"/>
      </c:barChart>
      <c:catAx>
        <c:axId val="16340697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3408896"/>
        <c:crosses val="autoZero"/>
        <c:auto val="1"/>
        <c:lblAlgn val="ctr"/>
        <c:lblOffset val="100"/>
        <c:tickLblSkip val="1"/>
        <c:tickMarkSkip val="1"/>
        <c:noMultiLvlLbl val="0"/>
      </c:catAx>
      <c:valAx>
        <c:axId val="1634088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163406976"/>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Table18b!$L$13:$L$23</c:f>
              <c:numCache>
                <c:formatCode>0.0</c:formatCode>
                <c:ptCount val="11"/>
                <c:pt idx="0">
                  <c:v>3</c:v>
                </c:pt>
                <c:pt idx="1">
                  <c:v>3.1</c:v>
                </c:pt>
                <c:pt idx="2">
                  <c:v>2.9</c:v>
                </c:pt>
                <c:pt idx="3">
                  <c:v>2.8</c:v>
                </c:pt>
                <c:pt idx="4">
                  <c:v>2.4</c:v>
                </c:pt>
                <c:pt idx="5">
                  <c:v>2.6</c:v>
                </c:pt>
                <c:pt idx="6">
                  <c:v>2.4</c:v>
                </c:pt>
                <c:pt idx="7">
                  <c:v>2.4</c:v>
                </c:pt>
                <c:pt idx="8">
                  <c:v>2.1</c:v>
                </c:pt>
                <c:pt idx="9">
                  <c:v>2.2000000000000002</c:v>
                </c:pt>
                <c:pt idx="10">
                  <c:v>2.1</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Table18b!$L$27:$L$37</c:f>
              <c:numCache>
                <c:formatCode>0.0</c:formatCode>
                <c:ptCount val="11"/>
                <c:pt idx="0">
                  <c:v>0.8</c:v>
                </c:pt>
                <c:pt idx="1">
                  <c:v>0.9</c:v>
                </c:pt>
                <c:pt idx="2">
                  <c:v>0.8</c:v>
                </c:pt>
                <c:pt idx="3">
                  <c:v>0.9</c:v>
                </c:pt>
                <c:pt idx="4">
                  <c:v>0.9</c:v>
                </c:pt>
                <c:pt idx="5">
                  <c:v>0.8</c:v>
                </c:pt>
                <c:pt idx="6">
                  <c:v>0.8</c:v>
                </c:pt>
                <c:pt idx="7">
                  <c:v>0.8</c:v>
                </c:pt>
                <c:pt idx="8">
                  <c:v>0.7</c:v>
                </c:pt>
                <c:pt idx="9">
                  <c:v>0.8</c:v>
                </c:pt>
                <c:pt idx="10">
                  <c:v>0.9</c:v>
                </c:pt>
              </c:numCache>
            </c:numRef>
          </c:val>
          <c:smooth val="0"/>
        </c:ser>
        <c:dLbls>
          <c:showLegendKey val="0"/>
          <c:showVal val="0"/>
          <c:showCatName val="0"/>
          <c:showSerName val="0"/>
          <c:showPercent val="0"/>
          <c:showBubbleSize val="0"/>
        </c:dLbls>
        <c:marker val="1"/>
        <c:smooth val="0"/>
        <c:axId val="214045440"/>
        <c:axId val="214046976"/>
      </c:lineChart>
      <c:catAx>
        <c:axId val="21404544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4046976"/>
        <c:crosses val="autoZero"/>
        <c:auto val="1"/>
        <c:lblAlgn val="ctr"/>
        <c:lblOffset val="100"/>
        <c:tickLblSkip val="1"/>
        <c:tickMarkSkip val="1"/>
        <c:noMultiLvlLbl val="0"/>
      </c:catAx>
      <c:valAx>
        <c:axId val="21404697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4045440"/>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Table18b!$I$13:$I$23</c:f>
              <c:numCache>
                <c:formatCode>0.0</c:formatCode>
                <c:ptCount val="11"/>
                <c:pt idx="0">
                  <c:v>9.6999999999999993</c:v>
                </c:pt>
                <c:pt idx="1">
                  <c:v>9.3000000000000007</c:v>
                </c:pt>
                <c:pt idx="2">
                  <c:v>9.1999999999999993</c:v>
                </c:pt>
                <c:pt idx="3">
                  <c:v>8.9</c:v>
                </c:pt>
                <c:pt idx="4">
                  <c:v>8.6</c:v>
                </c:pt>
                <c:pt idx="5">
                  <c:v>8.3000000000000007</c:v>
                </c:pt>
                <c:pt idx="6">
                  <c:v>7.5</c:v>
                </c:pt>
                <c:pt idx="7">
                  <c:v>7</c:v>
                </c:pt>
                <c:pt idx="8">
                  <c:v>5.4</c:v>
                </c:pt>
                <c:pt idx="9">
                  <c:v>5</c:v>
                </c:pt>
                <c:pt idx="10">
                  <c:v>4.5999999999999996</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Table18b!$J$13:$J$23</c:f>
              <c:numCache>
                <c:formatCode>0.0</c:formatCode>
                <c:ptCount val="11"/>
                <c:pt idx="0">
                  <c:v>7.9</c:v>
                </c:pt>
                <c:pt idx="1">
                  <c:v>7.5</c:v>
                </c:pt>
                <c:pt idx="2">
                  <c:v>7.3</c:v>
                </c:pt>
                <c:pt idx="3">
                  <c:v>6.7</c:v>
                </c:pt>
                <c:pt idx="4">
                  <c:v>6.1</c:v>
                </c:pt>
                <c:pt idx="5">
                  <c:v>5.7</c:v>
                </c:pt>
                <c:pt idx="6">
                  <c:v>5.5</c:v>
                </c:pt>
                <c:pt idx="7">
                  <c:v>5.3</c:v>
                </c:pt>
                <c:pt idx="8">
                  <c:v>4.5999999999999996</c:v>
                </c:pt>
                <c:pt idx="9">
                  <c:v>4.4000000000000004</c:v>
                </c:pt>
                <c:pt idx="10">
                  <c:v>4.0999999999999996</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Table18b!$K$13:$K$23</c:f>
              <c:numCache>
                <c:formatCode>0.0</c:formatCode>
                <c:ptCount val="11"/>
                <c:pt idx="0">
                  <c:v>5.2</c:v>
                </c:pt>
                <c:pt idx="1">
                  <c:v>5.2</c:v>
                </c:pt>
                <c:pt idx="2">
                  <c:v>5.2</c:v>
                </c:pt>
                <c:pt idx="3">
                  <c:v>4.8</c:v>
                </c:pt>
                <c:pt idx="4">
                  <c:v>4.7</c:v>
                </c:pt>
                <c:pt idx="5">
                  <c:v>4.3</c:v>
                </c:pt>
                <c:pt idx="6">
                  <c:v>4.2</c:v>
                </c:pt>
                <c:pt idx="7">
                  <c:v>3.9</c:v>
                </c:pt>
                <c:pt idx="8">
                  <c:v>3.6</c:v>
                </c:pt>
                <c:pt idx="9">
                  <c:v>3.5</c:v>
                </c:pt>
                <c:pt idx="10">
                  <c:v>3.3</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Table18b!$L$13:$L$23</c:f>
              <c:numCache>
                <c:formatCode>0.0</c:formatCode>
                <c:ptCount val="11"/>
                <c:pt idx="0">
                  <c:v>3</c:v>
                </c:pt>
                <c:pt idx="1">
                  <c:v>3.1</c:v>
                </c:pt>
                <c:pt idx="2">
                  <c:v>2.9</c:v>
                </c:pt>
                <c:pt idx="3">
                  <c:v>2.8</c:v>
                </c:pt>
                <c:pt idx="4">
                  <c:v>2.4</c:v>
                </c:pt>
                <c:pt idx="5">
                  <c:v>2.6</c:v>
                </c:pt>
                <c:pt idx="6">
                  <c:v>2.4</c:v>
                </c:pt>
                <c:pt idx="7">
                  <c:v>2.4</c:v>
                </c:pt>
                <c:pt idx="8">
                  <c:v>2.1</c:v>
                </c:pt>
                <c:pt idx="9">
                  <c:v>2.2000000000000002</c:v>
                </c:pt>
                <c:pt idx="10">
                  <c:v>2.1</c:v>
                </c:pt>
              </c:numCache>
            </c:numRef>
          </c:val>
          <c:smooth val="0"/>
        </c:ser>
        <c:dLbls>
          <c:showLegendKey val="0"/>
          <c:showVal val="0"/>
          <c:showCatName val="0"/>
          <c:showSerName val="0"/>
          <c:showPercent val="0"/>
          <c:showBubbleSize val="0"/>
        </c:dLbls>
        <c:marker val="1"/>
        <c:smooth val="0"/>
        <c:axId val="214099072"/>
        <c:axId val="214100608"/>
      </c:lineChart>
      <c:catAx>
        <c:axId val="214099072"/>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4100608"/>
        <c:crosses val="autoZero"/>
        <c:auto val="1"/>
        <c:lblAlgn val="ctr"/>
        <c:lblOffset val="100"/>
        <c:tickLblSkip val="2"/>
        <c:tickMarkSkip val="1"/>
        <c:noMultiLvlLbl val="0"/>
      </c:catAx>
      <c:valAx>
        <c:axId val="21410060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4099072"/>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Table18b!$I$27:$I$37</c:f>
              <c:numCache>
                <c:formatCode>0.0</c:formatCode>
                <c:ptCount val="11"/>
                <c:pt idx="0">
                  <c:v>4.5999999999999996</c:v>
                </c:pt>
                <c:pt idx="1">
                  <c:v>4.5999999999999996</c:v>
                </c:pt>
                <c:pt idx="2">
                  <c:v>4.8</c:v>
                </c:pt>
                <c:pt idx="3">
                  <c:v>4.3</c:v>
                </c:pt>
                <c:pt idx="4">
                  <c:v>4.7</c:v>
                </c:pt>
                <c:pt idx="5">
                  <c:v>4.7</c:v>
                </c:pt>
                <c:pt idx="6">
                  <c:v>4.4000000000000004</c:v>
                </c:pt>
                <c:pt idx="7">
                  <c:v>4.2</c:v>
                </c:pt>
                <c:pt idx="8">
                  <c:v>3.7</c:v>
                </c:pt>
                <c:pt idx="9">
                  <c:v>3</c:v>
                </c:pt>
                <c:pt idx="10">
                  <c:v>3.4</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Table18b!$J$27:$J$37</c:f>
              <c:numCache>
                <c:formatCode>0.0</c:formatCode>
                <c:ptCount val="11"/>
                <c:pt idx="0">
                  <c:v>4.8</c:v>
                </c:pt>
                <c:pt idx="1">
                  <c:v>4.5999999999999996</c:v>
                </c:pt>
                <c:pt idx="2">
                  <c:v>4.5999999999999996</c:v>
                </c:pt>
                <c:pt idx="3">
                  <c:v>4.2</c:v>
                </c:pt>
                <c:pt idx="4">
                  <c:v>4.0999999999999996</c:v>
                </c:pt>
                <c:pt idx="5">
                  <c:v>3.8</c:v>
                </c:pt>
                <c:pt idx="6">
                  <c:v>3.7</c:v>
                </c:pt>
                <c:pt idx="7">
                  <c:v>3.8</c:v>
                </c:pt>
                <c:pt idx="8">
                  <c:v>3.4</c:v>
                </c:pt>
                <c:pt idx="9">
                  <c:v>3.1</c:v>
                </c:pt>
                <c:pt idx="10">
                  <c:v>3</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Table18b!$K$27:$K$37</c:f>
              <c:numCache>
                <c:formatCode>0.0</c:formatCode>
                <c:ptCount val="11"/>
                <c:pt idx="0">
                  <c:v>3.2</c:v>
                </c:pt>
                <c:pt idx="1">
                  <c:v>3.2</c:v>
                </c:pt>
                <c:pt idx="2">
                  <c:v>3.1</c:v>
                </c:pt>
                <c:pt idx="3">
                  <c:v>3</c:v>
                </c:pt>
                <c:pt idx="4">
                  <c:v>2.9</c:v>
                </c:pt>
                <c:pt idx="5">
                  <c:v>2.7</c:v>
                </c:pt>
                <c:pt idx="6">
                  <c:v>2.8</c:v>
                </c:pt>
                <c:pt idx="7">
                  <c:v>2.6</c:v>
                </c:pt>
                <c:pt idx="8">
                  <c:v>2.4</c:v>
                </c:pt>
                <c:pt idx="9">
                  <c:v>2.2000000000000002</c:v>
                </c:pt>
                <c:pt idx="10">
                  <c:v>2.2999999999999998</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Table18b!$L$27:$L$37</c:f>
              <c:numCache>
                <c:formatCode>0.0</c:formatCode>
                <c:ptCount val="11"/>
                <c:pt idx="0">
                  <c:v>0.8</c:v>
                </c:pt>
                <c:pt idx="1">
                  <c:v>0.9</c:v>
                </c:pt>
                <c:pt idx="2">
                  <c:v>0.8</c:v>
                </c:pt>
                <c:pt idx="3">
                  <c:v>0.9</c:v>
                </c:pt>
                <c:pt idx="4">
                  <c:v>0.9</c:v>
                </c:pt>
                <c:pt idx="5">
                  <c:v>0.8</c:v>
                </c:pt>
                <c:pt idx="6">
                  <c:v>0.8</c:v>
                </c:pt>
                <c:pt idx="7">
                  <c:v>0.8</c:v>
                </c:pt>
                <c:pt idx="8">
                  <c:v>0.7</c:v>
                </c:pt>
                <c:pt idx="9">
                  <c:v>0.8</c:v>
                </c:pt>
                <c:pt idx="10">
                  <c:v>0.9</c:v>
                </c:pt>
              </c:numCache>
            </c:numRef>
          </c:val>
          <c:smooth val="0"/>
        </c:ser>
        <c:dLbls>
          <c:showLegendKey val="0"/>
          <c:showVal val="0"/>
          <c:showCatName val="0"/>
          <c:showSerName val="0"/>
          <c:showPercent val="0"/>
          <c:showBubbleSize val="0"/>
        </c:dLbls>
        <c:marker val="1"/>
        <c:smooth val="0"/>
        <c:axId val="215520768"/>
        <c:axId val="215522304"/>
      </c:lineChart>
      <c:catAx>
        <c:axId val="21552076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5522304"/>
        <c:crosses val="autoZero"/>
        <c:auto val="1"/>
        <c:lblAlgn val="ctr"/>
        <c:lblOffset val="100"/>
        <c:tickLblSkip val="2"/>
        <c:tickMarkSkip val="1"/>
        <c:noMultiLvlLbl val="0"/>
      </c:catAx>
      <c:valAx>
        <c:axId val="21552230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552076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5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Table21!$C$24:$C$35</c:f>
              <c:numCache>
                <c:formatCode>#,##0</c:formatCode>
                <c:ptCount val="12"/>
                <c:pt idx="0">
                  <c:v>133</c:v>
                </c:pt>
                <c:pt idx="1">
                  <c:v>131</c:v>
                </c:pt>
                <c:pt idx="2">
                  <c:v>128</c:v>
                </c:pt>
                <c:pt idx="3">
                  <c:v>107</c:v>
                </c:pt>
                <c:pt idx="4">
                  <c:v>115</c:v>
                </c:pt>
                <c:pt idx="5">
                  <c:v>144</c:v>
                </c:pt>
                <c:pt idx="6">
                  <c:v>115</c:v>
                </c:pt>
                <c:pt idx="7">
                  <c:v>108</c:v>
                </c:pt>
                <c:pt idx="8">
                  <c:v>97</c:v>
                </c:pt>
                <c:pt idx="9">
                  <c:v>89</c:v>
                </c:pt>
                <c:pt idx="10">
                  <c:v>76</c:v>
                </c:pt>
                <c:pt idx="11">
                  <c:v>79</c:v>
                </c:pt>
              </c:numCache>
            </c:numRef>
          </c:val>
          <c:smooth val="0"/>
        </c:ser>
        <c:ser>
          <c:idx val="1"/>
          <c:order val="1"/>
          <c:tx>
            <c:v>3pm-6pm</c:v>
          </c:tx>
          <c:spPr>
            <a:ln w="25400">
              <a:solidFill>
                <a:srgbClr val="000000"/>
              </a:solidFill>
              <a:prstDash val="lgDashDotDot"/>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Table21!$H$24:$H$35</c:f>
              <c:numCache>
                <c:formatCode>#,##0</c:formatCode>
                <c:ptCount val="12"/>
                <c:pt idx="0">
                  <c:v>64</c:v>
                </c:pt>
                <c:pt idx="1">
                  <c:v>54</c:v>
                </c:pt>
                <c:pt idx="2">
                  <c:v>45</c:v>
                </c:pt>
                <c:pt idx="3">
                  <c:v>48</c:v>
                </c:pt>
                <c:pt idx="4">
                  <c:v>42</c:v>
                </c:pt>
                <c:pt idx="5">
                  <c:v>59</c:v>
                </c:pt>
                <c:pt idx="6">
                  <c:v>55</c:v>
                </c:pt>
                <c:pt idx="7">
                  <c:v>32</c:v>
                </c:pt>
                <c:pt idx="8">
                  <c:v>41</c:v>
                </c:pt>
                <c:pt idx="9">
                  <c:v>43</c:v>
                </c:pt>
                <c:pt idx="10">
                  <c:v>36</c:v>
                </c:pt>
                <c:pt idx="11">
                  <c:v>30</c:v>
                </c:pt>
              </c:numCache>
            </c:numRef>
          </c:val>
          <c:smooth val="0"/>
        </c:ser>
        <c:ser>
          <c:idx val="2"/>
          <c:order val="2"/>
          <c:tx>
            <c:v>6pm-9pm</c:v>
          </c:tx>
          <c:spPr>
            <a:ln w="25400">
              <a:solidFill>
                <a:srgbClr val="969696"/>
              </a:solidFill>
              <a:prstDash val="solid"/>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Table21!$I$24:$I$35</c:f>
              <c:numCache>
                <c:formatCode>#,##0</c:formatCode>
                <c:ptCount val="12"/>
                <c:pt idx="0">
                  <c:v>71</c:v>
                </c:pt>
                <c:pt idx="1">
                  <c:v>92</c:v>
                </c:pt>
                <c:pt idx="2">
                  <c:v>78</c:v>
                </c:pt>
                <c:pt idx="3">
                  <c:v>76</c:v>
                </c:pt>
                <c:pt idx="4">
                  <c:v>60</c:v>
                </c:pt>
                <c:pt idx="5">
                  <c:v>83</c:v>
                </c:pt>
                <c:pt idx="6">
                  <c:v>57</c:v>
                </c:pt>
                <c:pt idx="7">
                  <c:v>54</c:v>
                </c:pt>
                <c:pt idx="8">
                  <c:v>70</c:v>
                </c:pt>
                <c:pt idx="9">
                  <c:v>38</c:v>
                </c:pt>
                <c:pt idx="10">
                  <c:v>44</c:v>
                </c:pt>
                <c:pt idx="11">
                  <c:v>47</c:v>
                </c:pt>
              </c:numCache>
            </c:numRef>
          </c:val>
          <c:smooth val="0"/>
        </c:ser>
        <c:ser>
          <c:idx val="3"/>
          <c:order val="3"/>
          <c:tx>
            <c:v>9pm-Midnight</c:v>
          </c:tx>
          <c:spPr>
            <a:ln w="25400">
              <a:solidFill>
                <a:srgbClr val="000000"/>
              </a:solidFill>
              <a:prstDash val="sysDash"/>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Table21!$J$24:$J$35</c:f>
              <c:numCache>
                <c:formatCode>#,##0</c:formatCode>
                <c:ptCount val="12"/>
                <c:pt idx="0">
                  <c:v>99</c:v>
                </c:pt>
                <c:pt idx="1">
                  <c:v>83</c:v>
                </c:pt>
                <c:pt idx="2">
                  <c:v>96</c:v>
                </c:pt>
                <c:pt idx="3">
                  <c:v>102</c:v>
                </c:pt>
                <c:pt idx="4">
                  <c:v>106</c:v>
                </c:pt>
                <c:pt idx="5">
                  <c:v>76</c:v>
                </c:pt>
                <c:pt idx="6">
                  <c:v>90</c:v>
                </c:pt>
                <c:pt idx="7">
                  <c:v>80</c:v>
                </c:pt>
                <c:pt idx="8">
                  <c:v>91</c:v>
                </c:pt>
                <c:pt idx="9">
                  <c:v>66</c:v>
                </c:pt>
                <c:pt idx="10">
                  <c:v>58</c:v>
                </c:pt>
                <c:pt idx="11">
                  <c:v>55</c:v>
                </c:pt>
              </c:numCache>
            </c:numRef>
          </c:val>
          <c:smooth val="0"/>
        </c:ser>
        <c:dLbls>
          <c:showLegendKey val="0"/>
          <c:showVal val="0"/>
          <c:showCatName val="0"/>
          <c:showSerName val="0"/>
          <c:showPercent val="0"/>
          <c:showBubbleSize val="0"/>
        </c:dLbls>
        <c:marker val="1"/>
        <c:smooth val="0"/>
        <c:axId val="222056448"/>
        <c:axId val="222057984"/>
      </c:lineChart>
      <c:catAx>
        <c:axId val="22205644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057984"/>
        <c:crosses val="autoZero"/>
        <c:auto val="1"/>
        <c:lblAlgn val="ctr"/>
        <c:lblOffset val="100"/>
        <c:tickLblSkip val="1"/>
        <c:tickMarkSkip val="1"/>
        <c:noMultiLvlLbl val="0"/>
      </c:catAx>
      <c:valAx>
        <c:axId val="222057984"/>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056448"/>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Table21!$D$24:$D$35</c:f>
              <c:numCache>
                <c:formatCode>#,##0</c:formatCode>
                <c:ptCount val="12"/>
                <c:pt idx="0">
                  <c:v>68</c:v>
                </c:pt>
                <c:pt idx="1">
                  <c:v>75</c:v>
                </c:pt>
                <c:pt idx="2">
                  <c:v>81</c:v>
                </c:pt>
                <c:pt idx="3">
                  <c:v>67</c:v>
                </c:pt>
                <c:pt idx="4">
                  <c:v>67</c:v>
                </c:pt>
                <c:pt idx="5">
                  <c:v>72</c:v>
                </c:pt>
                <c:pt idx="6">
                  <c:v>54</c:v>
                </c:pt>
                <c:pt idx="7">
                  <c:v>57</c:v>
                </c:pt>
                <c:pt idx="8">
                  <c:v>55</c:v>
                </c:pt>
                <c:pt idx="9">
                  <c:v>54</c:v>
                </c:pt>
                <c:pt idx="10">
                  <c:v>44</c:v>
                </c:pt>
                <c:pt idx="11">
                  <c:v>30</c:v>
                </c:pt>
              </c:numCache>
            </c:numRef>
          </c:val>
          <c:smooth val="0"/>
        </c:ser>
        <c:ser>
          <c:idx val="1"/>
          <c:order val="1"/>
          <c:tx>
            <c:v>6am-9am</c:v>
          </c:tx>
          <c:spPr>
            <a:ln w="25400">
              <a:solidFill>
                <a:srgbClr val="000000"/>
              </a:solidFill>
              <a:prstDash val="sysDash"/>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Table21!$E$24:$E$35</c:f>
              <c:numCache>
                <c:formatCode>#,##0</c:formatCode>
                <c:ptCount val="12"/>
                <c:pt idx="0">
                  <c:v>33</c:v>
                </c:pt>
                <c:pt idx="1">
                  <c:v>21</c:v>
                </c:pt>
                <c:pt idx="2">
                  <c:v>29</c:v>
                </c:pt>
                <c:pt idx="3">
                  <c:v>34</c:v>
                </c:pt>
                <c:pt idx="4">
                  <c:v>33</c:v>
                </c:pt>
                <c:pt idx="5">
                  <c:v>30</c:v>
                </c:pt>
                <c:pt idx="6">
                  <c:v>28</c:v>
                </c:pt>
                <c:pt idx="7">
                  <c:v>38</c:v>
                </c:pt>
                <c:pt idx="8">
                  <c:v>27</c:v>
                </c:pt>
                <c:pt idx="9">
                  <c:v>24</c:v>
                </c:pt>
                <c:pt idx="10">
                  <c:v>26</c:v>
                </c:pt>
                <c:pt idx="11">
                  <c:v>16</c:v>
                </c:pt>
              </c:numCache>
            </c:numRef>
          </c:val>
          <c:smooth val="0"/>
        </c:ser>
        <c:ser>
          <c:idx val="2"/>
          <c:order val="2"/>
          <c:tx>
            <c:v>9am-Midday</c:v>
          </c:tx>
          <c:spPr>
            <a:ln w="25400">
              <a:solidFill>
                <a:srgbClr val="000000"/>
              </a:solidFill>
              <a:prstDash val="lgDashDot"/>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Table21!$F$24:$F$35</c:f>
              <c:numCache>
                <c:formatCode>#,##0</c:formatCode>
                <c:ptCount val="12"/>
                <c:pt idx="0">
                  <c:v>22</c:v>
                </c:pt>
                <c:pt idx="1">
                  <c:v>23</c:v>
                </c:pt>
                <c:pt idx="2">
                  <c:v>26</c:v>
                </c:pt>
                <c:pt idx="3">
                  <c:v>27</c:v>
                </c:pt>
                <c:pt idx="4">
                  <c:v>22</c:v>
                </c:pt>
                <c:pt idx="5">
                  <c:v>20</c:v>
                </c:pt>
                <c:pt idx="6">
                  <c:v>27</c:v>
                </c:pt>
                <c:pt idx="7">
                  <c:v>36</c:v>
                </c:pt>
                <c:pt idx="8">
                  <c:v>23</c:v>
                </c:pt>
                <c:pt idx="9">
                  <c:v>18</c:v>
                </c:pt>
                <c:pt idx="10">
                  <c:v>19</c:v>
                </c:pt>
                <c:pt idx="11">
                  <c:v>13</c:v>
                </c:pt>
              </c:numCache>
            </c:numRef>
          </c:val>
          <c:smooth val="0"/>
        </c:ser>
        <c:ser>
          <c:idx val="3"/>
          <c:order val="3"/>
          <c:tx>
            <c:v>Midday-3pm</c:v>
          </c:tx>
          <c:spPr>
            <a:ln w="38100">
              <a:solidFill>
                <a:srgbClr val="969696"/>
              </a:solidFill>
              <a:prstDash val="solid"/>
            </a:ln>
          </c:spPr>
          <c:marker>
            <c:symbol val="none"/>
          </c:marker>
          <c:cat>
            <c:numRef>
              <c:f>Table21!$B$24:$B$35</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Table21!$G$24:$G$35</c:f>
              <c:numCache>
                <c:formatCode>#,##0</c:formatCode>
                <c:ptCount val="12"/>
                <c:pt idx="0">
                  <c:v>18</c:v>
                </c:pt>
                <c:pt idx="1">
                  <c:v>30</c:v>
                </c:pt>
                <c:pt idx="2">
                  <c:v>20</c:v>
                </c:pt>
                <c:pt idx="3">
                  <c:v>25</c:v>
                </c:pt>
                <c:pt idx="4">
                  <c:v>27</c:v>
                </c:pt>
                <c:pt idx="5">
                  <c:v>24</c:v>
                </c:pt>
                <c:pt idx="6">
                  <c:v>43</c:v>
                </c:pt>
                <c:pt idx="7">
                  <c:v>29</c:v>
                </c:pt>
                <c:pt idx="8">
                  <c:v>27</c:v>
                </c:pt>
                <c:pt idx="9">
                  <c:v>15</c:v>
                </c:pt>
                <c:pt idx="10">
                  <c:v>18</c:v>
                </c:pt>
                <c:pt idx="11">
                  <c:v>17</c:v>
                </c:pt>
              </c:numCache>
            </c:numRef>
          </c:val>
          <c:smooth val="0"/>
        </c:ser>
        <c:dLbls>
          <c:showLegendKey val="0"/>
          <c:showVal val="0"/>
          <c:showCatName val="0"/>
          <c:showSerName val="0"/>
          <c:showPercent val="0"/>
          <c:showBubbleSize val="0"/>
        </c:dLbls>
        <c:marker val="1"/>
        <c:smooth val="0"/>
        <c:axId val="222068736"/>
        <c:axId val="222070272"/>
      </c:lineChart>
      <c:catAx>
        <c:axId val="22206873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070272"/>
        <c:crosses val="autoZero"/>
        <c:auto val="1"/>
        <c:lblAlgn val="ctr"/>
        <c:lblOffset val="100"/>
        <c:tickLblSkip val="1"/>
        <c:tickMarkSkip val="1"/>
        <c:noMultiLvlLbl val="0"/>
      </c:catAx>
      <c:valAx>
        <c:axId val="22207027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06873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spPr>
            <a:ln w="38100">
              <a:solidFill>
                <a:srgbClr val="333333"/>
              </a:solidFill>
              <a:prstDash val="lgDash"/>
            </a:ln>
          </c:spPr>
          <c:marker>
            <c:symbol val="square"/>
            <c:size val="9"/>
            <c:spPr>
              <a:noFill/>
              <a:ln w="9525">
                <a:noFill/>
              </a:ln>
            </c:spPr>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Table22Chart!$B$100:$B$110</c:f>
              <c:numCache>
                <c:formatCode>#,##0_);\(#,##0\)</c:formatCode>
                <c:ptCount val="11"/>
                <c:pt idx="0">
                  <c:v>60</c:v>
                </c:pt>
                <c:pt idx="1">
                  <c:v>40</c:v>
                </c:pt>
                <c:pt idx="2">
                  <c:v>40</c:v>
                </c:pt>
                <c:pt idx="3">
                  <c:v>30</c:v>
                </c:pt>
                <c:pt idx="4">
                  <c:v>30</c:v>
                </c:pt>
                <c:pt idx="5">
                  <c:v>30</c:v>
                </c:pt>
                <c:pt idx="6">
                  <c:v>20</c:v>
                </c:pt>
                <c:pt idx="7">
                  <c:v>30</c:v>
                </c:pt>
                <c:pt idx="8">
                  <c:v>20</c:v>
                </c:pt>
                <c:pt idx="9">
                  <c:v>20</c:v>
                </c:pt>
                <c:pt idx="10">
                  <c:v>20</c:v>
                </c:pt>
              </c:numCache>
            </c:numRef>
          </c:val>
          <c:smooth val="0"/>
        </c:ser>
        <c:ser>
          <c:idx val="1"/>
          <c:order val="1"/>
          <c:spPr>
            <a:ln w="38100">
              <a:solidFill>
                <a:srgbClr val="000000"/>
              </a:solidFill>
              <a:prstDash val="lgDashDotDot"/>
            </a:ln>
          </c:spPr>
          <c:marker>
            <c:symbol val="square"/>
            <c:size val="9"/>
            <c:spPr>
              <a:noFill/>
              <a:ln w="9525">
                <a:noFill/>
              </a:ln>
            </c:spPr>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Table22Chart!$C$100:$C$110</c:f>
              <c:numCache>
                <c:formatCode>#,##0_);\(#,##0\)</c:formatCode>
                <c:ptCount val="11"/>
                <c:pt idx="0">
                  <c:v>180</c:v>
                </c:pt>
                <c:pt idx="1">
                  <c:v>160</c:v>
                </c:pt>
                <c:pt idx="2">
                  <c:v>180</c:v>
                </c:pt>
                <c:pt idx="3">
                  <c:v>140</c:v>
                </c:pt>
                <c:pt idx="4">
                  <c:v>130</c:v>
                </c:pt>
                <c:pt idx="5">
                  <c:v>130</c:v>
                </c:pt>
                <c:pt idx="6">
                  <c:v>120</c:v>
                </c:pt>
                <c:pt idx="7">
                  <c:v>140</c:v>
                </c:pt>
                <c:pt idx="8">
                  <c:v>120</c:v>
                </c:pt>
                <c:pt idx="9">
                  <c:v>80</c:v>
                </c:pt>
                <c:pt idx="10">
                  <c:v>70</c:v>
                </c:pt>
              </c:numCache>
            </c:numRef>
          </c:val>
          <c:smooth val="0"/>
        </c:ser>
        <c:ser>
          <c:idx val="2"/>
          <c:order val="2"/>
          <c:spPr>
            <a:ln w="38100">
              <a:solidFill>
                <a:srgbClr val="C0C0C0"/>
              </a:solidFill>
              <a:prstDash val="solid"/>
            </a:ln>
          </c:spPr>
          <c:marker>
            <c:symbol val="none"/>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Table22Chart!$D$100:$D$110</c:f>
              <c:numCache>
                <c:formatCode>#,##0_);\(#,##0\)</c:formatCode>
                <c:ptCount val="11"/>
                <c:pt idx="0">
                  <c:v>560</c:v>
                </c:pt>
                <c:pt idx="1">
                  <c:v>620</c:v>
                </c:pt>
                <c:pt idx="2">
                  <c:v>530</c:v>
                </c:pt>
                <c:pt idx="3">
                  <c:v>540</c:v>
                </c:pt>
                <c:pt idx="4">
                  <c:v>500</c:v>
                </c:pt>
                <c:pt idx="5">
                  <c:v>550</c:v>
                </c:pt>
                <c:pt idx="6">
                  <c:v>530</c:v>
                </c:pt>
                <c:pt idx="7">
                  <c:v>490</c:v>
                </c:pt>
                <c:pt idx="8">
                  <c:v>520</c:v>
                </c:pt>
                <c:pt idx="9">
                  <c:v>440</c:v>
                </c:pt>
                <c:pt idx="10">
                  <c:v>400</c:v>
                </c:pt>
              </c:numCache>
            </c:numRef>
          </c:val>
          <c:smooth val="0"/>
        </c:ser>
        <c:ser>
          <c:idx val="3"/>
          <c:order val="3"/>
          <c:spPr>
            <a:ln w="38100">
              <a:solidFill>
                <a:srgbClr val="000000"/>
              </a:solidFill>
              <a:prstDash val="solid"/>
            </a:ln>
          </c:spPr>
          <c:marker>
            <c:symbol val="none"/>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Table22Chart!$E$100:$E$110</c:f>
              <c:numCache>
                <c:formatCode>#,##0_);\(#,##0\)</c:formatCode>
                <c:ptCount val="11"/>
                <c:pt idx="0">
                  <c:v>800</c:v>
                </c:pt>
                <c:pt idx="1">
                  <c:v>820</c:v>
                </c:pt>
                <c:pt idx="2">
                  <c:v>750</c:v>
                </c:pt>
                <c:pt idx="3">
                  <c:v>710</c:v>
                </c:pt>
                <c:pt idx="4">
                  <c:v>660</c:v>
                </c:pt>
                <c:pt idx="5">
                  <c:v>720</c:v>
                </c:pt>
                <c:pt idx="6">
                  <c:v>670</c:v>
                </c:pt>
                <c:pt idx="7">
                  <c:v>660</c:v>
                </c:pt>
                <c:pt idx="8">
                  <c:v>660</c:v>
                </c:pt>
                <c:pt idx="9">
                  <c:v>530</c:v>
                </c:pt>
                <c:pt idx="10">
                  <c:v>490</c:v>
                </c:pt>
              </c:numCache>
            </c:numRef>
          </c:val>
          <c:smooth val="0"/>
        </c:ser>
        <c:dLbls>
          <c:showLegendKey val="0"/>
          <c:showVal val="0"/>
          <c:showCatName val="0"/>
          <c:showSerName val="0"/>
          <c:showPercent val="0"/>
          <c:showBubbleSize val="0"/>
        </c:dLbls>
        <c:marker val="1"/>
        <c:smooth val="0"/>
        <c:axId val="222253056"/>
        <c:axId val="222254592"/>
      </c:lineChart>
      <c:catAx>
        <c:axId val="222253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22254592"/>
        <c:crosses val="autoZero"/>
        <c:auto val="1"/>
        <c:lblAlgn val="ctr"/>
        <c:lblOffset val="100"/>
        <c:tickLblSkip val="1"/>
        <c:tickMarkSkip val="1"/>
        <c:noMultiLvlLbl val="0"/>
      </c:catAx>
      <c:valAx>
        <c:axId val="222254592"/>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22253056"/>
        <c:crosses val="autoZero"/>
        <c:crossBetween val="midCat"/>
        <c:majorUnit val="200"/>
      </c:valAx>
      <c:spPr>
        <a:noFill/>
        <a:ln w="3175">
          <a:solidFill>
            <a:srgbClr val="C0C0C0"/>
          </a:solidFill>
          <a:prstDash val="sysDash"/>
        </a:ln>
      </c:spPr>
    </c:plotArea>
    <c:legend>
      <c:legendPos val="b"/>
      <c:layout>
        <c:manualLayout>
          <c:xMode val="edge"/>
          <c:yMode val="edge"/>
          <c:x val="1.4012738853503185E-2"/>
          <c:y val="0.91222030981067126"/>
          <c:w val="0.81910828025477711"/>
          <c:h val="5.5077452667814164E-2"/>
        </c:manualLayout>
      </c:layout>
      <c:overlay val="0"/>
      <c:spPr>
        <a:solidFill>
          <a:srgbClr val="FFFFFF"/>
        </a:solidFill>
        <a:ln w="3175">
          <a:solidFill>
            <a:srgbClr val="C0C0C0"/>
          </a:solidFill>
          <a:prstDash val="solid"/>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spPr>
            <a:ln w="38100">
              <a:solidFill>
                <a:srgbClr val="333333"/>
              </a:solidFill>
              <a:prstDash val="lgDash"/>
            </a:ln>
          </c:spPr>
          <c:marker>
            <c:symbol val="square"/>
            <c:size val="9"/>
            <c:spPr>
              <a:noFill/>
              <a:ln w="9525">
                <a:noFill/>
              </a:ln>
            </c:spPr>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Table22Chart!$G$100:$G$110</c:f>
              <c:numCache>
                <c:formatCode>#,##0_);\(#,##0\)</c:formatCode>
                <c:ptCount val="11"/>
                <c:pt idx="0">
                  <c:v>70</c:v>
                </c:pt>
                <c:pt idx="1">
                  <c:v>50</c:v>
                </c:pt>
                <c:pt idx="2">
                  <c:v>50</c:v>
                </c:pt>
                <c:pt idx="3">
                  <c:v>40</c:v>
                </c:pt>
                <c:pt idx="4">
                  <c:v>30</c:v>
                </c:pt>
                <c:pt idx="5">
                  <c:v>30</c:v>
                </c:pt>
                <c:pt idx="6">
                  <c:v>30</c:v>
                </c:pt>
                <c:pt idx="7">
                  <c:v>40</c:v>
                </c:pt>
                <c:pt idx="8">
                  <c:v>30</c:v>
                </c:pt>
                <c:pt idx="9">
                  <c:v>20</c:v>
                </c:pt>
                <c:pt idx="10">
                  <c:v>20</c:v>
                </c:pt>
              </c:numCache>
            </c:numRef>
          </c:val>
          <c:smooth val="0"/>
        </c:ser>
        <c:ser>
          <c:idx val="1"/>
          <c:order val="1"/>
          <c:spPr>
            <a:ln w="25400">
              <a:solidFill>
                <a:srgbClr val="000000"/>
              </a:solidFill>
              <a:prstDash val="lgDashDotDot"/>
            </a:ln>
          </c:spPr>
          <c:marker>
            <c:symbol val="square"/>
            <c:size val="9"/>
            <c:spPr>
              <a:noFill/>
              <a:ln w="9525">
                <a:noFill/>
              </a:ln>
            </c:spPr>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Table22Chart!$H$100:$H$110</c:f>
              <c:numCache>
                <c:formatCode>#,##0_);\(#,##0\)</c:formatCode>
                <c:ptCount val="11"/>
                <c:pt idx="0">
                  <c:v>250</c:v>
                </c:pt>
                <c:pt idx="1">
                  <c:v>240</c:v>
                </c:pt>
                <c:pt idx="2">
                  <c:v>230</c:v>
                </c:pt>
                <c:pt idx="3">
                  <c:v>170</c:v>
                </c:pt>
                <c:pt idx="4">
                  <c:v>170</c:v>
                </c:pt>
                <c:pt idx="5">
                  <c:v>160</c:v>
                </c:pt>
                <c:pt idx="6">
                  <c:v>150</c:v>
                </c:pt>
                <c:pt idx="7">
                  <c:v>170</c:v>
                </c:pt>
                <c:pt idx="8">
                  <c:v>160</c:v>
                </c:pt>
                <c:pt idx="9">
                  <c:v>120</c:v>
                </c:pt>
                <c:pt idx="10">
                  <c:v>90</c:v>
                </c:pt>
              </c:numCache>
            </c:numRef>
          </c:val>
          <c:smooth val="0"/>
        </c:ser>
        <c:ser>
          <c:idx val="2"/>
          <c:order val="2"/>
          <c:spPr>
            <a:ln w="38100">
              <a:solidFill>
                <a:srgbClr val="C0C0C0"/>
              </a:solidFill>
              <a:prstDash val="solid"/>
            </a:ln>
          </c:spPr>
          <c:marker>
            <c:symbol val="none"/>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Table22Chart!$I$100:$I$110</c:f>
              <c:numCache>
                <c:formatCode>#,##0_);\(#,##0\)</c:formatCode>
                <c:ptCount val="11"/>
                <c:pt idx="0">
                  <c:v>870</c:v>
                </c:pt>
                <c:pt idx="1">
                  <c:v>970</c:v>
                </c:pt>
                <c:pt idx="2">
                  <c:v>850</c:v>
                </c:pt>
                <c:pt idx="3">
                  <c:v>850</c:v>
                </c:pt>
                <c:pt idx="4">
                  <c:v>790</c:v>
                </c:pt>
                <c:pt idx="5">
                  <c:v>780</c:v>
                </c:pt>
                <c:pt idx="6">
                  <c:v>760</c:v>
                </c:pt>
                <c:pt idx="7">
                  <c:v>760</c:v>
                </c:pt>
                <c:pt idx="8">
                  <c:v>730</c:v>
                </c:pt>
                <c:pt idx="9">
                  <c:v>610</c:v>
                </c:pt>
                <c:pt idx="10">
                  <c:v>570</c:v>
                </c:pt>
              </c:numCache>
            </c:numRef>
          </c:val>
          <c:smooth val="0"/>
        </c:ser>
        <c:ser>
          <c:idx val="3"/>
          <c:order val="3"/>
          <c:spPr>
            <a:ln w="38100">
              <a:solidFill>
                <a:srgbClr val="000000"/>
              </a:solidFill>
              <a:prstDash val="solid"/>
            </a:ln>
          </c:spPr>
          <c:marker>
            <c:symbol val="none"/>
          </c:marker>
          <c:cat>
            <c:numRef>
              <c:f>Table22Chart!$A$100:$A$110</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Table22Chart!$J$100:$J$110</c:f>
              <c:numCache>
                <c:formatCode>#,##0_);\(#,##0\)</c:formatCode>
                <c:ptCount val="11"/>
                <c:pt idx="0">
                  <c:v>1190</c:v>
                </c:pt>
                <c:pt idx="1">
                  <c:v>1270</c:v>
                </c:pt>
                <c:pt idx="2">
                  <c:v>1130</c:v>
                </c:pt>
                <c:pt idx="3">
                  <c:v>1060</c:v>
                </c:pt>
                <c:pt idx="4">
                  <c:v>990</c:v>
                </c:pt>
                <c:pt idx="5">
                  <c:v>980</c:v>
                </c:pt>
                <c:pt idx="6">
                  <c:v>940</c:v>
                </c:pt>
                <c:pt idx="7">
                  <c:v>960</c:v>
                </c:pt>
                <c:pt idx="8">
                  <c:v>920</c:v>
                </c:pt>
                <c:pt idx="9">
                  <c:v>750</c:v>
                </c:pt>
                <c:pt idx="10">
                  <c:v>680</c:v>
                </c:pt>
              </c:numCache>
            </c:numRef>
          </c:val>
          <c:smooth val="0"/>
        </c:ser>
        <c:dLbls>
          <c:showLegendKey val="0"/>
          <c:showVal val="0"/>
          <c:showCatName val="0"/>
          <c:showSerName val="0"/>
          <c:showPercent val="0"/>
          <c:showBubbleSize val="0"/>
        </c:dLbls>
        <c:marker val="1"/>
        <c:smooth val="0"/>
        <c:axId val="222793728"/>
        <c:axId val="222795264"/>
      </c:lineChart>
      <c:catAx>
        <c:axId val="22279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22795264"/>
        <c:crosses val="autoZero"/>
        <c:auto val="1"/>
        <c:lblAlgn val="ctr"/>
        <c:lblOffset val="100"/>
        <c:tickLblSkip val="1"/>
        <c:tickMarkSkip val="1"/>
        <c:noMultiLvlLbl val="0"/>
      </c:catAx>
      <c:valAx>
        <c:axId val="222795264"/>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22793728"/>
        <c:crosses val="autoZero"/>
        <c:crossBetween val="midCat"/>
        <c:majorUnit val="200"/>
      </c:valAx>
      <c:spPr>
        <a:noFill/>
        <a:ln w="3175">
          <a:solidFill>
            <a:srgbClr val="C0C0C0"/>
          </a:solidFill>
          <a:prstDash val="sysDash"/>
        </a:ln>
      </c:spPr>
    </c:plotArea>
    <c:legend>
      <c:legendPos val="b"/>
      <c:layout>
        <c:manualLayout>
          <c:xMode val="edge"/>
          <c:yMode val="edge"/>
          <c:x val="0.11592356687898089"/>
          <c:y val="0.93846315364425603"/>
          <c:w val="0.81146496815286628"/>
          <c:h val="4.7863247863247915E-2"/>
        </c:manualLayout>
      </c:layout>
      <c:overlay val="0"/>
      <c:spPr>
        <a:solidFill>
          <a:srgbClr val="FFFFFF"/>
        </a:solidFill>
        <a:ln w="3175">
          <a:solidFill>
            <a:srgbClr val="C0C0C0"/>
          </a:solidFill>
          <a:prstDash val="solid"/>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Table16!$K$42:$K$47</c:f>
              <c:numCache>
                <c:formatCode>_(* #,##0_);_(* \(#,##0\);_(* "-"_);_(@_)</c:formatCode>
                <c:ptCount val="6"/>
                <c:pt idx="0">
                  <c:v>3172</c:v>
                </c:pt>
                <c:pt idx="1">
                  <c:v>2304</c:v>
                </c:pt>
                <c:pt idx="2">
                  <c:v>1878</c:v>
                </c:pt>
                <c:pt idx="3">
                  <c:v>1457</c:v>
                </c:pt>
                <c:pt idx="4">
                  <c:v>1204</c:v>
                </c:pt>
                <c:pt idx="5">
                  <c:v>648</c:v>
                </c:pt>
              </c:numCache>
            </c:numRef>
          </c:val>
        </c:ser>
        <c:dLbls>
          <c:showLegendKey val="0"/>
          <c:showVal val="0"/>
          <c:showCatName val="0"/>
          <c:showSerName val="0"/>
          <c:showPercent val="0"/>
          <c:showBubbleSize val="0"/>
        </c:dLbls>
        <c:gapWidth val="150"/>
        <c:axId val="174136320"/>
        <c:axId val="174142592"/>
      </c:barChart>
      <c:catAx>
        <c:axId val="17413632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4142592"/>
        <c:crosses val="autoZero"/>
        <c:auto val="1"/>
        <c:lblAlgn val="ctr"/>
        <c:lblOffset val="100"/>
        <c:tickLblSkip val="1"/>
        <c:tickMarkSkip val="1"/>
        <c:noMultiLvlLbl val="0"/>
      </c:catAx>
      <c:valAx>
        <c:axId val="17414259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4136320"/>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Table16!$K$28:$K$33</c:f>
              <c:numCache>
                <c:formatCode>_(* #,##0_);_(* \(#,##0\);_(* "-"_);_(@_)</c:formatCode>
                <c:ptCount val="6"/>
                <c:pt idx="0">
                  <c:v>194</c:v>
                </c:pt>
                <c:pt idx="1">
                  <c:v>148</c:v>
                </c:pt>
                <c:pt idx="2">
                  <c:v>131</c:v>
                </c:pt>
                <c:pt idx="3">
                  <c:v>117</c:v>
                </c:pt>
                <c:pt idx="4">
                  <c:v>108</c:v>
                </c:pt>
                <c:pt idx="5">
                  <c:v>70</c:v>
                </c:pt>
              </c:numCache>
            </c:numRef>
          </c:val>
        </c:ser>
        <c:dLbls>
          <c:showLegendKey val="0"/>
          <c:showVal val="0"/>
          <c:showCatName val="0"/>
          <c:showSerName val="0"/>
          <c:showPercent val="0"/>
          <c:showBubbleSize val="0"/>
        </c:dLbls>
        <c:gapWidth val="150"/>
        <c:axId val="174175360"/>
        <c:axId val="174177280"/>
      </c:barChart>
      <c:catAx>
        <c:axId val="1741753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4177280"/>
        <c:crosses val="autoZero"/>
        <c:auto val="1"/>
        <c:lblAlgn val="ctr"/>
        <c:lblOffset val="100"/>
        <c:tickLblSkip val="1"/>
        <c:tickMarkSkip val="1"/>
        <c:noMultiLvlLbl val="0"/>
      </c:catAx>
      <c:valAx>
        <c:axId val="17417728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4175360"/>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Table16!$K$14:$K$19</c:f>
              <c:numCache>
                <c:formatCode>_(* #,##0_);_(* \(#,##0\);_(* "-"_);_(@_)</c:formatCode>
                <c:ptCount val="6"/>
                <c:pt idx="0">
                  <c:v>439</c:v>
                </c:pt>
                <c:pt idx="1">
                  <c:v>210</c:v>
                </c:pt>
                <c:pt idx="2">
                  <c:v>119</c:v>
                </c:pt>
                <c:pt idx="3">
                  <c:v>52</c:v>
                </c:pt>
                <c:pt idx="4">
                  <c:v>30</c:v>
                </c:pt>
                <c:pt idx="5">
                  <c:v>10</c:v>
                </c:pt>
              </c:numCache>
            </c:numRef>
          </c:val>
        </c:ser>
        <c:dLbls>
          <c:showLegendKey val="0"/>
          <c:showVal val="0"/>
          <c:showCatName val="0"/>
          <c:showSerName val="0"/>
          <c:showPercent val="0"/>
          <c:showBubbleSize val="0"/>
        </c:dLbls>
        <c:gapWidth val="150"/>
        <c:axId val="174189952"/>
        <c:axId val="177292800"/>
      </c:barChart>
      <c:catAx>
        <c:axId val="174189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77292800"/>
        <c:crosses val="autoZero"/>
        <c:auto val="1"/>
        <c:lblAlgn val="ctr"/>
        <c:lblOffset val="100"/>
        <c:tickLblSkip val="1"/>
        <c:tickMarkSkip val="1"/>
        <c:noMultiLvlLbl val="0"/>
      </c:catAx>
      <c:valAx>
        <c:axId val="1772928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74189952"/>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Table16!$K$56:$K$61</c:f>
              <c:numCache>
                <c:formatCode>_(* #,##0_);_(* \(#,##0\);_(* "-"_);_(@_)</c:formatCode>
                <c:ptCount val="6"/>
                <c:pt idx="0">
                  <c:v>278</c:v>
                </c:pt>
                <c:pt idx="1">
                  <c:v>347</c:v>
                </c:pt>
                <c:pt idx="2">
                  <c:v>408</c:v>
                </c:pt>
                <c:pt idx="3">
                  <c:v>392</c:v>
                </c:pt>
                <c:pt idx="4">
                  <c:v>355</c:v>
                </c:pt>
                <c:pt idx="5">
                  <c:v>229</c:v>
                </c:pt>
              </c:numCache>
            </c:numRef>
          </c:val>
        </c:ser>
        <c:dLbls>
          <c:showLegendKey val="0"/>
          <c:showVal val="0"/>
          <c:showCatName val="0"/>
          <c:showSerName val="0"/>
          <c:showPercent val="0"/>
          <c:showBubbleSize val="0"/>
        </c:dLbls>
        <c:gapWidth val="150"/>
        <c:axId val="177309184"/>
        <c:axId val="177311104"/>
      </c:barChart>
      <c:catAx>
        <c:axId val="17730918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7311104"/>
        <c:crosses val="autoZero"/>
        <c:auto val="1"/>
        <c:lblAlgn val="ctr"/>
        <c:lblOffset val="100"/>
        <c:tickLblSkip val="1"/>
        <c:tickMarkSkip val="1"/>
        <c:noMultiLvlLbl val="0"/>
      </c:catAx>
      <c:valAx>
        <c:axId val="17731110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730918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Table18b!$I$18:$L$18</c:f>
              <c:numCache>
                <c:formatCode>0.0</c:formatCode>
                <c:ptCount val="4"/>
                <c:pt idx="0">
                  <c:v>8.3000000000000007</c:v>
                </c:pt>
                <c:pt idx="1">
                  <c:v>5.7</c:v>
                </c:pt>
                <c:pt idx="2">
                  <c:v>4.3</c:v>
                </c:pt>
                <c:pt idx="3">
                  <c:v>2.6</c:v>
                </c:pt>
              </c:numCache>
            </c:numRef>
          </c:val>
        </c:ser>
        <c:ser>
          <c:idx val="1"/>
          <c:order val="1"/>
          <c:tx>
            <c:v>Female</c:v>
          </c:tx>
          <c:spPr>
            <a:solidFill>
              <a:srgbClr val="00FF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Table18b!$I$32:$L$32</c:f>
              <c:numCache>
                <c:formatCode>0.0</c:formatCode>
                <c:ptCount val="4"/>
                <c:pt idx="0">
                  <c:v>4.7</c:v>
                </c:pt>
                <c:pt idx="1">
                  <c:v>3.8</c:v>
                </c:pt>
                <c:pt idx="2">
                  <c:v>2.7</c:v>
                </c:pt>
                <c:pt idx="3">
                  <c:v>0.8</c:v>
                </c:pt>
              </c:numCache>
            </c:numRef>
          </c:val>
        </c:ser>
        <c:dLbls>
          <c:showLegendKey val="0"/>
          <c:showVal val="0"/>
          <c:showCatName val="0"/>
          <c:showSerName val="0"/>
          <c:showPercent val="0"/>
          <c:showBubbleSize val="0"/>
        </c:dLbls>
        <c:gapWidth val="150"/>
        <c:axId val="153201280"/>
        <c:axId val="153375488"/>
      </c:barChart>
      <c:catAx>
        <c:axId val="15320128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3375488"/>
        <c:crosses val="autoZero"/>
        <c:auto val="0"/>
        <c:lblAlgn val="ctr"/>
        <c:lblOffset val="100"/>
        <c:tickLblSkip val="1"/>
        <c:tickMarkSkip val="1"/>
        <c:noMultiLvlLbl val="0"/>
      </c:catAx>
      <c:valAx>
        <c:axId val="15337548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3201280"/>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Table18b!$I$13:$I$23</c:f>
              <c:numCache>
                <c:formatCode>0.0</c:formatCode>
                <c:ptCount val="11"/>
                <c:pt idx="0">
                  <c:v>9.6999999999999993</c:v>
                </c:pt>
                <c:pt idx="1">
                  <c:v>9.3000000000000007</c:v>
                </c:pt>
                <c:pt idx="2">
                  <c:v>9.1999999999999993</c:v>
                </c:pt>
                <c:pt idx="3">
                  <c:v>8.9</c:v>
                </c:pt>
                <c:pt idx="4">
                  <c:v>8.6</c:v>
                </c:pt>
                <c:pt idx="5">
                  <c:v>8.3000000000000007</c:v>
                </c:pt>
                <c:pt idx="6">
                  <c:v>7.5</c:v>
                </c:pt>
                <c:pt idx="7">
                  <c:v>7</c:v>
                </c:pt>
                <c:pt idx="8">
                  <c:v>5.4</c:v>
                </c:pt>
                <c:pt idx="9">
                  <c:v>5</c:v>
                </c:pt>
                <c:pt idx="10">
                  <c:v>4.5999999999999996</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Table18b!$I$27:$I$37</c:f>
              <c:numCache>
                <c:formatCode>0.0</c:formatCode>
                <c:ptCount val="11"/>
                <c:pt idx="0">
                  <c:v>4.5999999999999996</c:v>
                </c:pt>
                <c:pt idx="1">
                  <c:v>4.5999999999999996</c:v>
                </c:pt>
                <c:pt idx="2">
                  <c:v>4.8</c:v>
                </c:pt>
                <c:pt idx="3">
                  <c:v>4.3</c:v>
                </c:pt>
                <c:pt idx="4">
                  <c:v>4.7</c:v>
                </c:pt>
                <c:pt idx="5">
                  <c:v>4.7</c:v>
                </c:pt>
                <c:pt idx="6">
                  <c:v>4.4000000000000004</c:v>
                </c:pt>
                <c:pt idx="7">
                  <c:v>4.2</c:v>
                </c:pt>
                <c:pt idx="8">
                  <c:v>3.7</c:v>
                </c:pt>
                <c:pt idx="9">
                  <c:v>3</c:v>
                </c:pt>
                <c:pt idx="10">
                  <c:v>3.4</c:v>
                </c:pt>
              </c:numCache>
            </c:numRef>
          </c:val>
          <c:smooth val="0"/>
        </c:ser>
        <c:dLbls>
          <c:showLegendKey val="0"/>
          <c:showVal val="0"/>
          <c:showCatName val="0"/>
          <c:showSerName val="0"/>
          <c:showPercent val="0"/>
          <c:showBubbleSize val="0"/>
        </c:dLbls>
        <c:marker val="1"/>
        <c:smooth val="0"/>
        <c:axId val="196694400"/>
        <c:axId val="196695936"/>
      </c:lineChart>
      <c:catAx>
        <c:axId val="19669440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6695936"/>
        <c:crosses val="autoZero"/>
        <c:auto val="1"/>
        <c:lblAlgn val="ctr"/>
        <c:lblOffset val="100"/>
        <c:tickLblSkip val="2"/>
        <c:tickMarkSkip val="1"/>
        <c:noMultiLvlLbl val="0"/>
      </c:catAx>
      <c:valAx>
        <c:axId val="19669593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6694400"/>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Table18b!$J$13:$J$23</c:f>
              <c:numCache>
                <c:formatCode>0.0</c:formatCode>
                <c:ptCount val="11"/>
                <c:pt idx="0">
                  <c:v>7.9</c:v>
                </c:pt>
                <c:pt idx="1">
                  <c:v>7.5</c:v>
                </c:pt>
                <c:pt idx="2">
                  <c:v>7.3</c:v>
                </c:pt>
                <c:pt idx="3">
                  <c:v>6.7</c:v>
                </c:pt>
                <c:pt idx="4">
                  <c:v>6.1</c:v>
                </c:pt>
                <c:pt idx="5">
                  <c:v>5.7</c:v>
                </c:pt>
                <c:pt idx="6">
                  <c:v>5.5</c:v>
                </c:pt>
                <c:pt idx="7">
                  <c:v>5.3</c:v>
                </c:pt>
                <c:pt idx="8">
                  <c:v>4.5999999999999996</c:v>
                </c:pt>
                <c:pt idx="9">
                  <c:v>4.4000000000000004</c:v>
                </c:pt>
                <c:pt idx="10">
                  <c:v>4.0999999999999996</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Table18b!$J$27:$J$37</c:f>
              <c:numCache>
                <c:formatCode>0.0</c:formatCode>
                <c:ptCount val="11"/>
                <c:pt idx="0">
                  <c:v>4.8</c:v>
                </c:pt>
                <c:pt idx="1">
                  <c:v>4.5999999999999996</c:v>
                </c:pt>
                <c:pt idx="2">
                  <c:v>4.5999999999999996</c:v>
                </c:pt>
                <c:pt idx="3">
                  <c:v>4.2</c:v>
                </c:pt>
                <c:pt idx="4">
                  <c:v>4.0999999999999996</c:v>
                </c:pt>
                <c:pt idx="5">
                  <c:v>3.8</c:v>
                </c:pt>
                <c:pt idx="6">
                  <c:v>3.7</c:v>
                </c:pt>
                <c:pt idx="7">
                  <c:v>3.8</c:v>
                </c:pt>
                <c:pt idx="8">
                  <c:v>3.4</c:v>
                </c:pt>
                <c:pt idx="9">
                  <c:v>3.1</c:v>
                </c:pt>
                <c:pt idx="10">
                  <c:v>3</c:v>
                </c:pt>
              </c:numCache>
            </c:numRef>
          </c:val>
          <c:smooth val="0"/>
        </c:ser>
        <c:dLbls>
          <c:showLegendKey val="0"/>
          <c:showVal val="0"/>
          <c:showCatName val="0"/>
          <c:showSerName val="0"/>
          <c:showPercent val="0"/>
          <c:showBubbleSize val="0"/>
        </c:dLbls>
        <c:marker val="1"/>
        <c:smooth val="0"/>
        <c:axId val="196721664"/>
        <c:axId val="206607104"/>
      </c:lineChart>
      <c:catAx>
        <c:axId val="1967216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6607104"/>
        <c:crosses val="autoZero"/>
        <c:auto val="1"/>
        <c:lblAlgn val="ctr"/>
        <c:lblOffset val="100"/>
        <c:tickLblSkip val="1"/>
        <c:tickMarkSkip val="1"/>
        <c:noMultiLvlLbl val="0"/>
      </c:catAx>
      <c:valAx>
        <c:axId val="20660710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6721664"/>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Table18b!$K$13:$K$23</c:f>
              <c:numCache>
                <c:formatCode>0.0</c:formatCode>
                <c:ptCount val="11"/>
                <c:pt idx="0">
                  <c:v>5.2</c:v>
                </c:pt>
                <c:pt idx="1">
                  <c:v>5.2</c:v>
                </c:pt>
                <c:pt idx="2">
                  <c:v>5.2</c:v>
                </c:pt>
                <c:pt idx="3">
                  <c:v>4.8</c:v>
                </c:pt>
                <c:pt idx="4">
                  <c:v>4.7</c:v>
                </c:pt>
                <c:pt idx="5">
                  <c:v>4.3</c:v>
                </c:pt>
                <c:pt idx="6">
                  <c:v>4.2</c:v>
                </c:pt>
                <c:pt idx="7">
                  <c:v>3.9</c:v>
                </c:pt>
                <c:pt idx="8">
                  <c:v>3.6</c:v>
                </c:pt>
                <c:pt idx="9">
                  <c:v>3.5</c:v>
                </c:pt>
                <c:pt idx="10">
                  <c:v>3.3</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Table18b!$K$27:$K$37</c:f>
              <c:numCache>
                <c:formatCode>0.0</c:formatCode>
                <c:ptCount val="11"/>
                <c:pt idx="0">
                  <c:v>3.2</c:v>
                </c:pt>
                <c:pt idx="1">
                  <c:v>3.2</c:v>
                </c:pt>
                <c:pt idx="2">
                  <c:v>3.1</c:v>
                </c:pt>
                <c:pt idx="3">
                  <c:v>3</c:v>
                </c:pt>
                <c:pt idx="4">
                  <c:v>2.9</c:v>
                </c:pt>
                <c:pt idx="5">
                  <c:v>2.7</c:v>
                </c:pt>
                <c:pt idx="6">
                  <c:v>2.8</c:v>
                </c:pt>
                <c:pt idx="7">
                  <c:v>2.6</c:v>
                </c:pt>
                <c:pt idx="8">
                  <c:v>2.4</c:v>
                </c:pt>
                <c:pt idx="9">
                  <c:v>2.2000000000000002</c:v>
                </c:pt>
                <c:pt idx="10">
                  <c:v>2.2999999999999998</c:v>
                </c:pt>
              </c:numCache>
            </c:numRef>
          </c:val>
          <c:smooth val="0"/>
        </c:ser>
        <c:dLbls>
          <c:showLegendKey val="0"/>
          <c:showVal val="0"/>
          <c:showCatName val="0"/>
          <c:showSerName val="0"/>
          <c:showPercent val="0"/>
          <c:showBubbleSize val="0"/>
        </c:dLbls>
        <c:marker val="1"/>
        <c:smooth val="0"/>
        <c:axId val="206665600"/>
        <c:axId val="206667136"/>
      </c:lineChart>
      <c:catAx>
        <c:axId val="20666560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6667136"/>
        <c:crosses val="autoZero"/>
        <c:auto val="1"/>
        <c:lblAlgn val="ctr"/>
        <c:lblOffset val="100"/>
        <c:tickLblSkip val="2"/>
        <c:tickMarkSkip val="1"/>
        <c:noMultiLvlLbl val="0"/>
      </c:catAx>
      <c:valAx>
        <c:axId val="20666713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6665600"/>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83</xdr:row>
      <xdr:rowOff>0</xdr:rowOff>
    </xdr:from>
    <xdr:to>
      <xdr:col>11</xdr:col>
      <xdr:colOff>228600</xdr:colOff>
      <xdr:row>83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2%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3a"/>
      <sheetName val="Table4"/>
      <sheetName val="Table5a"/>
      <sheetName val="Table5b"/>
      <sheetName val="Table5c0408"/>
      <sheetName val="Table5c0812"/>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7a"/>
      <sheetName val="Table37a cont"/>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4">
          <cell r="K14">
            <v>439</v>
          </cell>
        </row>
        <row r="15">
          <cell r="K15">
            <v>210</v>
          </cell>
        </row>
        <row r="16">
          <cell r="K16">
            <v>119</v>
          </cell>
        </row>
        <row r="17">
          <cell r="K17">
            <v>52</v>
          </cell>
        </row>
        <row r="18">
          <cell r="K18">
            <v>30</v>
          </cell>
        </row>
        <row r="19">
          <cell r="K19">
            <v>10</v>
          </cell>
        </row>
        <row r="28">
          <cell r="K28">
            <v>194</v>
          </cell>
        </row>
        <row r="29">
          <cell r="K29">
            <v>148</v>
          </cell>
        </row>
        <row r="30">
          <cell r="K30">
            <v>131</v>
          </cell>
        </row>
        <row r="31">
          <cell r="K31">
            <v>117</v>
          </cell>
        </row>
        <row r="32">
          <cell r="K32">
            <v>108</v>
          </cell>
        </row>
        <row r="33">
          <cell r="K33">
            <v>70</v>
          </cell>
        </row>
        <row r="42">
          <cell r="K42">
            <v>3172</v>
          </cell>
        </row>
        <row r="43">
          <cell r="K43">
            <v>2304</v>
          </cell>
        </row>
        <row r="44">
          <cell r="K44">
            <v>1878</v>
          </cell>
        </row>
        <row r="45">
          <cell r="K45">
            <v>1457</v>
          </cell>
        </row>
        <row r="46">
          <cell r="K46">
            <v>1204</v>
          </cell>
        </row>
        <row r="47">
          <cell r="K47">
            <v>648</v>
          </cell>
        </row>
        <row r="56">
          <cell r="K56">
            <v>278</v>
          </cell>
        </row>
        <row r="57">
          <cell r="K57">
            <v>347</v>
          </cell>
        </row>
        <row r="58">
          <cell r="K58">
            <v>408</v>
          </cell>
        </row>
        <row r="59">
          <cell r="K59">
            <v>392</v>
          </cell>
        </row>
        <row r="60">
          <cell r="K60">
            <v>355</v>
          </cell>
        </row>
        <row r="61">
          <cell r="K61">
            <v>229</v>
          </cell>
        </row>
        <row r="70">
          <cell r="K70">
            <v>4083</v>
          </cell>
        </row>
        <row r="71">
          <cell r="K71">
            <v>3009</v>
          </cell>
        </row>
        <row r="72">
          <cell r="K72">
            <v>2536</v>
          </cell>
        </row>
        <row r="73">
          <cell r="K73">
            <v>2018</v>
          </cell>
        </row>
        <row r="74">
          <cell r="K74">
            <v>1697</v>
          </cell>
        </row>
        <row r="75">
          <cell r="K75">
            <v>957</v>
          </cell>
        </row>
      </sheetData>
      <sheetData sheetId="53">
        <row r="14">
          <cell r="N14" t="str">
            <v>0-2</v>
          </cell>
        </row>
        <row r="15">
          <cell r="N15" t="str">
            <v>&gt;2-5</v>
          </cell>
        </row>
        <row r="16">
          <cell r="N16" t="str">
            <v>&gt;5-10</v>
          </cell>
        </row>
        <row r="17">
          <cell r="N17" t="str">
            <v>&gt;10-20</v>
          </cell>
        </row>
        <row r="18">
          <cell r="N18" t="str">
            <v>&gt;20-50</v>
          </cell>
        </row>
        <row r="19">
          <cell r="N19" t="str">
            <v>&gt;50</v>
          </cell>
        </row>
      </sheetData>
      <sheetData sheetId="54"/>
      <sheetData sheetId="55"/>
      <sheetData sheetId="56">
        <row r="11">
          <cell r="I11" t="str">
            <v>17-25</v>
          </cell>
          <cell r="J11" t="str">
            <v>26-34</v>
          </cell>
          <cell r="K11" t="str">
            <v>35-59</v>
          </cell>
          <cell r="L11" t="str">
            <v>60+</v>
          </cell>
        </row>
        <row r="12">
          <cell r="A12" t="str">
            <v>Male</v>
          </cell>
        </row>
        <row r="13">
          <cell r="B13">
            <v>2002</v>
          </cell>
          <cell r="I13">
            <v>9.6999999999999993</v>
          </cell>
          <cell r="J13">
            <v>7.9</v>
          </cell>
          <cell r="K13">
            <v>5.2</v>
          </cell>
          <cell r="L13">
            <v>3</v>
          </cell>
        </row>
        <row r="14">
          <cell r="B14">
            <v>2003</v>
          </cell>
          <cell r="I14">
            <v>9.3000000000000007</v>
          </cell>
          <cell r="J14">
            <v>7.5</v>
          </cell>
          <cell r="K14">
            <v>5.2</v>
          </cell>
          <cell r="L14">
            <v>3.1</v>
          </cell>
        </row>
        <row r="15">
          <cell r="B15">
            <v>2004</v>
          </cell>
          <cell r="I15">
            <v>9.1999999999999993</v>
          </cell>
          <cell r="J15">
            <v>7.3</v>
          </cell>
          <cell r="K15">
            <v>5.2</v>
          </cell>
          <cell r="L15">
            <v>2.9</v>
          </cell>
        </row>
        <row r="16">
          <cell r="B16">
            <v>2005</v>
          </cell>
          <cell r="I16">
            <v>8.9</v>
          </cell>
          <cell r="J16">
            <v>6.7</v>
          </cell>
          <cell r="K16">
            <v>4.8</v>
          </cell>
          <cell r="L16">
            <v>2.8</v>
          </cell>
        </row>
        <row r="17">
          <cell r="B17">
            <v>2006</v>
          </cell>
          <cell r="I17">
            <v>8.6</v>
          </cell>
          <cell r="J17">
            <v>6.1</v>
          </cell>
          <cell r="K17">
            <v>4.7</v>
          </cell>
          <cell r="L17">
            <v>2.4</v>
          </cell>
        </row>
        <row r="18">
          <cell r="B18">
            <v>2007</v>
          </cell>
          <cell r="I18">
            <v>8.3000000000000007</v>
          </cell>
          <cell r="J18">
            <v>5.7</v>
          </cell>
          <cell r="K18">
            <v>4.3</v>
          </cell>
          <cell r="L18">
            <v>2.6</v>
          </cell>
        </row>
        <row r="19">
          <cell r="B19">
            <v>2008</v>
          </cell>
          <cell r="I19">
            <v>7.5</v>
          </cell>
          <cell r="J19">
            <v>5.5</v>
          </cell>
          <cell r="K19">
            <v>4.2</v>
          </cell>
          <cell r="L19">
            <v>2.4</v>
          </cell>
        </row>
        <row r="20">
          <cell r="B20">
            <v>2009</v>
          </cell>
          <cell r="I20">
            <v>7</v>
          </cell>
          <cell r="J20">
            <v>5.3</v>
          </cell>
          <cell r="K20">
            <v>3.9</v>
          </cell>
          <cell r="L20">
            <v>2.4</v>
          </cell>
        </row>
        <row r="21">
          <cell r="B21">
            <v>2010</v>
          </cell>
          <cell r="I21">
            <v>5.4</v>
          </cell>
          <cell r="J21">
            <v>4.5999999999999996</v>
          </cell>
          <cell r="K21">
            <v>3.6</v>
          </cell>
          <cell r="L21">
            <v>2.1</v>
          </cell>
        </row>
        <row r="22">
          <cell r="B22">
            <v>2011</v>
          </cell>
          <cell r="I22">
            <v>5</v>
          </cell>
          <cell r="J22">
            <v>4.4000000000000004</v>
          </cell>
          <cell r="K22">
            <v>3.5</v>
          </cell>
          <cell r="L22">
            <v>2.2000000000000002</v>
          </cell>
        </row>
        <row r="23">
          <cell r="B23">
            <v>2012</v>
          </cell>
          <cell r="I23">
            <v>4.5999999999999996</v>
          </cell>
          <cell r="J23">
            <v>4.0999999999999996</v>
          </cell>
          <cell r="K23">
            <v>3.3</v>
          </cell>
          <cell r="L23">
            <v>2.1</v>
          </cell>
        </row>
        <row r="26">
          <cell r="A26" t="str">
            <v>Female</v>
          </cell>
        </row>
        <row r="27">
          <cell r="I27">
            <v>4.5999999999999996</v>
          </cell>
          <cell r="J27">
            <v>4.8</v>
          </cell>
          <cell r="K27">
            <v>3.2</v>
          </cell>
          <cell r="L27">
            <v>0.8</v>
          </cell>
        </row>
        <row r="28">
          <cell r="I28">
            <v>4.5999999999999996</v>
          </cell>
          <cell r="J28">
            <v>4.5999999999999996</v>
          </cell>
          <cell r="K28">
            <v>3.2</v>
          </cell>
          <cell r="L28">
            <v>0.9</v>
          </cell>
        </row>
        <row r="29">
          <cell r="I29">
            <v>4.8</v>
          </cell>
          <cell r="J29">
            <v>4.5999999999999996</v>
          </cell>
          <cell r="K29">
            <v>3.1</v>
          </cell>
          <cell r="L29">
            <v>0.8</v>
          </cell>
        </row>
        <row r="30">
          <cell r="I30">
            <v>4.3</v>
          </cell>
          <cell r="J30">
            <v>4.2</v>
          </cell>
          <cell r="K30">
            <v>3</v>
          </cell>
          <cell r="L30">
            <v>0.9</v>
          </cell>
        </row>
        <row r="31">
          <cell r="I31">
            <v>4.7</v>
          </cell>
          <cell r="J31">
            <v>4.0999999999999996</v>
          </cell>
          <cell r="K31">
            <v>2.9</v>
          </cell>
          <cell r="L31">
            <v>0.9</v>
          </cell>
        </row>
        <row r="32">
          <cell r="I32">
            <v>4.7</v>
          </cell>
          <cell r="J32">
            <v>3.8</v>
          </cell>
          <cell r="K32">
            <v>2.7</v>
          </cell>
          <cell r="L32">
            <v>0.8</v>
          </cell>
        </row>
        <row r="33">
          <cell r="I33">
            <v>4.4000000000000004</v>
          </cell>
          <cell r="J33">
            <v>3.7</v>
          </cell>
          <cell r="K33">
            <v>2.8</v>
          </cell>
          <cell r="L33">
            <v>0.8</v>
          </cell>
        </row>
        <row r="34">
          <cell r="I34">
            <v>4.2</v>
          </cell>
          <cell r="J34">
            <v>3.8</v>
          </cell>
          <cell r="K34">
            <v>2.6</v>
          </cell>
          <cell r="L34">
            <v>0.8</v>
          </cell>
        </row>
        <row r="35">
          <cell r="I35">
            <v>3.7</v>
          </cell>
          <cell r="J35">
            <v>3.4</v>
          </cell>
          <cell r="K35">
            <v>2.4</v>
          </cell>
          <cell r="L35">
            <v>0.7</v>
          </cell>
        </row>
        <row r="36">
          <cell r="I36">
            <v>3</v>
          </cell>
          <cell r="J36">
            <v>3.1</v>
          </cell>
          <cell r="K36">
            <v>2.2000000000000002</v>
          </cell>
          <cell r="L36">
            <v>0.8</v>
          </cell>
        </row>
        <row r="37">
          <cell r="I37">
            <v>3.4</v>
          </cell>
          <cell r="J37">
            <v>3</v>
          </cell>
          <cell r="K37">
            <v>2.2999999999999998</v>
          </cell>
          <cell r="L37">
            <v>0.9</v>
          </cell>
        </row>
      </sheetData>
      <sheetData sheetId="57"/>
      <sheetData sheetId="58"/>
      <sheetData sheetId="59"/>
      <sheetData sheetId="60">
        <row r="24">
          <cell r="B24">
            <v>2001</v>
          </cell>
          <cell r="C24">
            <v>133</v>
          </cell>
          <cell r="D24">
            <v>68</v>
          </cell>
          <cell r="E24">
            <v>33</v>
          </cell>
          <cell r="F24">
            <v>22</v>
          </cell>
          <cell r="G24">
            <v>18</v>
          </cell>
          <cell r="H24">
            <v>64</v>
          </cell>
          <cell r="I24">
            <v>71</v>
          </cell>
          <cell r="J24">
            <v>99</v>
          </cell>
        </row>
        <row r="25">
          <cell r="B25">
            <v>2002</v>
          </cell>
          <cell r="C25">
            <v>131</v>
          </cell>
          <cell r="D25">
            <v>75</v>
          </cell>
          <cell r="E25">
            <v>21</v>
          </cell>
          <cell r="F25">
            <v>23</v>
          </cell>
          <cell r="G25">
            <v>30</v>
          </cell>
          <cell r="H25">
            <v>54</v>
          </cell>
          <cell r="I25">
            <v>92</v>
          </cell>
          <cell r="J25">
            <v>83</v>
          </cell>
        </row>
        <row r="26">
          <cell r="B26">
            <v>2003</v>
          </cell>
          <cell r="C26">
            <v>128</v>
          </cell>
          <cell r="D26">
            <v>81</v>
          </cell>
          <cell r="E26">
            <v>29</v>
          </cell>
          <cell r="F26">
            <v>26</v>
          </cell>
          <cell r="G26">
            <v>20</v>
          </cell>
          <cell r="H26">
            <v>45</v>
          </cell>
          <cell r="I26">
            <v>78</v>
          </cell>
          <cell r="J26">
            <v>96</v>
          </cell>
        </row>
        <row r="27">
          <cell r="B27">
            <v>2004</v>
          </cell>
          <cell r="C27">
            <v>107</v>
          </cell>
          <cell r="D27">
            <v>67</v>
          </cell>
          <cell r="E27">
            <v>34</v>
          </cell>
          <cell r="F27">
            <v>27</v>
          </cell>
          <cell r="G27">
            <v>25</v>
          </cell>
          <cell r="H27">
            <v>48</v>
          </cell>
          <cell r="I27">
            <v>76</v>
          </cell>
          <cell r="J27">
            <v>102</v>
          </cell>
        </row>
        <row r="28">
          <cell r="B28">
            <v>2005</v>
          </cell>
          <cell r="C28">
            <v>115</v>
          </cell>
          <cell r="D28">
            <v>67</v>
          </cell>
          <cell r="E28">
            <v>33</v>
          </cell>
          <cell r="F28">
            <v>22</v>
          </cell>
          <cell r="G28">
            <v>27</v>
          </cell>
          <cell r="H28">
            <v>42</v>
          </cell>
          <cell r="I28">
            <v>60</v>
          </cell>
          <cell r="J28">
            <v>106</v>
          </cell>
        </row>
        <row r="29">
          <cell r="B29">
            <v>2006</v>
          </cell>
          <cell r="C29">
            <v>144</v>
          </cell>
          <cell r="D29">
            <v>72</v>
          </cell>
          <cell r="E29">
            <v>30</v>
          </cell>
          <cell r="F29">
            <v>20</v>
          </cell>
          <cell r="G29">
            <v>24</v>
          </cell>
          <cell r="H29">
            <v>59</v>
          </cell>
          <cell r="I29">
            <v>83</v>
          </cell>
          <cell r="J29">
            <v>76</v>
          </cell>
        </row>
        <row r="30">
          <cell r="B30">
            <v>2007</v>
          </cell>
          <cell r="C30">
            <v>115</v>
          </cell>
          <cell r="D30">
            <v>54</v>
          </cell>
          <cell r="E30">
            <v>28</v>
          </cell>
          <cell r="F30">
            <v>27</v>
          </cell>
          <cell r="G30">
            <v>43</v>
          </cell>
          <cell r="H30">
            <v>55</v>
          </cell>
          <cell r="I30">
            <v>57</v>
          </cell>
          <cell r="J30">
            <v>90</v>
          </cell>
        </row>
        <row r="31">
          <cell r="B31">
            <v>2008</v>
          </cell>
          <cell r="C31">
            <v>108</v>
          </cell>
          <cell r="D31">
            <v>57</v>
          </cell>
          <cell r="E31">
            <v>38</v>
          </cell>
          <cell r="F31">
            <v>36</v>
          </cell>
          <cell r="G31">
            <v>29</v>
          </cell>
          <cell r="H31">
            <v>32</v>
          </cell>
          <cell r="I31">
            <v>54</v>
          </cell>
          <cell r="J31">
            <v>80</v>
          </cell>
        </row>
        <row r="32">
          <cell r="B32">
            <v>2009</v>
          </cell>
          <cell r="C32">
            <v>97</v>
          </cell>
          <cell r="D32">
            <v>55</v>
          </cell>
          <cell r="E32">
            <v>27</v>
          </cell>
          <cell r="F32">
            <v>23</v>
          </cell>
          <cell r="G32">
            <v>27</v>
          </cell>
          <cell r="H32">
            <v>41</v>
          </cell>
          <cell r="I32">
            <v>70</v>
          </cell>
          <cell r="J32">
            <v>91</v>
          </cell>
        </row>
        <row r="33">
          <cell r="B33">
            <v>2010</v>
          </cell>
          <cell r="C33">
            <v>89</v>
          </cell>
          <cell r="D33">
            <v>54</v>
          </cell>
          <cell r="E33">
            <v>24</v>
          </cell>
          <cell r="F33">
            <v>18</v>
          </cell>
          <cell r="G33">
            <v>15</v>
          </cell>
          <cell r="H33">
            <v>43</v>
          </cell>
          <cell r="I33">
            <v>38</v>
          </cell>
          <cell r="J33">
            <v>66</v>
          </cell>
        </row>
        <row r="34">
          <cell r="B34">
            <v>2011</v>
          </cell>
          <cell r="C34">
            <v>76</v>
          </cell>
          <cell r="D34">
            <v>44</v>
          </cell>
          <cell r="E34">
            <v>26</v>
          </cell>
          <cell r="F34">
            <v>19</v>
          </cell>
          <cell r="G34">
            <v>18</v>
          </cell>
          <cell r="H34">
            <v>36</v>
          </cell>
          <cell r="I34">
            <v>44</v>
          </cell>
          <cell r="J34">
            <v>58</v>
          </cell>
        </row>
        <row r="35">
          <cell r="B35">
            <v>2012</v>
          </cell>
          <cell r="C35">
            <v>79</v>
          </cell>
          <cell r="D35">
            <v>30</v>
          </cell>
          <cell r="E35">
            <v>16</v>
          </cell>
          <cell r="F35">
            <v>13</v>
          </cell>
          <cell r="G35">
            <v>17</v>
          </cell>
          <cell r="H35">
            <v>30</v>
          </cell>
          <cell r="I35">
            <v>47</v>
          </cell>
          <cell r="J35">
            <v>55</v>
          </cell>
        </row>
      </sheetData>
      <sheetData sheetId="61"/>
      <sheetData sheetId="62">
        <row r="100">
          <cell r="A100">
            <v>2001</v>
          </cell>
          <cell r="B100">
            <v>60</v>
          </cell>
          <cell r="C100">
            <v>180</v>
          </cell>
          <cell r="D100">
            <v>560</v>
          </cell>
          <cell r="E100">
            <v>800</v>
          </cell>
          <cell r="G100">
            <v>70</v>
          </cell>
          <cell r="H100">
            <v>250</v>
          </cell>
          <cell r="I100">
            <v>870</v>
          </cell>
          <cell r="J100">
            <v>1190</v>
          </cell>
        </row>
        <row r="101">
          <cell r="A101">
            <v>2002</v>
          </cell>
          <cell r="B101">
            <v>40</v>
          </cell>
          <cell r="C101">
            <v>160</v>
          </cell>
          <cell r="D101">
            <v>620</v>
          </cell>
          <cell r="E101">
            <v>820</v>
          </cell>
          <cell r="G101">
            <v>50</v>
          </cell>
          <cell r="H101">
            <v>240</v>
          </cell>
          <cell r="I101">
            <v>970</v>
          </cell>
          <cell r="J101">
            <v>1270</v>
          </cell>
        </row>
        <row r="102">
          <cell r="A102">
            <v>2003</v>
          </cell>
          <cell r="B102">
            <v>40</v>
          </cell>
          <cell r="C102">
            <v>180</v>
          </cell>
          <cell r="D102">
            <v>530</v>
          </cell>
          <cell r="E102">
            <v>750</v>
          </cell>
          <cell r="G102">
            <v>50</v>
          </cell>
          <cell r="H102">
            <v>230</v>
          </cell>
          <cell r="I102">
            <v>850</v>
          </cell>
          <cell r="J102">
            <v>1130</v>
          </cell>
        </row>
        <row r="103">
          <cell r="A103">
            <v>2004</v>
          </cell>
          <cell r="B103">
            <v>30</v>
          </cell>
          <cell r="C103">
            <v>140</v>
          </cell>
          <cell r="D103">
            <v>540</v>
          </cell>
          <cell r="E103">
            <v>710</v>
          </cell>
          <cell r="G103">
            <v>40</v>
          </cell>
          <cell r="H103">
            <v>170</v>
          </cell>
          <cell r="I103">
            <v>850</v>
          </cell>
          <cell r="J103">
            <v>1060</v>
          </cell>
        </row>
        <row r="104">
          <cell r="A104">
            <v>2005</v>
          </cell>
          <cell r="B104">
            <v>30</v>
          </cell>
          <cell r="C104">
            <v>130</v>
          </cell>
          <cell r="D104">
            <v>500</v>
          </cell>
          <cell r="E104">
            <v>660</v>
          </cell>
          <cell r="G104">
            <v>30</v>
          </cell>
          <cell r="H104">
            <v>170</v>
          </cell>
          <cell r="I104">
            <v>790</v>
          </cell>
          <cell r="J104">
            <v>990</v>
          </cell>
        </row>
        <row r="105">
          <cell r="A105">
            <v>2006</v>
          </cell>
          <cell r="B105">
            <v>30</v>
          </cell>
          <cell r="C105">
            <v>130</v>
          </cell>
          <cell r="D105">
            <v>550</v>
          </cell>
          <cell r="E105">
            <v>720</v>
          </cell>
          <cell r="G105">
            <v>30</v>
          </cell>
          <cell r="H105">
            <v>160</v>
          </cell>
          <cell r="I105">
            <v>780</v>
          </cell>
          <cell r="J105">
            <v>980</v>
          </cell>
        </row>
        <row r="106">
          <cell r="A106">
            <v>2007</v>
          </cell>
          <cell r="B106">
            <v>20</v>
          </cell>
          <cell r="C106">
            <v>120</v>
          </cell>
          <cell r="D106">
            <v>530</v>
          </cell>
          <cell r="E106">
            <v>670</v>
          </cell>
          <cell r="G106">
            <v>30</v>
          </cell>
          <cell r="H106">
            <v>150</v>
          </cell>
          <cell r="I106">
            <v>760</v>
          </cell>
          <cell r="J106">
            <v>940</v>
          </cell>
        </row>
        <row r="107">
          <cell r="A107">
            <v>2008</v>
          </cell>
          <cell r="B107">
            <v>30</v>
          </cell>
          <cell r="C107">
            <v>140</v>
          </cell>
          <cell r="D107">
            <v>490</v>
          </cell>
          <cell r="E107">
            <v>660</v>
          </cell>
          <cell r="G107">
            <v>40</v>
          </cell>
          <cell r="H107">
            <v>170</v>
          </cell>
          <cell r="I107">
            <v>760</v>
          </cell>
          <cell r="J107">
            <v>960</v>
          </cell>
        </row>
        <row r="108">
          <cell r="A108">
            <v>2009</v>
          </cell>
          <cell r="B108">
            <v>20</v>
          </cell>
          <cell r="C108">
            <v>120</v>
          </cell>
          <cell r="D108">
            <v>520</v>
          </cell>
          <cell r="E108">
            <v>660</v>
          </cell>
          <cell r="G108">
            <v>30</v>
          </cell>
          <cell r="H108">
            <v>160</v>
          </cell>
          <cell r="I108">
            <v>730</v>
          </cell>
          <cell r="J108">
            <v>920</v>
          </cell>
        </row>
        <row r="109">
          <cell r="A109">
            <v>2010</v>
          </cell>
          <cell r="B109">
            <v>20</v>
          </cell>
          <cell r="C109">
            <v>80</v>
          </cell>
          <cell r="D109">
            <v>440</v>
          </cell>
          <cell r="E109">
            <v>530</v>
          </cell>
          <cell r="G109">
            <v>20</v>
          </cell>
          <cell r="H109">
            <v>120</v>
          </cell>
          <cell r="I109">
            <v>610</v>
          </cell>
          <cell r="J109">
            <v>750</v>
          </cell>
        </row>
        <row r="110">
          <cell r="A110">
            <v>2011</v>
          </cell>
          <cell r="B110">
            <v>20</v>
          </cell>
          <cell r="C110">
            <v>70</v>
          </cell>
          <cell r="D110">
            <v>400</v>
          </cell>
          <cell r="E110">
            <v>490</v>
          </cell>
          <cell r="G110">
            <v>20</v>
          </cell>
          <cell r="H110">
            <v>90</v>
          </cell>
          <cell r="I110">
            <v>570</v>
          </cell>
          <cell r="J110">
            <v>680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9"/>
      <sheetData sheetId="120"/>
      <sheetData sheetId="121"/>
      <sheetData sheetId="122"/>
      <sheetData sheetId="1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row>
      </sheetData>
      <sheetData sheetId="2">
        <row r="1">
          <cell r="A1" t="str">
            <v>Car drivers involved in accidents by age and sex, built-up and non built-up roads, 1981-85 average, 1994 to 1998</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heetViews>
  <sheetFormatPr defaultRowHeight="15"/>
  <cols>
    <col min="1" max="1" width="20.5703125" style="5" customWidth="1"/>
    <col min="2" max="2" width="10.85546875" style="5" bestFit="1" customWidth="1"/>
    <col min="3" max="3" width="12" style="5" bestFit="1" customWidth="1"/>
    <col min="4" max="4" width="13.42578125" style="5" bestFit="1" customWidth="1"/>
    <col min="5" max="5" width="9.28515625" style="5" bestFit="1" customWidth="1"/>
    <col min="6" max="6" width="12" style="5" customWidth="1"/>
    <col min="7" max="7" width="11.85546875" style="5" customWidth="1"/>
    <col min="8" max="8" width="11.28515625" style="5" customWidth="1"/>
    <col min="9" max="9" width="10.85546875" style="5" bestFit="1" customWidth="1"/>
    <col min="10" max="10" width="9.28515625" style="5" bestFit="1" customWidth="1"/>
    <col min="11" max="11" width="10.85546875" style="5" customWidth="1"/>
    <col min="12" max="16384" width="9.140625" style="5"/>
  </cols>
  <sheetData>
    <row r="1" spans="1:11" s="4" customFormat="1" ht="18">
      <c r="A1" s="1" t="s">
        <v>0</v>
      </c>
      <c r="B1" s="2"/>
      <c r="C1" s="2"/>
      <c r="D1" s="2"/>
      <c r="E1" s="2"/>
      <c r="F1" s="2"/>
      <c r="G1" s="2"/>
      <c r="H1" s="2"/>
      <c r="I1" s="2"/>
      <c r="J1" s="2"/>
      <c r="K1" s="3" t="s">
        <v>1</v>
      </c>
    </row>
    <row r="2" spans="1:11" ht="13.5" customHeight="1">
      <c r="A2" s="2"/>
      <c r="B2" s="2"/>
      <c r="C2" s="2"/>
      <c r="D2" s="2"/>
      <c r="E2" s="2"/>
      <c r="F2" s="2"/>
      <c r="G2" s="2"/>
      <c r="H2" s="2"/>
      <c r="I2" s="2"/>
      <c r="J2" s="2"/>
      <c r="K2" s="2"/>
    </row>
    <row r="3" spans="1:11" s="4" customFormat="1" ht="18">
      <c r="A3" s="1" t="s">
        <v>2</v>
      </c>
      <c r="B3" s="2"/>
      <c r="C3" s="2"/>
      <c r="D3" s="2"/>
      <c r="E3" s="2"/>
      <c r="F3" s="2"/>
      <c r="G3" s="2"/>
      <c r="H3" s="2"/>
      <c r="I3" s="2"/>
      <c r="J3" s="2"/>
      <c r="K3" s="2"/>
    </row>
    <row r="4" spans="1:11" s="4" customFormat="1" ht="18.75" thickBot="1">
      <c r="A4" s="6" t="s">
        <v>3</v>
      </c>
      <c r="B4" s="7"/>
      <c r="C4" s="7"/>
      <c r="D4" s="7"/>
      <c r="E4" s="7"/>
      <c r="F4" s="7"/>
      <c r="G4" s="7"/>
      <c r="H4" s="7"/>
      <c r="I4" s="7"/>
      <c r="J4" s="7"/>
      <c r="K4" s="7"/>
    </row>
    <row r="5" spans="1:11" s="9" customFormat="1" ht="52.5" customHeight="1" thickBot="1">
      <c r="A5" s="8" t="s">
        <v>4</v>
      </c>
      <c r="B5" s="8" t="s">
        <v>5</v>
      </c>
      <c r="C5" s="8" t="s">
        <v>6</v>
      </c>
      <c r="D5" s="8" t="s">
        <v>7</v>
      </c>
      <c r="E5" s="8" t="s">
        <v>8</v>
      </c>
      <c r="F5" s="8" t="s">
        <v>9</v>
      </c>
      <c r="G5" s="8" t="s">
        <v>10</v>
      </c>
      <c r="H5" s="8" t="s">
        <v>11</v>
      </c>
      <c r="I5" s="8" t="s">
        <v>12</v>
      </c>
      <c r="J5" s="8" t="s">
        <v>13</v>
      </c>
      <c r="K5" s="8" t="s">
        <v>14</v>
      </c>
    </row>
    <row r="6" spans="1:11" ht="15" customHeight="1" thickTop="1">
      <c r="K6" s="10" t="s">
        <v>15</v>
      </c>
    </row>
    <row r="7" spans="1:11" s="11" customFormat="1" ht="19.5" customHeight="1">
      <c r="A7" s="11" t="s">
        <v>16</v>
      </c>
    </row>
    <row r="8" spans="1:11" s="11" customFormat="1" ht="15.75" customHeight="1">
      <c r="A8" s="11" t="s">
        <v>17</v>
      </c>
      <c r="B8" s="12">
        <v>782.2</v>
      </c>
      <c r="C8" s="12">
        <v>1076.2</v>
      </c>
      <c r="D8" s="12">
        <v>16306</v>
      </c>
      <c r="E8" s="12">
        <v>440</v>
      </c>
      <c r="F8" s="12">
        <v>83.8</v>
      </c>
      <c r="G8" s="12">
        <v>956.4</v>
      </c>
      <c r="H8" s="12">
        <v>930.6</v>
      </c>
      <c r="I8" s="12">
        <v>706.6</v>
      </c>
      <c r="J8" s="12">
        <v>490.2</v>
      </c>
      <c r="K8" s="12">
        <v>21772</v>
      </c>
    </row>
    <row r="9" spans="1:11" ht="7.5" customHeight="1">
      <c r="B9" s="13"/>
      <c r="C9" s="13"/>
      <c r="D9" s="13"/>
      <c r="E9" s="13"/>
      <c r="F9" s="13"/>
      <c r="G9" s="13"/>
      <c r="H9" s="13"/>
      <c r="I9" s="13"/>
      <c r="J9" s="13"/>
      <c r="K9" s="13"/>
    </row>
    <row r="10" spans="1:11" ht="23.1" customHeight="1">
      <c r="A10" s="14">
        <v>2002</v>
      </c>
      <c r="B10" s="13">
        <v>852</v>
      </c>
      <c r="C10" s="13">
        <v>1200</v>
      </c>
      <c r="D10" s="13">
        <v>18194</v>
      </c>
      <c r="E10" s="13">
        <v>504</v>
      </c>
      <c r="F10" s="13">
        <v>114</v>
      </c>
      <c r="G10" s="13">
        <v>1059</v>
      </c>
      <c r="H10" s="13">
        <v>858</v>
      </c>
      <c r="I10" s="13">
        <v>999</v>
      </c>
      <c r="J10" s="13">
        <v>374</v>
      </c>
      <c r="K10" s="13">
        <v>24154</v>
      </c>
    </row>
    <row r="11" spans="1:11" ht="23.1" customHeight="1">
      <c r="A11" s="14">
        <v>2003</v>
      </c>
      <c r="B11" s="13">
        <v>840</v>
      </c>
      <c r="C11" s="13">
        <v>1153</v>
      </c>
      <c r="D11" s="13">
        <v>17726</v>
      </c>
      <c r="E11" s="13">
        <v>487</v>
      </c>
      <c r="F11" s="13">
        <v>111</v>
      </c>
      <c r="G11" s="13">
        <v>1069</v>
      </c>
      <c r="H11" s="13">
        <v>795</v>
      </c>
      <c r="I11" s="13">
        <v>929</v>
      </c>
      <c r="J11" s="13">
        <v>348</v>
      </c>
      <c r="K11" s="13">
        <v>23458</v>
      </c>
    </row>
    <row r="12" spans="1:11" ht="23.1" customHeight="1">
      <c r="A12" s="14">
        <v>2004</v>
      </c>
      <c r="B12" s="13">
        <v>794</v>
      </c>
      <c r="C12" s="13">
        <v>1033</v>
      </c>
      <c r="D12" s="13">
        <v>17718</v>
      </c>
      <c r="E12" s="13">
        <v>477</v>
      </c>
      <c r="F12" s="13">
        <v>109</v>
      </c>
      <c r="G12" s="13">
        <v>1131</v>
      </c>
      <c r="H12" s="13">
        <v>976</v>
      </c>
      <c r="I12" s="13">
        <v>800</v>
      </c>
      <c r="J12" s="13">
        <v>365</v>
      </c>
      <c r="K12" s="13">
        <v>23403</v>
      </c>
    </row>
    <row r="13" spans="1:11" ht="23.1" customHeight="1">
      <c r="A13" s="14">
        <v>2005</v>
      </c>
      <c r="B13" s="13">
        <v>808</v>
      </c>
      <c r="C13" s="13">
        <v>1098</v>
      </c>
      <c r="D13" s="13">
        <v>16770</v>
      </c>
      <c r="E13" s="13">
        <v>469</v>
      </c>
      <c r="F13" s="13">
        <v>84</v>
      </c>
      <c r="G13" s="13">
        <v>1040</v>
      </c>
      <c r="H13" s="13">
        <v>912</v>
      </c>
      <c r="I13" s="13">
        <v>739</v>
      </c>
      <c r="J13" s="13">
        <v>556</v>
      </c>
      <c r="K13" s="13">
        <v>22476</v>
      </c>
    </row>
    <row r="14" spans="1:11" ht="23.1" customHeight="1">
      <c r="A14" s="14">
        <v>2006</v>
      </c>
      <c r="B14" s="13">
        <v>801</v>
      </c>
      <c r="C14" s="13">
        <v>1091</v>
      </c>
      <c r="D14" s="13">
        <v>16398</v>
      </c>
      <c r="E14" s="13">
        <v>474</v>
      </c>
      <c r="F14" s="13">
        <v>87</v>
      </c>
      <c r="G14" s="13">
        <v>979</v>
      </c>
      <c r="H14" s="13">
        <v>923</v>
      </c>
      <c r="I14" s="13">
        <v>697</v>
      </c>
      <c r="J14" s="13">
        <v>509</v>
      </c>
      <c r="K14" s="13">
        <v>21959</v>
      </c>
    </row>
    <row r="15" spans="1:11" ht="23.1" customHeight="1">
      <c r="A15" s="14">
        <v>2007</v>
      </c>
      <c r="B15" s="13">
        <v>740</v>
      </c>
      <c r="C15" s="13">
        <v>1109</v>
      </c>
      <c r="D15" s="13">
        <v>15585</v>
      </c>
      <c r="E15" s="13">
        <v>413</v>
      </c>
      <c r="F15" s="13">
        <v>74</v>
      </c>
      <c r="G15" s="13">
        <v>836</v>
      </c>
      <c r="H15" s="13">
        <v>924</v>
      </c>
      <c r="I15" s="13">
        <v>643</v>
      </c>
      <c r="J15" s="13">
        <v>480</v>
      </c>
      <c r="K15" s="13">
        <v>20804</v>
      </c>
    </row>
    <row r="16" spans="1:11" ht="23.1" customHeight="1">
      <c r="A16" s="14">
        <v>2008</v>
      </c>
      <c r="B16" s="13">
        <v>768</v>
      </c>
      <c r="C16" s="13">
        <v>1050</v>
      </c>
      <c r="D16" s="13">
        <v>15061</v>
      </c>
      <c r="E16" s="13">
        <v>367</v>
      </c>
      <c r="F16" s="13">
        <v>65</v>
      </c>
      <c r="G16" s="13">
        <v>796</v>
      </c>
      <c r="H16" s="13">
        <v>918</v>
      </c>
      <c r="I16" s="13">
        <v>654</v>
      </c>
      <c r="J16" s="13">
        <v>541</v>
      </c>
      <c r="K16" s="13">
        <v>20220</v>
      </c>
    </row>
    <row r="17" spans="1:11" ht="23.1" customHeight="1">
      <c r="A17" s="14">
        <v>2009</v>
      </c>
      <c r="B17" s="13">
        <v>821</v>
      </c>
      <c r="C17" s="13">
        <v>1038</v>
      </c>
      <c r="D17" s="13">
        <v>14580</v>
      </c>
      <c r="E17" s="13">
        <v>391</v>
      </c>
      <c r="F17" s="13">
        <v>79</v>
      </c>
      <c r="G17" s="13">
        <v>697</v>
      </c>
      <c r="H17" s="13">
        <v>760</v>
      </c>
      <c r="I17" s="13">
        <v>554</v>
      </c>
      <c r="J17" s="13">
        <v>469</v>
      </c>
      <c r="K17" s="13">
        <v>19389</v>
      </c>
    </row>
    <row r="18" spans="1:11" ht="23.1" customHeight="1">
      <c r="A18" s="14">
        <v>2010</v>
      </c>
      <c r="B18" s="13">
        <v>810</v>
      </c>
      <c r="C18" s="13">
        <v>859</v>
      </c>
      <c r="D18" s="13">
        <v>12804</v>
      </c>
      <c r="E18" s="13">
        <v>355</v>
      </c>
      <c r="F18" s="13">
        <v>57</v>
      </c>
      <c r="G18" s="13">
        <v>611</v>
      </c>
      <c r="H18" s="13">
        <v>752</v>
      </c>
      <c r="I18" s="13">
        <v>546</v>
      </c>
      <c r="J18" s="13">
        <v>447</v>
      </c>
      <c r="K18" s="13">
        <v>17241</v>
      </c>
    </row>
    <row r="19" spans="1:11" ht="23.1" customHeight="1">
      <c r="A19" s="14">
        <v>2011</v>
      </c>
      <c r="B19" s="13">
        <v>855</v>
      </c>
      <c r="C19" s="13">
        <v>828</v>
      </c>
      <c r="D19" s="13">
        <v>12394</v>
      </c>
      <c r="E19" s="13">
        <v>387</v>
      </c>
      <c r="F19" s="13">
        <v>52</v>
      </c>
      <c r="G19" s="13">
        <v>616</v>
      </c>
      <c r="H19" s="13">
        <v>783</v>
      </c>
      <c r="I19" s="13">
        <v>464</v>
      </c>
      <c r="J19" s="13">
        <v>365</v>
      </c>
      <c r="K19" s="13">
        <v>16744</v>
      </c>
    </row>
    <row r="20" spans="1:11" ht="23.1" customHeight="1">
      <c r="A20" s="14">
        <v>2012</v>
      </c>
      <c r="B20" s="13">
        <v>930</v>
      </c>
      <c r="C20" s="13">
        <v>888</v>
      </c>
      <c r="D20" s="13">
        <v>12182</v>
      </c>
      <c r="E20" s="13">
        <v>333</v>
      </c>
      <c r="F20" s="13">
        <v>54</v>
      </c>
      <c r="G20" s="13">
        <v>517</v>
      </c>
      <c r="H20" s="13">
        <v>803</v>
      </c>
      <c r="I20" s="13">
        <v>453</v>
      </c>
      <c r="J20" s="13">
        <v>325</v>
      </c>
      <c r="K20" s="13">
        <v>16485</v>
      </c>
    </row>
    <row r="21" spans="1:11" ht="7.5" customHeight="1">
      <c r="A21" s="14"/>
      <c r="B21" s="13"/>
      <c r="C21" s="13"/>
      <c r="D21" s="13"/>
      <c r="E21" s="13"/>
      <c r="F21" s="13"/>
      <c r="G21" s="13"/>
      <c r="H21" s="13"/>
      <c r="I21" s="13"/>
      <c r="J21" s="13"/>
      <c r="K21" s="13"/>
    </row>
    <row r="22" spans="1:11" s="11" customFormat="1" ht="20.100000000000001" customHeight="1">
      <c r="A22" s="11" t="s">
        <v>18</v>
      </c>
      <c r="B22" s="15"/>
      <c r="C22" s="15"/>
      <c r="D22" s="15"/>
      <c r="E22" s="15"/>
      <c r="F22" s="15"/>
      <c r="G22" s="15"/>
      <c r="H22" s="15"/>
      <c r="I22" s="15"/>
      <c r="J22" s="15"/>
      <c r="K22" s="15"/>
    </row>
    <row r="23" spans="1:11" s="11" customFormat="1" ht="15.75" customHeight="1">
      <c r="A23" s="11" t="s">
        <v>17</v>
      </c>
      <c r="B23" s="16">
        <v>836.8</v>
      </c>
      <c r="C23" s="17">
        <v>932.6</v>
      </c>
      <c r="D23" s="17">
        <v>13404.2</v>
      </c>
      <c r="E23" s="16">
        <v>366.6</v>
      </c>
      <c r="F23" s="16">
        <v>61.4</v>
      </c>
      <c r="G23" s="16">
        <v>647.4</v>
      </c>
      <c r="H23" s="16">
        <v>803.2</v>
      </c>
      <c r="I23" s="16">
        <v>534.20000000000005</v>
      </c>
      <c r="J23" s="16">
        <v>429.4</v>
      </c>
      <c r="K23" s="17">
        <v>18015.8</v>
      </c>
    </row>
    <row r="24" spans="1:11" ht="7.5" customHeight="1"/>
    <row r="25" spans="1:11" ht="23.1" customHeight="1">
      <c r="A25" s="5" t="s">
        <v>19</v>
      </c>
    </row>
    <row r="26" spans="1:11" ht="23.1" customHeight="1">
      <c r="A26" s="5" t="s">
        <v>20</v>
      </c>
      <c r="B26" s="18">
        <f>(B20-B19)/B19*100</f>
        <v>8.7719298245614024</v>
      </c>
      <c r="C26" s="18">
        <f t="shared" ref="C26:K26" si="0">(C20-C19)/C19*100</f>
        <v>7.2463768115942031</v>
      </c>
      <c r="D26" s="18">
        <f t="shared" si="0"/>
        <v>-1.7105050831047279</v>
      </c>
      <c r="E26" s="18">
        <f t="shared" si="0"/>
        <v>-13.953488372093023</v>
      </c>
      <c r="F26" s="18">
        <f t="shared" si="0"/>
        <v>3.8461538461538463</v>
      </c>
      <c r="G26" s="18">
        <f t="shared" si="0"/>
        <v>-16.071428571428573</v>
      </c>
      <c r="H26" s="18">
        <f t="shared" si="0"/>
        <v>2.554278416347382</v>
      </c>
      <c r="I26" s="18">
        <f t="shared" si="0"/>
        <v>-2.3706896551724137</v>
      </c>
      <c r="J26" s="18">
        <f t="shared" si="0"/>
        <v>-10.95890410958904</v>
      </c>
      <c r="K26" s="18">
        <f t="shared" si="0"/>
        <v>-1.5468227424749164</v>
      </c>
    </row>
    <row r="27" spans="1:11" ht="7.5" customHeight="1"/>
    <row r="28" spans="1:11" ht="23.1" customHeight="1">
      <c r="A28" s="5" t="s">
        <v>21</v>
      </c>
    </row>
    <row r="29" spans="1:11" ht="23.1" customHeight="1" thickBot="1">
      <c r="A29" s="19" t="s">
        <v>22</v>
      </c>
      <c r="B29" s="20">
        <f>(B20-B8)/B8*100</f>
        <v>18.895423165430831</v>
      </c>
      <c r="C29" s="20">
        <f t="shared" ref="C29:K29" si="1">(C20-C8)/C8*100</f>
        <v>-17.487455863222454</v>
      </c>
      <c r="D29" s="20">
        <f t="shared" si="1"/>
        <v>-25.291303814546794</v>
      </c>
      <c r="E29" s="20">
        <f t="shared" si="1"/>
        <v>-24.31818181818182</v>
      </c>
      <c r="F29" s="20">
        <f t="shared" si="1"/>
        <v>-35.56085918854415</v>
      </c>
      <c r="G29" s="20">
        <f t="shared" si="1"/>
        <v>-45.943120033458804</v>
      </c>
      <c r="H29" s="20">
        <f t="shared" si="1"/>
        <v>-13.711583924349885</v>
      </c>
      <c r="I29" s="20">
        <f t="shared" si="1"/>
        <v>-35.890178318709317</v>
      </c>
      <c r="J29" s="20">
        <f t="shared" si="1"/>
        <v>-33.700530395756836</v>
      </c>
      <c r="K29" s="20">
        <f t="shared" si="1"/>
        <v>-24.283483373139813</v>
      </c>
    </row>
    <row r="30" spans="1:11">
      <c r="A30" s="21"/>
      <c r="B30" s="22"/>
      <c r="C30" s="22"/>
      <c r="D30" s="22"/>
      <c r="E30" s="22"/>
      <c r="F30" s="22"/>
      <c r="G30" s="22"/>
      <c r="H30" s="22"/>
      <c r="I30" s="22"/>
      <c r="J30" s="22"/>
      <c r="K30" s="22"/>
    </row>
    <row r="31" spans="1:11">
      <c r="A31" s="5" t="s">
        <v>23</v>
      </c>
    </row>
    <row r="33" spans="1:11" ht="15" customHeight="1"/>
    <row r="34" spans="1:11" ht="18">
      <c r="A34" s="23"/>
      <c r="B34" s="4"/>
      <c r="C34" s="23"/>
      <c r="D34" s="23"/>
      <c r="E34" s="4"/>
      <c r="F34" s="4"/>
      <c r="G34" s="4"/>
      <c r="H34" s="4"/>
      <c r="I34" s="4"/>
      <c r="J34" s="4"/>
      <c r="K34" s="4"/>
    </row>
    <row r="35" spans="1:11" ht="12" customHeight="1">
      <c r="A35" s="23"/>
      <c r="B35" s="23"/>
      <c r="C35" s="4"/>
      <c r="D35" s="23"/>
      <c r="E35" s="4"/>
      <c r="F35" s="4"/>
      <c r="G35" s="4"/>
      <c r="H35" s="4"/>
      <c r="I35" s="4"/>
      <c r="J35" s="4"/>
      <c r="K35" s="4"/>
    </row>
    <row r="36" spans="1:11" ht="18">
      <c r="A36" s="23"/>
      <c r="B36" s="4"/>
      <c r="C36" s="23"/>
      <c r="D36" s="23"/>
      <c r="E36" s="4"/>
      <c r="F36" s="4"/>
      <c r="G36" s="4"/>
      <c r="H36" s="4"/>
      <c r="I36" s="4"/>
      <c r="J36" s="4"/>
      <c r="K36" s="4"/>
    </row>
    <row r="37" spans="1:11" ht="18">
      <c r="A37" s="23"/>
      <c r="B37" s="4"/>
      <c r="C37" s="4"/>
      <c r="D37" s="4"/>
      <c r="E37" s="4"/>
      <c r="F37" s="4"/>
      <c r="G37" s="4"/>
      <c r="H37" s="4"/>
      <c r="I37" s="4"/>
      <c r="J37" s="4"/>
      <c r="K37" s="4"/>
    </row>
    <row r="38" spans="1:11">
      <c r="C38" s="24"/>
      <c r="D38" s="24"/>
      <c r="E38" s="24"/>
      <c r="F38" s="24"/>
      <c r="G38" s="24"/>
      <c r="H38" s="24"/>
      <c r="I38" s="24"/>
      <c r="J38" s="24"/>
      <c r="K38" s="24"/>
    </row>
    <row r="39" spans="1:11">
      <c r="C39" s="24"/>
      <c r="D39" s="24"/>
      <c r="E39" s="24"/>
      <c r="F39" s="24"/>
      <c r="G39" s="24"/>
      <c r="H39" s="24"/>
      <c r="I39" s="24"/>
      <c r="J39" s="24"/>
      <c r="K39" s="24"/>
    </row>
    <row r="40" spans="1:11">
      <c r="C40" s="24"/>
      <c r="D40" s="24"/>
      <c r="E40" s="24"/>
      <c r="F40" s="24"/>
      <c r="G40" s="24"/>
      <c r="H40" s="24"/>
      <c r="I40" s="24"/>
      <c r="J40" s="24"/>
      <c r="K40" s="24"/>
    </row>
    <row r="41" spans="1:11">
      <c r="C41" s="24"/>
      <c r="D41" s="24"/>
      <c r="E41" s="24"/>
      <c r="F41" s="24"/>
      <c r="G41" s="24"/>
      <c r="H41" s="24"/>
      <c r="I41" s="24"/>
      <c r="J41" s="24"/>
      <c r="K41" s="24"/>
    </row>
    <row r="42" spans="1:11" s="11" customFormat="1" ht="15.75">
      <c r="C42" s="25"/>
      <c r="D42" s="25"/>
      <c r="E42" s="25"/>
      <c r="F42" s="25"/>
      <c r="G42" s="25"/>
      <c r="H42" s="25"/>
      <c r="I42" s="25"/>
      <c r="J42" s="25"/>
      <c r="K42" s="25"/>
    </row>
    <row r="43" spans="1:11" ht="7.5" customHeight="1">
      <c r="C43" s="26"/>
      <c r="D43" s="26"/>
      <c r="E43" s="26"/>
      <c r="F43" s="26"/>
      <c r="G43" s="26"/>
      <c r="H43" s="26"/>
      <c r="I43" s="26"/>
      <c r="J43" s="26"/>
      <c r="K43" s="26"/>
    </row>
    <row r="44" spans="1:11" ht="18">
      <c r="A44" s="23"/>
      <c r="B44" s="4"/>
      <c r="C44" s="26"/>
      <c r="D44" s="26"/>
      <c r="E44" s="26"/>
      <c r="F44" s="26"/>
      <c r="G44" s="26"/>
      <c r="H44" s="26"/>
      <c r="I44" s="26"/>
      <c r="J44" s="26"/>
      <c r="K44" s="26"/>
    </row>
    <row r="45" spans="1:11">
      <c r="C45" s="24"/>
      <c r="D45" s="24"/>
      <c r="E45" s="24"/>
      <c r="F45" s="24"/>
      <c r="G45" s="24"/>
      <c r="H45" s="24"/>
      <c r="I45" s="24"/>
      <c r="J45" s="24"/>
      <c r="K45" s="24"/>
    </row>
    <row r="46" spans="1:11">
      <c r="C46" s="24"/>
      <c r="D46" s="24"/>
      <c r="E46" s="24"/>
      <c r="F46" s="24"/>
      <c r="G46" s="24"/>
      <c r="H46" s="24"/>
      <c r="I46" s="24"/>
      <c r="J46" s="24"/>
      <c r="K46" s="24"/>
    </row>
    <row r="47" spans="1:11">
      <c r="C47" s="24"/>
      <c r="D47" s="24"/>
      <c r="E47" s="24"/>
      <c r="F47" s="24"/>
      <c r="G47" s="24"/>
      <c r="H47" s="24"/>
      <c r="I47" s="24"/>
      <c r="J47" s="24"/>
      <c r="K47" s="24"/>
    </row>
    <row r="48" spans="1:11">
      <c r="C48" s="24"/>
      <c r="D48" s="24"/>
      <c r="E48" s="24"/>
      <c r="F48" s="24"/>
      <c r="G48" s="24"/>
      <c r="H48" s="24"/>
      <c r="I48" s="24"/>
      <c r="J48" s="24"/>
      <c r="K48" s="24"/>
    </row>
    <row r="49" spans="1:11" s="11" customFormat="1" ht="15.75">
      <c r="C49" s="25"/>
      <c r="D49" s="25"/>
      <c r="E49" s="25"/>
      <c r="F49" s="25"/>
      <c r="G49" s="25"/>
      <c r="H49" s="25"/>
      <c r="I49" s="25"/>
      <c r="J49" s="25"/>
      <c r="K49" s="25"/>
    </row>
    <row r="50" spans="1:11" ht="7.5" customHeight="1">
      <c r="A50" s="11"/>
      <c r="C50" s="26"/>
      <c r="D50" s="26"/>
      <c r="E50" s="26"/>
      <c r="F50" s="26"/>
      <c r="G50" s="26"/>
      <c r="H50" s="26"/>
      <c r="I50" s="26"/>
      <c r="J50" s="26"/>
      <c r="K50" s="26"/>
    </row>
  </sheetData>
  <pageMargins left="0.39370078740157483" right="0.39370078740157483" top="0.39370078740157483" bottom="0.39370078740157483" header="0" footer="0"/>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workbookViewId="0"/>
  </sheetViews>
  <sheetFormatPr defaultRowHeight="15"/>
  <cols>
    <col min="1" max="1" width="17.7109375" style="5" customWidth="1"/>
    <col min="2" max="2" width="19.7109375" style="5" customWidth="1"/>
    <col min="3" max="7" width="11.7109375" style="5" customWidth="1"/>
    <col min="8" max="8" width="1.85546875" style="5" customWidth="1"/>
    <col min="9" max="12" width="11.7109375" style="5" customWidth="1"/>
    <col min="13" max="13" width="10" style="5" customWidth="1"/>
    <col min="14" max="14" width="11.7109375" style="5" customWidth="1"/>
    <col min="15" max="16384" width="9.140625" style="5"/>
  </cols>
  <sheetData>
    <row r="1" spans="1:51" s="4" customFormat="1" ht="18">
      <c r="A1" s="120" t="s">
        <v>160</v>
      </c>
      <c r="B1" s="121"/>
      <c r="C1" s="121"/>
      <c r="D1" s="121"/>
      <c r="E1" s="121"/>
      <c r="F1" s="121"/>
      <c r="G1" s="121"/>
      <c r="H1" s="121"/>
      <c r="I1" s="121"/>
      <c r="J1" s="121"/>
      <c r="K1" s="121"/>
      <c r="L1" s="121"/>
      <c r="M1" s="122" t="s">
        <v>149</v>
      </c>
      <c r="N1" s="28"/>
    </row>
    <row r="2" spans="1:51" s="4" customFormat="1" ht="18">
      <c r="A2" s="120" t="s">
        <v>56</v>
      </c>
      <c r="B2" s="121"/>
      <c r="C2" s="121"/>
      <c r="D2" s="121"/>
      <c r="E2" s="121"/>
      <c r="F2" s="121"/>
      <c r="G2" s="121"/>
      <c r="H2" s="121"/>
      <c r="I2" s="121"/>
      <c r="J2" s="121"/>
      <c r="K2" s="121"/>
      <c r="L2" s="121"/>
      <c r="M2" s="121"/>
    </row>
    <row r="3" spans="1:51" s="4" customFormat="1" ht="18">
      <c r="A3" s="123" t="s">
        <v>161</v>
      </c>
      <c r="B3" s="121"/>
      <c r="C3" s="121"/>
      <c r="D3" s="121"/>
      <c r="E3" s="121"/>
      <c r="F3" s="121"/>
      <c r="G3" s="121"/>
      <c r="H3" s="121"/>
      <c r="I3" s="121"/>
      <c r="J3" s="121"/>
      <c r="K3" s="121"/>
      <c r="L3" s="121"/>
      <c r="M3" s="121"/>
    </row>
    <row r="4" spans="1:51" s="4" customFormat="1" ht="18">
      <c r="A4" s="120" t="s">
        <v>3</v>
      </c>
      <c r="B4" s="121"/>
      <c r="C4" s="121"/>
      <c r="D4" s="121"/>
      <c r="E4" s="121"/>
      <c r="F4" s="121"/>
      <c r="G4" s="121"/>
      <c r="H4" s="121"/>
      <c r="I4" s="121"/>
      <c r="J4" s="121"/>
      <c r="K4" s="121"/>
      <c r="L4" s="121"/>
      <c r="M4" s="121"/>
    </row>
    <row r="5" spans="1:51" s="4" customFormat="1" ht="18.75" thickBot="1">
      <c r="A5" s="124" t="s">
        <v>46</v>
      </c>
      <c r="B5" s="124"/>
      <c r="C5" s="124"/>
      <c r="D5" s="124"/>
      <c r="E5" s="124"/>
      <c r="F5" s="124"/>
      <c r="G5" s="124"/>
      <c r="H5" s="124"/>
      <c r="I5" s="124"/>
      <c r="J5" s="124"/>
      <c r="K5" s="124"/>
      <c r="L5" s="124"/>
      <c r="M5" s="124"/>
      <c r="N5" s="125"/>
    </row>
    <row r="6" spans="1:51" ht="15.75">
      <c r="A6" s="126"/>
      <c r="B6" s="127" t="s">
        <v>4</v>
      </c>
      <c r="C6" s="128"/>
      <c r="D6" s="128"/>
      <c r="E6" s="129" t="s">
        <v>162</v>
      </c>
      <c r="F6" s="128"/>
      <c r="G6" s="128"/>
      <c r="H6" s="126"/>
      <c r="I6" s="128"/>
      <c r="J6" s="128"/>
      <c r="K6" s="129" t="s">
        <v>163</v>
      </c>
      <c r="L6" s="128"/>
      <c r="M6" s="128"/>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9.5" thickBot="1">
      <c r="A7" s="130"/>
      <c r="B7" s="130"/>
      <c r="C7" s="131" t="s">
        <v>152</v>
      </c>
      <c r="D7" s="131" t="s">
        <v>153</v>
      </c>
      <c r="E7" s="131" t="s">
        <v>154</v>
      </c>
      <c r="F7" s="132" t="s">
        <v>164</v>
      </c>
      <c r="G7" s="132" t="s">
        <v>165</v>
      </c>
      <c r="H7" s="132"/>
      <c r="I7" s="131" t="s">
        <v>152</v>
      </c>
      <c r="J7" s="131" t="s">
        <v>153</v>
      </c>
      <c r="K7" s="131" t="s">
        <v>154</v>
      </c>
      <c r="L7" s="132" t="s">
        <v>164</v>
      </c>
      <c r="M7" s="132" t="s">
        <v>165</v>
      </c>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18.75" thickTop="1">
      <c r="A8" s="133" t="s">
        <v>166</v>
      </c>
      <c r="B8" s="134" t="s">
        <v>22</v>
      </c>
      <c r="C8" s="135">
        <v>81</v>
      </c>
      <c r="D8" s="135">
        <v>50</v>
      </c>
      <c r="E8" s="135">
        <v>112</v>
      </c>
      <c r="F8" s="135">
        <v>53</v>
      </c>
      <c r="G8" s="135">
        <v>299</v>
      </c>
      <c r="H8" s="136"/>
      <c r="I8" s="137">
        <v>27.1</v>
      </c>
      <c r="J8" s="137">
        <v>16.8</v>
      </c>
      <c r="K8" s="137">
        <v>37.4</v>
      </c>
      <c r="L8" s="137">
        <v>17.600000000000001</v>
      </c>
      <c r="M8" s="138">
        <v>100</v>
      </c>
      <c r="N8" s="34"/>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c r="A9" s="139"/>
      <c r="B9" s="139">
        <v>2002</v>
      </c>
      <c r="C9" s="140">
        <v>76</v>
      </c>
      <c r="D9" s="140">
        <v>73</v>
      </c>
      <c r="E9" s="140">
        <v>120</v>
      </c>
      <c r="F9" s="140">
        <v>52</v>
      </c>
      <c r="G9" s="140">
        <v>325</v>
      </c>
      <c r="H9" s="141"/>
      <c r="I9" s="142">
        <v>23.4</v>
      </c>
      <c r="J9" s="142">
        <v>22.5</v>
      </c>
      <c r="K9" s="142">
        <v>36.9</v>
      </c>
      <c r="L9" s="142">
        <v>16</v>
      </c>
      <c r="M9" s="138">
        <v>100</v>
      </c>
      <c r="N9" s="21"/>
    </row>
    <row r="10" spans="1:51">
      <c r="A10" s="139"/>
      <c r="B10" s="143">
        <v>2003</v>
      </c>
      <c r="C10" s="140">
        <v>78</v>
      </c>
      <c r="D10" s="140">
        <v>70</v>
      </c>
      <c r="E10" s="140">
        <v>145</v>
      </c>
      <c r="F10" s="140">
        <v>49</v>
      </c>
      <c r="G10" s="140">
        <v>346</v>
      </c>
      <c r="H10" s="141"/>
      <c r="I10" s="142">
        <v>22.5</v>
      </c>
      <c r="J10" s="142">
        <v>20.2</v>
      </c>
      <c r="K10" s="142">
        <v>41.9</v>
      </c>
      <c r="L10" s="142">
        <v>14.2</v>
      </c>
      <c r="M10" s="138">
        <v>100</v>
      </c>
      <c r="N10" s="21"/>
    </row>
    <row r="11" spans="1:51">
      <c r="A11" s="139"/>
      <c r="B11" s="143">
        <v>2004</v>
      </c>
      <c r="C11" s="140">
        <v>77</v>
      </c>
      <c r="D11" s="140">
        <v>66</v>
      </c>
      <c r="E11" s="140">
        <v>124</v>
      </c>
      <c r="F11" s="140">
        <v>57</v>
      </c>
      <c r="G11" s="140">
        <v>324</v>
      </c>
      <c r="H11" s="141"/>
      <c r="I11" s="142">
        <v>23.8</v>
      </c>
      <c r="J11" s="142">
        <v>20.399999999999999</v>
      </c>
      <c r="K11" s="142">
        <v>38.299999999999997</v>
      </c>
      <c r="L11" s="142">
        <v>17.600000000000001</v>
      </c>
      <c r="M11" s="138">
        <v>100</v>
      </c>
      <c r="N11" s="93"/>
    </row>
    <row r="12" spans="1:51">
      <c r="A12" s="139"/>
      <c r="B12" s="143">
        <v>2005</v>
      </c>
      <c r="C12" s="140">
        <v>91</v>
      </c>
      <c r="D12" s="140">
        <v>40</v>
      </c>
      <c r="E12" s="140">
        <v>104</v>
      </c>
      <c r="F12" s="140">
        <v>46</v>
      </c>
      <c r="G12" s="140">
        <v>284</v>
      </c>
      <c r="H12" s="141"/>
      <c r="I12" s="142">
        <v>32</v>
      </c>
      <c r="J12" s="142">
        <v>14.1</v>
      </c>
      <c r="K12" s="142">
        <v>36.6</v>
      </c>
      <c r="L12" s="142">
        <v>16.2</v>
      </c>
      <c r="M12" s="138">
        <v>100</v>
      </c>
      <c r="N12" s="93"/>
    </row>
    <row r="13" spans="1:51">
      <c r="A13" s="139"/>
      <c r="B13" s="143">
        <v>2006</v>
      </c>
      <c r="C13" s="140">
        <v>102</v>
      </c>
      <c r="D13" s="140">
        <v>40</v>
      </c>
      <c r="E13" s="140">
        <v>138</v>
      </c>
      <c r="F13" s="140">
        <v>53</v>
      </c>
      <c r="G13" s="140">
        <v>337</v>
      </c>
      <c r="H13" s="141"/>
      <c r="I13" s="142">
        <v>30.3</v>
      </c>
      <c r="J13" s="142">
        <v>11.9</v>
      </c>
      <c r="K13" s="142">
        <v>40.9</v>
      </c>
      <c r="L13" s="142">
        <v>15.7</v>
      </c>
      <c r="M13" s="138">
        <v>100</v>
      </c>
      <c r="N13" s="93"/>
    </row>
    <row r="14" spans="1:51">
      <c r="A14" s="139"/>
      <c r="B14" s="143">
        <v>2007</v>
      </c>
      <c r="C14" s="140">
        <v>70</v>
      </c>
      <c r="D14" s="140">
        <v>52</v>
      </c>
      <c r="E14" s="140">
        <v>98</v>
      </c>
      <c r="F14" s="140">
        <v>47</v>
      </c>
      <c r="G14" s="140">
        <v>268</v>
      </c>
      <c r="H14" s="141"/>
      <c r="I14" s="142">
        <v>26.1</v>
      </c>
      <c r="J14" s="142">
        <v>19.399999999999999</v>
      </c>
      <c r="K14" s="142">
        <v>36.6</v>
      </c>
      <c r="L14" s="142">
        <v>17.5</v>
      </c>
      <c r="M14" s="138">
        <v>100</v>
      </c>
      <c r="N14" s="93"/>
    </row>
    <row r="15" spans="1:51">
      <c r="A15" s="139"/>
      <c r="B15" s="143">
        <v>2008</v>
      </c>
      <c r="C15" s="140">
        <v>66</v>
      </c>
      <c r="D15" s="140">
        <v>53</v>
      </c>
      <c r="E15" s="140">
        <v>96</v>
      </c>
      <c r="F15" s="140">
        <v>61</v>
      </c>
      <c r="G15" s="140">
        <v>283</v>
      </c>
      <c r="H15" s="141"/>
      <c r="I15" s="142">
        <v>23.3</v>
      </c>
      <c r="J15" s="142">
        <v>18.7</v>
      </c>
      <c r="K15" s="142">
        <v>33.9</v>
      </c>
      <c r="L15" s="142">
        <v>21.6</v>
      </c>
      <c r="M15" s="138">
        <v>100</v>
      </c>
    </row>
    <row r="16" spans="1:51">
      <c r="A16" s="139"/>
      <c r="B16" s="143">
        <v>2009</v>
      </c>
      <c r="C16" s="140">
        <v>61</v>
      </c>
      <c r="D16" s="140">
        <v>22</v>
      </c>
      <c r="E16" s="140">
        <v>87</v>
      </c>
      <c r="F16" s="140">
        <v>35</v>
      </c>
      <c r="G16" s="140">
        <v>205</v>
      </c>
      <c r="H16" s="141"/>
      <c r="I16" s="142">
        <v>29.8</v>
      </c>
      <c r="J16" s="142">
        <v>10.7</v>
      </c>
      <c r="K16" s="142">
        <v>42.4</v>
      </c>
      <c r="L16" s="142">
        <v>17.100000000000001</v>
      </c>
      <c r="M16" s="138">
        <v>100</v>
      </c>
    </row>
    <row r="17" spans="1:13">
      <c r="A17" s="139"/>
      <c r="B17" s="143">
        <v>2010</v>
      </c>
      <c r="C17" s="140">
        <v>55</v>
      </c>
      <c r="D17" s="140">
        <v>34</v>
      </c>
      <c r="E17" s="140">
        <v>86</v>
      </c>
      <c r="F17" s="140">
        <v>45</v>
      </c>
      <c r="G17" s="140">
        <v>220</v>
      </c>
      <c r="H17" s="141"/>
      <c r="I17" s="142">
        <v>25</v>
      </c>
      <c r="J17" s="142">
        <v>15.5</v>
      </c>
      <c r="K17" s="142">
        <v>39.1</v>
      </c>
      <c r="L17" s="142">
        <v>20.5</v>
      </c>
      <c r="M17" s="138">
        <v>100</v>
      </c>
    </row>
    <row r="18" spans="1:13">
      <c r="A18" s="139"/>
      <c r="B18" s="143">
        <v>2011</v>
      </c>
      <c r="C18" s="140">
        <v>41</v>
      </c>
      <c r="D18" s="140">
        <v>28</v>
      </c>
      <c r="E18" s="140">
        <v>84</v>
      </c>
      <c r="F18" s="140">
        <v>42</v>
      </c>
      <c r="G18" s="140">
        <v>196</v>
      </c>
      <c r="H18" s="141"/>
      <c r="I18" s="142">
        <v>20.9</v>
      </c>
      <c r="J18" s="142">
        <v>14.3</v>
      </c>
      <c r="K18" s="142">
        <v>42.9</v>
      </c>
      <c r="L18" s="142">
        <v>21.4</v>
      </c>
      <c r="M18" s="138">
        <v>100</v>
      </c>
    </row>
    <row r="19" spans="1:13">
      <c r="A19" s="139"/>
      <c r="B19" s="143">
        <v>2012</v>
      </c>
      <c r="C19" s="5">
        <v>28</v>
      </c>
      <c r="D19" s="5">
        <v>26</v>
      </c>
      <c r="E19" s="5">
        <v>52</v>
      </c>
      <c r="F19" s="5">
        <v>34</v>
      </c>
      <c r="G19" s="5">
        <v>144</v>
      </c>
      <c r="I19" s="5">
        <v>19.399999999999999</v>
      </c>
      <c r="J19" s="5">
        <v>18.100000000000001</v>
      </c>
      <c r="K19" s="5">
        <v>36.1</v>
      </c>
      <c r="L19" s="5">
        <v>23.6</v>
      </c>
      <c r="M19" s="5">
        <v>100</v>
      </c>
    </row>
    <row r="20" spans="1:13" ht="15.75">
      <c r="A20" s="120"/>
      <c r="B20" s="134" t="s">
        <v>167</v>
      </c>
      <c r="C20" s="135">
        <v>50</v>
      </c>
      <c r="D20" s="135">
        <v>33</v>
      </c>
      <c r="E20" s="135">
        <v>81</v>
      </c>
      <c r="F20" s="135">
        <v>43</v>
      </c>
      <c r="G20" s="135">
        <v>210</v>
      </c>
      <c r="H20" s="135"/>
      <c r="I20" s="144">
        <v>24</v>
      </c>
      <c r="J20" s="144">
        <v>15.6</v>
      </c>
      <c r="K20" s="144">
        <v>38.6</v>
      </c>
      <c r="L20" s="144">
        <v>20.7</v>
      </c>
      <c r="M20" s="138">
        <v>100</v>
      </c>
    </row>
    <row r="21" spans="1:13">
      <c r="A21" s="139"/>
      <c r="B21" s="139"/>
      <c r="C21" s="140"/>
      <c r="D21" s="140"/>
      <c r="E21" s="140"/>
      <c r="F21" s="140"/>
      <c r="G21" s="140"/>
      <c r="H21" s="141"/>
      <c r="I21" s="145"/>
      <c r="J21" s="145"/>
      <c r="K21" s="145"/>
      <c r="L21" s="145"/>
      <c r="M21" s="138"/>
    </row>
    <row r="22" spans="1:13" ht="18">
      <c r="A22" s="133" t="s">
        <v>168</v>
      </c>
      <c r="B22" s="134" t="s">
        <v>22</v>
      </c>
      <c r="C22" s="135">
        <v>615</v>
      </c>
      <c r="D22" s="135">
        <v>393</v>
      </c>
      <c r="E22" s="135">
        <v>1004</v>
      </c>
      <c r="F22" s="135">
        <v>319</v>
      </c>
      <c r="G22" s="135">
        <v>2387</v>
      </c>
      <c r="H22" s="136"/>
      <c r="I22" s="137">
        <v>25.8</v>
      </c>
      <c r="J22" s="137">
        <v>16.399999999999999</v>
      </c>
      <c r="K22" s="137">
        <v>42.1</v>
      </c>
      <c r="L22" s="137">
        <v>13.4</v>
      </c>
      <c r="M22" s="138">
        <v>100</v>
      </c>
    </row>
    <row r="23" spans="1:13">
      <c r="A23" s="139"/>
      <c r="B23" s="139">
        <v>2002</v>
      </c>
      <c r="C23" s="140">
        <v>688</v>
      </c>
      <c r="D23" s="140">
        <v>596</v>
      </c>
      <c r="E23" s="140">
        <v>1231</v>
      </c>
      <c r="F23" s="140">
        <v>378</v>
      </c>
      <c r="G23" s="140">
        <v>3017</v>
      </c>
      <c r="H23" s="146"/>
      <c r="I23" s="142">
        <v>22.8</v>
      </c>
      <c r="J23" s="142">
        <v>19.8</v>
      </c>
      <c r="K23" s="142">
        <v>40.799999999999997</v>
      </c>
      <c r="L23" s="142">
        <v>12.5</v>
      </c>
      <c r="M23" s="138">
        <v>100</v>
      </c>
    </row>
    <row r="24" spans="1:13">
      <c r="A24" s="139"/>
      <c r="B24" s="143">
        <v>2003</v>
      </c>
      <c r="C24" s="140">
        <v>637</v>
      </c>
      <c r="D24" s="140">
        <v>545</v>
      </c>
      <c r="E24" s="140">
        <v>1153</v>
      </c>
      <c r="F24" s="140">
        <v>347</v>
      </c>
      <c r="G24" s="140">
        <v>2749</v>
      </c>
      <c r="H24" s="146"/>
      <c r="I24" s="142">
        <v>23.2</v>
      </c>
      <c r="J24" s="142">
        <v>19.8</v>
      </c>
      <c r="K24" s="142">
        <v>41.9</v>
      </c>
      <c r="L24" s="142">
        <v>12.6</v>
      </c>
      <c r="M24" s="138">
        <v>100</v>
      </c>
    </row>
    <row r="25" spans="1:13">
      <c r="A25" s="139"/>
      <c r="B25" s="143">
        <v>2004</v>
      </c>
      <c r="C25" s="140">
        <v>640</v>
      </c>
      <c r="D25" s="140">
        <v>451</v>
      </c>
      <c r="E25" s="140">
        <v>1098</v>
      </c>
      <c r="F25" s="140">
        <v>329</v>
      </c>
      <c r="G25" s="140">
        <v>2587</v>
      </c>
      <c r="H25" s="146"/>
      <c r="I25" s="142">
        <v>24.7</v>
      </c>
      <c r="J25" s="142">
        <v>17.399999999999999</v>
      </c>
      <c r="K25" s="142">
        <v>42.4</v>
      </c>
      <c r="L25" s="142">
        <v>12.7</v>
      </c>
      <c r="M25" s="138">
        <v>100</v>
      </c>
    </row>
    <row r="26" spans="1:13">
      <c r="A26" s="139"/>
      <c r="B26" s="143">
        <v>2005</v>
      </c>
      <c r="C26" s="140">
        <v>616</v>
      </c>
      <c r="D26" s="140">
        <v>438</v>
      </c>
      <c r="E26" s="140">
        <v>990</v>
      </c>
      <c r="F26" s="140">
        <v>316</v>
      </c>
      <c r="G26" s="140">
        <v>2436</v>
      </c>
      <c r="H26" s="146"/>
      <c r="I26" s="142">
        <v>25.3</v>
      </c>
      <c r="J26" s="142">
        <v>18</v>
      </c>
      <c r="K26" s="142">
        <v>40.6</v>
      </c>
      <c r="L26" s="142">
        <v>13</v>
      </c>
      <c r="M26" s="138">
        <v>100</v>
      </c>
    </row>
    <row r="27" spans="1:13">
      <c r="A27" s="139"/>
      <c r="B27" s="143">
        <v>2006</v>
      </c>
      <c r="C27" s="140">
        <v>630</v>
      </c>
      <c r="D27" s="140">
        <v>380</v>
      </c>
      <c r="E27" s="140">
        <v>1085</v>
      </c>
      <c r="F27" s="140">
        <v>289</v>
      </c>
      <c r="G27" s="140">
        <v>2435</v>
      </c>
      <c r="H27" s="146"/>
      <c r="I27" s="142">
        <v>25.9</v>
      </c>
      <c r="J27" s="142">
        <v>15.6</v>
      </c>
      <c r="K27" s="142">
        <v>44.6</v>
      </c>
      <c r="L27" s="142">
        <v>11.9</v>
      </c>
      <c r="M27" s="138">
        <v>100</v>
      </c>
    </row>
    <row r="28" spans="1:13">
      <c r="A28" s="139"/>
      <c r="B28" s="143">
        <v>2007</v>
      </c>
      <c r="C28" s="140">
        <v>603</v>
      </c>
      <c r="D28" s="140">
        <v>306</v>
      </c>
      <c r="E28" s="140">
        <v>892</v>
      </c>
      <c r="F28" s="140">
        <v>323</v>
      </c>
      <c r="G28" s="140">
        <v>2167</v>
      </c>
      <c r="H28" s="146"/>
      <c r="I28" s="142">
        <v>27.8</v>
      </c>
      <c r="J28" s="142">
        <v>14.1</v>
      </c>
      <c r="K28" s="142">
        <v>41.2</v>
      </c>
      <c r="L28" s="142">
        <v>14.9</v>
      </c>
      <c r="M28" s="138">
        <v>100</v>
      </c>
    </row>
    <row r="29" spans="1:13">
      <c r="A29" s="139"/>
      <c r="B29" s="143">
        <v>2008</v>
      </c>
      <c r="C29" s="140">
        <v>587</v>
      </c>
      <c r="D29" s="140">
        <v>388</v>
      </c>
      <c r="E29" s="140">
        <v>956</v>
      </c>
      <c r="F29" s="140">
        <v>338</v>
      </c>
      <c r="G29" s="140">
        <v>2311</v>
      </c>
      <c r="H29" s="141"/>
      <c r="I29" s="142">
        <v>25.4</v>
      </c>
      <c r="J29" s="142">
        <v>16.8</v>
      </c>
      <c r="K29" s="142">
        <v>41.4</v>
      </c>
      <c r="L29" s="142">
        <v>14.6</v>
      </c>
      <c r="M29" s="138">
        <v>100</v>
      </c>
    </row>
    <row r="30" spans="1:13">
      <c r="A30" s="139"/>
      <c r="B30" s="143">
        <v>2009</v>
      </c>
      <c r="C30" s="140">
        <v>545</v>
      </c>
      <c r="D30" s="140">
        <v>373</v>
      </c>
      <c r="E30" s="140">
        <v>891</v>
      </c>
      <c r="F30" s="140">
        <v>336</v>
      </c>
      <c r="G30" s="140">
        <v>2188</v>
      </c>
      <c r="H30" s="141"/>
      <c r="I30" s="142">
        <v>24.9</v>
      </c>
      <c r="J30" s="142">
        <v>17</v>
      </c>
      <c r="K30" s="142">
        <v>40.700000000000003</v>
      </c>
      <c r="L30" s="142">
        <v>15.4</v>
      </c>
      <c r="M30" s="138">
        <v>100</v>
      </c>
    </row>
    <row r="31" spans="1:13">
      <c r="A31" s="139"/>
      <c r="B31" s="143">
        <v>2010</v>
      </c>
      <c r="C31" s="140">
        <v>421</v>
      </c>
      <c r="D31" s="140">
        <v>292</v>
      </c>
      <c r="E31" s="140">
        <v>707</v>
      </c>
      <c r="F31" s="140">
        <v>256</v>
      </c>
      <c r="G31" s="140">
        <v>1715</v>
      </c>
      <c r="H31" s="141"/>
      <c r="I31" s="142">
        <v>24.5</v>
      </c>
      <c r="J31" s="142">
        <v>17</v>
      </c>
      <c r="K31" s="142">
        <v>41.2</v>
      </c>
      <c r="L31" s="142">
        <v>14.9</v>
      </c>
      <c r="M31" s="138">
        <v>100</v>
      </c>
    </row>
    <row r="32" spans="1:13">
      <c r="A32" s="139"/>
      <c r="B32" s="143">
        <v>2011</v>
      </c>
      <c r="C32" s="140">
        <v>343</v>
      </c>
      <c r="D32" s="140">
        <v>260</v>
      </c>
      <c r="E32" s="140">
        <v>696</v>
      </c>
      <c r="F32" s="140">
        <v>296</v>
      </c>
      <c r="G32" s="140">
        <v>1630</v>
      </c>
      <c r="H32" s="141"/>
      <c r="I32" s="142">
        <v>21</v>
      </c>
      <c r="J32" s="142">
        <v>16</v>
      </c>
      <c r="K32" s="142">
        <v>42.7</v>
      </c>
      <c r="L32" s="142">
        <v>18.2</v>
      </c>
      <c r="M32" s="138">
        <v>100</v>
      </c>
    </row>
    <row r="33" spans="1:13">
      <c r="A33" s="139"/>
      <c r="B33" s="143">
        <v>2012</v>
      </c>
      <c r="C33" s="140">
        <v>350</v>
      </c>
      <c r="D33" s="140">
        <v>311</v>
      </c>
      <c r="E33" s="140">
        <v>718</v>
      </c>
      <c r="F33" s="140">
        <v>342</v>
      </c>
      <c r="G33" s="140">
        <v>1761</v>
      </c>
      <c r="H33" s="142"/>
      <c r="I33" s="142">
        <v>19.899999999999999</v>
      </c>
      <c r="J33" s="142">
        <v>17.7</v>
      </c>
      <c r="K33" s="142">
        <v>40.799999999999997</v>
      </c>
      <c r="L33" s="142">
        <v>19.399999999999999</v>
      </c>
      <c r="M33" s="138">
        <v>100</v>
      </c>
    </row>
    <row r="34" spans="1:13" ht="15.75">
      <c r="A34" s="120"/>
      <c r="B34" s="134" t="s">
        <v>167</v>
      </c>
      <c r="C34" s="135">
        <v>449</v>
      </c>
      <c r="D34" s="135">
        <v>325</v>
      </c>
      <c r="E34" s="135">
        <v>794</v>
      </c>
      <c r="F34" s="135">
        <v>314</v>
      </c>
      <c r="G34" s="135">
        <v>1921</v>
      </c>
      <c r="H34" s="135"/>
      <c r="I34" s="144">
        <v>23.4</v>
      </c>
      <c r="J34" s="144">
        <v>16.899999999999999</v>
      </c>
      <c r="K34" s="144">
        <v>41.3</v>
      </c>
      <c r="L34" s="144">
        <v>16.3</v>
      </c>
      <c r="M34" s="138">
        <v>100</v>
      </c>
    </row>
    <row r="35" spans="1:13">
      <c r="A35" s="139"/>
      <c r="B35" s="139"/>
      <c r="C35" s="140"/>
      <c r="D35" s="140"/>
      <c r="E35" s="140"/>
      <c r="F35" s="140"/>
      <c r="G35" s="140"/>
      <c r="H35" s="141"/>
      <c r="I35" s="142"/>
      <c r="J35" s="142"/>
      <c r="K35" s="142"/>
      <c r="L35" s="142"/>
      <c r="M35" s="138"/>
    </row>
    <row r="36" spans="1:13" ht="18">
      <c r="A36" s="133" t="s">
        <v>169</v>
      </c>
      <c r="B36" s="134" t="s">
        <v>22</v>
      </c>
      <c r="C36" s="135">
        <v>3337</v>
      </c>
      <c r="D36" s="135">
        <v>2528</v>
      </c>
      <c r="E36" s="135">
        <v>5937</v>
      </c>
      <c r="F36" s="135">
        <v>1455</v>
      </c>
      <c r="G36" s="135">
        <v>13620</v>
      </c>
      <c r="H36" s="136"/>
      <c r="I36" s="137">
        <v>24.5</v>
      </c>
      <c r="J36" s="137">
        <v>18.600000000000001</v>
      </c>
      <c r="K36" s="137">
        <v>43.6</v>
      </c>
      <c r="L36" s="137">
        <v>10.7</v>
      </c>
      <c r="M36" s="138">
        <v>100</v>
      </c>
    </row>
    <row r="37" spans="1:13">
      <c r="A37" s="139"/>
      <c r="B37" s="139">
        <v>2002</v>
      </c>
      <c r="C37" s="140">
        <v>3308</v>
      </c>
      <c r="D37" s="140">
        <v>3272</v>
      </c>
      <c r="E37" s="140">
        <v>6273</v>
      </c>
      <c r="F37" s="140">
        <v>1452</v>
      </c>
      <c r="G37" s="140">
        <v>14852</v>
      </c>
      <c r="H37" s="141"/>
      <c r="I37" s="142">
        <v>22.3</v>
      </c>
      <c r="J37" s="142">
        <v>22</v>
      </c>
      <c r="K37" s="142">
        <v>42.2</v>
      </c>
      <c r="L37" s="142">
        <v>9.8000000000000007</v>
      </c>
      <c r="M37" s="138">
        <v>100</v>
      </c>
    </row>
    <row r="38" spans="1:13">
      <c r="A38" s="139"/>
      <c r="B38" s="143">
        <v>2003</v>
      </c>
      <c r="C38" s="140">
        <v>3320</v>
      </c>
      <c r="D38" s="140">
        <v>3026</v>
      </c>
      <c r="E38" s="140">
        <v>6299</v>
      </c>
      <c r="F38" s="140">
        <v>1567</v>
      </c>
      <c r="G38" s="140">
        <v>14631</v>
      </c>
      <c r="H38" s="141"/>
      <c r="I38" s="142">
        <v>22.7</v>
      </c>
      <c r="J38" s="142">
        <v>20.7</v>
      </c>
      <c r="K38" s="142">
        <v>43.1</v>
      </c>
      <c r="L38" s="142">
        <v>10.7</v>
      </c>
      <c r="M38" s="138">
        <v>100</v>
      </c>
    </row>
    <row r="39" spans="1:13">
      <c r="A39" s="139"/>
      <c r="B39" s="143">
        <v>2004</v>
      </c>
      <c r="C39" s="140">
        <v>3436</v>
      </c>
      <c r="D39" s="140">
        <v>2942</v>
      </c>
      <c r="E39" s="140">
        <v>6423</v>
      </c>
      <c r="F39" s="140">
        <v>1564</v>
      </c>
      <c r="G39" s="140">
        <v>14807</v>
      </c>
      <c r="H39" s="141"/>
      <c r="I39" s="142">
        <v>23.2</v>
      </c>
      <c r="J39" s="142">
        <v>19.899999999999999</v>
      </c>
      <c r="K39" s="142">
        <v>43.4</v>
      </c>
      <c r="L39" s="142">
        <v>10.6</v>
      </c>
      <c r="M39" s="138">
        <v>100</v>
      </c>
    </row>
    <row r="40" spans="1:13">
      <c r="A40" s="139"/>
      <c r="B40" s="143">
        <v>2005</v>
      </c>
      <c r="C40" s="140">
        <v>3290</v>
      </c>
      <c r="D40" s="140">
        <v>2633</v>
      </c>
      <c r="E40" s="140">
        <v>6254</v>
      </c>
      <c r="F40" s="140">
        <v>1513</v>
      </c>
      <c r="G40" s="140">
        <v>14050</v>
      </c>
      <c r="H40" s="141"/>
      <c r="I40" s="142">
        <v>23.4</v>
      </c>
      <c r="J40" s="142">
        <v>18.7</v>
      </c>
      <c r="K40" s="142">
        <v>44.5</v>
      </c>
      <c r="L40" s="142">
        <v>10.8</v>
      </c>
      <c r="M40" s="138">
        <v>100</v>
      </c>
    </row>
    <row r="41" spans="1:13">
      <c r="A41" s="139"/>
      <c r="B41" s="143">
        <v>2006</v>
      </c>
      <c r="C41" s="140">
        <v>3372</v>
      </c>
      <c r="D41" s="140">
        <v>2497</v>
      </c>
      <c r="E41" s="140">
        <v>5991</v>
      </c>
      <c r="F41" s="140">
        <v>1390</v>
      </c>
      <c r="G41" s="140">
        <v>13626</v>
      </c>
      <c r="H41" s="141"/>
      <c r="I41" s="142">
        <v>24.7</v>
      </c>
      <c r="J41" s="142">
        <v>18.3</v>
      </c>
      <c r="K41" s="142">
        <v>44</v>
      </c>
      <c r="L41" s="142">
        <v>10.199999999999999</v>
      </c>
      <c r="M41" s="138">
        <v>100</v>
      </c>
    </row>
    <row r="42" spans="1:13">
      <c r="A42" s="139"/>
      <c r="B42" s="143">
        <v>2007</v>
      </c>
      <c r="C42" s="140">
        <v>3447</v>
      </c>
      <c r="D42" s="140">
        <v>2352</v>
      </c>
      <c r="E42" s="140">
        <v>5555</v>
      </c>
      <c r="F42" s="140">
        <v>1453</v>
      </c>
      <c r="G42" s="140">
        <v>13150</v>
      </c>
      <c r="H42" s="141"/>
      <c r="I42" s="142">
        <v>26.2</v>
      </c>
      <c r="J42" s="142">
        <v>17.899999999999999</v>
      </c>
      <c r="K42" s="142">
        <v>42.2</v>
      </c>
      <c r="L42" s="142">
        <v>11</v>
      </c>
      <c r="M42" s="138">
        <v>100</v>
      </c>
    </row>
    <row r="43" spans="1:13">
      <c r="A43" s="139"/>
      <c r="B43" s="143">
        <v>2008</v>
      </c>
      <c r="C43" s="140">
        <v>3139</v>
      </c>
      <c r="D43" s="140">
        <v>2217</v>
      </c>
      <c r="E43" s="140">
        <v>5461</v>
      </c>
      <c r="F43" s="140">
        <v>1353</v>
      </c>
      <c r="G43" s="140">
        <v>12467</v>
      </c>
      <c r="H43" s="141"/>
      <c r="I43" s="142">
        <v>25.2</v>
      </c>
      <c r="J43" s="142">
        <v>17.8</v>
      </c>
      <c r="K43" s="142">
        <v>43.8</v>
      </c>
      <c r="L43" s="142">
        <v>10.9</v>
      </c>
      <c r="M43" s="138">
        <v>100</v>
      </c>
    </row>
    <row r="44" spans="1:13">
      <c r="A44" s="139"/>
      <c r="B44" s="143">
        <v>2009</v>
      </c>
      <c r="C44" s="140">
        <v>3030</v>
      </c>
      <c r="D44" s="140">
        <v>2332</v>
      </c>
      <c r="E44" s="140">
        <v>5081</v>
      </c>
      <c r="F44" s="140">
        <v>1477</v>
      </c>
      <c r="G44" s="140">
        <v>12187</v>
      </c>
      <c r="H44" s="141"/>
      <c r="I44" s="142">
        <v>24.9</v>
      </c>
      <c r="J44" s="142">
        <v>19.100000000000001</v>
      </c>
      <c r="K44" s="142">
        <v>41.7</v>
      </c>
      <c r="L44" s="142">
        <v>12.1</v>
      </c>
      <c r="M44" s="138">
        <v>100</v>
      </c>
    </row>
    <row r="45" spans="1:13">
      <c r="A45" s="139"/>
      <c r="B45" s="143">
        <v>2010</v>
      </c>
      <c r="C45" s="140">
        <v>2471</v>
      </c>
      <c r="D45" s="140">
        <v>2087</v>
      </c>
      <c r="E45" s="140">
        <v>4744</v>
      </c>
      <c r="F45" s="140">
        <v>1337</v>
      </c>
      <c r="G45" s="140">
        <v>10869</v>
      </c>
      <c r="H45" s="141"/>
      <c r="I45" s="142">
        <v>22.7</v>
      </c>
      <c r="J45" s="142">
        <v>19.2</v>
      </c>
      <c r="K45" s="142">
        <v>43.6</v>
      </c>
      <c r="L45" s="142">
        <v>12.3</v>
      </c>
      <c r="M45" s="138">
        <v>100</v>
      </c>
    </row>
    <row r="46" spans="1:13">
      <c r="A46" s="139"/>
      <c r="B46" s="143">
        <v>2011</v>
      </c>
      <c r="C46" s="140">
        <v>2227</v>
      </c>
      <c r="D46" s="140">
        <v>2040</v>
      </c>
      <c r="E46" s="140">
        <v>4643</v>
      </c>
      <c r="F46" s="140">
        <v>1454</v>
      </c>
      <c r="G46" s="140">
        <v>10568</v>
      </c>
      <c r="H46" s="141"/>
      <c r="I46" s="142">
        <v>21.1</v>
      </c>
      <c r="J46" s="142">
        <v>19.3</v>
      </c>
      <c r="K46" s="142">
        <v>43.9</v>
      </c>
      <c r="L46" s="142">
        <v>13.8</v>
      </c>
      <c r="M46" s="138">
        <v>100</v>
      </c>
    </row>
    <row r="47" spans="1:13">
      <c r="A47" s="139"/>
      <c r="B47" s="143">
        <v>2012</v>
      </c>
      <c r="C47" s="140">
        <v>2221</v>
      </c>
      <c r="D47" s="140">
        <v>1891</v>
      </c>
      <c r="E47" s="140">
        <v>4490</v>
      </c>
      <c r="F47" s="140">
        <v>1399</v>
      </c>
      <c r="G47" s="140">
        <v>10277</v>
      </c>
      <c r="H47" s="142"/>
      <c r="I47" s="142">
        <v>21.6</v>
      </c>
      <c r="J47" s="142">
        <v>18.399999999999999</v>
      </c>
      <c r="K47" s="142">
        <v>43.7</v>
      </c>
      <c r="L47" s="142">
        <v>13.6</v>
      </c>
      <c r="M47" s="138">
        <v>100</v>
      </c>
    </row>
    <row r="48" spans="1:13" ht="15.75">
      <c r="A48" s="120"/>
      <c r="B48" s="134" t="s">
        <v>167</v>
      </c>
      <c r="C48" s="135">
        <v>2618</v>
      </c>
      <c r="D48" s="135">
        <v>2113</v>
      </c>
      <c r="E48" s="135">
        <v>4884</v>
      </c>
      <c r="F48" s="135">
        <v>1404</v>
      </c>
      <c r="G48" s="135">
        <v>11274</v>
      </c>
      <c r="H48" s="135"/>
      <c r="I48" s="144">
        <v>23.2</v>
      </c>
      <c r="J48" s="144">
        <v>18.7</v>
      </c>
      <c r="K48" s="144">
        <v>43.3</v>
      </c>
      <c r="L48" s="144">
        <v>12.5</v>
      </c>
      <c r="M48" s="138">
        <v>100</v>
      </c>
    </row>
    <row r="49" spans="1:13">
      <c r="A49" s="139"/>
      <c r="B49" s="139"/>
      <c r="C49" s="141"/>
      <c r="D49" s="141"/>
      <c r="E49" s="141"/>
      <c r="F49" s="141"/>
      <c r="G49" s="141"/>
      <c r="H49" s="141"/>
      <c r="I49" s="141"/>
      <c r="J49" s="141"/>
      <c r="K49" s="141"/>
      <c r="L49" s="141"/>
      <c r="M49" s="138"/>
    </row>
    <row r="50" spans="1:13" ht="18">
      <c r="A50" s="133" t="s">
        <v>14</v>
      </c>
      <c r="B50" s="134" t="s">
        <v>22</v>
      </c>
      <c r="C50" s="135">
        <v>4033</v>
      </c>
      <c r="D50" s="135">
        <v>2971</v>
      </c>
      <c r="E50" s="135">
        <v>7053</v>
      </c>
      <c r="F50" s="135">
        <v>1826</v>
      </c>
      <c r="G50" s="135">
        <v>16306</v>
      </c>
      <c r="H50" s="136"/>
      <c r="I50" s="137">
        <v>24.7</v>
      </c>
      <c r="J50" s="137">
        <v>18.2</v>
      </c>
      <c r="K50" s="137">
        <v>43.3</v>
      </c>
      <c r="L50" s="137">
        <v>11.2</v>
      </c>
      <c r="M50" s="138">
        <v>100</v>
      </c>
    </row>
    <row r="51" spans="1:13" ht="18">
      <c r="A51" s="147"/>
      <c r="B51" s="139">
        <v>2002</v>
      </c>
      <c r="C51" s="140">
        <v>4072</v>
      </c>
      <c r="D51" s="140">
        <v>3941</v>
      </c>
      <c r="E51" s="140">
        <v>7624</v>
      </c>
      <c r="F51" s="140">
        <v>1882</v>
      </c>
      <c r="G51" s="140">
        <v>18194</v>
      </c>
      <c r="H51" s="146"/>
      <c r="I51" s="142">
        <v>22.4</v>
      </c>
      <c r="J51" s="142">
        <v>21.7</v>
      </c>
      <c r="K51" s="142">
        <v>41.9</v>
      </c>
      <c r="L51" s="142">
        <v>10.3</v>
      </c>
      <c r="M51" s="138">
        <v>100</v>
      </c>
    </row>
    <row r="52" spans="1:13" ht="18">
      <c r="A52" s="147"/>
      <c r="B52" s="143">
        <v>2003</v>
      </c>
      <c r="C52" s="140">
        <v>4035</v>
      </c>
      <c r="D52" s="140">
        <v>3641</v>
      </c>
      <c r="E52" s="140">
        <v>7597</v>
      </c>
      <c r="F52" s="140">
        <v>1963</v>
      </c>
      <c r="G52" s="140">
        <v>17726</v>
      </c>
      <c r="H52" s="146"/>
      <c r="I52" s="142">
        <v>22.8</v>
      </c>
      <c r="J52" s="142">
        <v>20.5</v>
      </c>
      <c r="K52" s="142">
        <v>42.9</v>
      </c>
      <c r="L52" s="142">
        <v>11.1</v>
      </c>
      <c r="M52" s="138">
        <v>100</v>
      </c>
    </row>
    <row r="53" spans="1:13">
      <c r="A53" s="139"/>
      <c r="B53" s="143">
        <v>2004</v>
      </c>
      <c r="C53" s="140">
        <v>4153</v>
      </c>
      <c r="D53" s="140">
        <v>3459</v>
      </c>
      <c r="E53" s="140">
        <v>7645</v>
      </c>
      <c r="F53" s="140">
        <v>1950</v>
      </c>
      <c r="G53" s="140">
        <v>17718</v>
      </c>
      <c r="H53" s="146"/>
      <c r="I53" s="142">
        <v>23.4</v>
      </c>
      <c r="J53" s="142">
        <v>19.5</v>
      </c>
      <c r="K53" s="142">
        <v>43.1</v>
      </c>
      <c r="L53" s="142">
        <v>11</v>
      </c>
      <c r="M53" s="138">
        <v>100</v>
      </c>
    </row>
    <row r="54" spans="1:13">
      <c r="A54" s="139"/>
      <c r="B54" s="143">
        <v>2005</v>
      </c>
      <c r="C54" s="140">
        <v>3997</v>
      </c>
      <c r="D54" s="140">
        <v>3111</v>
      </c>
      <c r="E54" s="140">
        <v>7348</v>
      </c>
      <c r="F54" s="140">
        <v>1875</v>
      </c>
      <c r="G54" s="140">
        <v>16770</v>
      </c>
      <c r="H54" s="146"/>
      <c r="I54" s="142">
        <v>23.8</v>
      </c>
      <c r="J54" s="142">
        <v>18.600000000000001</v>
      </c>
      <c r="K54" s="142">
        <v>43.8</v>
      </c>
      <c r="L54" s="142">
        <v>11.2</v>
      </c>
      <c r="M54" s="138">
        <v>100</v>
      </c>
    </row>
    <row r="55" spans="1:13">
      <c r="A55" s="139"/>
      <c r="B55" s="143">
        <v>2006</v>
      </c>
      <c r="C55" s="140">
        <v>4104</v>
      </c>
      <c r="D55" s="140">
        <v>2917</v>
      </c>
      <c r="E55" s="140">
        <v>7214</v>
      </c>
      <c r="F55" s="140">
        <v>1732</v>
      </c>
      <c r="G55" s="140">
        <v>16398</v>
      </c>
      <c r="H55" s="146"/>
      <c r="I55" s="142">
        <v>25</v>
      </c>
      <c r="J55" s="142">
        <v>17.8</v>
      </c>
      <c r="K55" s="142">
        <v>44</v>
      </c>
      <c r="L55" s="142">
        <v>10.6</v>
      </c>
      <c r="M55" s="138">
        <v>100</v>
      </c>
    </row>
    <row r="56" spans="1:13">
      <c r="A56" s="139"/>
      <c r="B56" s="143">
        <v>2007</v>
      </c>
      <c r="C56" s="140">
        <v>4120</v>
      </c>
      <c r="D56" s="140">
        <v>2710</v>
      </c>
      <c r="E56" s="140">
        <v>6545</v>
      </c>
      <c r="F56" s="140">
        <v>1823</v>
      </c>
      <c r="G56" s="140">
        <v>15585</v>
      </c>
      <c r="H56" s="142"/>
      <c r="I56" s="142">
        <v>26.4</v>
      </c>
      <c r="J56" s="142">
        <v>17.399999999999999</v>
      </c>
      <c r="K56" s="142">
        <v>42</v>
      </c>
      <c r="L56" s="142">
        <v>11.7</v>
      </c>
      <c r="M56" s="138">
        <v>100</v>
      </c>
    </row>
    <row r="57" spans="1:13">
      <c r="A57" s="139"/>
      <c r="B57" s="143">
        <v>2008</v>
      </c>
      <c r="C57" s="140">
        <v>3792</v>
      </c>
      <c r="D57" s="140">
        <v>2658</v>
      </c>
      <c r="E57" s="140">
        <v>6513</v>
      </c>
      <c r="F57" s="140">
        <v>1752</v>
      </c>
      <c r="G57" s="140">
        <v>15061</v>
      </c>
      <c r="H57" s="142"/>
      <c r="I57" s="142">
        <v>25.2</v>
      </c>
      <c r="J57" s="142">
        <v>17.600000000000001</v>
      </c>
      <c r="K57" s="142">
        <v>43.2</v>
      </c>
      <c r="L57" s="142">
        <v>11.6</v>
      </c>
      <c r="M57" s="138">
        <v>100</v>
      </c>
    </row>
    <row r="58" spans="1:13">
      <c r="A58" s="139"/>
      <c r="B58" s="143">
        <v>2009</v>
      </c>
      <c r="C58" s="140">
        <v>3636</v>
      </c>
      <c r="D58" s="140">
        <v>2727</v>
      </c>
      <c r="E58" s="140">
        <v>6059</v>
      </c>
      <c r="F58" s="140">
        <v>1848</v>
      </c>
      <c r="G58" s="140">
        <v>14580</v>
      </c>
      <c r="H58" s="142"/>
      <c r="I58" s="142">
        <v>24.9</v>
      </c>
      <c r="J58" s="142">
        <v>18.7</v>
      </c>
      <c r="K58" s="142">
        <v>41.6</v>
      </c>
      <c r="L58" s="142">
        <v>12.7</v>
      </c>
      <c r="M58" s="138">
        <v>100</v>
      </c>
    </row>
    <row r="59" spans="1:13">
      <c r="A59" s="139"/>
      <c r="B59" s="143">
        <v>2010</v>
      </c>
      <c r="C59" s="140">
        <v>2947</v>
      </c>
      <c r="D59" s="140">
        <v>2413</v>
      </c>
      <c r="E59" s="140">
        <v>5537</v>
      </c>
      <c r="F59" s="140">
        <v>1638</v>
      </c>
      <c r="G59" s="140">
        <v>12804</v>
      </c>
      <c r="H59" s="142"/>
      <c r="I59" s="142">
        <v>23</v>
      </c>
      <c r="J59" s="142">
        <v>18.8</v>
      </c>
      <c r="K59" s="142">
        <v>43.2</v>
      </c>
      <c r="L59" s="142">
        <v>12.8</v>
      </c>
      <c r="M59" s="138">
        <v>100</v>
      </c>
    </row>
    <row r="60" spans="1:13">
      <c r="A60" s="139"/>
      <c r="B60" s="143">
        <v>2011</v>
      </c>
      <c r="C60" s="140">
        <v>2611</v>
      </c>
      <c r="D60" s="140">
        <v>2328</v>
      </c>
      <c r="E60" s="140">
        <v>5423</v>
      </c>
      <c r="F60" s="140">
        <v>1792</v>
      </c>
      <c r="G60" s="140">
        <v>12394</v>
      </c>
      <c r="H60" s="142"/>
      <c r="I60" s="142">
        <v>21.1</v>
      </c>
      <c r="J60" s="142">
        <v>18.8</v>
      </c>
      <c r="K60" s="142">
        <v>43.8</v>
      </c>
      <c r="L60" s="142">
        <v>14.5</v>
      </c>
      <c r="M60" s="138">
        <v>100</v>
      </c>
    </row>
    <row r="61" spans="1:13">
      <c r="A61" s="139"/>
      <c r="B61" s="143">
        <v>2012</v>
      </c>
      <c r="C61" s="140">
        <v>2599</v>
      </c>
      <c r="D61" s="140">
        <v>2228</v>
      </c>
      <c r="E61" s="140">
        <v>5260</v>
      </c>
      <c r="F61" s="140">
        <v>1775</v>
      </c>
      <c r="G61" s="140">
        <v>12182</v>
      </c>
      <c r="H61" s="142"/>
      <c r="I61" s="142">
        <v>21.3</v>
      </c>
      <c r="J61" s="142">
        <v>18.3</v>
      </c>
      <c r="K61" s="142">
        <v>43.2</v>
      </c>
      <c r="L61" s="142">
        <v>14.6</v>
      </c>
      <c r="M61" s="138">
        <v>100</v>
      </c>
    </row>
    <row r="62" spans="1:13" ht="16.5" thickBot="1">
      <c r="A62" s="148"/>
      <c r="B62" s="149" t="s">
        <v>167</v>
      </c>
      <c r="C62" s="150">
        <v>3117</v>
      </c>
      <c r="D62" s="150">
        <v>2471</v>
      </c>
      <c r="E62" s="150">
        <v>5758</v>
      </c>
      <c r="F62" s="150">
        <v>1761</v>
      </c>
      <c r="G62" s="150">
        <v>13404</v>
      </c>
      <c r="H62" s="151"/>
      <c r="I62" s="152">
        <v>23.3</v>
      </c>
      <c r="J62" s="152">
        <v>18.399999999999999</v>
      </c>
      <c r="K62" s="152">
        <v>43</v>
      </c>
      <c r="L62" s="152">
        <v>13.1</v>
      </c>
      <c r="M62" s="153">
        <v>100</v>
      </c>
    </row>
    <row r="63" spans="1:13" ht="9.75" customHeight="1">
      <c r="A63" s="139"/>
      <c r="B63" s="139"/>
      <c r="C63" s="139"/>
      <c r="D63" s="139"/>
      <c r="E63" s="139"/>
      <c r="F63" s="139"/>
      <c r="G63" s="139"/>
      <c r="H63" s="139"/>
      <c r="I63" s="139"/>
      <c r="J63" s="139"/>
      <c r="K63" s="139"/>
      <c r="L63" s="139"/>
      <c r="M63" s="139"/>
    </row>
    <row r="64" spans="1:13">
      <c r="A64" s="154" t="s">
        <v>170</v>
      </c>
      <c r="B64" s="139"/>
      <c r="C64" s="155"/>
      <c r="D64" s="155"/>
      <c r="E64" s="155"/>
      <c r="F64" s="155"/>
      <c r="G64" s="155"/>
      <c r="H64" s="155"/>
      <c r="I64" s="155"/>
      <c r="J64" s="155"/>
      <c r="K64" s="155"/>
      <c r="L64" s="155"/>
      <c r="M64" s="155"/>
    </row>
    <row r="65" spans="1:13">
      <c r="A65" s="154"/>
      <c r="B65" s="139"/>
      <c r="C65" s="156"/>
      <c r="D65" s="156"/>
      <c r="E65" s="156"/>
      <c r="F65" s="156"/>
      <c r="G65" s="156"/>
      <c r="H65" s="156"/>
      <c r="I65" s="157"/>
      <c r="J65" s="157"/>
      <c r="K65" s="157"/>
      <c r="L65" s="157"/>
      <c r="M65" s="157"/>
    </row>
    <row r="66" spans="1:13">
      <c r="A66" s="154"/>
      <c r="B66" s="139"/>
      <c r="C66" s="156"/>
      <c r="D66" s="156"/>
      <c r="E66" s="156"/>
      <c r="F66" s="156"/>
      <c r="G66" s="156"/>
      <c r="H66" s="156"/>
      <c r="I66" s="157"/>
      <c r="J66" s="157"/>
      <c r="K66" s="157"/>
      <c r="L66" s="157"/>
      <c r="M66" s="157"/>
    </row>
    <row r="67" spans="1:13">
      <c r="B67" s="139"/>
      <c r="C67" s="156"/>
      <c r="D67" s="156"/>
      <c r="E67" s="156"/>
      <c r="F67" s="156"/>
      <c r="G67" s="156"/>
      <c r="H67" s="156"/>
      <c r="I67" s="157"/>
      <c r="J67" s="157"/>
      <c r="K67" s="156"/>
      <c r="L67" s="157"/>
      <c r="M67" s="157"/>
    </row>
    <row r="68" spans="1:13">
      <c r="B68" s="139"/>
      <c r="C68" s="156"/>
      <c r="D68" s="156"/>
      <c r="E68" s="156"/>
      <c r="F68" s="156"/>
      <c r="G68" s="156"/>
      <c r="H68" s="156"/>
      <c r="I68" s="157"/>
      <c r="J68" s="157"/>
      <c r="K68" s="156"/>
      <c r="L68" s="157"/>
      <c r="M68" s="157"/>
    </row>
    <row r="69" spans="1:13">
      <c r="A69" s="154"/>
      <c r="B69" s="139"/>
      <c r="C69" s="156"/>
      <c r="D69" s="156"/>
      <c r="E69" s="156"/>
      <c r="F69" s="156"/>
      <c r="G69" s="156"/>
      <c r="H69" s="156"/>
      <c r="I69" s="157"/>
      <c r="J69" s="157"/>
      <c r="K69" s="156"/>
      <c r="L69" s="157"/>
      <c r="M69" s="157"/>
    </row>
  </sheetData>
  <pageMargins left="0.75" right="0.75" top="1" bottom="1" header="0.5" footer="0.5"/>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4"/>
  <sheetViews>
    <sheetView zoomScale="75" zoomScaleNormal="75" zoomScaleSheetLayoutView="100" workbookViewId="0"/>
  </sheetViews>
  <sheetFormatPr defaultColWidth="12.5703125" defaultRowHeight="15"/>
  <cols>
    <col min="1" max="1" width="10.5703125" style="139" customWidth="1"/>
    <col min="2" max="2" width="19.140625" style="139" customWidth="1"/>
    <col min="3" max="7" width="12.7109375" style="139" customWidth="1"/>
    <col min="8" max="8" width="2.42578125" style="139" customWidth="1"/>
    <col min="9" max="13" width="12.7109375" style="139" customWidth="1"/>
    <col min="14" max="16384" width="12.5703125" style="139"/>
  </cols>
  <sheetData>
    <row r="1" spans="1:50" ht="16.5">
      <c r="A1" s="158" t="s">
        <v>171</v>
      </c>
      <c r="B1" s="159"/>
      <c r="C1" s="159"/>
      <c r="D1" s="159"/>
      <c r="E1" s="159"/>
      <c r="F1" s="159"/>
      <c r="G1" s="159"/>
      <c r="H1" s="159"/>
      <c r="I1" s="159"/>
      <c r="J1" s="159"/>
      <c r="K1" s="159"/>
      <c r="L1" s="159"/>
    </row>
    <row r="2" spans="1:50" ht="16.5">
      <c r="A2" s="158" t="s">
        <v>172</v>
      </c>
      <c r="B2" s="159"/>
      <c r="C2" s="159"/>
      <c r="D2" s="159"/>
      <c r="E2" s="159"/>
      <c r="F2" s="159"/>
      <c r="G2" s="159"/>
      <c r="H2" s="159"/>
      <c r="I2" s="159"/>
      <c r="J2" s="159"/>
      <c r="K2" s="159"/>
      <c r="L2" s="159"/>
    </row>
    <row r="3" spans="1:50" ht="16.5">
      <c r="A3" s="160" t="s">
        <v>173</v>
      </c>
      <c r="B3" s="161"/>
      <c r="C3" s="161"/>
      <c r="D3" s="161"/>
      <c r="E3" s="161"/>
      <c r="F3" s="161"/>
      <c r="G3" s="161"/>
      <c r="H3" s="161"/>
      <c r="I3" s="161"/>
      <c r="J3" s="161"/>
      <c r="K3" s="161"/>
      <c r="L3" s="161"/>
    </row>
    <row r="5" spans="1:50" s="121" customFormat="1" ht="18">
      <c r="A5" s="147" t="s">
        <v>174</v>
      </c>
      <c r="M5" s="162" t="s">
        <v>149</v>
      </c>
    </row>
    <row r="6" spans="1:50" s="121" customFormat="1" ht="18">
      <c r="A6" s="147"/>
      <c r="B6" s="121" t="s">
        <v>46</v>
      </c>
    </row>
    <row r="7" spans="1:50" s="121" customFormat="1" ht="21">
      <c r="A7" s="133" t="s">
        <v>175</v>
      </c>
    </row>
    <row r="8" spans="1:50" s="121" customFormat="1" ht="18">
      <c r="A8" s="147" t="s">
        <v>176</v>
      </c>
    </row>
    <row r="9" spans="1:50" ht="15.75" thickBot="1">
      <c r="A9" s="124"/>
      <c r="B9" s="124"/>
      <c r="C9" s="124"/>
      <c r="D9" s="124"/>
      <c r="E9" s="124"/>
      <c r="F9" s="124"/>
      <c r="G9" s="124"/>
      <c r="H9" s="124"/>
      <c r="I9" s="124"/>
      <c r="J9" s="124"/>
      <c r="K9" s="124"/>
      <c r="L9" s="124"/>
      <c r="M9" s="124"/>
    </row>
    <row r="10" spans="1:50" ht="24" customHeight="1">
      <c r="A10" s="126"/>
      <c r="B10" s="127" t="s">
        <v>4</v>
      </c>
      <c r="C10" s="128"/>
      <c r="D10" s="128"/>
      <c r="E10" s="129" t="s">
        <v>162</v>
      </c>
      <c r="F10" s="128"/>
      <c r="G10" s="128"/>
      <c r="H10" s="126"/>
      <c r="I10" s="128"/>
      <c r="J10" s="163" t="s">
        <v>177</v>
      </c>
      <c r="K10" s="128"/>
      <c r="L10" s="128"/>
      <c r="M10" s="128"/>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row>
    <row r="11" spans="1:50" ht="25.5" customHeight="1" thickBot="1">
      <c r="A11" s="130"/>
      <c r="B11" s="130"/>
      <c r="C11" s="131" t="s">
        <v>152</v>
      </c>
      <c r="D11" s="131" t="s">
        <v>153</v>
      </c>
      <c r="E11" s="131" t="s">
        <v>154</v>
      </c>
      <c r="F11" s="132" t="s">
        <v>164</v>
      </c>
      <c r="G11" s="132" t="s">
        <v>60</v>
      </c>
      <c r="H11" s="132"/>
      <c r="I11" s="131" t="s">
        <v>152</v>
      </c>
      <c r="J11" s="131" t="s">
        <v>153</v>
      </c>
      <c r="K11" s="131" t="s">
        <v>154</v>
      </c>
      <c r="L11" s="132" t="s">
        <v>164</v>
      </c>
      <c r="M11" s="132" t="s">
        <v>178</v>
      </c>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row>
    <row r="12" spans="1:50" s="120" customFormat="1" ht="20.100000000000001" customHeight="1" thickTop="1">
      <c r="A12" s="133" t="s">
        <v>179</v>
      </c>
      <c r="B12" s="134" t="s">
        <v>22</v>
      </c>
      <c r="C12" s="135">
        <v>2609</v>
      </c>
      <c r="D12" s="135">
        <v>1737</v>
      </c>
      <c r="E12" s="135">
        <v>4131</v>
      </c>
      <c r="F12" s="135">
        <v>1280</v>
      </c>
      <c r="G12" s="135">
        <v>9800</v>
      </c>
      <c r="H12" s="136"/>
      <c r="I12" s="137">
        <v>8.5</v>
      </c>
      <c r="J12" s="137">
        <v>6.2</v>
      </c>
      <c r="K12" s="137">
        <v>4.5999999999999996</v>
      </c>
      <c r="L12" s="137">
        <v>2.6</v>
      </c>
      <c r="M12" s="137">
        <v>5</v>
      </c>
    </row>
    <row r="13" spans="1:50" ht="20.100000000000001" customHeight="1">
      <c r="B13" s="139">
        <v>2002</v>
      </c>
      <c r="C13" s="140">
        <v>2757</v>
      </c>
      <c r="D13" s="140">
        <v>2356</v>
      </c>
      <c r="E13" s="140">
        <v>4572</v>
      </c>
      <c r="F13" s="140">
        <v>1369</v>
      </c>
      <c r="G13" s="140">
        <v>11138</v>
      </c>
      <c r="H13" s="141"/>
      <c r="I13" s="142">
        <v>9.6999999999999993</v>
      </c>
      <c r="J13" s="142">
        <v>7.9</v>
      </c>
      <c r="K13" s="142">
        <v>5.2</v>
      </c>
      <c r="L13" s="142">
        <v>3</v>
      </c>
      <c r="M13" s="142">
        <v>5.8</v>
      </c>
    </row>
    <row r="14" spans="1:50" ht="20.100000000000001" customHeight="1">
      <c r="B14" s="143">
        <v>2003</v>
      </c>
      <c r="C14" s="140">
        <v>2692</v>
      </c>
      <c r="D14" s="140">
        <v>2161</v>
      </c>
      <c r="E14" s="140">
        <v>4528</v>
      </c>
      <c r="F14" s="140">
        <v>1409</v>
      </c>
      <c r="G14" s="140">
        <v>10862</v>
      </c>
      <c r="H14" s="141"/>
      <c r="I14" s="142">
        <v>9.3000000000000007</v>
      </c>
      <c r="J14" s="142">
        <v>7.5</v>
      </c>
      <c r="K14" s="142">
        <v>5.2</v>
      </c>
      <c r="L14" s="142">
        <v>3.1</v>
      </c>
      <c r="M14" s="142">
        <v>5.6</v>
      </c>
    </row>
    <row r="15" spans="1:50" ht="20.100000000000001" customHeight="1">
      <c r="B15" s="143">
        <v>2004</v>
      </c>
      <c r="C15" s="140">
        <v>2740</v>
      </c>
      <c r="D15" s="140">
        <v>2026</v>
      </c>
      <c r="E15" s="140">
        <v>4608</v>
      </c>
      <c r="F15" s="140">
        <v>1376</v>
      </c>
      <c r="G15" s="140">
        <v>10810</v>
      </c>
      <c r="H15" s="141"/>
      <c r="I15" s="142">
        <v>9.1999999999999993</v>
      </c>
      <c r="J15" s="142">
        <v>7.3</v>
      </c>
      <c r="K15" s="142">
        <v>5.2</v>
      </c>
      <c r="L15" s="142">
        <v>2.9</v>
      </c>
      <c r="M15" s="142">
        <v>5.6</v>
      </c>
    </row>
    <row r="16" spans="1:50" ht="20.100000000000001" customHeight="1">
      <c r="B16" s="143">
        <v>2005</v>
      </c>
      <c r="C16" s="140">
        <v>2689</v>
      </c>
      <c r="D16" s="140">
        <v>1840</v>
      </c>
      <c r="E16" s="140">
        <v>4330</v>
      </c>
      <c r="F16" s="140">
        <v>1320</v>
      </c>
      <c r="G16" s="140">
        <v>10214</v>
      </c>
      <c r="H16" s="141"/>
      <c r="I16" s="142">
        <v>8.9</v>
      </c>
      <c r="J16" s="142">
        <v>6.7</v>
      </c>
      <c r="K16" s="142">
        <v>4.8</v>
      </c>
      <c r="L16" s="142">
        <v>2.8</v>
      </c>
      <c r="M16" s="142">
        <v>5.2</v>
      </c>
    </row>
    <row r="17" spans="1:13" ht="20.100000000000001" customHeight="1">
      <c r="B17" s="143">
        <v>2006</v>
      </c>
      <c r="C17" s="140">
        <v>2660</v>
      </c>
      <c r="D17" s="140">
        <v>1688</v>
      </c>
      <c r="E17" s="140">
        <v>4184</v>
      </c>
      <c r="F17" s="140">
        <v>1183</v>
      </c>
      <c r="G17" s="140">
        <v>9753</v>
      </c>
      <c r="H17" s="141"/>
      <c r="I17" s="142">
        <v>8.6</v>
      </c>
      <c r="J17" s="142">
        <v>6.1</v>
      </c>
      <c r="K17" s="142">
        <v>4.7</v>
      </c>
      <c r="L17" s="142">
        <v>2.4</v>
      </c>
      <c r="M17" s="142">
        <v>4.9000000000000004</v>
      </c>
    </row>
    <row r="18" spans="1:13" ht="20.100000000000001" customHeight="1">
      <c r="B18" s="143">
        <v>2007</v>
      </c>
      <c r="C18" s="140">
        <v>2592</v>
      </c>
      <c r="D18" s="140">
        <v>1584</v>
      </c>
      <c r="E18" s="140">
        <v>3824</v>
      </c>
      <c r="F18" s="140">
        <v>1292</v>
      </c>
      <c r="G18" s="140">
        <v>9336</v>
      </c>
      <c r="H18" s="141"/>
      <c r="I18" s="142">
        <v>8.3000000000000007</v>
      </c>
      <c r="J18" s="142">
        <v>5.7</v>
      </c>
      <c r="K18" s="142">
        <v>4.3</v>
      </c>
      <c r="L18" s="142">
        <v>2.6</v>
      </c>
      <c r="M18" s="142">
        <v>4.7</v>
      </c>
    </row>
    <row r="19" spans="1:13" ht="20.100000000000001" customHeight="1">
      <c r="B19" s="143">
        <v>2008</v>
      </c>
      <c r="C19" s="140">
        <v>2363</v>
      </c>
      <c r="D19" s="140">
        <v>1549</v>
      </c>
      <c r="E19" s="140">
        <v>3709</v>
      </c>
      <c r="F19" s="140">
        <v>1229</v>
      </c>
      <c r="G19" s="140">
        <v>8889</v>
      </c>
      <c r="H19" s="141"/>
      <c r="I19" s="142">
        <v>7.5</v>
      </c>
      <c r="J19" s="142">
        <v>5.5</v>
      </c>
      <c r="K19" s="142">
        <v>4.2</v>
      </c>
      <c r="L19" s="142">
        <v>2.4</v>
      </c>
      <c r="M19" s="142">
        <v>4.4000000000000004</v>
      </c>
    </row>
    <row r="20" spans="1:13" ht="20.100000000000001" customHeight="1">
      <c r="B20" s="143">
        <v>2009</v>
      </c>
      <c r="C20" s="140">
        <v>2257</v>
      </c>
      <c r="D20" s="140">
        <v>1536</v>
      </c>
      <c r="E20" s="140">
        <v>3430</v>
      </c>
      <c r="F20" s="140">
        <v>1284</v>
      </c>
      <c r="G20" s="140">
        <v>8533</v>
      </c>
      <c r="H20" s="141"/>
      <c r="I20" s="142">
        <v>7</v>
      </c>
      <c r="J20" s="142">
        <v>5.3</v>
      </c>
      <c r="K20" s="142">
        <v>3.9</v>
      </c>
      <c r="L20" s="142">
        <v>2.4</v>
      </c>
      <c r="M20" s="142">
        <v>4.2</v>
      </c>
    </row>
    <row r="21" spans="1:13" ht="20.100000000000001" customHeight="1">
      <c r="B21" s="143">
        <v>2010</v>
      </c>
      <c r="C21" s="140">
        <v>1765</v>
      </c>
      <c r="D21" s="140">
        <v>1378</v>
      </c>
      <c r="E21" s="140">
        <v>3116</v>
      </c>
      <c r="F21" s="140">
        <v>1125</v>
      </c>
      <c r="G21" s="140">
        <v>7413</v>
      </c>
      <c r="H21" s="141"/>
      <c r="I21" s="142">
        <v>5.4</v>
      </c>
      <c r="J21" s="142">
        <v>4.5999999999999996</v>
      </c>
      <c r="K21" s="142">
        <v>3.6</v>
      </c>
      <c r="L21" s="142">
        <v>2.1</v>
      </c>
      <c r="M21" s="142">
        <v>3.6</v>
      </c>
    </row>
    <row r="22" spans="1:13" ht="20.100000000000001" customHeight="1">
      <c r="B22" s="139">
        <v>2011</v>
      </c>
      <c r="C22" s="140">
        <v>1603</v>
      </c>
      <c r="D22" s="140">
        <v>1302</v>
      </c>
      <c r="E22" s="140">
        <v>3183</v>
      </c>
      <c r="F22" s="140">
        <v>1233</v>
      </c>
      <c r="G22" s="140">
        <v>7348</v>
      </c>
      <c r="H22" s="141"/>
      <c r="I22" s="142">
        <v>5</v>
      </c>
      <c r="J22" s="142">
        <v>4.4000000000000004</v>
      </c>
      <c r="K22" s="142">
        <v>3.5</v>
      </c>
      <c r="L22" s="142">
        <v>2.2000000000000002</v>
      </c>
      <c r="M22" s="142">
        <v>3.5</v>
      </c>
    </row>
    <row r="23" spans="1:13" ht="20.100000000000001" customHeight="1">
      <c r="B23" s="139">
        <v>2012</v>
      </c>
      <c r="C23" s="140">
        <v>1481</v>
      </c>
      <c r="D23" s="140">
        <v>1228</v>
      </c>
      <c r="E23" s="140">
        <v>2946</v>
      </c>
      <c r="F23" s="140">
        <v>1183</v>
      </c>
      <c r="G23" s="140">
        <v>6863</v>
      </c>
      <c r="H23" s="141"/>
      <c r="I23" s="142">
        <v>4.5999999999999996</v>
      </c>
      <c r="J23" s="142">
        <v>4.0999999999999996</v>
      </c>
      <c r="K23" s="142">
        <v>3.3</v>
      </c>
      <c r="L23" s="142">
        <v>2.1</v>
      </c>
      <c r="M23" s="142">
        <v>3.3</v>
      </c>
    </row>
    <row r="24" spans="1:13" s="120" customFormat="1" ht="20.100000000000001" customHeight="1">
      <c r="B24" s="134" t="s">
        <v>167</v>
      </c>
      <c r="C24" s="135">
        <v>1894</v>
      </c>
      <c r="D24" s="135">
        <v>1399</v>
      </c>
      <c r="E24" s="135">
        <v>3277</v>
      </c>
      <c r="F24" s="135">
        <v>1211</v>
      </c>
      <c r="G24" s="135">
        <v>7809</v>
      </c>
      <c r="H24" s="135"/>
      <c r="I24" s="144">
        <v>5.9</v>
      </c>
      <c r="J24" s="144">
        <v>4.8</v>
      </c>
      <c r="K24" s="144">
        <v>3.7</v>
      </c>
      <c r="L24" s="144">
        <v>2.2999999999999998</v>
      </c>
      <c r="M24" s="144">
        <v>3.8</v>
      </c>
    </row>
    <row r="25" spans="1:13" ht="7.5" customHeight="1">
      <c r="C25" s="140"/>
      <c r="D25" s="140"/>
      <c r="E25" s="140"/>
      <c r="F25" s="140"/>
      <c r="G25" s="140"/>
      <c r="H25" s="141"/>
      <c r="I25" s="145"/>
      <c r="J25" s="145"/>
      <c r="K25" s="145"/>
      <c r="L25" s="145"/>
      <c r="M25" s="145"/>
    </row>
    <row r="26" spans="1:13" s="120" customFormat="1" ht="20.100000000000001" customHeight="1">
      <c r="A26" s="133" t="s">
        <v>180</v>
      </c>
      <c r="B26" s="134" t="s">
        <v>22</v>
      </c>
      <c r="C26" s="135">
        <v>1367</v>
      </c>
      <c r="D26" s="135">
        <v>1174</v>
      </c>
      <c r="E26" s="135">
        <v>2719</v>
      </c>
      <c r="F26" s="135">
        <v>531</v>
      </c>
      <c r="G26" s="135">
        <v>5804</v>
      </c>
      <c r="H26" s="136"/>
      <c r="I26" s="137">
        <v>4.5999999999999996</v>
      </c>
      <c r="J26" s="137">
        <v>4.0999999999999996</v>
      </c>
      <c r="K26" s="137">
        <v>2.9</v>
      </c>
      <c r="L26" s="137">
        <v>0.8</v>
      </c>
      <c r="M26" s="137">
        <v>2.7</v>
      </c>
    </row>
    <row r="27" spans="1:13" ht="20.100000000000001" customHeight="1">
      <c r="B27" s="139">
        <v>2002</v>
      </c>
      <c r="C27" s="140">
        <v>1284</v>
      </c>
      <c r="D27" s="140">
        <v>1508</v>
      </c>
      <c r="E27" s="140">
        <v>2956</v>
      </c>
      <c r="F27" s="140">
        <v>510</v>
      </c>
      <c r="G27" s="140">
        <v>6275</v>
      </c>
      <c r="H27" s="146"/>
      <c r="I27" s="142">
        <v>4.5999999999999996</v>
      </c>
      <c r="J27" s="142">
        <v>4.8</v>
      </c>
      <c r="K27" s="142">
        <v>3.2</v>
      </c>
      <c r="L27" s="142">
        <v>0.8</v>
      </c>
      <c r="M27" s="142">
        <v>2.9</v>
      </c>
    </row>
    <row r="28" spans="1:13" ht="20.100000000000001" customHeight="1">
      <c r="B28" s="143">
        <v>2003</v>
      </c>
      <c r="C28" s="140">
        <v>1293</v>
      </c>
      <c r="D28" s="140">
        <v>1389</v>
      </c>
      <c r="E28" s="140">
        <v>2961</v>
      </c>
      <c r="F28" s="140">
        <v>541</v>
      </c>
      <c r="G28" s="140">
        <v>6202</v>
      </c>
      <c r="H28" s="146"/>
      <c r="I28" s="142">
        <v>4.5999999999999996</v>
      </c>
      <c r="J28" s="142">
        <v>4.5999999999999996</v>
      </c>
      <c r="K28" s="142">
        <v>3.2</v>
      </c>
      <c r="L28" s="142">
        <v>0.9</v>
      </c>
      <c r="M28" s="142">
        <v>2.9</v>
      </c>
    </row>
    <row r="29" spans="1:13" ht="20.100000000000001" customHeight="1">
      <c r="B29" s="143">
        <v>2004</v>
      </c>
      <c r="C29" s="140">
        <v>1389</v>
      </c>
      <c r="D29" s="140">
        <v>1367</v>
      </c>
      <c r="E29" s="140">
        <v>2859</v>
      </c>
      <c r="F29" s="140">
        <v>524</v>
      </c>
      <c r="G29" s="140">
        <v>6151</v>
      </c>
      <c r="H29" s="146"/>
      <c r="I29" s="142">
        <v>4.8</v>
      </c>
      <c r="J29" s="142">
        <v>4.5999999999999996</v>
      </c>
      <c r="K29" s="142">
        <v>3.1</v>
      </c>
      <c r="L29" s="142">
        <v>0.8</v>
      </c>
      <c r="M29" s="142">
        <v>2.9</v>
      </c>
    </row>
    <row r="30" spans="1:13" ht="20.100000000000001" customHeight="1">
      <c r="B30" s="143">
        <v>2005</v>
      </c>
      <c r="C30" s="140">
        <v>1269</v>
      </c>
      <c r="D30" s="140">
        <v>1211</v>
      </c>
      <c r="E30" s="140">
        <v>2784</v>
      </c>
      <c r="F30" s="140">
        <v>542</v>
      </c>
      <c r="G30" s="140">
        <v>5823</v>
      </c>
      <c r="H30" s="146"/>
      <c r="I30" s="142">
        <v>4.3</v>
      </c>
      <c r="J30" s="142">
        <v>4.2</v>
      </c>
      <c r="K30" s="142">
        <v>3</v>
      </c>
      <c r="L30" s="142">
        <v>0.9</v>
      </c>
      <c r="M30" s="142">
        <v>2.7</v>
      </c>
    </row>
    <row r="31" spans="1:13" ht="20.100000000000001" customHeight="1">
      <c r="B31" s="143">
        <v>2006</v>
      </c>
      <c r="C31" s="140">
        <v>1407</v>
      </c>
      <c r="D31" s="140">
        <v>1171</v>
      </c>
      <c r="E31" s="140">
        <v>2779</v>
      </c>
      <c r="F31" s="140">
        <v>546</v>
      </c>
      <c r="G31" s="140">
        <v>5914</v>
      </c>
      <c r="H31" s="146"/>
      <c r="I31" s="142">
        <v>4.7</v>
      </c>
      <c r="J31" s="142">
        <v>4.0999999999999996</v>
      </c>
      <c r="K31" s="142">
        <v>2.9</v>
      </c>
      <c r="L31" s="142">
        <v>0.9</v>
      </c>
      <c r="M31" s="142">
        <v>2.7</v>
      </c>
    </row>
    <row r="32" spans="1:13" ht="20.100000000000001" customHeight="1">
      <c r="B32" s="143">
        <v>2007</v>
      </c>
      <c r="C32" s="140">
        <v>1422</v>
      </c>
      <c r="D32" s="140">
        <v>1075</v>
      </c>
      <c r="E32" s="140">
        <v>2538</v>
      </c>
      <c r="F32" s="140">
        <v>524</v>
      </c>
      <c r="G32" s="140">
        <v>5569</v>
      </c>
      <c r="H32" s="146"/>
      <c r="I32" s="142">
        <v>4.7</v>
      </c>
      <c r="J32" s="142">
        <v>3.8</v>
      </c>
      <c r="K32" s="142">
        <v>2.7</v>
      </c>
      <c r="L32" s="142">
        <v>0.8</v>
      </c>
      <c r="M32" s="142">
        <v>2.6</v>
      </c>
    </row>
    <row r="33" spans="1:14" ht="20.100000000000001" customHeight="1">
      <c r="B33" s="143">
        <v>2008</v>
      </c>
      <c r="C33" s="140">
        <v>1350</v>
      </c>
      <c r="D33" s="140">
        <v>1047</v>
      </c>
      <c r="E33" s="140">
        <v>2636</v>
      </c>
      <c r="F33" s="140">
        <v>520</v>
      </c>
      <c r="G33" s="140">
        <v>5563</v>
      </c>
      <c r="H33" s="141"/>
      <c r="I33" s="142">
        <v>4.4000000000000004</v>
      </c>
      <c r="J33" s="142">
        <v>3.7</v>
      </c>
      <c r="K33" s="142">
        <v>2.8</v>
      </c>
      <c r="L33" s="142">
        <v>0.8</v>
      </c>
      <c r="M33" s="142">
        <v>2.5</v>
      </c>
    </row>
    <row r="34" spans="1:14" ht="20.100000000000001" customHeight="1">
      <c r="B34" s="143">
        <v>2009</v>
      </c>
      <c r="C34" s="140">
        <v>1301</v>
      </c>
      <c r="D34" s="140">
        <v>1078</v>
      </c>
      <c r="E34" s="140">
        <v>2497</v>
      </c>
      <c r="F34" s="140">
        <v>557</v>
      </c>
      <c r="G34" s="140">
        <v>5448</v>
      </c>
      <c r="H34" s="141"/>
      <c r="I34" s="142">
        <v>4.2</v>
      </c>
      <c r="J34" s="142">
        <v>3.8</v>
      </c>
      <c r="K34" s="142">
        <v>2.6</v>
      </c>
      <c r="L34" s="142">
        <v>0.8</v>
      </c>
      <c r="M34" s="142">
        <v>2.5</v>
      </c>
    </row>
    <row r="35" spans="1:14" ht="20.100000000000001" customHeight="1">
      <c r="B35" s="143">
        <v>2010</v>
      </c>
      <c r="C35" s="140">
        <v>1142</v>
      </c>
      <c r="D35" s="140">
        <v>976</v>
      </c>
      <c r="E35" s="140">
        <v>2258</v>
      </c>
      <c r="F35" s="140">
        <v>503</v>
      </c>
      <c r="G35" s="140">
        <v>4887</v>
      </c>
      <c r="H35" s="141"/>
      <c r="I35" s="142">
        <v>3.7</v>
      </c>
      <c r="J35" s="142">
        <v>3.4</v>
      </c>
      <c r="K35" s="142">
        <v>2.4</v>
      </c>
      <c r="L35" s="142">
        <v>0.7</v>
      </c>
      <c r="M35" s="142">
        <v>2.2000000000000002</v>
      </c>
    </row>
    <row r="36" spans="1:14" ht="20.100000000000001" customHeight="1">
      <c r="B36" s="139">
        <v>2011</v>
      </c>
      <c r="C36" s="140">
        <v>974</v>
      </c>
      <c r="D36" s="140">
        <v>958</v>
      </c>
      <c r="E36" s="140">
        <v>2119</v>
      </c>
      <c r="F36" s="140">
        <v>555</v>
      </c>
      <c r="G36" s="140">
        <v>4615</v>
      </c>
      <c r="H36" s="141"/>
      <c r="I36" s="142">
        <v>3</v>
      </c>
      <c r="J36" s="142">
        <v>3.1</v>
      </c>
      <c r="K36" s="142">
        <v>2.2000000000000002</v>
      </c>
      <c r="L36" s="142">
        <v>0.8</v>
      </c>
      <c r="M36" s="142">
        <v>2</v>
      </c>
      <c r="N36" s="139" t="s">
        <v>56</v>
      </c>
    </row>
    <row r="37" spans="1:14" ht="20.100000000000001" customHeight="1">
      <c r="B37" s="139">
        <v>2012</v>
      </c>
      <c r="C37" s="140">
        <v>1087</v>
      </c>
      <c r="D37" s="140">
        <v>917</v>
      </c>
      <c r="E37" s="140">
        <v>2151</v>
      </c>
      <c r="F37" s="140">
        <v>587</v>
      </c>
      <c r="G37" s="140">
        <v>4752</v>
      </c>
      <c r="H37" s="141"/>
      <c r="I37" s="142">
        <v>3.4</v>
      </c>
      <c r="J37" s="142">
        <v>3</v>
      </c>
      <c r="K37" s="142">
        <v>2.2999999999999998</v>
      </c>
      <c r="L37" s="142">
        <v>0.9</v>
      </c>
      <c r="M37" s="142">
        <v>2.1</v>
      </c>
    </row>
    <row r="38" spans="1:14" s="120" customFormat="1" ht="20.100000000000001" customHeight="1">
      <c r="B38" s="134" t="s">
        <v>167</v>
      </c>
      <c r="C38" s="135">
        <v>1171</v>
      </c>
      <c r="D38" s="135">
        <v>995</v>
      </c>
      <c r="E38" s="135">
        <v>2332</v>
      </c>
      <c r="F38" s="135">
        <v>544</v>
      </c>
      <c r="G38" s="135">
        <v>5053</v>
      </c>
      <c r="H38" s="135"/>
      <c r="I38" s="144">
        <v>3.7</v>
      </c>
      <c r="J38" s="144">
        <v>3.4</v>
      </c>
      <c r="K38" s="144">
        <v>2.5</v>
      </c>
      <c r="L38" s="144">
        <v>0.8</v>
      </c>
      <c r="M38" s="144">
        <v>2.2999999999999998</v>
      </c>
    </row>
    <row r="39" spans="1:14" ht="7.5" customHeight="1">
      <c r="C39" s="140"/>
      <c r="D39" s="140"/>
      <c r="E39" s="140"/>
      <c r="F39" s="140"/>
      <c r="G39" s="140"/>
      <c r="H39" s="141"/>
      <c r="I39" s="142"/>
      <c r="J39" s="142"/>
      <c r="K39" s="142"/>
      <c r="L39" s="142"/>
      <c r="M39" s="142"/>
    </row>
    <row r="40" spans="1:14" s="120" customFormat="1" ht="20.100000000000001" customHeight="1">
      <c r="A40" s="133" t="s">
        <v>181</v>
      </c>
      <c r="B40" s="134" t="s">
        <v>22</v>
      </c>
      <c r="C40" s="135">
        <v>4033</v>
      </c>
      <c r="D40" s="135">
        <v>2971</v>
      </c>
      <c r="E40" s="135">
        <v>7053</v>
      </c>
      <c r="F40" s="135">
        <v>1826</v>
      </c>
      <c r="G40" s="135">
        <v>16306</v>
      </c>
      <c r="H40" s="136"/>
      <c r="I40" s="137">
        <v>6.7</v>
      </c>
      <c r="J40" s="137">
        <v>5.3</v>
      </c>
      <c r="K40" s="137">
        <v>3.8</v>
      </c>
      <c r="L40" s="137">
        <v>1.6</v>
      </c>
      <c r="M40" s="137">
        <v>3.8</v>
      </c>
    </row>
    <row r="41" spans="1:14" ht="20.100000000000001" customHeight="1">
      <c r="B41" s="139">
        <v>2002</v>
      </c>
      <c r="C41" s="140">
        <v>4072</v>
      </c>
      <c r="D41" s="140">
        <v>3941</v>
      </c>
      <c r="E41" s="140">
        <v>7624</v>
      </c>
      <c r="F41" s="140">
        <v>1882</v>
      </c>
      <c r="G41" s="140">
        <v>18194</v>
      </c>
      <c r="H41" s="141"/>
      <c r="I41" s="142">
        <v>7.2</v>
      </c>
      <c r="J41" s="142">
        <v>6.4</v>
      </c>
      <c r="K41" s="142">
        <v>4.3</v>
      </c>
      <c r="L41" s="142">
        <v>1.8</v>
      </c>
      <c r="M41" s="142">
        <v>4.3</v>
      </c>
    </row>
    <row r="42" spans="1:14" ht="20.100000000000001" customHeight="1">
      <c r="B42" s="143">
        <v>2003</v>
      </c>
      <c r="C42" s="140">
        <v>4035</v>
      </c>
      <c r="D42" s="140">
        <v>3641</v>
      </c>
      <c r="E42" s="140">
        <v>7597</v>
      </c>
      <c r="F42" s="140">
        <v>1963</v>
      </c>
      <c r="G42" s="140">
        <v>17726</v>
      </c>
      <c r="H42" s="141"/>
      <c r="I42" s="142">
        <v>7</v>
      </c>
      <c r="J42" s="142">
        <v>6.2</v>
      </c>
      <c r="K42" s="142">
        <v>4.2</v>
      </c>
      <c r="L42" s="142">
        <v>1.8</v>
      </c>
      <c r="M42" s="142">
        <v>4.3</v>
      </c>
    </row>
    <row r="43" spans="1:14" ht="20.100000000000001" customHeight="1">
      <c r="B43" s="143">
        <v>2004</v>
      </c>
      <c r="C43" s="140">
        <v>4153</v>
      </c>
      <c r="D43" s="140">
        <v>3459</v>
      </c>
      <c r="E43" s="140">
        <v>7645</v>
      </c>
      <c r="F43" s="140">
        <v>1950</v>
      </c>
      <c r="G43" s="140">
        <v>17718</v>
      </c>
      <c r="H43" s="141"/>
      <c r="I43" s="142">
        <v>7.1</v>
      </c>
      <c r="J43" s="142">
        <v>6</v>
      </c>
      <c r="K43" s="142">
        <v>4.2</v>
      </c>
      <c r="L43" s="142">
        <v>1.8</v>
      </c>
      <c r="M43" s="142">
        <v>4.2</v>
      </c>
    </row>
    <row r="44" spans="1:14" ht="20.100000000000001" customHeight="1">
      <c r="B44" s="143">
        <v>2005</v>
      </c>
      <c r="C44" s="140">
        <v>3997</v>
      </c>
      <c r="D44" s="140">
        <v>3111</v>
      </c>
      <c r="E44" s="140">
        <v>7348</v>
      </c>
      <c r="F44" s="140">
        <v>1875</v>
      </c>
      <c r="G44" s="140">
        <v>16770</v>
      </c>
      <c r="H44" s="141"/>
      <c r="I44" s="142">
        <v>6.7</v>
      </c>
      <c r="J44" s="142">
        <v>5.5</v>
      </c>
      <c r="K44" s="142">
        <v>4</v>
      </c>
      <c r="L44" s="142">
        <v>1.7</v>
      </c>
      <c r="M44" s="142">
        <v>4</v>
      </c>
    </row>
    <row r="45" spans="1:14" ht="20.100000000000001" customHeight="1">
      <c r="B45" s="143">
        <v>2006</v>
      </c>
      <c r="C45" s="140">
        <v>4104</v>
      </c>
      <c r="D45" s="140">
        <v>2917</v>
      </c>
      <c r="E45" s="140">
        <v>7214</v>
      </c>
      <c r="F45" s="140">
        <v>1732</v>
      </c>
      <c r="G45" s="140">
        <v>16398</v>
      </c>
      <c r="H45" s="141"/>
      <c r="I45" s="142">
        <v>6.8</v>
      </c>
      <c r="J45" s="142">
        <v>5.2</v>
      </c>
      <c r="K45" s="142">
        <v>3.9</v>
      </c>
      <c r="L45" s="142">
        <v>1.5</v>
      </c>
      <c r="M45" s="142">
        <v>3.9</v>
      </c>
    </row>
    <row r="46" spans="1:14" ht="20.100000000000001" customHeight="1">
      <c r="B46" s="143">
        <v>2007</v>
      </c>
      <c r="C46" s="140">
        <v>4120</v>
      </c>
      <c r="D46" s="140">
        <v>2710</v>
      </c>
      <c r="E46" s="140">
        <v>6545</v>
      </c>
      <c r="F46" s="140">
        <v>1823</v>
      </c>
      <c r="G46" s="140">
        <v>15585</v>
      </c>
      <c r="H46" s="141"/>
      <c r="I46" s="142">
        <v>6.7</v>
      </c>
      <c r="J46" s="142">
        <v>4.8</v>
      </c>
      <c r="K46" s="142">
        <v>3.6</v>
      </c>
      <c r="L46" s="142">
        <v>1.6</v>
      </c>
      <c r="M46" s="142">
        <v>3.7</v>
      </c>
    </row>
    <row r="47" spans="1:14" ht="20.100000000000001" customHeight="1">
      <c r="B47" s="143">
        <v>2008</v>
      </c>
      <c r="C47" s="140">
        <v>3792</v>
      </c>
      <c r="D47" s="140">
        <v>2658</v>
      </c>
      <c r="E47" s="140">
        <v>6513</v>
      </c>
      <c r="F47" s="140">
        <v>1752</v>
      </c>
      <c r="G47" s="140">
        <v>15061</v>
      </c>
      <c r="H47" s="141"/>
      <c r="I47" s="142">
        <v>6.1</v>
      </c>
      <c r="J47" s="142">
        <v>4.7</v>
      </c>
      <c r="K47" s="142">
        <v>3.6</v>
      </c>
      <c r="L47" s="142">
        <v>1.5</v>
      </c>
      <c r="M47" s="142">
        <v>3.5</v>
      </c>
    </row>
    <row r="48" spans="1:14" ht="20.100000000000001" customHeight="1">
      <c r="B48" s="143">
        <v>2009</v>
      </c>
      <c r="C48" s="140">
        <v>3636</v>
      </c>
      <c r="D48" s="140">
        <v>2727</v>
      </c>
      <c r="E48" s="140">
        <v>6059</v>
      </c>
      <c r="F48" s="140">
        <v>1848</v>
      </c>
      <c r="G48" s="140">
        <v>14580</v>
      </c>
      <c r="H48" s="141"/>
      <c r="I48" s="142">
        <v>5.8</v>
      </c>
      <c r="J48" s="142">
        <v>4.7</v>
      </c>
      <c r="K48" s="142">
        <v>3.3</v>
      </c>
      <c r="L48" s="142">
        <v>1.6</v>
      </c>
      <c r="M48" s="142">
        <v>3.4</v>
      </c>
    </row>
    <row r="49" spans="1:13" ht="20.100000000000001" customHeight="1">
      <c r="B49" s="143">
        <v>2010</v>
      </c>
      <c r="C49" s="140">
        <v>2947</v>
      </c>
      <c r="D49" s="140">
        <v>2413</v>
      </c>
      <c r="E49" s="140">
        <v>5537</v>
      </c>
      <c r="F49" s="140">
        <v>1638</v>
      </c>
      <c r="G49" s="140">
        <v>12804</v>
      </c>
      <c r="H49" s="141"/>
      <c r="I49" s="142">
        <v>4.5999999999999996</v>
      </c>
      <c r="J49" s="142">
        <v>4.0999999999999996</v>
      </c>
      <c r="K49" s="142">
        <v>3</v>
      </c>
      <c r="L49" s="142">
        <v>1.4</v>
      </c>
      <c r="M49" s="142">
        <v>3</v>
      </c>
    </row>
    <row r="50" spans="1:13" ht="20.100000000000001" customHeight="1">
      <c r="B50" s="139">
        <v>2011</v>
      </c>
      <c r="C50" s="140">
        <v>2611</v>
      </c>
      <c r="D50" s="140">
        <v>2328</v>
      </c>
      <c r="E50" s="140">
        <v>5423</v>
      </c>
      <c r="F50" s="140">
        <v>1792</v>
      </c>
      <c r="G50" s="140">
        <v>12394</v>
      </c>
      <c r="H50" s="141"/>
      <c r="I50" s="142">
        <v>4.0999999999999996</v>
      </c>
      <c r="J50" s="142">
        <v>3.9</v>
      </c>
      <c r="K50" s="142">
        <v>2.9</v>
      </c>
      <c r="L50" s="142">
        <v>1.5</v>
      </c>
      <c r="M50" s="142">
        <v>2.8</v>
      </c>
    </row>
    <row r="51" spans="1:13" ht="20.100000000000001" customHeight="1">
      <c r="B51" s="139">
        <v>2012</v>
      </c>
      <c r="C51" s="140">
        <v>2599</v>
      </c>
      <c r="D51" s="140">
        <v>2228</v>
      </c>
      <c r="E51" s="140">
        <v>5260</v>
      </c>
      <c r="F51" s="140">
        <v>1775</v>
      </c>
      <c r="G51" s="140">
        <v>12182</v>
      </c>
      <c r="H51" s="141"/>
      <c r="I51" s="142">
        <v>4.0999999999999996</v>
      </c>
      <c r="J51" s="142">
        <v>3.7</v>
      </c>
      <c r="K51" s="142">
        <v>2.9</v>
      </c>
      <c r="L51" s="142">
        <v>1.4</v>
      </c>
      <c r="M51" s="142">
        <v>2.7</v>
      </c>
    </row>
    <row r="52" spans="1:13" s="120" customFormat="1" ht="20.100000000000001" customHeight="1">
      <c r="B52" s="134" t="s">
        <v>167</v>
      </c>
      <c r="C52" s="135">
        <v>3117</v>
      </c>
      <c r="D52" s="135">
        <v>2471</v>
      </c>
      <c r="E52" s="135">
        <v>5758</v>
      </c>
      <c r="F52" s="135">
        <v>1761</v>
      </c>
      <c r="G52" s="135">
        <v>13404</v>
      </c>
      <c r="H52" s="135"/>
      <c r="I52" s="144">
        <v>4.9000000000000004</v>
      </c>
      <c r="J52" s="144">
        <v>4.2</v>
      </c>
      <c r="K52" s="144">
        <v>3.1</v>
      </c>
      <c r="L52" s="144">
        <v>1.5</v>
      </c>
      <c r="M52" s="144">
        <v>3.1</v>
      </c>
    </row>
    <row r="53" spans="1:13" ht="7.5" customHeight="1">
      <c r="C53" s="141"/>
      <c r="D53" s="141"/>
      <c r="E53" s="141"/>
      <c r="F53" s="141"/>
      <c r="G53" s="141"/>
      <c r="H53" s="141"/>
      <c r="I53" s="141"/>
      <c r="J53" s="141"/>
      <c r="K53" s="141"/>
      <c r="L53" s="141"/>
      <c r="M53" s="141"/>
    </row>
    <row r="54" spans="1:13" s="120" customFormat="1" ht="20.100000000000001" customHeight="1">
      <c r="A54" s="133" t="s">
        <v>179</v>
      </c>
      <c r="B54" s="134" t="s">
        <v>22</v>
      </c>
      <c r="C54" s="165">
        <f t="shared" ref="C54:G66" si="0">C12/C26</f>
        <v>1.9085588880760791</v>
      </c>
      <c r="D54" s="165">
        <f t="shared" si="0"/>
        <v>1.479557069846678</v>
      </c>
      <c r="E54" s="165">
        <f t="shared" si="0"/>
        <v>1.5193085693269583</v>
      </c>
      <c r="F54" s="165">
        <f t="shared" si="0"/>
        <v>2.4105461393596985</v>
      </c>
      <c r="G54" s="165">
        <f t="shared" si="0"/>
        <v>1.6884906960716748</v>
      </c>
      <c r="H54" s="166"/>
      <c r="I54" s="165">
        <f t="shared" ref="I54:M66" si="1">I12/I26</f>
        <v>1.847826086956522</v>
      </c>
      <c r="J54" s="165">
        <f t="shared" si="1"/>
        <v>1.5121951219512197</v>
      </c>
      <c r="K54" s="165">
        <f t="shared" si="1"/>
        <v>1.586206896551724</v>
      </c>
      <c r="L54" s="165">
        <f t="shared" si="1"/>
        <v>3.25</v>
      </c>
      <c r="M54" s="165">
        <f t="shared" si="1"/>
        <v>1.8518518518518516</v>
      </c>
    </row>
    <row r="55" spans="1:13" ht="20.100000000000001" customHeight="1">
      <c r="A55" s="147" t="s">
        <v>182</v>
      </c>
      <c r="B55" s="139">
        <v>2002</v>
      </c>
      <c r="C55" s="167">
        <f t="shared" si="0"/>
        <v>2.1471962616822431</v>
      </c>
      <c r="D55" s="167">
        <f t="shared" si="0"/>
        <v>1.5623342175066313</v>
      </c>
      <c r="E55" s="167">
        <f t="shared" si="0"/>
        <v>1.5466847090663058</v>
      </c>
      <c r="F55" s="167">
        <f t="shared" si="0"/>
        <v>2.6843137254901959</v>
      </c>
      <c r="G55" s="167">
        <f t="shared" si="0"/>
        <v>1.7749800796812749</v>
      </c>
      <c r="H55" s="168"/>
      <c r="I55" s="167">
        <f t="shared" si="1"/>
        <v>2.1086956521739131</v>
      </c>
      <c r="J55" s="167">
        <f t="shared" si="1"/>
        <v>1.6458333333333335</v>
      </c>
      <c r="K55" s="167">
        <f t="shared" si="1"/>
        <v>1.625</v>
      </c>
      <c r="L55" s="167">
        <f t="shared" si="1"/>
        <v>3.75</v>
      </c>
      <c r="M55" s="167">
        <f t="shared" si="1"/>
        <v>2</v>
      </c>
    </row>
    <row r="56" spans="1:13" ht="20.100000000000001" customHeight="1">
      <c r="A56" s="147" t="s">
        <v>180</v>
      </c>
      <c r="B56" s="143">
        <v>2003</v>
      </c>
      <c r="C56" s="167">
        <f t="shared" si="0"/>
        <v>2.0819798917246715</v>
      </c>
      <c r="D56" s="167">
        <f t="shared" si="0"/>
        <v>1.5557955363570914</v>
      </c>
      <c r="E56" s="167">
        <f t="shared" si="0"/>
        <v>1.5292131036811887</v>
      </c>
      <c r="F56" s="167">
        <f t="shared" si="0"/>
        <v>2.6044362292051755</v>
      </c>
      <c r="G56" s="167">
        <f t="shared" si="0"/>
        <v>1.7513705256368912</v>
      </c>
      <c r="H56" s="168"/>
      <c r="I56" s="167">
        <f t="shared" si="1"/>
        <v>2.0217391304347827</v>
      </c>
      <c r="J56" s="167">
        <f t="shared" si="1"/>
        <v>1.6304347826086958</v>
      </c>
      <c r="K56" s="167">
        <f t="shared" si="1"/>
        <v>1.625</v>
      </c>
      <c r="L56" s="167">
        <f t="shared" si="1"/>
        <v>3.4444444444444446</v>
      </c>
      <c r="M56" s="167">
        <f t="shared" si="1"/>
        <v>1.9310344827586206</v>
      </c>
    </row>
    <row r="57" spans="1:13" ht="20.100000000000001" customHeight="1">
      <c r="A57" s="147" t="s">
        <v>183</v>
      </c>
      <c r="B57" s="143">
        <v>2004</v>
      </c>
      <c r="C57" s="167">
        <f t="shared" si="0"/>
        <v>1.9726421886249099</v>
      </c>
      <c r="D57" s="167">
        <f t="shared" si="0"/>
        <v>1.4820775420629115</v>
      </c>
      <c r="E57" s="167">
        <f t="shared" si="0"/>
        <v>1.6117523609653726</v>
      </c>
      <c r="F57" s="167">
        <f t="shared" si="0"/>
        <v>2.6259541984732824</v>
      </c>
      <c r="G57" s="167">
        <f t="shared" si="0"/>
        <v>1.7574378149894325</v>
      </c>
      <c r="H57" s="168"/>
      <c r="I57" s="167">
        <f t="shared" si="1"/>
        <v>1.9166666666666665</v>
      </c>
      <c r="J57" s="167">
        <f t="shared" si="1"/>
        <v>1.5869565217391306</v>
      </c>
      <c r="K57" s="167">
        <f t="shared" si="1"/>
        <v>1.6774193548387097</v>
      </c>
      <c r="L57" s="167">
        <f t="shared" si="1"/>
        <v>3.6249999999999996</v>
      </c>
      <c r="M57" s="167">
        <f t="shared" si="1"/>
        <v>1.9310344827586206</v>
      </c>
    </row>
    <row r="58" spans="1:13" ht="20.100000000000001" customHeight="1">
      <c r="B58" s="143">
        <v>2005</v>
      </c>
      <c r="C58" s="167">
        <f t="shared" si="0"/>
        <v>2.118991331757289</v>
      </c>
      <c r="D58" s="167">
        <f t="shared" si="0"/>
        <v>1.5194054500412881</v>
      </c>
      <c r="E58" s="167">
        <f t="shared" si="0"/>
        <v>1.555316091954023</v>
      </c>
      <c r="F58" s="167">
        <f t="shared" si="0"/>
        <v>2.4354243542435423</v>
      </c>
      <c r="G58" s="167">
        <f t="shared" si="0"/>
        <v>1.7540786536149751</v>
      </c>
      <c r="H58" s="168"/>
      <c r="I58" s="167">
        <f t="shared" si="1"/>
        <v>2.0697674418604652</v>
      </c>
      <c r="J58" s="167">
        <f t="shared" si="1"/>
        <v>1.5952380952380951</v>
      </c>
      <c r="K58" s="167">
        <f t="shared" si="1"/>
        <v>1.5999999999999999</v>
      </c>
      <c r="L58" s="167">
        <f t="shared" si="1"/>
        <v>3.1111111111111107</v>
      </c>
      <c r="M58" s="167">
        <f t="shared" si="1"/>
        <v>1.9259259259259258</v>
      </c>
    </row>
    <row r="59" spans="1:13" ht="20.100000000000001" customHeight="1">
      <c r="B59" s="143">
        <v>2006</v>
      </c>
      <c r="C59" s="167">
        <f t="shared" si="0"/>
        <v>1.8905472636815921</v>
      </c>
      <c r="D59" s="167">
        <f t="shared" si="0"/>
        <v>1.4415029888983775</v>
      </c>
      <c r="E59" s="167">
        <f t="shared" si="0"/>
        <v>1.5055775458798129</v>
      </c>
      <c r="F59" s="167">
        <f t="shared" si="0"/>
        <v>2.1666666666666665</v>
      </c>
      <c r="G59" s="167">
        <f t="shared" si="0"/>
        <v>1.6491376394994928</v>
      </c>
      <c r="H59" s="168"/>
      <c r="I59" s="167">
        <f t="shared" si="1"/>
        <v>1.8297872340425529</v>
      </c>
      <c r="J59" s="167">
        <f t="shared" si="1"/>
        <v>1.4878048780487805</v>
      </c>
      <c r="K59" s="167">
        <f t="shared" si="1"/>
        <v>1.6206896551724139</v>
      </c>
      <c r="L59" s="167">
        <f t="shared" si="1"/>
        <v>2.6666666666666665</v>
      </c>
      <c r="M59" s="167">
        <f t="shared" si="1"/>
        <v>1.8148148148148149</v>
      </c>
    </row>
    <row r="60" spans="1:13" ht="20.100000000000001" customHeight="1">
      <c r="B60" s="143">
        <v>2007</v>
      </c>
      <c r="C60" s="167">
        <f t="shared" si="0"/>
        <v>1.8227848101265822</v>
      </c>
      <c r="D60" s="167">
        <f t="shared" si="0"/>
        <v>1.4734883720930232</v>
      </c>
      <c r="E60" s="167">
        <f t="shared" si="0"/>
        <v>1.5066981875492513</v>
      </c>
      <c r="F60" s="167">
        <f t="shared" si="0"/>
        <v>2.4656488549618323</v>
      </c>
      <c r="G60" s="167">
        <f t="shared" si="0"/>
        <v>1.6764230562039864</v>
      </c>
      <c r="H60" s="167"/>
      <c r="I60" s="167">
        <f t="shared" si="1"/>
        <v>1.7659574468085106</v>
      </c>
      <c r="J60" s="167">
        <f t="shared" si="1"/>
        <v>1.5000000000000002</v>
      </c>
      <c r="K60" s="167">
        <f t="shared" si="1"/>
        <v>1.5925925925925923</v>
      </c>
      <c r="L60" s="167">
        <f t="shared" si="1"/>
        <v>3.25</v>
      </c>
      <c r="M60" s="167">
        <f t="shared" si="1"/>
        <v>1.8076923076923077</v>
      </c>
    </row>
    <row r="61" spans="1:13" ht="20.100000000000001" customHeight="1">
      <c r="B61" s="143">
        <v>2008</v>
      </c>
      <c r="C61" s="167">
        <f t="shared" si="0"/>
        <v>1.7503703703703704</v>
      </c>
      <c r="D61" s="167">
        <f t="shared" si="0"/>
        <v>1.4794651384909265</v>
      </c>
      <c r="E61" s="167">
        <f t="shared" si="0"/>
        <v>1.4070561456752655</v>
      </c>
      <c r="F61" s="167">
        <f t="shared" si="0"/>
        <v>2.3634615384615385</v>
      </c>
      <c r="G61" s="167">
        <f t="shared" si="0"/>
        <v>1.5978788423512493</v>
      </c>
      <c r="H61" s="167"/>
      <c r="I61" s="167">
        <f t="shared" si="1"/>
        <v>1.7045454545454544</v>
      </c>
      <c r="J61" s="167">
        <f t="shared" si="1"/>
        <v>1.4864864864864864</v>
      </c>
      <c r="K61" s="167">
        <f t="shared" si="1"/>
        <v>1.5000000000000002</v>
      </c>
      <c r="L61" s="167">
        <f t="shared" si="1"/>
        <v>2.9999999999999996</v>
      </c>
      <c r="M61" s="167">
        <f t="shared" si="1"/>
        <v>1.7600000000000002</v>
      </c>
    </row>
    <row r="62" spans="1:13" ht="20.100000000000001" customHeight="1">
      <c r="B62" s="143">
        <v>2009</v>
      </c>
      <c r="C62" s="167">
        <f t="shared" si="0"/>
        <v>1.7348193697156034</v>
      </c>
      <c r="D62" s="167">
        <f t="shared" si="0"/>
        <v>1.424860853432282</v>
      </c>
      <c r="E62" s="167">
        <f t="shared" si="0"/>
        <v>1.3736483780536644</v>
      </c>
      <c r="F62" s="167">
        <f t="shared" si="0"/>
        <v>2.3052064631956912</v>
      </c>
      <c r="G62" s="167">
        <f t="shared" si="0"/>
        <v>1.5662628487518355</v>
      </c>
      <c r="H62" s="167"/>
      <c r="I62" s="167">
        <f t="shared" si="1"/>
        <v>1.6666666666666665</v>
      </c>
      <c r="J62" s="167">
        <f t="shared" si="1"/>
        <v>1.3947368421052633</v>
      </c>
      <c r="K62" s="167">
        <f t="shared" si="1"/>
        <v>1.5</v>
      </c>
      <c r="L62" s="167">
        <f t="shared" si="1"/>
        <v>2.9999999999999996</v>
      </c>
      <c r="M62" s="167">
        <f t="shared" si="1"/>
        <v>1.6800000000000002</v>
      </c>
    </row>
    <row r="63" spans="1:13" ht="20.100000000000001" customHeight="1">
      <c r="B63" s="143">
        <v>2010</v>
      </c>
      <c r="C63" s="167">
        <f t="shared" si="0"/>
        <v>1.5455341506129596</v>
      </c>
      <c r="D63" s="167">
        <f t="shared" si="0"/>
        <v>1.4118852459016393</v>
      </c>
      <c r="E63" s="167">
        <f t="shared" si="0"/>
        <v>1.3799822852081487</v>
      </c>
      <c r="F63" s="167">
        <f t="shared" si="0"/>
        <v>2.2365805168986084</v>
      </c>
      <c r="G63" s="167">
        <f t="shared" si="0"/>
        <v>1.5168815224063843</v>
      </c>
      <c r="H63" s="167"/>
      <c r="I63" s="167">
        <f t="shared" si="1"/>
        <v>1.4594594594594594</v>
      </c>
      <c r="J63" s="167">
        <f t="shared" si="1"/>
        <v>1.3529411764705881</v>
      </c>
      <c r="K63" s="167">
        <f t="shared" si="1"/>
        <v>1.5</v>
      </c>
      <c r="L63" s="167">
        <f t="shared" si="1"/>
        <v>3.0000000000000004</v>
      </c>
      <c r="M63" s="167">
        <f t="shared" si="1"/>
        <v>1.6363636363636362</v>
      </c>
    </row>
    <row r="64" spans="1:13" ht="20.100000000000001" customHeight="1">
      <c r="B64" s="139">
        <v>2011</v>
      </c>
      <c r="C64" s="167">
        <f t="shared" si="0"/>
        <v>1.6457905544147844</v>
      </c>
      <c r="D64" s="167">
        <f t="shared" si="0"/>
        <v>1.3590814196242171</v>
      </c>
      <c r="E64" s="167">
        <f t="shared" si="0"/>
        <v>1.5021236432279377</v>
      </c>
      <c r="F64" s="167">
        <f t="shared" si="0"/>
        <v>2.2216216216216216</v>
      </c>
      <c r="G64" s="167">
        <f t="shared" si="0"/>
        <v>1.5921993499458289</v>
      </c>
      <c r="H64" s="167"/>
      <c r="I64" s="167">
        <f t="shared" si="1"/>
        <v>1.6666666666666667</v>
      </c>
      <c r="J64" s="167">
        <f t="shared" si="1"/>
        <v>1.4193548387096775</v>
      </c>
      <c r="K64" s="167">
        <f t="shared" si="1"/>
        <v>1.5909090909090908</v>
      </c>
      <c r="L64" s="167">
        <f t="shared" si="1"/>
        <v>2.75</v>
      </c>
      <c r="M64" s="167">
        <f t="shared" si="1"/>
        <v>1.75</v>
      </c>
    </row>
    <row r="65" spans="1:18" ht="20.100000000000001" customHeight="1">
      <c r="B65" s="139">
        <v>2012</v>
      </c>
      <c r="C65" s="167">
        <f t="shared" si="0"/>
        <v>1.3624655013799447</v>
      </c>
      <c r="D65" s="167">
        <f t="shared" si="0"/>
        <v>1.3391494002181026</v>
      </c>
      <c r="E65" s="167">
        <f t="shared" si="0"/>
        <v>1.3695955369595536</v>
      </c>
      <c r="F65" s="167">
        <f t="shared" si="0"/>
        <v>2.0153321976149914</v>
      </c>
      <c r="G65" s="167">
        <f t="shared" si="0"/>
        <v>1.4442340067340067</v>
      </c>
      <c r="H65" s="167"/>
      <c r="I65" s="167">
        <f t="shared" si="1"/>
        <v>1.3529411764705881</v>
      </c>
      <c r="J65" s="167">
        <f t="shared" si="1"/>
        <v>1.3666666666666665</v>
      </c>
      <c r="K65" s="167">
        <f t="shared" si="1"/>
        <v>1.4347826086956521</v>
      </c>
      <c r="L65" s="167">
        <f t="shared" si="1"/>
        <v>2.3333333333333335</v>
      </c>
      <c r="M65" s="167">
        <f t="shared" si="1"/>
        <v>1.5714285714285712</v>
      </c>
    </row>
    <row r="66" spans="1:18" s="120" customFormat="1" ht="20.100000000000001" customHeight="1" thickBot="1">
      <c r="A66" s="148"/>
      <c r="B66" s="149" t="s">
        <v>167</v>
      </c>
      <c r="C66" s="169">
        <f t="shared" si="0"/>
        <v>1.6174210076857387</v>
      </c>
      <c r="D66" s="169">
        <f t="shared" si="0"/>
        <v>1.4060301507537689</v>
      </c>
      <c r="E66" s="169">
        <f t="shared" si="0"/>
        <v>1.4052315608919383</v>
      </c>
      <c r="F66" s="169">
        <f t="shared" si="0"/>
        <v>2.2261029411764706</v>
      </c>
      <c r="G66" s="169">
        <f t="shared" si="0"/>
        <v>1.5454185632297646</v>
      </c>
      <c r="H66" s="170"/>
      <c r="I66" s="169">
        <f t="shared" si="1"/>
        <v>1.5945945945945945</v>
      </c>
      <c r="J66" s="169">
        <f t="shared" si="1"/>
        <v>1.411764705882353</v>
      </c>
      <c r="K66" s="169">
        <f t="shared" si="1"/>
        <v>1.48</v>
      </c>
      <c r="L66" s="169">
        <f t="shared" si="1"/>
        <v>2.8749999999999996</v>
      </c>
      <c r="M66" s="169">
        <f t="shared" si="1"/>
        <v>1.6521739130434783</v>
      </c>
    </row>
    <row r="68" spans="1:18" ht="32.25" customHeight="1">
      <c r="A68" s="171" t="s">
        <v>184</v>
      </c>
      <c r="B68" s="171"/>
      <c r="C68" s="171"/>
      <c r="D68" s="171"/>
      <c r="E68" s="171"/>
      <c r="F68" s="171"/>
      <c r="G68" s="171"/>
      <c r="H68" s="171"/>
      <c r="I68" s="171"/>
      <c r="J68" s="171"/>
      <c r="K68" s="171"/>
      <c r="L68" s="171"/>
      <c r="M68" s="171"/>
      <c r="N68" s="164"/>
      <c r="O68" s="164"/>
      <c r="P68" s="164"/>
      <c r="Q68" s="164"/>
      <c r="R68" s="164"/>
    </row>
    <row r="69" spans="1:18">
      <c r="A69" s="171"/>
      <c r="B69" s="171"/>
      <c r="C69" s="171"/>
      <c r="D69" s="171"/>
      <c r="E69" s="171"/>
      <c r="F69" s="171"/>
      <c r="G69" s="171"/>
      <c r="H69" s="171"/>
      <c r="I69" s="171"/>
      <c r="J69" s="171"/>
      <c r="K69" s="171"/>
      <c r="L69" s="171"/>
      <c r="M69" s="171"/>
      <c r="N69" s="164"/>
      <c r="O69" s="164"/>
      <c r="P69" s="164"/>
      <c r="Q69" s="164"/>
      <c r="R69" s="164"/>
    </row>
    <row r="70" spans="1:18">
      <c r="A70" s="171"/>
      <c r="B70" s="171"/>
      <c r="C70" s="171"/>
      <c r="D70" s="171"/>
      <c r="E70" s="171"/>
      <c r="F70" s="171"/>
      <c r="G70" s="171"/>
      <c r="H70" s="171"/>
      <c r="I70" s="171"/>
      <c r="J70" s="171"/>
      <c r="K70" s="171"/>
      <c r="L70" s="171"/>
      <c r="M70" s="171"/>
      <c r="N70" s="164"/>
      <c r="O70" s="164"/>
      <c r="P70" s="164"/>
      <c r="Q70" s="164"/>
      <c r="R70" s="164"/>
    </row>
    <row r="71" spans="1:18">
      <c r="A71" s="172" t="s">
        <v>185</v>
      </c>
      <c r="C71" s="156"/>
      <c r="D71" s="156"/>
      <c r="E71" s="156"/>
      <c r="F71" s="156"/>
      <c r="G71" s="156"/>
      <c r="H71" s="156"/>
      <c r="I71" s="157"/>
      <c r="J71" s="157"/>
      <c r="K71" s="157"/>
      <c r="L71" s="157"/>
      <c r="M71" s="157"/>
      <c r="N71" s="164"/>
      <c r="O71" s="164"/>
      <c r="P71" s="164"/>
      <c r="Q71" s="164"/>
      <c r="R71" s="164"/>
    </row>
    <row r="72" spans="1:18">
      <c r="A72" s="172" t="s">
        <v>186</v>
      </c>
      <c r="C72" s="156"/>
      <c r="D72" s="156"/>
      <c r="E72" s="156"/>
      <c r="F72" s="156"/>
      <c r="G72" s="156"/>
      <c r="H72" s="156"/>
      <c r="I72" s="157"/>
      <c r="J72" s="157"/>
      <c r="K72" s="157"/>
      <c r="L72" s="157"/>
      <c r="M72" s="157"/>
      <c r="N72" s="164"/>
      <c r="O72" s="164"/>
      <c r="P72" s="164"/>
      <c r="Q72" s="164"/>
      <c r="R72" s="164"/>
    </row>
    <row r="73" spans="1:18">
      <c r="A73" s="172" t="s">
        <v>187</v>
      </c>
      <c r="C73" s="156"/>
      <c r="D73" s="156"/>
      <c r="E73" s="156"/>
      <c r="F73" s="156"/>
      <c r="G73" s="156"/>
      <c r="H73" s="156"/>
      <c r="I73" s="157"/>
      <c r="J73" s="157"/>
      <c r="K73" s="156"/>
      <c r="L73" s="157"/>
      <c r="M73" s="157"/>
      <c r="N73" s="164"/>
      <c r="O73" s="164"/>
      <c r="P73" s="164"/>
      <c r="Q73" s="164"/>
      <c r="R73" s="164"/>
    </row>
    <row r="74" spans="1:18">
      <c r="C74" s="156"/>
      <c r="D74" s="156"/>
      <c r="E74" s="156"/>
      <c r="F74" s="156"/>
      <c r="G74" s="156"/>
      <c r="H74" s="156"/>
      <c r="I74" s="157"/>
      <c r="J74" s="157"/>
      <c r="K74" s="156"/>
      <c r="L74" s="157"/>
      <c r="M74" s="157"/>
      <c r="N74" s="164"/>
      <c r="O74" s="164"/>
      <c r="P74" s="164"/>
      <c r="Q74" s="164"/>
      <c r="R74" s="164"/>
    </row>
    <row r="75" spans="1:18">
      <c r="A75" s="154"/>
      <c r="C75" s="156"/>
      <c r="D75" s="156"/>
      <c r="E75" s="156"/>
      <c r="F75" s="156"/>
      <c r="G75" s="156"/>
      <c r="H75" s="156"/>
      <c r="I75" s="157"/>
      <c r="J75" s="157"/>
      <c r="K75" s="156"/>
      <c r="L75" s="157"/>
      <c r="M75" s="157"/>
      <c r="N75" s="164"/>
      <c r="O75" s="164"/>
      <c r="P75" s="164"/>
      <c r="Q75" s="164"/>
      <c r="R75" s="164"/>
    </row>
    <row r="76" spans="1:18">
      <c r="A76" s="154"/>
      <c r="C76" s="156"/>
      <c r="D76" s="156"/>
      <c r="E76" s="156"/>
      <c r="F76" s="156"/>
      <c r="G76" s="156"/>
      <c r="H76" s="156"/>
      <c r="I76" s="157"/>
      <c r="J76" s="157"/>
      <c r="K76" s="156"/>
      <c r="L76" s="157"/>
      <c r="M76" s="157"/>
      <c r="N76" s="164"/>
      <c r="O76" s="164"/>
      <c r="P76" s="164"/>
      <c r="Q76" s="164"/>
      <c r="R76" s="164"/>
    </row>
    <row r="77" spans="1:18">
      <c r="A77" s="154"/>
      <c r="C77" s="156"/>
      <c r="D77" s="156"/>
      <c r="E77" s="156"/>
      <c r="F77" s="156"/>
      <c r="G77" s="156"/>
      <c r="H77" s="156"/>
      <c r="I77" s="157"/>
      <c r="J77" s="157"/>
      <c r="K77" s="156"/>
      <c r="L77" s="157"/>
      <c r="M77" s="157"/>
      <c r="N77" s="164"/>
      <c r="O77" s="164"/>
      <c r="P77" s="164"/>
      <c r="Q77" s="164"/>
      <c r="R77" s="164"/>
    </row>
    <row r="78" spans="1:18">
      <c r="A78" s="154"/>
      <c r="C78" s="156"/>
      <c r="D78" s="156"/>
      <c r="E78" s="156"/>
      <c r="F78" s="156"/>
      <c r="G78" s="156"/>
      <c r="H78" s="156"/>
      <c r="I78" s="157"/>
      <c r="J78" s="157"/>
      <c r="K78" s="156"/>
      <c r="L78" s="157"/>
      <c r="M78" s="157"/>
      <c r="N78" s="164"/>
      <c r="O78" s="164"/>
      <c r="P78" s="164"/>
      <c r="Q78" s="164"/>
      <c r="R78" s="164"/>
    </row>
    <row r="79" spans="1:18">
      <c r="A79" s="154"/>
      <c r="C79" s="156"/>
      <c r="D79" s="156"/>
      <c r="E79" s="156"/>
      <c r="F79" s="156"/>
      <c r="G79" s="156"/>
      <c r="H79" s="156"/>
      <c r="I79" s="157"/>
      <c r="J79" s="157"/>
      <c r="K79" s="156"/>
      <c r="L79" s="157"/>
      <c r="M79" s="157"/>
      <c r="N79" s="164"/>
      <c r="O79" s="164"/>
      <c r="P79" s="164"/>
      <c r="Q79" s="164"/>
      <c r="R79" s="164"/>
    </row>
    <row r="80" spans="1:18">
      <c r="A80" s="154"/>
      <c r="C80" s="156"/>
      <c r="D80" s="156"/>
      <c r="E80" s="156"/>
      <c r="F80" s="156"/>
      <c r="G80" s="156"/>
      <c r="H80" s="156"/>
      <c r="I80" s="157"/>
      <c r="J80" s="157"/>
      <c r="K80" s="156"/>
      <c r="L80" s="157"/>
      <c r="M80" s="157"/>
      <c r="N80" s="164"/>
      <c r="O80" s="164"/>
      <c r="P80" s="164"/>
      <c r="Q80" s="164"/>
      <c r="R80" s="164"/>
    </row>
    <row r="81" spans="1:18">
      <c r="A81" s="154"/>
      <c r="C81" s="156"/>
      <c r="D81" s="156"/>
      <c r="E81" s="156"/>
      <c r="F81" s="156"/>
      <c r="G81" s="156"/>
      <c r="H81" s="156"/>
      <c r="I81" s="157"/>
      <c r="J81" s="157"/>
      <c r="K81" s="156"/>
      <c r="L81" s="157"/>
      <c r="M81" s="157"/>
      <c r="N81" s="164"/>
      <c r="O81" s="164"/>
      <c r="P81" s="164"/>
      <c r="Q81" s="164"/>
      <c r="R81" s="164"/>
    </row>
    <row r="82" spans="1:18">
      <c r="A82" s="154"/>
      <c r="C82" s="156"/>
      <c r="D82" s="156"/>
      <c r="E82" s="156"/>
      <c r="F82" s="156"/>
      <c r="G82" s="156"/>
      <c r="H82" s="156"/>
      <c r="I82" s="157"/>
      <c r="J82" s="157"/>
      <c r="K82" s="156"/>
      <c r="L82" s="157"/>
      <c r="M82" s="157"/>
      <c r="N82" s="164"/>
      <c r="O82" s="164"/>
      <c r="P82" s="164"/>
      <c r="Q82" s="164"/>
      <c r="R82" s="164"/>
    </row>
    <row r="83" spans="1:18" s="164" customFormat="1">
      <c r="A83" s="154"/>
      <c r="C83" s="156"/>
      <c r="D83" s="156"/>
      <c r="E83" s="156"/>
      <c r="F83" s="156"/>
      <c r="G83" s="156"/>
      <c r="H83" s="156"/>
      <c r="I83" s="157"/>
      <c r="J83" s="157"/>
      <c r="K83" s="156"/>
      <c r="L83" s="157"/>
      <c r="M83" s="157"/>
    </row>
    <row r="84" spans="1:18" s="164" customFormat="1"/>
  </sheetData>
  <mergeCells count="1">
    <mergeCell ref="A68:M70"/>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39"/>
  </cols>
  <sheetData>
    <row r="1" spans="1:14" ht="18">
      <c r="A1" s="173" t="s">
        <v>188</v>
      </c>
      <c r="B1" s="174"/>
      <c r="C1" s="174"/>
      <c r="D1" s="174"/>
      <c r="E1" s="174"/>
      <c r="F1" s="174"/>
      <c r="G1" s="174"/>
      <c r="N1" s="162" t="s">
        <v>149</v>
      </c>
    </row>
    <row r="2" spans="1:14" ht="11.25" customHeight="1">
      <c r="A2" s="173"/>
      <c r="B2" s="174"/>
      <c r="C2" s="174"/>
      <c r="D2" s="174"/>
      <c r="E2" s="174"/>
      <c r="F2" s="174"/>
      <c r="G2" s="174"/>
      <c r="H2" s="174"/>
      <c r="I2" s="174"/>
      <c r="J2" s="174"/>
    </row>
    <row r="3" spans="1:14" ht="18">
      <c r="A3" s="173" t="s">
        <v>189</v>
      </c>
      <c r="B3" s="174"/>
      <c r="C3" s="174"/>
      <c r="D3" s="174"/>
      <c r="E3" s="174"/>
      <c r="F3" s="174"/>
      <c r="G3" s="174"/>
      <c r="H3" s="174"/>
      <c r="I3" s="174"/>
      <c r="J3" s="174"/>
    </row>
    <row r="4" spans="1:14" ht="18">
      <c r="A4" s="173" t="s">
        <v>190</v>
      </c>
      <c r="B4" s="174"/>
      <c r="C4" s="174"/>
      <c r="D4" s="174"/>
      <c r="E4" s="174"/>
      <c r="F4" s="174"/>
      <c r="G4" s="174"/>
      <c r="H4" s="174"/>
      <c r="I4" s="174"/>
      <c r="J4" s="174"/>
    </row>
    <row r="5" spans="1:14">
      <c r="B5" s="175"/>
      <c r="C5" s="175"/>
      <c r="D5" s="175"/>
      <c r="E5" s="175"/>
      <c r="F5" s="175"/>
      <c r="G5" s="175"/>
      <c r="H5" s="175"/>
      <c r="I5" s="175"/>
      <c r="J5" s="175"/>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61"/>
  <sheetViews>
    <sheetView zoomScale="75" zoomScaleNormal="85" zoomScaleSheetLayoutView="70" workbookViewId="0"/>
  </sheetViews>
  <sheetFormatPr defaultRowHeight="15"/>
  <cols>
    <col min="1" max="1" width="19.140625" style="5" customWidth="1"/>
    <col min="2" max="2" width="23.42578125" style="5" customWidth="1"/>
    <col min="3" max="3" width="12.28515625" style="5" customWidth="1"/>
    <col min="4" max="4" width="14.42578125" style="5" customWidth="1"/>
    <col min="5" max="5" width="11.42578125" style="5" customWidth="1"/>
    <col min="6" max="6" width="10.42578125" style="5" bestFit="1" customWidth="1"/>
    <col min="7" max="7" width="15.7109375" style="5" customWidth="1"/>
    <col min="8" max="8" width="11.140625" style="5" customWidth="1"/>
    <col min="9" max="9" width="13.85546875" style="5" customWidth="1"/>
    <col min="10" max="10" width="11.7109375" style="5" customWidth="1"/>
    <col min="11" max="11" width="14.28515625" style="5" customWidth="1"/>
    <col min="12" max="16384" width="9.140625" style="5"/>
  </cols>
  <sheetData>
    <row r="1" spans="1:11" s="23" customFormat="1" ht="18">
      <c r="A1" s="23" t="s">
        <v>191</v>
      </c>
      <c r="K1" s="28" t="s">
        <v>192</v>
      </c>
    </row>
    <row r="2" spans="1:11" s="23" customFormat="1" ht="18">
      <c r="A2" s="23" t="s">
        <v>56</v>
      </c>
    </row>
    <row r="3" spans="1:11" s="23" customFormat="1" ht="18">
      <c r="A3" s="23" t="s">
        <v>193</v>
      </c>
    </row>
    <row r="4" spans="1:11" s="23" customFormat="1" ht="18">
      <c r="A4" s="23" t="s">
        <v>194</v>
      </c>
    </row>
    <row r="5" spans="1:11" ht="4.5" customHeight="1" thickBot="1">
      <c r="A5" s="176"/>
      <c r="B5" s="19"/>
      <c r="C5" s="19"/>
      <c r="D5" s="19"/>
      <c r="E5" s="19"/>
      <c r="F5" s="19"/>
      <c r="G5" s="19"/>
      <c r="H5" s="19"/>
      <c r="I5" s="19"/>
      <c r="J5" s="19"/>
      <c r="K5" s="19"/>
    </row>
    <row r="6" spans="1:11" s="11" customFormat="1" ht="15.75">
      <c r="A6" s="88"/>
      <c r="B6" s="88"/>
      <c r="C6" s="88"/>
      <c r="D6" s="88"/>
      <c r="E6" s="88"/>
      <c r="F6" s="88"/>
      <c r="G6" s="177" t="s">
        <v>195</v>
      </c>
      <c r="H6" s="88"/>
      <c r="I6" s="88"/>
      <c r="J6" s="177" t="s">
        <v>196</v>
      </c>
      <c r="K6" s="88"/>
    </row>
    <row r="7" spans="1:11" s="11" customFormat="1" ht="15.75">
      <c r="A7" s="33"/>
      <c r="B7" s="96" t="s">
        <v>4</v>
      </c>
      <c r="C7" s="96" t="s">
        <v>110</v>
      </c>
      <c r="D7" s="96" t="s">
        <v>111</v>
      </c>
      <c r="E7" s="96" t="s">
        <v>112</v>
      </c>
      <c r="F7" s="96" t="s">
        <v>113</v>
      </c>
      <c r="G7" s="34" t="s">
        <v>197</v>
      </c>
      <c r="H7" s="96" t="s">
        <v>115</v>
      </c>
      <c r="I7" s="96" t="s">
        <v>116</v>
      </c>
      <c r="J7" s="34" t="s">
        <v>198</v>
      </c>
      <c r="K7" s="96" t="s">
        <v>199</v>
      </c>
    </row>
    <row r="8" spans="1:11" s="11" customFormat="1" ht="16.5" thickBot="1">
      <c r="A8" s="90"/>
      <c r="B8" s="178"/>
      <c r="C8" s="178"/>
      <c r="D8" s="178"/>
      <c r="E8" s="178"/>
      <c r="F8" s="178"/>
      <c r="G8" s="178" t="s">
        <v>200</v>
      </c>
      <c r="H8" s="178"/>
      <c r="I8" s="178"/>
      <c r="J8" s="178" t="s">
        <v>201</v>
      </c>
      <c r="K8" s="90"/>
    </row>
    <row r="9" spans="1:11" s="23" customFormat="1" ht="18" customHeight="1" thickTop="1">
      <c r="A9" s="179" t="s">
        <v>202</v>
      </c>
      <c r="B9" s="179"/>
      <c r="C9" s="179"/>
      <c r="D9" s="179"/>
      <c r="E9" s="179"/>
      <c r="F9" s="179"/>
      <c r="G9" s="179"/>
      <c r="H9" s="179"/>
      <c r="I9" s="179"/>
      <c r="J9" s="179"/>
      <c r="K9" s="179"/>
    </row>
    <row r="10" spans="1:11" ht="18" customHeight="1">
      <c r="A10" s="21"/>
      <c r="B10" s="21"/>
      <c r="C10" s="21"/>
      <c r="D10" s="21"/>
      <c r="E10" s="21"/>
      <c r="F10" s="21"/>
      <c r="G10" s="21"/>
      <c r="H10" s="21"/>
      <c r="I10" s="21"/>
      <c r="J10" s="21"/>
      <c r="K10" s="21"/>
    </row>
    <row r="11" spans="1:11" s="11" customFormat="1" ht="18" customHeight="1">
      <c r="A11" s="5" t="s">
        <v>203</v>
      </c>
      <c r="B11" s="39" t="s">
        <v>22</v>
      </c>
      <c r="C11" s="180">
        <v>1141.4000000000001</v>
      </c>
      <c r="D11" s="180">
        <v>1881.6</v>
      </c>
      <c r="E11" s="180">
        <v>1587</v>
      </c>
      <c r="F11" s="180">
        <v>1099.5999999999999</v>
      </c>
      <c r="G11" s="180">
        <v>4289.2</v>
      </c>
      <c r="H11" s="180">
        <v>1111.4000000000001</v>
      </c>
      <c r="I11" s="180">
        <v>9142.4</v>
      </c>
      <c r="J11" s="180">
        <v>719.4</v>
      </c>
      <c r="K11" s="180">
        <v>20972</v>
      </c>
    </row>
    <row r="12" spans="1:11" ht="18" customHeight="1">
      <c r="B12" s="41">
        <v>2008</v>
      </c>
      <c r="C12" s="181">
        <v>1056</v>
      </c>
      <c r="D12" s="181">
        <v>2105</v>
      </c>
      <c r="E12" s="181">
        <v>1496</v>
      </c>
      <c r="F12" s="181">
        <v>956</v>
      </c>
      <c r="G12" s="181">
        <v>4066</v>
      </c>
      <c r="H12" s="181">
        <v>1085</v>
      </c>
      <c r="I12" s="181">
        <v>8040</v>
      </c>
      <c r="J12" s="181">
        <v>642</v>
      </c>
      <c r="K12" s="181">
        <v>19446</v>
      </c>
    </row>
    <row r="13" spans="1:11" ht="18" customHeight="1">
      <c r="B13" s="41">
        <v>2009</v>
      </c>
      <c r="C13" s="181">
        <v>1086</v>
      </c>
      <c r="D13" s="181">
        <v>2027</v>
      </c>
      <c r="E13" s="181">
        <v>1475</v>
      </c>
      <c r="F13" s="181">
        <v>995</v>
      </c>
      <c r="G13" s="181">
        <v>3694</v>
      </c>
      <c r="H13" s="181">
        <v>1030</v>
      </c>
      <c r="I13" s="181">
        <v>7658</v>
      </c>
      <c r="J13" s="181">
        <v>600</v>
      </c>
      <c r="K13" s="181">
        <v>18565</v>
      </c>
    </row>
    <row r="14" spans="1:11" ht="18" customHeight="1">
      <c r="B14" s="41">
        <v>2010</v>
      </c>
      <c r="C14" s="181">
        <v>853</v>
      </c>
      <c r="D14" s="181">
        <v>1665</v>
      </c>
      <c r="E14" s="181">
        <v>1154</v>
      </c>
      <c r="F14" s="181">
        <v>912</v>
      </c>
      <c r="G14" s="181">
        <v>3528</v>
      </c>
      <c r="H14" s="181">
        <v>870</v>
      </c>
      <c r="I14" s="181">
        <v>6856</v>
      </c>
      <c r="J14" s="181">
        <v>587</v>
      </c>
      <c r="K14" s="181">
        <v>16425</v>
      </c>
    </row>
    <row r="15" spans="1:11" ht="18" customHeight="1">
      <c r="B15" s="41">
        <v>2011</v>
      </c>
      <c r="C15" s="181">
        <v>834</v>
      </c>
      <c r="D15" s="181">
        <v>1549</v>
      </c>
      <c r="E15" s="181">
        <v>1212</v>
      </c>
      <c r="F15" s="181">
        <v>741</v>
      </c>
      <c r="G15" s="181">
        <v>3345</v>
      </c>
      <c r="H15" s="181">
        <v>904</v>
      </c>
      <c r="I15" s="181">
        <v>6805</v>
      </c>
      <c r="J15" s="181">
        <v>495</v>
      </c>
      <c r="K15" s="181">
        <v>15885</v>
      </c>
    </row>
    <row r="16" spans="1:11" ht="18" customHeight="1">
      <c r="B16" s="41">
        <v>2012</v>
      </c>
      <c r="C16" s="181">
        <v>883</v>
      </c>
      <c r="D16" s="181">
        <v>1588</v>
      </c>
      <c r="E16" s="181">
        <v>1185</v>
      </c>
      <c r="F16" s="181">
        <v>703</v>
      </c>
      <c r="G16" s="181">
        <v>3404</v>
      </c>
      <c r="H16" s="181">
        <v>921</v>
      </c>
      <c r="I16" s="181">
        <v>6369</v>
      </c>
      <c r="J16" s="181">
        <v>495</v>
      </c>
      <c r="K16" s="181">
        <v>15548</v>
      </c>
    </row>
    <row r="17" spans="1:11" s="11" customFormat="1" ht="18" customHeight="1">
      <c r="B17" s="96" t="s">
        <v>167</v>
      </c>
      <c r="C17" s="180">
        <v>942.4</v>
      </c>
      <c r="D17" s="180">
        <v>1786.8</v>
      </c>
      <c r="E17" s="180">
        <v>1304.4000000000001</v>
      </c>
      <c r="F17" s="180">
        <v>861.4</v>
      </c>
      <c r="G17" s="180">
        <v>3607.4</v>
      </c>
      <c r="H17" s="180">
        <v>962</v>
      </c>
      <c r="I17" s="180">
        <v>7145.6</v>
      </c>
      <c r="J17" s="180">
        <v>563.79999999999995</v>
      </c>
      <c r="K17" s="180">
        <v>17173.8</v>
      </c>
    </row>
    <row r="18" spans="1:11" ht="18" customHeight="1">
      <c r="B18" s="41"/>
      <c r="C18" s="181"/>
      <c r="D18" s="181"/>
      <c r="E18" s="181"/>
      <c r="F18" s="181"/>
      <c r="G18" s="181"/>
      <c r="H18" s="181"/>
      <c r="I18" s="181"/>
      <c r="J18" s="181"/>
      <c r="K18" s="181"/>
    </row>
    <row r="19" spans="1:11" s="11" customFormat="1" ht="18" customHeight="1">
      <c r="A19" s="5" t="s">
        <v>204</v>
      </c>
      <c r="B19" s="39" t="s">
        <v>22</v>
      </c>
      <c r="C19" s="25">
        <v>824.2</v>
      </c>
      <c r="D19" s="25">
        <v>1196.5999999999999</v>
      </c>
      <c r="E19" s="25">
        <v>1309.8</v>
      </c>
      <c r="F19" s="25">
        <v>748.8</v>
      </c>
      <c r="G19" s="25">
        <v>2486</v>
      </c>
      <c r="H19" s="25">
        <v>601.4</v>
      </c>
      <c r="I19" s="25">
        <v>4880.3999999999996</v>
      </c>
      <c r="J19" s="25">
        <v>511.8</v>
      </c>
      <c r="K19" s="25">
        <v>12559</v>
      </c>
    </row>
    <row r="20" spans="1:11" ht="18" customHeight="1">
      <c r="A20" s="5" t="s">
        <v>205</v>
      </c>
      <c r="B20" s="41">
        <v>2008</v>
      </c>
      <c r="C20" s="181">
        <v>747</v>
      </c>
      <c r="D20" s="181">
        <v>1309</v>
      </c>
      <c r="E20" s="181">
        <v>1204</v>
      </c>
      <c r="F20" s="181">
        <v>645</v>
      </c>
      <c r="G20" s="181">
        <v>2212</v>
      </c>
      <c r="H20" s="181">
        <v>685</v>
      </c>
      <c r="I20" s="181">
        <v>4592</v>
      </c>
      <c r="J20" s="181">
        <v>473</v>
      </c>
      <c r="K20" s="181">
        <v>11867</v>
      </c>
    </row>
    <row r="21" spans="1:11" ht="18" customHeight="1">
      <c r="B21" s="41">
        <v>2009</v>
      </c>
      <c r="C21" s="181">
        <v>733</v>
      </c>
      <c r="D21" s="181">
        <v>1230</v>
      </c>
      <c r="E21" s="181">
        <v>1206</v>
      </c>
      <c r="F21" s="181">
        <v>597</v>
      </c>
      <c r="G21" s="181">
        <v>1836</v>
      </c>
      <c r="H21" s="181">
        <v>617</v>
      </c>
      <c r="I21" s="181">
        <v>4263</v>
      </c>
      <c r="J21" s="181">
        <v>454</v>
      </c>
      <c r="K21" s="181">
        <v>10936</v>
      </c>
    </row>
    <row r="22" spans="1:11" ht="18" customHeight="1">
      <c r="B22" s="41">
        <v>2010</v>
      </c>
      <c r="C22" s="181">
        <v>580</v>
      </c>
      <c r="D22" s="181">
        <v>959</v>
      </c>
      <c r="E22" s="181">
        <v>938</v>
      </c>
      <c r="F22" s="181">
        <v>575</v>
      </c>
      <c r="G22" s="181">
        <v>1865</v>
      </c>
      <c r="H22" s="181">
        <v>546</v>
      </c>
      <c r="I22" s="181">
        <v>3750</v>
      </c>
      <c r="J22" s="181">
        <v>449</v>
      </c>
      <c r="K22" s="181">
        <v>9662</v>
      </c>
    </row>
    <row r="23" spans="1:11" ht="18" customHeight="1">
      <c r="B23" s="41">
        <v>2011</v>
      </c>
      <c r="C23" s="181">
        <v>490</v>
      </c>
      <c r="D23" s="181">
        <v>966</v>
      </c>
      <c r="E23" s="181">
        <v>975</v>
      </c>
      <c r="F23" s="181">
        <v>463</v>
      </c>
      <c r="G23" s="181">
        <v>1925</v>
      </c>
      <c r="H23" s="181">
        <v>526</v>
      </c>
      <c r="I23" s="181">
        <v>3698</v>
      </c>
      <c r="J23" s="181">
        <v>364</v>
      </c>
      <c r="K23" s="181">
        <v>9407</v>
      </c>
    </row>
    <row r="24" spans="1:11" ht="18" customHeight="1">
      <c r="B24" s="41">
        <v>2012</v>
      </c>
      <c r="C24" s="181">
        <v>535</v>
      </c>
      <c r="D24" s="181">
        <v>933</v>
      </c>
      <c r="E24" s="181">
        <v>944</v>
      </c>
      <c r="F24" s="181">
        <v>466</v>
      </c>
      <c r="G24" s="181">
        <v>1952</v>
      </c>
      <c r="H24" s="181">
        <v>550</v>
      </c>
      <c r="I24" s="181">
        <v>3571</v>
      </c>
      <c r="J24" s="181">
        <v>359</v>
      </c>
      <c r="K24" s="181">
        <v>9310</v>
      </c>
    </row>
    <row r="25" spans="1:11" s="11" customFormat="1" ht="18" customHeight="1">
      <c r="B25" s="96" t="s">
        <v>167</v>
      </c>
      <c r="C25" s="180">
        <v>617</v>
      </c>
      <c r="D25" s="180">
        <v>1079.4000000000001</v>
      </c>
      <c r="E25" s="180">
        <v>1053.4000000000001</v>
      </c>
      <c r="F25" s="180">
        <v>549.20000000000005</v>
      </c>
      <c r="G25" s="180">
        <v>1958</v>
      </c>
      <c r="H25" s="180">
        <v>584.79999999999995</v>
      </c>
      <c r="I25" s="180">
        <v>3974.8</v>
      </c>
      <c r="J25" s="180">
        <v>419.8</v>
      </c>
      <c r="K25" s="180">
        <v>10236.4</v>
      </c>
    </row>
    <row r="26" spans="1:11" ht="18" customHeight="1">
      <c r="B26" s="41"/>
      <c r="C26" s="181"/>
      <c r="D26" s="181"/>
      <c r="E26" s="181"/>
      <c r="F26" s="181"/>
      <c r="G26" s="181"/>
      <c r="H26" s="181"/>
      <c r="I26" s="181"/>
      <c r="J26" s="181"/>
      <c r="K26" s="181"/>
    </row>
    <row r="27" spans="1:11" s="11" customFormat="1" ht="18" customHeight="1">
      <c r="A27" s="5" t="s">
        <v>206</v>
      </c>
      <c r="B27" s="39" t="s">
        <v>22</v>
      </c>
      <c r="C27" s="25">
        <v>35</v>
      </c>
      <c r="D27" s="25">
        <v>51</v>
      </c>
      <c r="E27" s="25">
        <v>36.200000000000003</v>
      </c>
      <c r="F27" s="25">
        <v>32</v>
      </c>
      <c r="G27" s="25">
        <v>71.2</v>
      </c>
      <c r="H27" s="25">
        <v>26</v>
      </c>
      <c r="I27" s="25">
        <v>202.8</v>
      </c>
      <c r="J27" s="25">
        <v>19.399999999999999</v>
      </c>
      <c r="K27" s="25">
        <v>473.6</v>
      </c>
    </row>
    <row r="28" spans="1:11" ht="18" customHeight="1">
      <c r="B28" s="41">
        <v>2008</v>
      </c>
      <c r="C28" s="181">
        <v>39</v>
      </c>
      <c r="D28" s="181">
        <v>69</v>
      </c>
      <c r="E28" s="181">
        <v>29</v>
      </c>
      <c r="F28" s="181">
        <v>29</v>
      </c>
      <c r="G28" s="181">
        <v>63</v>
      </c>
      <c r="H28" s="181">
        <v>26</v>
      </c>
      <c r="I28" s="181">
        <v>157</v>
      </c>
      <c r="J28" s="181">
        <v>22</v>
      </c>
      <c r="K28" s="181">
        <v>434</v>
      </c>
    </row>
    <row r="29" spans="1:11" ht="18" customHeight="1">
      <c r="B29" s="41">
        <v>2009</v>
      </c>
      <c r="C29" s="181">
        <v>25</v>
      </c>
      <c r="D29" s="181">
        <v>67</v>
      </c>
      <c r="E29" s="181">
        <v>21</v>
      </c>
      <c r="F29" s="181">
        <v>30</v>
      </c>
      <c r="G29" s="181">
        <v>61</v>
      </c>
      <c r="H29" s="181">
        <v>19</v>
      </c>
      <c r="I29" s="181">
        <v>203</v>
      </c>
      <c r="J29" s="181">
        <v>5</v>
      </c>
      <c r="K29" s="181">
        <v>431</v>
      </c>
    </row>
    <row r="30" spans="1:11" ht="18" customHeight="1">
      <c r="B30" s="41">
        <v>2010</v>
      </c>
      <c r="C30" s="181">
        <v>30</v>
      </c>
      <c r="D30" s="181">
        <v>46</v>
      </c>
      <c r="E30" s="181">
        <v>24</v>
      </c>
      <c r="F30" s="181">
        <v>32</v>
      </c>
      <c r="G30" s="181">
        <v>43</v>
      </c>
      <c r="H30" s="181">
        <v>18</v>
      </c>
      <c r="I30" s="181">
        <v>139</v>
      </c>
      <c r="J30" s="181">
        <v>15</v>
      </c>
      <c r="K30" s="181">
        <v>347</v>
      </c>
    </row>
    <row r="31" spans="1:11" ht="18" customHeight="1">
      <c r="B31" s="41">
        <v>2011</v>
      </c>
      <c r="C31" s="181">
        <v>20</v>
      </c>
      <c r="D31" s="181">
        <v>49</v>
      </c>
      <c r="E31" s="181">
        <v>22</v>
      </c>
      <c r="F31" s="181">
        <v>15</v>
      </c>
      <c r="G31" s="181">
        <v>47</v>
      </c>
      <c r="H31" s="181">
        <v>13</v>
      </c>
      <c r="I31" s="181">
        <v>141</v>
      </c>
      <c r="J31" s="181">
        <v>14</v>
      </c>
      <c r="K31" s="181">
        <v>321</v>
      </c>
    </row>
    <row r="32" spans="1:11" ht="18" customHeight="1">
      <c r="B32" s="41">
        <v>2012</v>
      </c>
      <c r="C32" s="181">
        <v>16</v>
      </c>
      <c r="D32" s="181">
        <v>41</v>
      </c>
      <c r="E32" s="181">
        <v>21</v>
      </c>
      <c r="F32" s="181">
        <v>15</v>
      </c>
      <c r="G32" s="181">
        <v>49</v>
      </c>
      <c r="H32" s="181">
        <v>26</v>
      </c>
      <c r="I32" s="181">
        <v>110</v>
      </c>
      <c r="J32" s="181">
        <v>9</v>
      </c>
      <c r="K32" s="181">
        <v>287</v>
      </c>
    </row>
    <row r="33" spans="1:11" s="11" customFormat="1" ht="18" customHeight="1">
      <c r="B33" s="96" t="s">
        <v>167</v>
      </c>
      <c r="C33" s="180">
        <v>26</v>
      </c>
      <c r="D33" s="180">
        <v>54.4</v>
      </c>
      <c r="E33" s="180">
        <v>23.4</v>
      </c>
      <c r="F33" s="180">
        <v>24.2</v>
      </c>
      <c r="G33" s="180">
        <v>52.6</v>
      </c>
      <c r="H33" s="180">
        <v>20.399999999999999</v>
      </c>
      <c r="I33" s="180">
        <v>150</v>
      </c>
      <c r="J33" s="180">
        <v>13</v>
      </c>
      <c r="K33" s="180">
        <v>364</v>
      </c>
    </row>
    <row r="34" spans="1:11" ht="18" customHeight="1">
      <c r="B34" s="41"/>
    </row>
    <row r="35" spans="1:11" s="23" customFormat="1" ht="18" customHeight="1">
      <c r="A35" s="23" t="s">
        <v>207</v>
      </c>
      <c r="B35" s="182"/>
    </row>
    <row r="36" spans="1:11" s="23" customFormat="1" ht="18" customHeight="1">
      <c r="B36" s="182"/>
    </row>
    <row r="37" spans="1:11" s="11" customFormat="1" ht="18" customHeight="1">
      <c r="A37" s="5" t="s">
        <v>204</v>
      </c>
      <c r="B37" s="39" t="s">
        <v>22</v>
      </c>
      <c r="C37" s="183">
        <f t="shared" ref="C37:K43" si="0">C19/C11*100</f>
        <v>72.209567198177666</v>
      </c>
      <c r="D37" s="183">
        <f t="shared" si="0"/>
        <v>63.594812925170061</v>
      </c>
      <c r="E37" s="183">
        <f t="shared" si="0"/>
        <v>82.533081285444226</v>
      </c>
      <c r="F37" s="183">
        <f t="shared" si="0"/>
        <v>68.097489996362313</v>
      </c>
      <c r="G37" s="183">
        <f t="shared" si="0"/>
        <v>57.959526251981721</v>
      </c>
      <c r="H37" s="183">
        <f t="shared" si="0"/>
        <v>54.111930897966523</v>
      </c>
      <c r="I37" s="183">
        <f t="shared" si="0"/>
        <v>53.382044102205107</v>
      </c>
      <c r="J37" s="183">
        <f t="shared" si="0"/>
        <v>71.142618849040872</v>
      </c>
      <c r="K37" s="183">
        <f t="shared" si="0"/>
        <v>59.884608048827005</v>
      </c>
    </row>
    <row r="38" spans="1:11" ht="18" customHeight="1">
      <c r="A38" s="5" t="s">
        <v>208</v>
      </c>
      <c r="B38" s="41">
        <v>2008</v>
      </c>
      <c r="C38" s="184">
        <f t="shared" si="0"/>
        <v>70.73863636363636</v>
      </c>
      <c r="D38" s="184">
        <f t="shared" si="0"/>
        <v>62.185273159144892</v>
      </c>
      <c r="E38" s="184">
        <f t="shared" si="0"/>
        <v>80.481283422459896</v>
      </c>
      <c r="F38" s="184">
        <f t="shared" si="0"/>
        <v>67.468619246861934</v>
      </c>
      <c r="G38" s="184">
        <f t="shared" si="0"/>
        <v>54.402361042793899</v>
      </c>
      <c r="H38" s="184">
        <f t="shared" si="0"/>
        <v>63.133640552995395</v>
      </c>
      <c r="I38" s="184">
        <f t="shared" si="0"/>
        <v>57.114427860696516</v>
      </c>
      <c r="J38" s="184">
        <f t="shared" si="0"/>
        <v>73.676012461059187</v>
      </c>
      <c r="K38" s="184">
        <f t="shared" si="0"/>
        <v>61.025403681991151</v>
      </c>
    </row>
    <row r="39" spans="1:11" ht="18" customHeight="1">
      <c r="A39" s="5" t="s">
        <v>209</v>
      </c>
      <c r="B39" s="41">
        <v>2009</v>
      </c>
      <c r="C39" s="184">
        <f t="shared" si="0"/>
        <v>67.49539594843462</v>
      </c>
      <c r="D39" s="184">
        <f t="shared" si="0"/>
        <v>60.68080907745437</v>
      </c>
      <c r="E39" s="184">
        <f t="shared" si="0"/>
        <v>81.762711864406782</v>
      </c>
      <c r="F39" s="184">
        <f t="shared" si="0"/>
        <v>60</v>
      </c>
      <c r="G39" s="184">
        <f t="shared" si="0"/>
        <v>49.702219815917701</v>
      </c>
      <c r="H39" s="184">
        <f t="shared" si="0"/>
        <v>59.902912621359228</v>
      </c>
      <c r="I39" s="184">
        <f t="shared" si="0"/>
        <v>55.667276051188296</v>
      </c>
      <c r="J39" s="184">
        <f t="shared" si="0"/>
        <v>75.666666666666671</v>
      </c>
      <c r="K39" s="184">
        <f t="shared" si="0"/>
        <v>58.906544573121465</v>
      </c>
    </row>
    <row r="40" spans="1:11" ht="18" customHeight="1">
      <c r="A40" s="5" t="s">
        <v>210</v>
      </c>
      <c r="B40" s="41">
        <v>2010</v>
      </c>
      <c r="C40" s="184">
        <f t="shared" si="0"/>
        <v>67.995310668229777</v>
      </c>
      <c r="D40" s="184">
        <f t="shared" si="0"/>
        <v>57.597597597597591</v>
      </c>
      <c r="E40" s="184">
        <f t="shared" si="0"/>
        <v>81.282495667244376</v>
      </c>
      <c r="F40" s="184">
        <f t="shared" si="0"/>
        <v>63.048245614035089</v>
      </c>
      <c r="G40" s="184">
        <f t="shared" si="0"/>
        <v>52.862811791383223</v>
      </c>
      <c r="H40" s="184">
        <f t="shared" si="0"/>
        <v>62.758620689655174</v>
      </c>
      <c r="I40" s="184">
        <f t="shared" si="0"/>
        <v>54.696616102683784</v>
      </c>
      <c r="J40" s="184">
        <f t="shared" si="0"/>
        <v>76.490630323679738</v>
      </c>
      <c r="K40" s="184">
        <f t="shared" si="0"/>
        <v>58.824961948249623</v>
      </c>
    </row>
    <row r="41" spans="1:11" ht="18" customHeight="1">
      <c r="B41" s="41">
        <v>2011</v>
      </c>
      <c r="C41" s="184">
        <f t="shared" si="0"/>
        <v>58.752997601918466</v>
      </c>
      <c r="D41" s="184">
        <f t="shared" si="0"/>
        <v>62.362814719173663</v>
      </c>
      <c r="E41" s="184">
        <f t="shared" si="0"/>
        <v>80.445544554455452</v>
      </c>
      <c r="F41" s="184">
        <f t="shared" si="0"/>
        <v>62.48313090418354</v>
      </c>
      <c r="G41" s="184">
        <f t="shared" si="0"/>
        <v>57.548579970104626</v>
      </c>
      <c r="H41" s="184">
        <f t="shared" si="0"/>
        <v>58.185840707964601</v>
      </c>
      <c r="I41" s="184">
        <f t="shared" si="0"/>
        <v>54.342395297575308</v>
      </c>
      <c r="J41" s="184">
        <f t="shared" si="0"/>
        <v>73.535353535353536</v>
      </c>
      <c r="K41" s="184">
        <f t="shared" si="0"/>
        <v>59.219389361032412</v>
      </c>
    </row>
    <row r="42" spans="1:11" ht="18" customHeight="1">
      <c r="B42" s="41">
        <v>2012</v>
      </c>
      <c r="C42" s="184">
        <f t="shared" si="0"/>
        <v>60.588901472253674</v>
      </c>
      <c r="D42" s="184">
        <f t="shared" si="0"/>
        <v>58.753148614609572</v>
      </c>
      <c r="E42" s="184">
        <f t="shared" si="0"/>
        <v>79.66244725738396</v>
      </c>
      <c r="F42" s="184">
        <f t="shared" si="0"/>
        <v>66.287339971550495</v>
      </c>
      <c r="G42" s="184">
        <f t="shared" si="0"/>
        <v>57.344300822561692</v>
      </c>
      <c r="H42" s="184">
        <f t="shared" si="0"/>
        <v>59.717698154180241</v>
      </c>
      <c r="I42" s="184">
        <f t="shared" si="0"/>
        <v>56.068456586591296</v>
      </c>
      <c r="J42" s="184">
        <f t="shared" si="0"/>
        <v>72.525252525252526</v>
      </c>
      <c r="K42" s="184">
        <f t="shared" si="0"/>
        <v>59.879084126575762</v>
      </c>
    </row>
    <row r="43" spans="1:11" s="11" customFormat="1" ht="18" customHeight="1">
      <c r="B43" s="96" t="s">
        <v>167</v>
      </c>
      <c r="C43" s="183">
        <f t="shared" si="0"/>
        <v>65.471137521222417</v>
      </c>
      <c r="D43" s="183">
        <f t="shared" si="0"/>
        <v>60.409670920080593</v>
      </c>
      <c r="E43" s="183">
        <f t="shared" si="0"/>
        <v>80.757436369211902</v>
      </c>
      <c r="F43" s="183">
        <f t="shared" si="0"/>
        <v>63.756675179939634</v>
      </c>
      <c r="G43" s="183">
        <f t="shared" si="0"/>
        <v>54.277318844597211</v>
      </c>
      <c r="H43" s="183">
        <f t="shared" si="0"/>
        <v>60.790020790020783</v>
      </c>
      <c r="I43" s="183">
        <f t="shared" si="0"/>
        <v>55.625839677563818</v>
      </c>
      <c r="J43" s="183">
        <f t="shared" si="0"/>
        <v>74.459028024122048</v>
      </c>
      <c r="K43" s="183">
        <f t="shared" si="0"/>
        <v>59.604746765421744</v>
      </c>
    </row>
    <row r="44" spans="1:11" ht="18" customHeight="1">
      <c r="B44" s="41"/>
      <c r="C44" s="185"/>
      <c r="D44" s="185"/>
      <c r="E44" s="185"/>
      <c r="F44" s="185"/>
      <c r="G44" s="185"/>
      <c r="H44" s="185"/>
      <c r="I44" s="185"/>
      <c r="J44" s="185"/>
      <c r="K44" s="185"/>
    </row>
    <row r="45" spans="1:11" s="11" customFormat="1" ht="18" customHeight="1">
      <c r="A45" s="5" t="s">
        <v>211</v>
      </c>
      <c r="B45" s="39" t="s">
        <v>22</v>
      </c>
      <c r="C45" s="183">
        <f t="shared" ref="C45:K51" si="1">C27/C11*100</f>
        <v>3.0664096723322234</v>
      </c>
      <c r="D45" s="183">
        <f t="shared" si="1"/>
        <v>2.7104591836734695</v>
      </c>
      <c r="E45" s="183">
        <f t="shared" si="1"/>
        <v>2.2810333963453058</v>
      </c>
      <c r="F45" s="183">
        <f t="shared" si="1"/>
        <v>2.9101491451436887</v>
      </c>
      <c r="G45" s="183">
        <f t="shared" si="1"/>
        <v>1.6599832136528956</v>
      </c>
      <c r="H45" s="183">
        <f t="shared" si="1"/>
        <v>2.3393917581428827</v>
      </c>
      <c r="I45" s="183">
        <f t="shared" si="1"/>
        <v>2.2182359117955901</v>
      </c>
      <c r="J45" s="183">
        <f t="shared" si="1"/>
        <v>2.6966916875173754</v>
      </c>
      <c r="K45" s="183">
        <f t="shared" si="1"/>
        <v>2.2582490940301354</v>
      </c>
    </row>
    <row r="46" spans="1:11" ht="18" customHeight="1">
      <c r="A46" s="5" t="s">
        <v>212</v>
      </c>
      <c r="B46" s="41">
        <v>2008</v>
      </c>
      <c r="C46" s="184">
        <f t="shared" si="1"/>
        <v>3.6931818181818183</v>
      </c>
      <c r="D46" s="184">
        <f t="shared" si="1"/>
        <v>3.2779097387173399</v>
      </c>
      <c r="E46" s="184">
        <f t="shared" si="1"/>
        <v>1.9385026737967916</v>
      </c>
      <c r="F46" s="184">
        <f t="shared" si="1"/>
        <v>3.0334728033472804</v>
      </c>
      <c r="G46" s="184">
        <f t="shared" si="1"/>
        <v>1.5494343334972946</v>
      </c>
      <c r="H46" s="184">
        <f t="shared" si="1"/>
        <v>2.3963133640552998</v>
      </c>
      <c r="I46" s="184">
        <f t="shared" si="1"/>
        <v>1.95273631840796</v>
      </c>
      <c r="J46" s="184">
        <f t="shared" si="1"/>
        <v>3.4267912772585665</v>
      </c>
      <c r="K46" s="184">
        <f t="shared" si="1"/>
        <v>2.2318214542836574</v>
      </c>
    </row>
    <row r="47" spans="1:11" ht="18" customHeight="1">
      <c r="A47" s="5" t="s">
        <v>210</v>
      </c>
      <c r="B47" s="41">
        <v>2009</v>
      </c>
      <c r="C47" s="184">
        <f t="shared" si="1"/>
        <v>2.3020257826887662</v>
      </c>
      <c r="D47" s="184">
        <f t="shared" si="1"/>
        <v>3.3053774050320675</v>
      </c>
      <c r="E47" s="184">
        <f t="shared" si="1"/>
        <v>1.423728813559322</v>
      </c>
      <c r="F47" s="184">
        <f t="shared" si="1"/>
        <v>3.0150753768844218</v>
      </c>
      <c r="G47" s="184">
        <f t="shared" si="1"/>
        <v>1.6513264753654575</v>
      </c>
      <c r="H47" s="184">
        <f t="shared" si="1"/>
        <v>1.8446601941747571</v>
      </c>
      <c r="I47" s="184">
        <f t="shared" si="1"/>
        <v>2.6508226691042047</v>
      </c>
      <c r="J47" s="184">
        <f t="shared" si="1"/>
        <v>0.83333333333333337</v>
      </c>
      <c r="K47" s="184">
        <f t="shared" si="1"/>
        <v>2.3215728521411259</v>
      </c>
    </row>
    <row r="48" spans="1:11" ht="18" customHeight="1">
      <c r="B48" s="41">
        <v>2010</v>
      </c>
      <c r="C48" s="184">
        <f t="shared" si="1"/>
        <v>3.5169988276670576</v>
      </c>
      <c r="D48" s="184">
        <f t="shared" si="1"/>
        <v>2.7627627627627627</v>
      </c>
      <c r="E48" s="184">
        <f t="shared" si="1"/>
        <v>2.0797227036395149</v>
      </c>
      <c r="F48" s="184">
        <f t="shared" si="1"/>
        <v>3.5087719298245612</v>
      </c>
      <c r="G48" s="184">
        <f t="shared" si="1"/>
        <v>1.2188208616780045</v>
      </c>
      <c r="H48" s="184">
        <f t="shared" si="1"/>
        <v>2.0689655172413794</v>
      </c>
      <c r="I48" s="184">
        <f t="shared" si="1"/>
        <v>2.0274212368728119</v>
      </c>
      <c r="J48" s="184">
        <f t="shared" si="1"/>
        <v>2.5553662691652468</v>
      </c>
      <c r="K48" s="184">
        <f t="shared" si="1"/>
        <v>2.1126331811263319</v>
      </c>
    </row>
    <row r="49" spans="1:11" ht="18" customHeight="1">
      <c r="B49" s="41">
        <v>2011</v>
      </c>
      <c r="C49" s="184">
        <f t="shared" si="1"/>
        <v>2.3980815347721824</v>
      </c>
      <c r="D49" s="184">
        <f t="shared" si="1"/>
        <v>3.1633311814073597</v>
      </c>
      <c r="E49" s="184">
        <f t="shared" si="1"/>
        <v>1.8151815181518154</v>
      </c>
      <c r="F49" s="184">
        <f t="shared" si="1"/>
        <v>2.0242914979757085</v>
      </c>
      <c r="G49" s="184">
        <f t="shared" si="1"/>
        <v>1.4050822122571001</v>
      </c>
      <c r="H49" s="184">
        <f t="shared" si="1"/>
        <v>1.4380530973451326</v>
      </c>
      <c r="I49" s="184">
        <f t="shared" si="1"/>
        <v>2.0720058780308594</v>
      </c>
      <c r="J49" s="184">
        <f t="shared" si="1"/>
        <v>2.8282828282828283</v>
      </c>
      <c r="K49" s="184">
        <f t="shared" si="1"/>
        <v>2.0207743153918791</v>
      </c>
    </row>
    <row r="50" spans="1:11" ht="18" customHeight="1">
      <c r="B50" s="41">
        <v>2012</v>
      </c>
      <c r="C50" s="184">
        <f t="shared" si="1"/>
        <v>1.8120045300113252</v>
      </c>
      <c r="D50" s="184">
        <f t="shared" si="1"/>
        <v>2.5818639798488663</v>
      </c>
      <c r="E50" s="184">
        <f t="shared" si="1"/>
        <v>1.7721518987341773</v>
      </c>
      <c r="F50" s="184">
        <f t="shared" si="1"/>
        <v>2.1337126600284493</v>
      </c>
      <c r="G50" s="184">
        <f t="shared" si="1"/>
        <v>1.4394829612220916</v>
      </c>
      <c r="H50" s="184">
        <f t="shared" si="1"/>
        <v>2.8230184581976112</v>
      </c>
      <c r="I50" s="184">
        <f t="shared" si="1"/>
        <v>1.7271157167530224</v>
      </c>
      <c r="J50" s="184">
        <f t="shared" si="1"/>
        <v>1.8181818181818181</v>
      </c>
      <c r="K50" s="184">
        <f t="shared" si="1"/>
        <v>1.8458965783380501</v>
      </c>
    </row>
    <row r="51" spans="1:11" s="11" customFormat="1" ht="18" customHeight="1">
      <c r="B51" s="96" t="s">
        <v>167</v>
      </c>
      <c r="C51" s="183">
        <f t="shared" si="1"/>
        <v>2.7589134125636674</v>
      </c>
      <c r="D51" s="183">
        <f t="shared" si="1"/>
        <v>3.0445489142601296</v>
      </c>
      <c r="E51" s="183">
        <f t="shared" si="1"/>
        <v>1.7939282428702847</v>
      </c>
      <c r="F51" s="183">
        <f t="shared" si="1"/>
        <v>2.8093800789412584</v>
      </c>
      <c r="G51" s="183">
        <f t="shared" si="1"/>
        <v>1.4581138770305484</v>
      </c>
      <c r="H51" s="183">
        <f t="shared" si="1"/>
        <v>2.1205821205821205</v>
      </c>
      <c r="I51" s="183">
        <f t="shared" si="1"/>
        <v>2.0991939095387369</v>
      </c>
      <c r="J51" s="183">
        <f t="shared" si="1"/>
        <v>2.3057821922667614</v>
      </c>
      <c r="K51" s="183">
        <f t="shared" si="1"/>
        <v>2.1195076220754872</v>
      </c>
    </row>
    <row r="52" spans="1:11" ht="18" customHeight="1">
      <c r="B52" s="41"/>
    </row>
    <row r="53" spans="1:11" s="11" customFormat="1" ht="18" customHeight="1">
      <c r="A53" s="5" t="s">
        <v>211</v>
      </c>
      <c r="B53" s="39" t="s">
        <v>22</v>
      </c>
      <c r="C53" s="183">
        <f t="shared" ref="C53:K59" si="2">C27/C19*100</f>
        <v>4.2465421014316913</v>
      </c>
      <c r="D53" s="183">
        <f t="shared" si="2"/>
        <v>4.2620758816647166</v>
      </c>
      <c r="E53" s="183">
        <f t="shared" si="2"/>
        <v>2.7637807298824248</v>
      </c>
      <c r="F53" s="183">
        <f t="shared" si="2"/>
        <v>4.2735042735042734</v>
      </c>
      <c r="G53" s="183">
        <f t="shared" si="2"/>
        <v>2.8640386162510056</v>
      </c>
      <c r="H53" s="183">
        <f t="shared" si="2"/>
        <v>4.3232457598935818</v>
      </c>
      <c r="I53" s="183">
        <f t="shared" si="2"/>
        <v>4.1553970985984758</v>
      </c>
      <c r="J53" s="183">
        <f t="shared" si="2"/>
        <v>3.7905431809300505</v>
      </c>
      <c r="K53" s="183">
        <f t="shared" si="2"/>
        <v>3.771000875865913</v>
      </c>
    </row>
    <row r="54" spans="1:11" ht="18" customHeight="1">
      <c r="A54" s="5" t="s">
        <v>212</v>
      </c>
      <c r="B54" s="41">
        <v>2008</v>
      </c>
      <c r="C54" s="186">
        <f t="shared" si="2"/>
        <v>5.2208835341365463</v>
      </c>
      <c r="D54" s="186">
        <f t="shared" si="2"/>
        <v>5.2711993888464477</v>
      </c>
      <c r="E54" s="186">
        <f t="shared" si="2"/>
        <v>2.4086378737541532</v>
      </c>
      <c r="F54" s="186">
        <f t="shared" si="2"/>
        <v>4.4961240310077519</v>
      </c>
      <c r="G54" s="186">
        <f t="shared" si="2"/>
        <v>2.8481012658227849</v>
      </c>
      <c r="H54" s="186">
        <f t="shared" si="2"/>
        <v>3.7956204379562042</v>
      </c>
      <c r="I54" s="186">
        <f t="shared" si="2"/>
        <v>3.4189895470383274</v>
      </c>
      <c r="J54" s="186">
        <f t="shared" si="2"/>
        <v>4.6511627906976747</v>
      </c>
      <c r="K54" s="186">
        <f t="shared" si="2"/>
        <v>3.6572006404314488</v>
      </c>
    </row>
    <row r="55" spans="1:11" ht="18" customHeight="1">
      <c r="A55" s="5" t="s">
        <v>213</v>
      </c>
      <c r="B55" s="41">
        <v>2009</v>
      </c>
      <c r="C55" s="186">
        <f t="shared" si="2"/>
        <v>3.4106412005457027</v>
      </c>
      <c r="D55" s="186">
        <f t="shared" si="2"/>
        <v>5.4471544715447155</v>
      </c>
      <c r="E55" s="186">
        <f t="shared" si="2"/>
        <v>1.7412935323383085</v>
      </c>
      <c r="F55" s="186">
        <f t="shared" si="2"/>
        <v>5.025125628140704</v>
      </c>
      <c r="G55" s="186">
        <f t="shared" si="2"/>
        <v>3.3224400871459698</v>
      </c>
      <c r="H55" s="186">
        <f t="shared" si="2"/>
        <v>3.0794165316045379</v>
      </c>
      <c r="I55" s="186">
        <f t="shared" si="2"/>
        <v>4.7619047619047619</v>
      </c>
      <c r="J55" s="186">
        <f t="shared" si="2"/>
        <v>1.1013215859030838</v>
      </c>
      <c r="K55" s="186">
        <f t="shared" si="2"/>
        <v>3.9411119239209951</v>
      </c>
    </row>
    <row r="56" spans="1:11" s="21" customFormat="1" ht="18" customHeight="1">
      <c r="A56" s="5" t="s">
        <v>214</v>
      </c>
      <c r="B56" s="41">
        <v>2010</v>
      </c>
      <c r="C56" s="186">
        <f t="shared" si="2"/>
        <v>5.1724137931034484</v>
      </c>
      <c r="D56" s="186">
        <f t="shared" si="2"/>
        <v>4.7966631908237742</v>
      </c>
      <c r="E56" s="186">
        <f t="shared" si="2"/>
        <v>2.5586353944562901</v>
      </c>
      <c r="F56" s="186">
        <f t="shared" si="2"/>
        <v>5.5652173913043477</v>
      </c>
      <c r="G56" s="186">
        <f t="shared" si="2"/>
        <v>2.3056300268096517</v>
      </c>
      <c r="H56" s="186">
        <f t="shared" si="2"/>
        <v>3.296703296703297</v>
      </c>
      <c r="I56" s="186">
        <f t="shared" si="2"/>
        <v>3.7066666666666666</v>
      </c>
      <c r="J56" s="186">
        <f t="shared" si="2"/>
        <v>3.3407572383073498</v>
      </c>
      <c r="K56" s="186">
        <f t="shared" si="2"/>
        <v>3.5913889463879114</v>
      </c>
    </row>
    <row r="57" spans="1:11" ht="18" customHeight="1">
      <c r="A57" s="21" t="s">
        <v>215</v>
      </c>
      <c r="B57" s="41">
        <v>2011</v>
      </c>
      <c r="C57" s="186">
        <f t="shared" si="2"/>
        <v>4.0816326530612246</v>
      </c>
      <c r="D57" s="186">
        <f t="shared" si="2"/>
        <v>5.0724637681159424</v>
      </c>
      <c r="E57" s="186">
        <f t="shared" si="2"/>
        <v>2.2564102564102564</v>
      </c>
      <c r="F57" s="186">
        <f t="shared" si="2"/>
        <v>3.2397408207343417</v>
      </c>
      <c r="G57" s="186">
        <f t="shared" si="2"/>
        <v>2.4415584415584415</v>
      </c>
      <c r="H57" s="186">
        <f t="shared" si="2"/>
        <v>2.4714828897338403</v>
      </c>
      <c r="I57" s="186">
        <f t="shared" si="2"/>
        <v>3.8128718226068141</v>
      </c>
      <c r="J57" s="186">
        <f t="shared" si="2"/>
        <v>3.8461538461538463</v>
      </c>
      <c r="K57" s="186">
        <f t="shared" si="2"/>
        <v>3.4123525034548741</v>
      </c>
    </row>
    <row r="58" spans="1:11" ht="18" customHeight="1">
      <c r="B58" s="41">
        <v>2012</v>
      </c>
      <c r="C58" s="186">
        <f t="shared" si="2"/>
        <v>2.990654205607477</v>
      </c>
      <c r="D58" s="186">
        <f t="shared" si="2"/>
        <v>4.394426580921758</v>
      </c>
      <c r="E58" s="186">
        <f t="shared" si="2"/>
        <v>2.2245762711864407</v>
      </c>
      <c r="F58" s="186">
        <f t="shared" si="2"/>
        <v>3.2188841201716736</v>
      </c>
      <c r="G58" s="186">
        <f t="shared" si="2"/>
        <v>2.5102459016393444</v>
      </c>
      <c r="H58" s="186">
        <f t="shared" si="2"/>
        <v>4.7272727272727275</v>
      </c>
      <c r="I58" s="186">
        <f t="shared" si="2"/>
        <v>3.0803696443573227</v>
      </c>
      <c r="J58" s="186">
        <f t="shared" si="2"/>
        <v>2.5069637883008355</v>
      </c>
      <c r="K58" s="186">
        <f t="shared" si="2"/>
        <v>3.0827067669172932</v>
      </c>
    </row>
    <row r="59" spans="1:11" s="11" customFormat="1" ht="18" customHeight="1" thickBot="1">
      <c r="A59" s="85"/>
      <c r="B59" s="52" t="s">
        <v>167</v>
      </c>
      <c r="C59" s="187">
        <f t="shared" si="2"/>
        <v>4.2139384116693677</v>
      </c>
      <c r="D59" s="187">
        <f t="shared" si="2"/>
        <v>5.0398369464517323</v>
      </c>
      <c r="E59" s="187">
        <f t="shared" si="2"/>
        <v>2.2213783937725458</v>
      </c>
      <c r="F59" s="187">
        <f t="shared" si="2"/>
        <v>4.4064093226511289</v>
      </c>
      <c r="G59" s="187">
        <f t="shared" si="2"/>
        <v>2.6864147088866188</v>
      </c>
      <c r="H59" s="187">
        <f t="shared" si="2"/>
        <v>3.4883720930232558</v>
      </c>
      <c r="I59" s="187">
        <f t="shared" si="2"/>
        <v>3.7737747811210629</v>
      </c>
      <c r="J59" s="187">
        <f t="shared" si="2"/>
        <v>3.0967127203430205</v>
      </c>
      <c r="K59" s="187">
        <f t="shared" si="2"/>
        <v>3.5559376343245672</v>
      </c>
    </row>
    <row r="60" spans="1:11" ht="7.5" customHeight="1"/>
    <row r="61" spans="1:11">
      <c r="A61" s="188"/>
    </row>
  </sheetData>
  <pageMargins left="0.39370078740157483" right="0.39370078740157483" top="0.39370078740157483" bottom="0.39370078740157483" header="0" footer="0"/>
  <pageSetup paperSize="9" scale="6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heetViews>
  <sheetFormatPr defaultRowHeight="15"/>
  <cols>
    <col min="1" max="1" width="37.85546875" style="5" customWidth="1"/>
    <col min="2" max="2" width="8.140625" style="5" customWidth="1"/>
    <col min="3" max="3" width="18.85546875" style="5" customWidth="1"/>
    <col min="4" max="4" width="17.85546875" style="5" customWidth="1"/>
    <col min="5" max="5" width="16.5703125" style="5" customWidth="1"/>
    <col min="6" max="6" width="17.42578125" style="5" customWidth="1"/>
    <col min="7" max="7" width="18.28515625" style="5" customWidth="1"/>
    <col min="8" max="8" width="9.140625" style="5"/>
    <col min="9" max="9" width="10.5703125" style="5" customWidth="1"/>
    <col min="10" max="16384" width="9.140625" style="5"/>
  </cols>
  <sheetData>
    <row r="1" spans="1:15" s="23" customFormat="1" ht="18">
      <c r="A1" s="11" t="s">
        <v>216</v>
      </c>
      <c r="B1" s="5"/>
      <c r="C1" s="11"/>
      <c r="D1" s="11"/>
      <c r="E1" s="11"/>
      <c r="F1" s="11"/>
      <c r="G1" s="57" t="s">
        <v>192</v>
      </c>
    </row>
    <row r="2" spans="1:15" s="23" customFormat="1" ht="18">
      <c r="A2" s="11" t="s">
        <v>46</v>
      </c>
      <c r="B2" s="11"/>
      <c r="C2" s="5"/>
      <c r="D2" s="11"/>
      <c r="E2" s="11"/>
      <c r="F2" s="11"/>
      <c r="G2" s="11"/>
    </row>
    <row r="3" spans="1:15" s="23" customFormat="1" ht="18">
      <c r="A3" s="11" t="s">
        <v>217</v>
      </c>
      <c r="B3" s="5"/>
      <c r="C3" s="11"/>
      <c r="D3" s="11"/>
      <c r="E3" s="11"/>
      <c r="F3" s="11"/>
      <c r="G3" s="11"/>
    </row>
    <row r="4" spans="1:15" s="23" customFormat="1" ht="18.75" thickBot="1">
      <c r="A4" s="85" t="s">
        <v>218</v>
      </c>
      <c r="B4" s="19"/>
      <c r="C4" s="85"/>
      <c r="D4" s="85"/>
      <c r="E4" s="85"/>
      <c r="F4" s="85"/>
      <c r="G4" s="85"/>
    </row>
    <row r="5" spans="1:15" s="11" customFormat="1" ht="54.75" customHeight="1" thickBot="1">
      <c r="A5" s="30"/>
      <c r="B5" s="8" t="s">
        <v>219</v>
      </c>
      <c r="C5" s="8" t="s">
        <v>220</v>
      </c>
      <c r="D5" s="8" t="s">
        <v>221</v>
      </c>
      <c r="E5" s="8" t="s">
        <v>222</v>
      </c>
      <c r="F5" s="8" t="s">
        <v>223</v>
      </c>
      <c r="G5" s="8" t="s">
        <v>165</v>
      </c>
      <c r="K5" s="189" t="s">
        <v>224</v>
      </c>
    </row>
    <row r="6" spans="1:15" s="23" customFormat="1" ht="18.75" thickTop="1">
      <c r="A6" s="11" t="s">
        <v>202</v>
      </c>
      <c r="B6" s="33"/>
      <c r="C6" s="34"/>
      <c r="D6" s="34"/>
      <c r="E6" s="34"/>
      <c r="F6" s="34"/>
      <c r="G6" s="34"/>
      <c r="K6" s="190"/>
    </row>
    <row r="7" spans="1:15">
      <c r="A7" s="5" t="s">
        <v>203</v>
      </c>
      <c r="B7" s="181" t="s">
        <v>225</v>
      </c>
      <c r="C7" s="191">
        <f t="shared" ref="C7:C15" si="0">K7/4</f>
        <v>45.4</v>
      </c>
      <c r="D7" s="192">
        <v>66</v>
      </c>
      <c r="E7" s="192">
        <v>145.19999999999999</v>
      </c>
      <c r="F7" s="192">
        <v>170.6</v>
      </c>
      <c r="G7" s="192">
        <v>563.4</v>
      </c>
      <c r="K7" s="193">
        <v>181.6</v>
      </c>
      <c r="L7" s="27"/>
      <c r="M7" s="27"/>
      <c r="N7" s="27"/>
      <c r="O7" s="27"/>
    </row>
    <row r="8" spans="1:15">
      <c r="B8" s="194" t="s">
        <v>226</v>
      </c>
      <c r="C8" s="191">
        <f t="shared" si="0"/>
        <v>30.6</v>
      </c>
      <c r="D8" s="192">
        <v>36.799999999999997</v>
      </c>
      <c r="E8" s="192">
        <v>68.400000000000006</v>
      </c>
      <c r="F8" s="192">
        <v>94.6</v>
      </c>
      <c r="G8" s="192">
        <v>322.2</v>
      </c>
      <c r="K8" s="193">
        <v>122.4</v>
      </c>
      <c r="L8" s="27"/>
      <c r="M8" s="27"/>
      <c r="N8" s="27"/>
      <c r="O8" s="27"/>
    </row>
    <row r="9" spans="1:15">
      <c r="B9" s="194" t="s">
        <v>227</v>
      </c>
      <c r="C9" s="191">
        <f t="shared" si="0"/>
        <v>383.75</v>
      </c>
      <c r="D9" s="192">
        <v>354.2</v>
      </c>
      <c r="E9" s="192">
        <v>141</v>
      </c>
      <c r="F9" s="192">
        <v>83</v>
      </c>
      <c r="G9" s="192">
        <v>2113.1999999999998</v>
      </c>
      <c r="K9" s="193">
        <v>1535</v>
      </c>
      <c r="L9" s="27"/>
      <c r="M9" s="27"/>
      <c r="N9" s="27"/>
      <c r="O9" s="50"/>
    </row>
    <row r="10" spans="1:15">
      <c r="B10" s="194" t="s">
        <v>228</v>
      </c>
      <c r="C10" s="191">
        <f t="shared" si="0"/>
        <v>394.7</v>
      </c>
      <c r="D10" s="192">
        <v>402.8</v>
      </c>
      <c r="E10" s="192">
        <v>361.2</v>
      </c>
      <c r="F10" s="192">
        <v>231.8</v>
      </c>
      <c r="G10" s="192">
        <v>2574.6</v>
      </c>
      <c r="K10" s="193">
        <v>1578.8</v>
      </c>
      <c r="L10" s="27"/>
      <c r="M10" s="27"/>
      <c r="N10" s="27"/>
      <c r="O10" s="50"/>
    </row>
    <row r="11" spans="1:15">
      <c r="B11" s="194" t="s">
        <v>229</v>
      </c>
      <c r="C11" s="191">
        <f t="shared" si="0"/>
        <v>469.15</v>
      </c>
      <c r="D11" s="192">
        <v>588.20000000000005</v>
      </c>
      <c r="E11" s="192">
        <v>566</v>
      </c>
      <c r="F11" s="192">
        <v>436.6</v>
      </c>
      <c r="G11" s="192">
        <v>3467.4</v>
      </c>
      <c r="K11" s="193">
        <v>1876.6</v>
      </c>
      <c r="L11" s="27"/>
      <c r="M11" s="27"/>
      <c r="N11" s="27"/>
      <c r="O11" s="50"/>
    </row>
    <row r="12" spans="1:15">
      <c r="B12" s="181" t="s">
        <v>230</v>
      </c>
      <c r="C12" s="191">
        <f t="shared" si="0"/>
        <v>684.5</v>
      </c>
      <c r="D12" s="192">
        <v>741</v>
      </c>
      <c r="E12" s="192">
        <v>511</v>
      </c>
      <c r="F12" s="192">
        <v>404.8</v>
      </c>
      <c r="G12" s="192">
        <v>4394.8</v>
      </c>
      <c r="K12" s="193">
        <v>2738</v>
      </c>
      <c r="L12" s="50"/>
      <c r="M12" s="27"/>
      <c r="N12" s="27"/>
      <c r="O12" s="50"/>
    </row>
    <row r="13" spans="1:15">
      <c r="B13" s="181" t="s">
        <v>231</v>
      </c>
      <c r="C13" s="191">
        <f t="shared" si="0"/>
        <v>375.45</v>
      </c>
      <c r="D13" s="192">
        <v>422.6</v>
      </c>
      <c r="E13" s="192">
        <v>345.4</v>
      </c>
      <c r="F13" s="192">
        <v>278</v>
      </c>
      <c r="G13" s="192">
        <v>2547.8000000000002</v>
      </c>
      <c r="K13" s="193">
        <v>1501.8</v>
      </c>
      <c r="L13" s="27"/>
      <c r="M13" s="27"/>
      <c r="N13" s="27"/>
      <c r="O13" s="50"/>
    </row>
    <row r="14" spans="1:15">
      <c r="B14" s="181" t="s">
        <v>232</v>
      </c>
      <c r="C14" s="191">
        <f t="shared" si="0"/>
        <v>154.15</v>
      </c>
      <c r="D14" s="192">
        <v>217.4</v>
      </c>
      <c r="E14" s="192">
        <v>212</v>
      </c>
      <c r="F14" s="192">
        <v>144.4</v>
      </c>
      <c r="G14" s="192">
        <v>1190.4000000000001</v>
      </c>
      <c r="K14" s="193">
        <v>616.6</v>
      </c>
      <c r="L14" s="27"/>
      <c r="M14" s="27"/>
      <c r="N14" s="27"/>
      <c r="O14" s="50"/>
    </row>
    <row r="15" spans="1:15" s="11" customFormat="1" ht="15.75">
      <c r="B15" s="180" t="s">
        <v>14</v>
      </c>
      <c r="C15" s="195">
        <f t="shared" si="0"/>
        <v>2537.6999999999998</v>
      </c>
      <c r="D15" s="196">
        <v>2829</v>
      </c>
      <c r="E15" s="196">
        <v>2350.1999999999998</v>
      </c>
      <c r="F15" s="196">
        <v>1843.8</v>
      </c>
      <c r="G15" s="196">
        <v>17173.8</v>
      </c>
      <c r="H15" s="197"/>
      <c r="K15" s="198">
        <v>10150.799999999999</v>
      </c>
      <c r="L15" s="199"/>
      <c r="M15" s="199"/>
      <c r="N15" s="199"/>
      <c r="O15" s="199"/>
    </row>
    <row r="16" spans="1:15">
      <c r="B16" s="181"/>
      <c r="C16" s="200"/>
      <c r="D16" s="201"/>
      <c r="E16" s="201"/>
      <c r="F16" s="201"/>
      <c r="G16" s="201"/>
      <c r="K16" s="202"/>
    </row>
    <row r="17" spans="1:15">
      <c r="A17" s="5" t="s">
        <v>233</v>
      </c>
      <c r="B17" s="181" t="s">
        <v>225</v>
      </c>
      <c r="C17" s="191">
        <f t="shared" ref="C17:C25" si="1">K17/4</f>
        <v>31.2</v>
      </c>
      <c r="D17" s="192">
        <v>42.8</v>
      </c>
      <c r="E17" s="192">
        <v>90.6</v>
      </c>
      <c r="F17" s="192">
        <v>105.2</v>
      </c>
      <c r="G17" s="192">
        <v>363.4</v>
      </c>
      <c r="K17" s="193">
        <v>124.8</v>
      </c>
      <c r="L17" s="27"/>
      <c r="M17" s="27"/>
      <c r="N17" s="27"/>
      <c r="O17" s="27"/>
    </row>
    <row r="18" spans="1:15">
      <c r="B18" s="194" t="s">
        <v>226</v>
      </c>
      <c r="C18" s="191">
        <f t="shared" si="1"/>
        <v>19.7</v>
      </c>
      <c r="D18" s="192">
        <v>24.2</v>
      </c>
      <c r="E18" s="192">
        <v>46.2</v>
      </c>
      <c r="F18" s="192">
        <v>57.8</v>
      </c>
      <c r="G18" s="192">
        <v>207</v>
      </c>
      <c r="K18" s="193">
        <v>78.8</v>
      </c>
      <c r="L18" s="27"/>
      <c r="M18" s="27"/>
      <c r="N18" s="27"/>
      <c r="O18" s="27"/>
    </row>
    <row r="19" spans="1:15">
      <c r="B19" s="194" t="s">
        <v>227</v>
      </c>
      <c r="C19" s="191">
        <f t="shared" si="1"/>
        <v>226.4</v>
      </c>
      <c r="D19" s="192">
        <v>214.8</v>
      </c>
      <c r="E19" s="192">
        <v>92.2</v>
      </c>
      <c r="F19" s="192">
        <v>54.4</v>
      </c>
      <c r="G19" s="192">
        <v>1267</v>
      </c>
      <c r="K19" s="193">
        <v>905.6</v>
      </c>
      <c r="L19" s="27"/>
      <c r="M19" s="27"/>
      <c r="N19" s="27"/>
      <c r="O19" s="50"/>
    </row>
    <row r="20" spans="1:15">
      <c r="B20" s="194" t="s">
        <v>228</v>
      </c>
      <c r="C20" s="191">
        <f t="shared" si="1"/>
        <v>228.9</v>
      </c>
      <c r="D20" s="192">
        <v>229.2</v>
      </c>
      <c r="E20" s="192">
        <v>224.4</v>
      </c>
      <c r="F20" s="192">
        <v>147.80000000000001</v>
      </c>
      <c r="G20" s="192">
        <v>1517</v>
      </c>
      <c r="K20" s="193">
        <v>915.6</v>
      </c>
      <c r="L20" s="27"/>
      <c r="M20" s="27"/>
      <c r="N20" s="27"/>
      <c r="O20" s="50"/>
    </row>
    <row r="21" spans="1:15">
      <c r="B21" s="194" t="s">
        <v>229</v>
      </c>
      <c r="C21" s="191">
        <f t="shared" si="1"/>
        <v>265.35000000000002</v>
      </c>
      <c r="D21" s="192">
        <v>330.4</v>
      </c>
      <c r="E21" s="192">
        <v>330.2</v>
      </c>
      <c r="F21" s="192">
        <v>257.2</v>
      </c>
      <c r="G21" s="192">
        <v>1979.2</v>
      </c>
      <c r="K21" s="193">
        <v>1061.4000000000001</v>
      </c>
      <c r="L21" s="27"/>
      <c r="M21" s="27"/>
      <c r="N21" s="27"/>
      <c r="O21" s="50"/>
    </row>
    <row r="22" spans="1:15">
      <c r="B22" s="181" t="s">
        <v>230</v>
      </c>
      <c r="C22" s="191">
        <f t="shared" si="1"/>
        <v>397.15</v>
      </c>
      <c r="D22" s="192">
        <v>431.4</v>
      </c>
      <c r="E22" s="192">
        <v>308.39999999999998</v>
      </c>
      <c r="F22" s="192">
        <v>263.8</v>
      </c>
      <c r="G22" s="192">
        <v>2592.1999999999998</v>
      </c>
      <c r="K22" s="193">
        <v>1588.6</v>
      </c>
      <c r="L22" s="27"/>
      <c r="M22" s="27"/>
      <c r="N22" s="27"/>
      <c r="O22" s="50"/>
    </row>
    <row r="23" spans="1:15">
      <c r="B23" s="181" t="s">
        <v>231</v>
      </c>
      <c r="C23" s="191">
        <f t="shared" si="1"/>
        <v>218.7</v>
      </c>
      <c r="D23" s="192">
        <v>260.8</v>
      </c>
      <c r="E23" s="192">
        <v>223</v>
      </c>
      <c r="F23" s="192">
        <v>176.6</v>
      </c>
      <c r="G23" s="192">
        <v>1535.2</v>
      </c>
      <c r="K23" s="193">
        <v>874.8</v>
      </c>
      <c r="L23" s="27"/>
      <c r="M23" s="27"/>
      <c r="N23" s="27"/>
      <c r="O23" s="50"/>
    </row>
    <row r="24" spans="1:15">
      <c r="B24" s="181" t="s">
        <v>232</v>
      </c>
      <c r="C24" s="191">
        <f t="shared" si="1"/>
        <v>101.45</v>
      </c>
      <c r="D24" s="192">
        <v>141.19999999999999</v>
      </c>
      <c r="E24" s="192">
        <v>140.4</v>
      </c>
      <c r="F24" s="192">
        <v>88</v>
      </c>
      <c r="G24" s="192">
        <v>775.4</v>
      </c>
      <c r="K24" s="193">
        <v>405.8</v>
      </c>
      <c r="L24" s="27"/>
      <c r="M24" s="27"/>
      <c r="N24" s="27"/>
      <c r="O24" s="50"/>
    </row>
    <row r="25" spans="1:15" s="11" customFormat="1" ht="15.75">
      <c r="B25" s="180" t="s">
        <v>14</v>
      </c>
      <c r="C25" s="195">
        <f t="shared" si="1"/>
        <v>1488.85</v>
      </c>
      <c r="D25" s="196">
        <v>1674.8</v>
      </c>
      <c r="E25" s="196">
        <v>1455.4</v>
      </c>
      <c r="F25" s="196">
        <v>1150.8</v>
      </c>
      <c r="G25" s="196">
        <v>10236.4</v>
      </c>
      <c r="K25" s="198">
        <v>5955.4</v>
      </c>
      <c r="L25" s="199"/>
      <c r="M25" s="199"/>
      <c r="N25" s="199"/>
      <c r="O25" s="199"/>
    </row>
    <row r="26" spans="1:15">
      <c r="B26" s="181"/>
      <c r="C26" s="200"/>
      <c r="D26" s="201"/>
      <c r="E26" s="201"/>
      <c r="F26" s="201"/>
      <c r="G26" s="201"/>
      <c r="K26" s="202"/>
    </row>
    <row r="27" spans="1:15">
      <c r="A27" s="5" t="s">
        <v>211</v>
      </c>
      <c r="B27" s="181" t="s">
        <v>225</v>
      </c>
      <c r="C27" s="203">
        <f t="shared" ref="C27:C35" si="2">K27/4</f>
        <v>6.65</v>
      </c>
      <c r="D27" s="201">
        <v>8.6</v>
      </c>
      <c r="E27" s="201">
        <v>25.6</v>
      </c>
      <c r="F27" s="201">
        <v>29</v>
      </c>
      <c r="G27" s="201">
        <v>89.8</v>
      </c>
      <c r="K27" s="193">
        <v>26.6</v>
      </c>
      <c r="L27" s="27"/>
      <c r="M27" s="27"/>
      <c r="N27" s="27"/>
      <c r="O27" s="27"/>
    </row>
    <row r="28" spans="1:15">
      <c r="B28" s="194" t="s">
        <v>226</v>
      </c>
      <c r="C28" s="203">
        <f t="shared" si="2"/>
        <v>2.9</v>
      </c>
      <c r="D28" s="201">
        <v>3.4</v>
      </c>
      <c r="E28" s="201">
        <v>13.6</v>
      </c>
      <c r="F28" s="201">
        <v>19.399999999999999</v>
      </c>
      <c r="G28" s="201">
        <v>48</v>
      </c>
      <c r="K28" s="193">
        <v>11.6</v>
      </c>
      <c r="L28" s="27"/>
      <c r="M28" s="27"/>
      <c r="N28" s="27"/>
      <c r="O28" s="27"/>
    </row>
    <row r="29" spans="1:15">
      <c r="B29" s="194" t="s">
        <v>227</v>
      </c>
      <c r="C29" s="203">
        <f t="shared" si="2"/>
        <v>2</v>
      </c>
      <c r="D29" s="201">
        <v>3.6</v>
      </c>
      <c r="E29" s="201">
        <v>8.1999999999999993</v>
      </c>
      <c r="F29" s="201">
        <v>6.4</v>
      </c>
      <c r="G29" s="201">
        <v>26.2</v>
      </c>
      <c r="K29" s="193">
        <v>8</v>
      </c>
      <c r="L29" s="27"/>
      <c r="M29" s="27"/>
      <c r="N29" s="27"/>
      <c r="O29" s="27"/>
    </row>
    <row r="30" spans="1:15">
      <c r="B30" s="194" t="s">
        <v>228</v>
      </c>
      <c r="C30" s="203">
        <f t="shared" si="2"/>
        <v>2</v>
      </c>
      <c r="D30" s="201">
        <v>2.4</v>
      </c>
      <c r="E30" s="201">
        <v>7.2</v>
      </c>
      <c r="F30" s="201">
        <v>4.2</v>
      </c>
      <c r="G30" s="201">
        <v>21.8</v>
      </c>
      <c r="K30" s="193">
        <v>8</v>
      </c>
      <c r="L30" s="27"/>
      <c r="M30" s="27"/>
      <c r="N30" s="27"/>
      <c r="O30" s="27"/>
    </row>
    <row r="31" spans="1:15">
      <c r="B31" s="194" t="s">
        <v>229</v>
      </c>
      <c r="C31" s="203">
        <f t="shared" si="2"/>
        <v>1.9</v>
      </c>
      <c r="D31" s="201">
        <v>2.4</v>
      </c>
      <c r="E31" s="201">
        <v>5.4</v>
      </c>
      <c r="F31" s="201">
        <v>5.8</v>
      </c>
      <c r="G31" s="201">
        <v>21.2</v>
      </c>
      <c r="K31" s="193">
        <v>7.6</v>
      </c>
      <c r="L31" s="27"/>
      <c r="M31" s="27"/>
      <c r="N31" s="27"/>
      <c r="O31" s="27"/>
    </row>
    <row r="32" spans="1:15">
      <c r="B32" s="181" t="s">
        <v>230</v>
      </c>
      <c r="C32" s="203">
        <f t="shared" si="2"/>
        <v>4.2</v>
      </c>
      <c r="D32" s="201">
        <v>2.4</v>
      </c>
      <c r="E32" s="201">
        <v>9.4</v>
      </c>
      <c r="F32" s="201">
        <v>7.8</v>
      </c>
      <c r="G32" s="201">
        <v>36.4</v>
      </c>
      <c r="K32" s="193">
        <v>16.8</v>
      </c>
      <c r="L32" s="27"/>
      <c r="M32" s="27"/>
      <c r="N32" s="27"/>
      <c r="O32" s="27"/>
    </row>
    <row r="33" spans="1:15">
      <c r="B33" s="181" t="s">
        <v>231</v>
      </c>
      <c r="C33" s="203">
        <f t="shared" si="2"/>
        <v>4.9000000000000004</v>
      </c>
      <c r="D33" s="201">
        <v>7.6</v>
      </c>
      <c r="E33" s="201">
        <v>12.4</v>
      </c>
      <c r="F33" s="201">
        <v>11</v>
      </c>
      <c r="G33" s="201">
        <v>50.6</v>
      </c>
      <c r="K33" s="193">
        <v>19.600000000000001</v>
      </c>
      <c r="L33" s="27"/>
      <c r="M33" s="27"/>
      <c r="N33" s="27"/>
      <c r="O33" s="27"/>
    </row>
    <row r="34" spans="1:15">
      <c r="B34" s="181" t="s">
        <v>232</v>
      </c>
      <c r="C34" s="203">
        <f t="shared" si="2"/>
        <v>7.3</v>
      </c>
      <c r="D34" s="201">
        <v>13.2</v>
      </c>
      <c r="E34" s="201">
        <v>18.399999999999999</v>
      </c>
      <c r="F34" s="201">
        <v>9.1999999999999993</v>
      </c>
      <c r="G34" s="201">
        <v>70</v>
      </c>
      <c r="K34" s="193">
        <v>29.2</v>
      </c>
      <c r="L34" s="27"/>
      <c r="M34" s="27"/>
      <c r="N34" s="27"/>
      <c r="O34" s="27"/>
    </row>
    <row r="35" spans="1:15" s="11" customFormat="1" ht="15.75">
      <c r="B35" s="180" t="s">
        <v>14</v>
      </c>
      <c r="C35" s="204">
        <f t="shared" si="2"/>
        <v>31.85</v>
      </c>
      <c r="D35" s="205">
        <v>43.6</v>
      </c>
      <c r="E35" s="205">
        <v>100.2</v>
      </c>
      <c r="F35" s="205">
        <v>92.8</v>
      </c>
      <c r="G35" s="205">
        <v>364</v>
      </c>
      <c r="K35" s="206">
        <v>127.4</v>
      </c>
      <c r="L35" s="59"/>
      <c r="M35" s="59"/>
      <c r="N35" s="59"/>
      <c r="O35" s="59"/>
    </row>
    <row r="36" spans="1:15">
      <c r="B36" s="181"/>
      <c r="C36" s="200"/>
      <c r="D36" s="207"/>
      <c r="E36" s="207"/>
      <c r="F36" s="207"/>
      <c r="G36" s="207"/>
    </row>
    <row r="37" spans="1:15" s="4" customFormat="1" ht="18">
      <c r="A37" s="11" t="s">
        <v>207</v>
      </c>
      <c r="B37" s="208"/>
      <c r="C37" s="200"/>
      <c r="D37" s="207"/>
      <c r="E37" s="207"/>
      <c r="F37" s="207"/>
      <c r="G37" s="207"/>
    </row>
    <row r="38" spans="1:15">
      <c r="A38" s="5" t="s">
        <v>233</v>
      </c>
      <c r="B38" s="181" t="s">
        <v>225</v>
      </c>
      <c r="C38" s="209">
        <f>C17/C7*100</f>
        <v>68.722466960352421</v>
      </c>
      <c r="D38" s="209">
        <f>D17/D7*100</f>
        <v>64.848484848484844</v>
      </c>
      <c r="E38" s="209">
        <f>E17/E7*100</f>
        <v>62.396694214876035</v>
      </c>
      <c r="F38" s="209">
        <f>F17/F7*100</f>
        <v>61.664712778429077</v>
      </c>
      <c r="G38" s="209">
        <f>G17/G7*100</f>
        <v>64.501242456514021</v>
      </c>
    </row>
    <row r="39" spans="1:15">
      <c r="A39" s="5" t="s">
        <v>234</v>
      </c>
      <c r="B39" s="194" t="s">
        <v>226</v>
      </c>
      <c r="C39" s="209">
        <f t="shared" ref="C39:G46" si="3">C18/C8*100</f>
        <v>64.379084967320253</v>
      </c>
      <c r="D39" s="209">
        <f t="shared" si="3"/>
        <v>65.760869565217391</v>
      </c>
      <c r="E39" s="209">
        <f t="shared" si="3"/>
        <v>67.543859649122808</v>
      </c>
      <c r="F39" s="209">
        <f t="shared" si="3"/>
        <v>61.099365750528548</v>
      </c>
      <c r="G39" s="209">
        <f t="shared" si="3"/>
        <v>64.245810055865931</v>
      </c>
    </row>
    <row r="40" spans="1:15">
      <c r="A40" s="5" t="s">
        <v>210</v>
      </c>
      <c r="B40" s="194" t="s">
        <v>227</v>
      </c>
      <c r="C40" s="209">
        <f t="shared" si="3"/>
        <v>58.99674267100977</v>
      </c>
      <c r="D40" s="209">
        <f t="shared" si="3"/>
        <v>60.643704121964994</v>
      </c>
      <c r="E40" s="209">
        <f t="shared" si="3"/>
        <v>65.390070921985824</v>
      </c>
      <c r="F40" s="209">
        <f t="shared" si="3"/>
        <v>65.5421686746988</v>
      </c>
      <c r="G40" s="209">
        <f t="shared" si="3"/>
        <v>59.956464130229037</v>
      </c>
    </row>
    <row r="41" spans="1:15">
      <c r="B41" s="194" t="s">
        <v>228</v>
      </c>
      <c r="C41" s="209">
        <f t="shared" si="3"/>
        <v>57.993412718520396</v>
      </c>
      <c r="D41" s="209">
        <f t="shared" si="3"/>
        <v>56.901688182720946</v>
      </c>
      <c r="E41" s="209">
        <f t="shared" si="3"/>
        <v>62.126245847176087</v>
      </c>
      <c r="F41" s="209">
        <f t="shared" si="3"/>
        <v>63.761863675582397</v>
      </c>
      <c r="G41" s="209">
        <f t="shared" si="3"/>
        <v>58.921774256195135</v>
      </c>
    </row>
    <row r="42" spans="1:15">
      <c r="B42" s="194" t="s">
        <v>229</v>
      </c>
      <c r="C42" s="209">
        <f t="shared" si="3"/>
        <v>56.559735692209323</v>
      </c>
      <c r="D42" s="209">
        <f t="shared" si="3"/>
        <v>56.171370282216927</v>
      </c>
      <c r="E42" s="209">
        <f t="shared" si="3"/>
        <v>58.339222614840992</v>
      </c>
      <c r="F42" s="209">
        <f t="shared" si="3"/>
        <v>58.909757214841953</v>
      </c>
      <c r="G42" s="209">
        <f t="shared" si="3"/>
        <v>57.080233027628765</v>
      </c>
    </row>
    <row r="43" spans="1:15">
      <c r="B43" s="181" t="s">
        <v>230</v>
      </c>
      <c r="C43" s="209">
        <f t="shared" si="3"/>
        <v>58.020452885317738</v>
      </c>
      <c r="D43" s="209">
        <f t="shared" si="3"/>
        <v>58.218623481781371</v>
      </c>
      <c r="E43" s="209">
        <f t="shared" si="3"/>
        <v>60.352250489236795</v>
      </c>
      <c r="F43" s="209">
        <f t="shared" si="3"/>
        <v>65.167984189723313</v>
      </c>
      <c r="G43" s="209">
        <f t="shared" si="3"/>
        <v>58.983343951943198</v>
      </c>
    </row>
    <row r="44" spans="1:15">
      <c r="B44" s="181" t="s">
        <v>231</v>
      </c>
      <c r="C44" s="209">
        <f t="shared" si="3"/>
        <v>58.250099880143821</v>
      </c>
      <c r="D44" s="209">
        <f t="shared" si="3"/>
        <v>61.713203975390442</v>
      </c>
      <c r="E44" s="209">
        <f t="shared" si="3"/>
        <v>64.562825709322524</v>
      </c>
      <c r="F44" s="209">
        <f t="shared" si="3"/>
        <v>63.525179856115109</v>
      </c>
      <c r="G44" s="209">
        <f t="shared" si="3"/>
        <v>60.255907057068839</v>
      </c>
    </row>
    <row r="45" spans="1:15">
      <c r="B45" s="181" t="s">
        <v>232</v>
      </c>
      <c r="C45" s="209">
        <f t="shared" si="3"/>
        <v>65.812520272461882</v>
      </c>
      <c r="D45" s="209">
        <f t="shared" si="3"/>
        <v>64.949402023919035</v>
      </c>
      <c r="E45" s="209">
        <f t="shared" si="3"/>
        <v>66.226415094339629</v>
      </c>
      <c r="F45" s="209">
        <f t="shared" si="3"/>
        <v>60.941828254847643</v>
      </c>
      <c r="G45" s="209">
        <f t="shared" si="3"/>
        <v>65.137768817204289</v>
      </c>
    </row>
    <row r="46" spans="1:15" s="11" customFormat="1" ht="15.75">
      <c r="B46" s="180" t="s">
        <v>14</v>
      </c>
      <c r="C46" s="210">
        <f>C25/C15*100</f>
        <v>58.66926744690074</v>
      </c>
      <c r="D46" s="210">
        <f>D25/D15*100</f>
        <v>59.201131141746203</v>
      </c>
      <c r="E46" s="210">
        <f>E25/E15*100</f>
        <v>61.926644540890138</v>
      </c>
      <c r="F46" s="210">
        <f>F25/F15*100</f>
        <v>62.414578587699324</v>
      </c>
      <c r="G46" s="210">
        <f t="shared" si="3"/>
        <v>59.604746765421744</v>
      </c>
    </row>
    <row r="47" spans="1:15">
      <c r="B47" s="181"/>
      <c r="C47" s="207"/>
      <c r="D47" s="207"/>
      <c r="E47" s="207"/>
      <c r="F47" s="207"/>
      <c r="G47" s="207"/>
    </row>
    <row r="48" spans="1:15">
      <c r="A48" s="5" t="s">
        <v>211</v>
      </c>
      <c r="B48" s="181" t="s">
        <v>225</v>
      </c>
      <c r="C48" s="209">
        <f t="shared" ref="C48:G56" si="4">C27/C7*100</f>
        <v>14.647577092511014</v>
      </c>
      <c r="D48" s="209">
        <f t="shared" si="4"/>
        <v>13.030303030303031</v>
      </c>
      <c r="E48" s="209">
        <f t="shared" si="4"/>
        <v>17.630853994490362</v>
      </c>
      <c r="F48" s="209">
        <f t="shared" si="4"/>
        <v>16.998827667057444</v>
      </c>
      <c r="G48" s="209">
        <f t="shared" si="4"/>
        <v>15.938942137025206</v>
      </c>
    </row>
    <row r="49" spans="1:7">
      <c r="A49" s="5" t="s">
        <v>234</v>
      </c>
      <c r="B49" s="194" t="s">
        <v>226</v>
      </c>
      <c r="C49" s="209">
        <f t="shared" si="4"/>
        <v>9.477124183006536</v>
      </c>
      <c r="D49" s="209">
        <f t="shared" si="4"/>
        <v>9.2391304347826093</v>
      </c>
      <c r="E49" s="209">
        <f t="shared" si="4"/>
        <v>19.883040935672515</v>
      </c>
      <c r="F49" s="209">
        <f t="shared" si="4"/>
        <v>20.507399577167018</v>
      </c>
      <c r="G49" s="209">
        <f t="shared" si="4"/>
        <v>14.8975791433892</v>
      </c>
    </row>
    <row r="50" spans="1:7">
      <c r="A50" s="5" t="s">
        <v>210</v>
      </c>
      <c r="B50" s="194" t="s">
        <v>227</v>
      </c>
      <c r="C50" s="209">
        <f t="shared" si="4"/>
        <v>0.52117263843648209</v>
      </c>
      <c r="D50" s="209">
        <f t="shared" si="4"/>
        <v>1.0163749294184077</v>
      </c>
      <c r="E50" s="209">
        <f t="shared" si="4"/>
        <v>5.8156028368794317</v>
      </c>
      <c r="F50" s="209">
        <f t="shared" si="4"/>
        <v>7.7108433734939767</v>
      </c>
      <c r="G50" s="209">
        <f t="shared" si="4"/>
        <v>1.2398258565209164</v>
      </c>
    </row>
    <row r="51" spans="1:7">
      <c r="B51" s="194" t="s">
        <v>228</v>
      </c>
      <c r="C51" s="209">
        <f t="shared" si="4"/>
        <v>0.50671395996959712</v>
      </c>
      <c r="D51" s="209">
        <f t="shared" si="4"/>
        <v>0.59582919563058589</v>
      </c>
      <c r="E51" s="209">
        <f t="shared" si="4"/>
        <v>1.9933554817275749</v>
      </c>
      <c r="F51" s="209">
        <f t="shared" si="4"/>
        <v>1.81190681622088</v>
      </c>
      <c r="G51" s="209">
        <f t="shared" si="4"/>
        <v>0.84673347316087944</v>
      </c>
    </row>
    <row r="52" spans="1:7">
      <c r="B52" s="194" t="s">
        <v>229</v>
      </c>
      <c r="C52" s="209">
        <f t="shared" si="4"/>
        <v>0.40498774379196417</v>
      </c>
      <c r="D52" s="209">
        <f t="shared" si="4"/>
        <v>0.40802448146888809</v>
      </c>
      <c r="E52" s="209">
        <f t="shared" si="4"/>
        <v>0.9540636042402828</v>
      </c>
      <c r="F52" s="209">
        <f t="shared" si="4"/>
        <v>1.3284470911589554</v>
      </c>
      <c r="G52" s="209">
        <f t="shared" si="4"/>
        <v>0.61140912499278999</v>
      </c>
    </row>
    <row r="53" spans="1:7">
      <c r="B53" s="181" t="s">
        <v>230</v>
      </c>
      <c r="C53" s="209">
        <f t="shared" si="4"/>
        <v>0.61358655953250552</v>
      </c>
      <c r="D53" s="209">
        <f t="shared" si="4"/>
        <v>0.32388663967611336</v>
      </c>
      <c r="E53" s="209">
        <f t="shared" si="4"/>
        <v>1.8395303326810177</v>
      </c>
      <c r="F53" s="209">
        <f t="shared" si="4"/>
        <v>1.9268774703557312</v>
      </c>
      <c r="G53" s="209">
        <f t="shared" si="4"/>
        <v>0.82825157003731686</v>
      </c>
    </row>
    <row r="54" spans="1:7">
      <c r="B54" s="181" t="s">
        <v>231</v>
      </c>
      <c r="C54" s="209">
        <f t="shared" si="4"/>
        <v>1.3051005460114531</v>
      </c>
      <c r="D54" s="209">
        <f t="shared" si="4"/>
        <v>1.7983909133932794</v>
      </c>
      <c r="E54" s="209">
        <f t="shared" si="4"/>
        <v>3.5900405327156921</v>
      </c>
      <c r="F54" s="209">
        <f t="shared" si="4"/>
        <v>3.9568345323741005</v>
      </c>
      <c r="G54" s="209">
        <f t="shared" si="4"/>
        <v>1.9860271606876521</v>
      </c>
    </row>
    <row r="55" spans="1:7">
      <c r="B55" s="181" t="s">
        <v>232</v>
      </c>
      <c r="C55" s="209">
        <f t="shared" si="4"/>
        <v>4.735647096983457</v>
      </c>
      <c r="D55" s="209">
        <f t="shared" si="4"/>
        <v>6.0717571297148112</v>
      </c>
      <c r="E55" s="209">
        <f t="shared" si="4"/>
        <v>8.6792452830188669</v>
      </c>
      <c r="F55" s="209">
        <f t="shared" si="4"/>
        <v>6.3711911357340707</v>
      </c>
      <c r="G55" s="209">
        <f t="shared" si="4"/>
        <v>5.8803763440860211</v>
      </c>
    </row>
    <row r="56" spans="1:7" s="11" customFormat="1" ht="15.75">
      <c r="B56" s="180" t="s">
        <v>14</v>
      </c>
      <c r="C56" s="210">
        <f t="shared" si="4"/>
        <v>1.2550734917444932</v>
      </c>
      <c r="D56" s="210">
        <f t="shared" si="4"/>
        <v>1.5411806291975965</v>
      </c>
      <c r="E56" s="210">
        <f t="shared" si="4"/>
        <v>4.2634669389839166</v>
      </c>
      <c r="F56" s="210">
        <f t="shared" si="4"/>
        <v>5.0330838485735985</v>
      </c>
      <c r="G56" s="210">
        <f t="shared" si="4"/>
        <v>2.1195076220754872</v>
      </c>
    </row>
    <row r="57" spans="1:7">
      <c r="B57" s="181"/>
      <c r="C57" s="207"/>
      <c r="D57" s="207"/>
      <c r="E57" s="207"/>
      <c r="F57" s="207"/>
      <c r="G57" s="207"/>
    </row>
    <row r="58" spans="1:7">
      <c r="A58" s="5" t="s">
        <v>235</v>
      </c>
      <c r="B58" s="181" t="s">
        <v>225</v>
      </c>
      <c r="C58" s="209">
        <f>C27/C17*100</f>
        <v>21.314102564102566</v>
      </c>
      <c r="D58" s="209">
        <f t="shared" ref="D58:G66" si="5">D27/D17*100</f>
        <v>20.093457943925234</v>
      </c>
      <c r="E58" s="209">
        <f t="shared" si="5"/>
        <v>28.256070640176606</v>
      </c>
      <c r="F58" s="209">
        <f t="shared" si="5"/>
        <v>27.56653992395437</v>
      </c>
      <c r="G58" s="209">
        <f t="shared" si="5"/>
        <v>24.711062190423778</v>
      </c>
    </row>
    <row r="59" spans="1:7">
      <c r="A59" s="5" t="s">
        <v>236</v>
      </c>
      <c r="B59" s="194" t="s">
        <v>226</v>
      </c>
      <c r="C59" s="209">
        <f t="shared" ref="C59:C66" si="6">C28/C18*100</f>
        <v>14.720812182741117</v>
      </c>
      <c r="D59" s="209">
        <f t="shared" si="5"/>
        <v>14.049586776859504</v>
      </c>
      <c r="E59" s="209">
        <f t="shared" si="5"/>
        <v>29.437229437229433</v>
      </c>
      <c r="F59" s="209">
        <f t="shared" si="5"/>
        <v>33.564013840830448</v>
      </c>
      <c r="G59" s="209">
        <f t="shared" si="5"/>
        <v>23.188405797101449</v>
      </c>
    </row>
    <row r="60" spans="1:7">
      <c r="A60" s="5" t="s">
        <v>237</v>
      </c>
      <c r="B60" s="194" t="s">
        <v>227</v>
      </c>
      <c r="C60" s="209">
        <f t="shared" si="6"/>
        <v>0.88339222614840995</v>
      </c>
      <c r="D60" s="209">
        <f t="shared" si="5"/>
        <v>1.6759776536312849</v>
      </c>
      <c r="E60" s="209">
        <f t="shared" si="5"/>
        <v>8.8937093275488053</v>
      </c>
      <c r="F60" s="209">
        <f t="shared" si="5"/>
        <v>11.764705882352942</v>
      </c>
      <c r="G60" s="209">
        <f t="shared" si="5"/>
        <v>2.0678768745067089</v>
      </c>
    </row>
    <row r="61" spans="1:7">
      <c r="B61" s="194" t="s">
        <v>228</v>
      </c>
      <c r="C61" s="209">
        <f t="shared" si="6"/>
        <v>0.87374399301004801</v>
      </c>
      <c r="D61" s="209">
        <f t="shared" si="5"/>
        <v>1.0471204188481675</v>
      </c>
      <c r="E61" s="209">
        <f t="shared" si="5"/>
        <v>3.2085561497326207</v>
      </c>
      <c r="F61" s="209">
        <f t="shared" si="5"/>
        <v>2.8416779431664407</v>
      </c>
      <c r="G61" s="209">
        <f t="shared" si="5"/>
        <v>1.4370468029004615</v>
      </c>
    </row>
    <row r="62" spans="1:7">
      <c r="B62" s="194" t="s">
        <v>229</v>
      </c>
      <c r="C62" s="209">
        <f t="shared" si="6"/>
        <v>0.71603542491049543</v>
      </c>
      <c r="D62" s="209">
        <f t="shared" si="5"/>
        <v>0.72639225181598066</v>
      </c>
      <c r="E62" s="209">
        <f t="shared" si="5"/>
        <v>1.6353725015142337</v>
      </c>
      <c r="F62" s="209">
        <f t="shared" si="5"/>
        <v>2.2550544323483668</v>
      </c>
      <c r="G62" s="209">
        <f t="shared" si="5"/>
        <v>1.0711398544866613</v>
      </c>
    </row>
    <row r="63" spans="1:7">
      <c r="B63" s="181" t="s">
        <v>230</v>
      </c>
      <c r="C63" s="209">
        <f t="shared" si="6"/>
        <v>1.0575349364220068</v>
      </c>
      <c r="D63" s="209">
        <f t="shared" si="5"/>
        <v>0.55632823365785811</v>
      </c>
      <c r="E63" s="209">
        <f t="shared" si="5"/>
        <v>3.0479896238651105</v>
      </c>
      <c r="F63" s="209">
        <f t="shared" si="5"/>
        <v>2.9567854435178162</v>
      </c>
      <c r="G63" s="209">
        <f t="shared" si="5"/>
        <v>1.4042126379137412</v>
      </c>
    </row>
    <row r="64" spans="1:7">
      <c r="B64" s="181" t="s">
        <v>231</v>
      </c>
      <c r="C64" s="209">
        <f t="shared" si="6"/>
        <v>2.2405121170553275</v>
      </c>
      <c r="D64" s="209">
        <f t="shared" si="5"/>
        <v>2.9141104294478524</v>
      </c>
      <c r="E64" s="209">
        <f t="shared" si="5"/>
        <v>5.5605381165919283</v>
      </c>
      <c r="F64" s="209">
        <f t="shared" si="5"/>
        <v>6.2287655719139305</v>
      </c>
      <c r="G64" s="209">
        <f t="shared" si="5"/>
        <v>3.2959874934861908</v>
      </c>
    </row>
    <row r="65" spans="1:7">
      <c r="B65" s="181" t="s">
        <v>232</v>
      </c>
      <c r="C65" s="209">
        <f t="shared" si="6"/>
        <v>7.1956628881222269</v>
      </c>
      <c r="D65" s="209">
        <f t="shared" si="5"/>
        <v>9.3484419263456093</v>
      </c>
      <c r="E65" s="209">
        <f t="shared" si="5"/>
        <v>13.105413105413104</v>
      </c>
      <c r="F65" s="209">
        <f t="shared" si="5"/>
        <v>10.454545454545453</v>
      </c>
      <c r="G65" s="209">
        <f t="shared" si="5"/>
        <v>9.0275986587567711</v>
      </c>
    </row>
    <row r="66" spans="1:7" s="11" customFormat="1" ht="16.5" thickBot="1">
      <c r="A66" s="85"/>
      <c r="B66" s="211" t="s">
        <v>14</v>
      </c>
      <c r="C66" s="212">
        <f t="shared" si="6"/>
        <v>2.1392349800181352</v>
      </c>
      <c r="D66" s="212">
        <f t="shared" si="5"/>
        <v>2.6032959159302602</v>
      </c>
      <c r="E66" s="212">
        <f t="shared" si="5"/>
        <v>6.8847052356740406</v>
      </c>
      <c r="F66" s="212">
        <f t="shared" si="5"/>
        <v>8.0639555092109827</v>
      </c>
      <c r="G66" s="212">
        <f t="shared" si="5"/>
        <v>3.5559376343245672</v>
      </c>
    </row>
    <row r="67" spans="1:7" ht="21.75" customHeight="1">
      <c r="A67" s="213" t="s">
        <v>238</v>
      </c>
      <c r="B67" s="14"/>
    </row>
    <row r="68" spans="1:7">
      <c r="B68" s="14"/>
    </row>
    <row r="69" spans="1:7">
      <c r="B69" s="14"/>
    </row>
    <row r="70" spans="1:7">
      <c r="B70" s="14"/>
    </row>
    <row r="71" spans="1:7">
      <c r="B71" s="14"/>
    </row>
    <row r="72" spans="1:7">
      <c r="B72" s="14"/>
    </row>
    <row r="73" spans="1:7">
      <c r="B73" s="14"/>
    </row>
  </sheetData>
  <pageMargins left="0.39370078740157483" right="0.39370078740157483" top="0.39370078740157483" bottom="0.39370078740157483" header="0" footer="0"/>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100" workbookViewId="0"/>
  </sheetViews>
  <sheetFormatPr defaultRowHeight="15"/>
  <cols>
    <col min="1" max="1" width="27.7109375" style="5" customWidth="1"/>
    <col min="2" max="2" width="22.85546875" style="5" customWidth="1"/>
    <col min="3" max="11" width="11.7109375" style="5" customWidth="1"/>
    <col min="12" max="16384" width="9.140625" style="5"/>
  </cols>
  <sheetData>
    <row r="1" spans="1:12" ht="18">
      <c r="A1" s="23" t="s">
        <v>239</v>
      </c>
      <c r="B1" s="4"/>
      <c r="K1" s="28" t="s">
        <v>192</v>
      </c>
    </row>
    <row r="2" spans="1:12">
      <c r="A2" s="5" t="s">
        <v>56</v>
      </c>
    </row>
    <row r="3" spans="1:12" ht="18">
      <c r="A3" s="23" t="s">
        <v>240</v>
      </c>
    </row>
    <row r="4" spans="1:12" ht="18">
      <c r="A4" s="23" t="s">
        <v>241</v>
      </c>
    </row>
    <row r="5" spans="1:12" ht="15.75" thickBot="1">
      <c r="A5" s="19"/>
      <c r="B5" s="19"/>
      <c r="C5" s="19"/>
      <c r="D5" s="19"/>
      <c r="E5" s="19"/>
      <c r="F5" s="19"/>
      <c r="G5" s="19"/>
      <c r="H5" s="19"/>
      <c r="I5" s="19"/>
      <c r="J5" s="19"/>
      <c r="K5" s="19"/>
      <c r="L5" s="21"/>
    </row>
    <row r="6" spans="1:12" ht="16.5" thickBot="1">
      <c r="A6" s="214"/>
      <c r="B6" s="214"/>
      <c r="C6" s="215"/>
      <c r="D6" s="215"/>
      <c r="E6" s="215"/>
      <c r="F6" s="216" t="s">
        <v>242</v>
      </c>
      <c r="G6" s="215"/>
      <c r="H6" s="215"/>
      <c r="I6" s="215"/>
      <c r="J6" s="215"/>
      <c r="K6" s="215"/>
      <c r="L6" s="21"/>
    </row>
    <row r="7" spans="1:12" s="219" customFormat="1" ht="53.25" customHeight="1" thickBot="1">
      <c r="A7" s="110"/>
      <c r="B7" s="217" t="s">
        <v>4</v>
      </c>
      <c r="C7" s="218" t="s">
        <v>243</v>
      </c>
      <c r="D7" s="218" t="s">
        <v>244</v>
      </c>
      <c r="E7" s="218" t="s">
        <v>245</v>
      </c>
      <c r="F7" s="218" t="s">
        <v>246</v>
      </c>
      <c r="G7" s="218" t="s">
        <v>247</v>
      </c>
      <c r="H7" s="218" t="s">
        <v>248</v>
      </c>
      <c r="I7" s="218" t="s">
        <v>249</v>
      </c>
      <c r="J7" s="218" t="s">
        <v>250</v>
      </c>
      <c r="K7" s="217" t="s">
        <v>14</v>
      </c>
    </row>
    <row r="8" spans="1:12" ht="21.95" customHeight="1" thickTop="1">
      <c r="A8" s="23" t="s">
        <v>202</v>
      </c>
    </row>
    <row r="9" spans="1:12" s="11" customFormat="1" ht="21.95" customHeight="1">
      <c r="A9" s="5" t="s">
        <v>203</v>
      </c>
      <c r="B9" s="39" t="s">
        <v>22</v>
      </c>
      <c r="C9" s="220">
        <v>754.2</v>
      </c>
      <c r="D9" s="220">
        <v>391</v>
      </c>
      <c r="E9" s="221">
        <v>2518.1999999999998</v>
      </c>
      <c r="F9" s="221">
        <v>2994</v>
      </c>
      <c r="G9" s="221">
        <v>4122.2</v>
      </c>
      <c r="H9" s="221">
        <v>5396.2</v>
      </c>
      <c r="I9" s="221">
        <v>3198.8</v>
      </c>
      <c r="J9" s="221">
        <v>1597.4</v>
      </c>
      <c r="K9" s="222">
        <v>20972</v>
      </c>
    </row>
    <row r="10" spans="1:12" ht="21.95" customHeight="1">
      <c r="B10" s="5">
        <v>2008</v>
      </c>
      <c r="C10" s="223">
        <v>655</v>
      </c>
      <c r="D10" s="223">
        <v>381</v>
      </c>
      <c r="E10" s="223">
        <v>2494</v>
      </c>
      <c r="F10" s="223">
        <v>2943</v>
      </c>
      <c r="G10" s="223">
        <v>3785</v>
      </c>
      <c r="H10" s="223">
        <v>4922</v>
      </c>
      <c r="I10" s="223">
        <v>2943</v>
      </c>
      <c r="J10" s="223">
        <v>1323</v>
      </c>
      <c r="K10" s="224">
        <v>19446</v>
      </c>
    </row>
    <row r="11" spans="1:12" ht="21.95" customHeight="1">
      <c r="B11" s="5">
        <v>2009</v>
      </c>
      <c r="C11" s="223">
        <v>600</v>
      </c>
      <c r="D11" s="223">
        <v>324</v>
      </c>
      <c r="E11" s="223">
        <v>2165</v>
      </c>
      <c r="F11" s="223">
        <v>2754</v>
      </c>
      <c r="G11" s="223">
        <v>3739</v>
      </c>
      <c r="H11" s="223">
        <v>4665</v>
      </c>
      <c r="I11" s="223">
        <v>2840</v>
      </c>
      <c r="J11" s="223">
        <v>1478</v>
      </c>
      <c r="K11" s="224">
        <v>18565</v>
      </c>
    </row>
    <row r="12" spans="1:12" ht="21.95" customHeight="1">
      <c r="B12" s="5">
        <v>2010</v>
      </c>
      <c r="C12" s="223">
        <v>559</v>
      </c>
      <c r="D12" s="223">
        <v>338</v>
      </c>
      <c r="E12" s="223">
        <v>1945</v>
      </c>
      <c r="F12" s="223">
        <v>2556</v>
      </c>
      <c r="G12" s="223">
        <v>3402</v>
      </c>
      <c r="H12" s="223">
        <v>4207</v>
      </c>
      <c r="I12" s="223">
        <v>2355</v>
      </c>
      <c r="J12" s="223">
        <v>1063</v>
      </c>
      <c r="K12" s="224">
        <v>16425</v>
      </c>
    </row>
    <row r="13" spans="1:12" ht="21.95" customHeight="1">
      <c r="B13" s="5">
        <v>2011</v>
      </c>
      <c r="C13" s="223">
        <v>538</v>
      </c>
      <c r="D13" s="223">
        <v>275</v>
      </c>
      <c r="E13" s="223">
        <v>1941</v>
      </c>
      <c r="F13" s="223">
        <v>2438</v>
      </c>
      <c r="G13" s="223">
        <v>3176</v>
      </c>
      <c r="H13" s="223">
        <v>4141</v>
      </c>
      <c r="I13" s="223">
        <v>2352</v>
      </c>
      <c r="J13" s="223">
        <v>1024</v>
      </c>
      <c r="K13" s="224">
        <v>15885</v>
      </c>
    </row>
    <row r="14" spans="1:12" ht="21.95" customHeight="1">
      <c r="B14" s="5">
        <v>2012</v>
      </c>
      <c r="C14" s="223">
        <v>465</v>
      </c>
      <c r="D14" s="223">
        <v>293</v>
      </c>
      <c r="E14" s="223">
        <v>2021</v>
      </c>
      <c r="F14" s="223">
        <v>2182</v>
      </c>
      <c r="G14" s="223">
        <v>3235</v>
      </c>
      <c r="H14" s="223">
        <v>4039</v>
      </c>
      <c r="I14" s="223">
        <v>2249</v>
      </c>
      <c r="J14" s="223">
        <v>1064</v>
      </c>
      <c r="K14" s="224">
        <v>15548</v>
      </c>
    </row>
    <row r="15" spans="1:12" s="11" customFormat="1" ht="21.95" customHeight="1">
      <c r="B15" s="11" t="s">
        <v>167</v>
      </c>
      <c r="C15" s="220">
        <v>563.4</v>
      </c>
      <c r="D15" s="220">
        <v>322.2</v>
      </c>
      <c r="E15" s="221">
        <v>2113.1999999999998</v>
      </c>
      <c r="F15" s="221">
        <v>2574.6</v>
      </c>
      <c r="G15" s="221">
        <v>3467.4</v>
      </c>
      <c r="H15" s="221">
        <v>4394.8</v>
      </c>
      <c r="I15" s="221">
        <v>2547.8000000000002</v>
      </c>
      <c r="J15" s="221">
        <v>1190.4000000000001</v>
      </c>
      <c r="K15" s="222">
        <v>17173.8</v>
      </c>
    </row>
    <row r="16" spans="1:12" s="11" customFormat="1" ht="21.95" customHeight="1">
      <c r="A16" s="14" t="s">
        <v>251</v>
      </c>
      <c r="B16" s="39" t="s">
        <v>22</v>
      </c>
      <c r="C16" s="220">
        <v>490.2</v>
      </c>
      <c r="D16" s="220">
        <v>248.4</v>
      </c>
      <c r="E16" s="221">
        <v>1495.6</v>
      </c>
      <c r="F16" s="221">
        <v>1768.6</v>
      </c>
      <c r="G16" s="221">
        <v>2400.4</v>
      </c>
      <c r="H16" s="221">
        <v>3177.8</v>
      </c>
      <c r="I16" s="221">
        <v>1958.4</v>
      </c>
      <c r="J16" s="221">
        <v>1019.6</v>
      </c>
      <c r="K16" s="222">
        <v>12559</v>
      </c>
    </row>
    <row r="17" spans="1:11" ht="21.95" customHeight="1">
      <c r="B17" s="5">
        <v>2008</v>
      </c>
      <c r="C17" s="223">
        <v>442</v>
      </c>
      <c r="D17" s="223">
        <v>249</v>
      </c>
      <c r="E17" s="223">
        <v>1538</v>
      </c>
      <c r="F17" s="223">
        <v>1796</v>
      </c>
      <c r="G17" s="223">
        <v>2293</v>
      </c>
      <c r="H17" s="223">
        <v>2955</v>
      </c>
      <c r="I17" s="223">
        <v>1737</v>
      </c>
      <c r="J17" s="223">
        <v>857</v>
      </c>
      <c r="K17" s="224">
        <v>11867</v>
      </c>
    </row>
    <row r="18" spans="1:11" ht="21.95" customHeight="1">
      <c r="B18" s="5">
        <v>2009</v>
      </c>
      <c r="C18" s="223">
        <v>383</v>
      </c>
      <c r="D18" s="223">
        <v>206</v>
      </c>
      <c r="E18" s="223">
        <v>1239</v>
      </c>
      <c r="F18" s="223">
        <v>1569</v>
      </c>
      <c r="G18" s="223">
        <v>2154</v>
      </c>
      <c r="H18" s="223">
        <v>2755</v>
      </c>
      <c r="I18" s="223">
        <v>1689</v>
      </c>
      <c r="J18" s="223">
        <v>941</v>
      </c>
      <c r="K18" s="224">
        <v>10936</v>
      </c>
    </row>
    <row r="19" spans="1:11" ht="21.95" customHeight="1">
      <c r="B19" s="5">
        <v>2010</v>
      </c>
      <c r="C19" s="223">
        <v>373</v>
      </c>
      <c r="D19" s="223">
        <v>210</v>
      </c>
      <c r="E19" s="223">
        <v>1180</v>
      </c>
      <c r="F19" s="223">
        <v>1460</v>
      </c>
      <c r="G19" s="223">
        <v>1853</v>
      </c>
      <c r="H19" s="223">
        <v>2430</v>
      </c>
      <c r="I19" s="223">
        <v>1450</v>
      </c>
      <c r="J19" s="223">
        <v>706</v>
      </c>
      <c r="K19" s="224">
        <v>9662</v>
      </c>
    </row>
    <row r="20" spans="1:11" ht="21.95" customHeight="1">
      <c r="B20" s="5">
        <v>2011</v>
      </c>
      <c r="C20" s="223">
        <v>326</v>
      </c>
      <c r="D20" s="223">
        <v>184</v>
      </c>
      <c r="E20" s="223">
        <v>1165</v>
      </c>
      <c r="F20" s="223">
        <v>1458</v>
      </c>
      <c r="G20" s="223">
        <v>1774</v>
      </c>
      <c r="H20" s="223">
        <v>2399</v>
      </c>
      <c r="I20" s="223">
        <v>1432</v>
      </c>
      <c r="J20" s="223">
        <v>669</v>
      </c>
      <c r="K20" s="224">
        <v>9407</v>
      </c>
    </row>
    <row r="21" spans="1:11" ht="21.95" customHeight="1">
      <c r="B21" s="5">
        <v>2012</v>
      </c>
      <c r="C21" s="223">
        <v>293</v>
      </c>
      <c r="D21" s="223">
        <v>186</v>
      </c>
      <c r="E21" s="223">
        <v>1213</v>
      </c>
      <c r="F21" s="223">
        <v>1302</v>
      </c>
      <c r="G21" s="223">
        <v>1822</v>
      </c>
      <c r="H21" s="223">
        <v>2422</v>
      </c>
      <c r="I21" s="223">
        <v>1368</v>
      </c>
      <c r="J21" s="223">
        <v>704</v>
      </c>
      <c r="K21" s="224">
        <v>9310</v>
      </c>
    </row>
    <row r="22" spans="1:11" s="11" customFormat="1" ht="21.95" customHeight="1">
      <c r="B22" s="11" t="s">
        <v>167</v>
      </c>
      <c r="C22" s="220">
        <v>363.4</v>
      </c>
      <c r="D22" s="220">
        <v>207</v>
      </c>
      <c r="E22" s="221">
        <v>1267</v>
      </c>
      <c r="F22" s="221">
        <v>1517</v>
      </c>
      <c r="G22" s="221">
        <v>1979.2</v>
      </c>
      <c r="H22" s="221">
        <v>2592.1999999999998</v>
      </c>
      <c r="I22" s="221">
        <v>1535.2</v>
      </c>
      <c r="J22" s="221">
        <v>775.4</v>
      </c>
      <c r="K22" s="222">
        <v>10236.4</v>
      </c>
    </row>
    <row r="23" spans="1:11" s="11" customFormat="1" ht="21.95" customHeight="1">
      <c r="A23" s="5" t="s">
        <v>211</v>
      </c>
      <c r="B23" s="39" t="s">
        <v>22</v>
      </c>
      <c r="C23" s="220">
        <v>117.6</v>
      </c>
      <c r="D23" s="220">
        <v>63.4</v>
      </c>
      <c r="E23" s="221">
        <v>32.6</v>
      </c>
      <c r="F23" s="221">
        <v>26.4</v>
      </c>
      <c r="G23" s="221">
        <v>29.6</v>
      </c>
      <c r="H23" s="221">
        <v>47.2</v>
      </c>
      <c r="I23" s="221">
        <v>66</v>
      </c>
      <c r="J23" s="221">
        <v>90.8</v>
      </c>
      <c r="K23" s="222">
        <v>473.6</v>
      </c>
    </row>
    <row r="24" spans="1:11" ht="21.95" customHeight="1">
      <c r="B24" s="5">
        <v>2001</v>
      </c>
      <c r="C24" s="223">
        <v>133</v>
      </c>
      <c r="D24" s="223">
        <v>68</v>
      </c>
      <c r="E24" s="223">
        <v>33</v>
      </c>
      <c r="F24" s="223">
        <v>22</v>
      </c>
      <c r="G24" s="223">
        <v>18</v>
      </c>
      <c r="H24" s="223">
        <v>64</v>
      </c>
      <c r="I24" s="223">
        <v>71</v>
      </c>
      <c r="J24" s="223">
        <v>99</v>
      </c>
      <c r="K24" s="224">
        <v>508</v>
      </c>
    </row>
    <row r="25" spans="1:11" ht="21.95" customHeight="1">
      <c r="B25" s="5">
        <v>2002</v>
      </c>
      <c r="C25" s="223">
        <v>131</v>
      </c>
      <c r="D25" s="223">
        <v>75</v>
      </c>
      <c r="E25" s="223">
        <v>21</v>
      </c>
      <c r="F25" s="223">
        <v>23</v>
      </c>
      <c r="G25" s="223">
        <v>30</v>
      </c>
      <c r="H25" s="223">
        <v>54</v>
      </c>
      <c r="I25" s="223">
        <v>92</v>
      </c>
      <c r="J25" s="223">
        <v>83</v>
      </c>
      <c r="K25" s="224">
        <v>509</v>
      </c>
    </row>
    <row r="26" spans="1:11" ht="21.95" customHeight="1">
      <c r="B26" s="5">
        <v>2003</v>
      </c>
      <c r="C26" s="223">
        <v>128</v>
      </c>
      <c r="D26" s="223">
        <v>81</v>
      </c>
      <c r="E26" s="223">
        <v>29</v>
      </c>
      <c r="F26" s="223">
        <v>26</v>
      </c>
      <c r="G26" s="223">
        <v>20</v>
      </c>
      <c r="H26" s="223">
        <v>45</v>
      </c>
      <c r="I26" s="223">
        <v>78</v>
      </c>
      <c r="J26" s="223">
        <v>96</v>
      </c>
      <c r="K26" s="224">
        <v>503</v>
      </c>
    </row>
    <row r="27" spans="1:11" ht="21.95" customHeight="1">
      <c r="B27" s="5">
        <v>2004</v>
      </c>
      <c r="C27" s="223">
        <v>107</v>
      </c>
      <c r="D27" s="223">
        <v>67</v>
      </c>
      <c r="E27" s="223">
        <v>34</v>
      </c>
      <c r="F27" s="223">
        <v>27</v>
      </c>
      <c r="G27" s="223">
        <v>25</v>
      </c>
      <c r="H27" s="223">
        <v>48</v>
      </c>
      <c r="I27" s="223">
        <v>76</v>
      </c>
      <c r="J27" s="223">
        <v>102</v>
      </c>
      <c r="K27" s="224">
        <v>486</v>
      </c>
    </row>
    <row r="28" spans="1:11" ht="21.95" customHeight="1">
      <c r="B28" s="5">
        <v>2005</v>
      </c>
      <c r="C28" s="223">
        <v>115</v>
      </c>
      <c r="D28" s="223">
        <v>67</v>
      </c>
      <c r="E28" s="223">
        <v>33</v>
      </c>
      <c r="F28" s="223">
        <v>22</v>
      </c>
      <c r="G28" s="223">
        <v>27</v>
      </c>
      <c r="H28" s="223">
        <v>42</v>
      </c>
      <c r="I28" s="223">
        <v>60</v>
      </c>
      <c r="J28" s="223">
        <v>106</v>
      </c>
      <c r="K28" s="224">
        <v>472</v>
      </c>
    </row>
    <row r="29" spans="1:11" ht="21.95" customHeight="1">
      <c r="B29" s="5">
        <v>2006</v>
      </c>
      <c r="C29" s="223">
        <v>144</v>
      </c>
      <c r="D29" s="223">
        <v>72</v>
      </c>
      <c r="E29" s="223">
        <v>30</v>
      </c>
      <c r="F29" s="223">
        <v>20</v>
      </c>
      <c r="G29" s="223">
        <v>24</v>
      </c>
      <c r="H29" s="223">
        <v>59</v>
      </c>
      <c r="I29" s="223">
        <v>83</v>
      </c>
      <c r="J29" s="223">
        <v>76</v>
      </c>
      <c r="K29" s="224">
        <v>508</v>
      </c>
    </row>
    <row r="30" spans="1:11" ht="21.95" customHeight="1">
      <c r="B30" s="5">
        <v>2007</v>
      </c>
      <c r="C30" s="223">
        <v>115</v>
      </c>
      <c r="D30" s="223">
        <v>54</v>
      </c>
      <c r="E30" s="223">
        <v>28</v>
      </c>
      <c r="F30" s="223">
        <v>27</v>
      </c>
      <c r="G30" s="223">
        <v>43</v>
      </c>
      <c r="H30" s="223">
        <v>55</v>
      </c>
      <c r="I30" s="223">
        <v>57</v>
      </c>
      <c r="J30" s="223">
        <v>90</v>
      </c>
      <c r="K30" s="224">
        <v>469</v>
      </c>
    </row>
    <row r="31" spans="1:11" ht="21.95" customHeight="1">
      <c r="B31" s="5">
        <v>2008</v>
      </c>
      <c r="C31" s="223">
        <v>108</v>
      </c>
      <c r="D31" s="223">
        <v>57</v>
      </c>
      <c r="E31" s="223">
        <v>38</v>
      </c>
      <c r="F31" s="223">
        <v>36</v>
      </c>
      <c r="G31" s="223">
        <v>29</v>
      </c>
      <c r="H31" s="223">
        <v>32</v>
      </c>
      <c r="I31" s="223">
        <v>54</v>
      </c>
      <c r="J31" s="223">
        <v>80</v>
      </c>
      <c r="K31" s="224">
        <v>434</v>
      </c>
    </row>
    <row r="32" spans="1:11" ht="21.95" customHeight="1">
      <c r="B32" s="5">
        <v>2009</v>
      </c>
      <c r="C32" s="223">
        <v>97</v>
      </c>
      <c r="D32" s="223">
        <v>55</v>
      </c>
      <c r="E32" s="223">
        <v>27</v>
      </c>
      <c r="F32" s="223">
        <v>23</v>
      </c>
      <c r="G32" s="223">
        <v>27</v>
      </c>
      <c r="H32" s="223">
        <v>41</v>
      </c>
      <c r="I32" s="223">
        <v>70</v>
      </c>
      <c r="J32" s="223">
        <v>91</v>
      </c>
      <c r="K32" s="224">
        <v>431</v>
      </c>
    </row>
    <row r="33" spans="1:11" ht="21.95" customHeight="1">
      <c r="B33" s="5">
        <v>2010</v>
      </c>
      <c r="C33" s="223">
        <v>89</v>
      </c>
      <c r="D33" s="223">
        <v>54</v>
      </c>
      <c r="E33" s="223">
        <v>24</v>
      </c>
      <c r="F33" s="223">
        <v>18</v>
      </c>
      <c r="G33" s="223">
        <v>15</v>
      </c>
      <c r="H33" s="223">
        <v>43</v>
      </c>
      <c r="I33" s="223">
        <v>38</v>
      </c>
      <c r="J33" s="223">
        <v>66</v>
      </c>
      <c r="K33" s="224">
        <v>347</v>
      </c>
    </row>
    <row r="34" spans="1:11" ht="21.95" customHeight="1">
      <c r="B34" s="5">
        <v>2011</v>
      </c>
      <c r="C34" s="223">
        <v>76</v>
      </c>
      <c r="D34" s="223">
        <v>44</v>
      </c>
      <c r="E34" s="223">
        <v>26</v>
      </c>
      <c r="F34" s="223">
        <v>19</v>
      </c>
      <c r="G34" s="223">
        <v>18</v>
      </c>
      <c r="H34" s="223">
        <v>36</v>
      </c>
      <c r="I34" s="223">
        <v>44</v>
      </c>
      <c r="J34" s="223">
        <v>58</v>
      </c>
      <c r="K34" s="224">
        <v>321</v>
      </c>
    </row>
    <row r="35" spans="1:11" ht="21.95" customHeight="1">
      <c r="B35" s="5">
        <v>2012</v>
      </c>
      <c r="C35" s="223">
        <v>79</v>
      </c>
      <c r="D35" s="223">
        <v>30</v>
      </c>
      <c r="E35" s="223">
        <v>16</v>
      </c>
      <c r="F35" s="223">
        <v>13</v>
      </c>
      <c r="G35" s="223">
        <v>17</v>
      </c>
      <c r="H35" s="223">
        <v>30</v>
      </c>
      <c r="I35" s="223">
        <v>47</v>
      </c>
      <c r="J35" s="223">
        <v>55</v>
      </c>
      <c r="K35" s="224">
        <v>287</v>
      </c>
    </row>
    <row r="36" spans="1:11" s="11" customFormat="1" ht="21.95" customHeight="1">
      <c r="B36" s="11" t="s">
        <v>167</v>
      </c>
      <c r="C36" s="220">
        <v>89.8</v>
      </c>
      <c r="D36" s="220">
        <v>48</v>
      </c>
      <c r="E36" s="221">
        <v>26.2</v>
      </c>
      <c r="F36" s="221">
        <v>21.8</v>
      </c>
      <c r="G36" s="221">
        <v>21.2</v>
      </c>
      <c r="H36" s="221">
        <v>36.4</v>
      </c>
      <c r="I36" s="221">
        <v>50.6</v>
      </c>
      <c r="J36" s="221">
        <v>70</v>
      </c>
      <c r="K36" s="222">
        <v>364</v>
      </c>
    </row>
    <row r="37" spans="1:11" ht="21.95" customHeight="1">
      <c r="A37" s="23" t="s">
        <v>207</v>
      </c>
      <c r="C37" s="225"/>
      <c r="D37" s="225"/>
      <c r="E37" s="225"/>
      <c r="F37" s="225"/>
      <c r="G37" s="225"/>
      <c r="H37" s="225"/>
      <c r="I37" s="225"/>
      <c r="J37" s="225"/>
      <c r="K37" s="226"/>
    </row>
    <row r="38" spans="1:11" s="11" customFormat="1" ht="21.95" customHeight="1">
      <c r="A38" s="5" t="s">
        <v>233</v>
      </c>
      <c r="B38" s="39" t="s">
        <v>22</v>
      </c>
      <c r="C38" s="227">
        <f t="shared" ref="C38:K44" si="0">C16/C9*100</f>
        <v>64.996022275258554</v>
      </c>
      <c r="D38" s="227">
        <f t="shared" si="0"/>
        <v>63.529411764705877</v>
      </c>
      <c r="E38" s="227">
        <f t="shared" si="0"/>
        <v>59.391628941307282</v>
      </c>
      <c r="F38" s="227">
        <f t="shared" si="0"/>
        <v>59.071476285905142</v>
      </c>
      <c r="G38" s="227">
        <f t="shared" si="0"/>
        <v>58.231041676774545</v>
      </c>
      <c r="H38" s="227">
        <f t="shared" si="0"/>
        <v>58.889588970015936</v>
      </c>
      <c r="I38" s="227">
        <f t="shared" si="0"/>
        <v>61.222958609478553</v>
      </c>
      <c r="J38" s="227">
        <f t="shared" si="0"/>
        <v>63.828721672718167</v>
      </c>
      <c r="K38" s="228">
        <f t="shared" si="0"/>
        <v>59.884608048827005</v>
      </c>
    </row>
    <row r="39" spans="1:11" ht="21.95" customHeight="1">
      <c r="A39" s="5" t="s">
        <v>252</v>
      </c>
      <c r="B39" s="5">
        <v>2008</v>
      </c>
      <c r="C39" s="229">
        <f t="shared" si="0"/>
        <v>67.48091603053436</v>
      </c>
      <c r="D39" s="229">
        <f t="shared" si="0"/>
        <v>65.354330708661408</v>
      </c>
      <c r="E39" s="229">
        <f t="shared" si="0"/>
        <v>61.668003207698476</v>
      </c>
      <c r="F39" s="229">
        <f t="shared" si="0"/>
        <v>61.026163778457352</v>
      </c>
      <c r="G39" s="229">
        <f t="shared" si="0"/>
        <v>60.581241743725236</v>
      </c>
      <c r="H39" s="229">
        <f t="shared" si="0"/>
        <v>60.036570499796824</v>
      </c>
      <c r="I39" s="229">
        <f t="shared" si="0"/>
        <v>59.021406727828754</v>
      </c>
      <c r="J39" s="229">
        <f t="shared" si="0"/>
        <v>64.777021919879061</v>
      </c>
      <c r="K39" s="230">
        <f t="shared" si="0"/>
        <v>61.025403681991151</v>
      </c>
    </row>
    <row r="40" spans="1:11" ht="21.95" customHeight="1">
      <c r="A40" s="5" t="s">
        <v>253</v>
      </c>
      <c r="B40" s="5">
        <v>2009</v>
      </c>
      <c r="C40" s="229">
        <f t="shared" si="0"/>
        <v>63.833333333333329</v>
      </c>
      <c r="D40" s="229">
        <f t="shared" si="0"/>
        <v>63.580246913580254</v>
      </c>
      <c r="E40" s="229">
        <f t="shared" si="0"/>
        <v>57.228637413394921</v>
      </c>
      <c r="F40" s="229">
        <f t="shared" si="0"/>
        <v>56.971677559912862</v>
      </c>
      <c r="G40" s="229">
        <f t="shared" si="0"/>
        <v>57.608986359989302</v>
      </c>
      <c r="H40" s="229">
        <f t="shared" si="0"/>
        <v>59.056806002143624</v>
      </c>
      <c r="I40" s="229">
        <f t="shared" si="0"/>
        <v>59.471830985915496</v>
      </c>
      <c r="J40" s="229">
        <f t="shared" si="0"/>
        <v>63.667117726657644</v>
      </c>
      <c r="K40" s="230">
        <f t="shared" si="0"/>
        <v>58.906544573121465</v>
      </c>
    </row>
    <row r="41" spans="1:11" ht="21.95" customHeight="1">
      <c r="B41" s="5">
        <v>2010</v>
      </c>
      <c r="C41" s="229">
        <f t="shared" si="0"/>
        <v>66.726296958855102</v>
      </c>
      <c r="D41" s="229">
        <f t="shared" si="0"/>
        <v>62.130177514792898</v>
      </c>
      <c r="E41" s="229">
        <f t="shared" si="0"/>
        <v>60.668380462724933</v>
      </c>
      <c r="F41" s="229">
        <f t="shared" si="0"/>
        <v>57.120500782472618</v>
      </c>
      <c r="G41" s="229">
        <f t="shared" si="0"/>
        <v>54.46796002351558</v>
      </c>
      <c r="H41" s="229">
        <f t="shared" si="0"/>
        <v>57.76087473258854</v>
      </c>
      <c r="I41" s="229">
        <f t="shared" si="0"/>
        <v>61.57112526539278</v>
      </c>
      <c r="J41" s="229">
        <f t="shared" si="0"/>
        <v>66.415804327375355</v>
      </c>
      <c r="K41" s="230">
        <f t="shared" si="0"/>
        <v>58.824961948249623</v>
      </c>
    </row>
    <row r="42" spans="1:11" ht="21.95" customHeight="1">
      <c r="B42" s="5">
        <v>2011</v>
      </c>
      <c r="C42" s="229">
        <f t="shared" si="0"/>
        <v>60.594795539033456</v>
      </c>
      <c r="D42" s="229">
        <f t="shared" si="0"/>
        <v>66.909090909090907</v>
      </c>
      <c r="E42" s="229">
        <f t="shared" si="0"/>
        <v>60.020607934054617</v>
      </c>
      <c r="F42" s="229">
        <f t="shared" si="0"/>
        <v>59.803117309269894</v>
      </c>
      <c r="G42" s="229">
        <f t="shared" si="0"/>
        <v>55.856423173803528</v>
      </c>
      <c r="H42" s="229">
        <f t="shared" si="0"/>
        <v>57.932866457377443</v>
      </c>
      <c r="I42" s="229">
        <f t="shared" si="0"/>
        <v>60.884353741496597</v>
      </c>
      <c r="J42" s="229">
        <f t="shared" si="0"/>
        <v>65.33203125</v>
      </c>
      <c r="K42" s="230">
        <f t="shared" si="0"/>
        <v>59.219389361032412</v>
      </c>
    </row>
    <row r="43" spans="1:11" ht="21.95" customHeight="1">
      <c r="B43" s="5">
        <v>2012</v>
      </c>
      <c r="C43" s="229">
        <f t="shared" si="0"/>
        <v>63.010752688172047</v>
      </c>
      <c r="D43" s="229">
        <f t="shared" si="0"/>
        <v>63.481228668941981</v>
      </c>
      <c r="E43" s="229">
        <f t="shared" si="0"/>
        <v>60.019792182088075</v>
      </c>
      <c r="F43" s="229">
        <f t="shared" si="0"/>
        <v>59.670027497708524</v>
      </c>
      <c r="G43" s="229">
        <f t="shared" si="0"/>
        <v>56.321483771251934</v>
      </c>
      <c r="H43" s="229">
        <f t="shared" si="0"/>
        <v>59.965337954939343</v>
      </c>
      <c r="I43" s="229">
        <f t="shared" si="0"/>
        <v>60.827034237438859</v>
      </c>
      <c r="J43" s="229">
        <f t="shared" si="0"/>
        <v>66.165413533834581</v>
      </c>
      <c r="K43" s="230">
        <f t="shared" si="0"/>
        <v>59.879084126575762</v>
      </c>
    </row>
    <row r="44" spans="1:11" s="11" customFormat="1" ht="21.95" customHeight="1">
      <c r="B44" s="11" t="s">
        <v>167</v>
      </c>
      <c r="C44" s="227">
        <f t="shared" si="0"/>
        <v>64.501242456514021</v>
      </c>
      <c r="D44" s="227">
        <f t="shared" si="0"/>
        <v>64.245810055865931</v>
      </c>
      <c r="E44" s="227">
        <f t="shared" si="0"/>
        <v>59.956464130229037</v>
      </c>
      <c r="F44" s="227">
        <f t="shared" si="0"/>
        <v>58.921774256195135</v>
      </c>
      <c r="G44" s="227">
        <f t="shared" si="0"/>
        <v>57.080233027628765</v>
      </c>
      <c r="H44" s="227">
        <f t="shared" si="0"/>
        <v>58.983343951943198</v>
      </c>
      <c r="I44" s="227">
        <f t="shared" si="0"/>
        <v>60.255907057068839</v>
      </c>
      <c r="J44" s="227">
        <f t="shared" si="0"/>
        <v>65.137768817204289</v>
      </c>
      <c r="K44" s="228">
        <f t="shared" si="0"/>
        <v>59.604746765421744</v>
      </c>
    </row>
    <row r="45" spans="1:11" s="11" customFormat="1" ht="21.95" customHeight="1">
      <c r="A45" s="5" t="s">
        <v>254</v>
      </c>
      <c r="B45" s="39" t="s">
        <v>22</v>
      </c>
      <c r="C45" s="227">
        <f t="shared" ref="C45:K45" si="1">C23/C9*100</f>
        <v>15.592680986475735</v>
      </c>
      <c r="D45" s="227">
        <f t="shared" si="1"/>
        <v>16.214833759590793</v>
      </c>
      <c r="E45" s="227">
        <f t="shared" si="1"/>
        <v>1.294575490429672</v>
      </c>
      <c r="F45" s="227">
        <f t="shared" si="1"/>
        <v>0.88176352705410821</v>
      </c>
      <c r="G45" s="227">
        <f t="shared" si="1"/>
        <v>0.71806317015186072</v>
      </c>
      <c r="H45" s="227">
        <f t="shared" si="1"/>
        <v>0.87468959638263966</v>
      </c>
      <c r="I45" s="227">
        <f t="shared" si="1"/>
        <v>2.0632737276478679</v>
      </c>
      <c r="J45" s="227">
        <f t="shared" si="1"/>
        <v>5.6842368849380236</v>
      </c>
      <c r="K45" s="228">
        <f t="shared" si="1"/>
        <v>2.2582490940301354</v>
      </c>
    </row>
    <row r="46" spans="1:11" ht="21.95" customHeight="1">
      <c r="A46" s="5" t="s">
        <v>255</v>
      </c>
      <c r="B46" s="5">
        <v>2008</v>
      </c>
      <c r="C46" s="229">
        <f t="shared" ref="C46:K51" si="2">C31/C10*100</f>
        <v>16.488549618320612</v>
      </c>
      <c r="D46" s="229">
        <f t="shared" si="2"/>
        <v>14.960629921259844</v>
      </c>
      <c r="E46" s="229">
        <f t="shared" si="2"/>
        <v>1.5236567762630313</v>
      </c>
      <c r="F46" s="229">
        <f t="shared" si="2"/>
        <v>1.2232415902140672</v>
      </c>
      <c r="G46" s="229">
        <f t="shared" si="2"/>
        <v>0.76618229854689557</v>
      </c>
      <c r="H46" s="229">
        <f t="shared" si="2"/>
        <v>0.65014221861032095</v>
      </c>
      <c r="I46" s="229">
        <f t="shared" si="2"/>
        <v>1.834862385321101</v>
      </c>
      <c r="J46" s="229">
        <f t="shared" si="2"/>
        <v>6.0468631897203329</v>
      </c>
      <c r="K46" s="230">
        <f t="shared" si="2"/>
        <v>2.2318214542836574</v>
      </c>
    </row>
    <row r="47" spans="1:11" ht="21.95" customHeight="1">
      <c r="A47" s="5" t="s">
        <v>253</v>
      </c>
      <c r="B47" s="5">
        <v>2009</v>
      </c>
      <c r="C47" s="229">
        <f t="shared" si="2"/>
        <v>16.166666666666664</v>
      </c>
      <c r="D47" s="229">
        <f t="shared" si="2"/>
        <v>16.97530864197531</v>
      </c>
      <c r="E47" s="229">
        <f t="shared" si="2"/>
        <v>1.2471131639722863</v>
      </c>
      <c r="F47" s="229">
        <f t="shared" si="2"/>
        <v>0.83514887436456053</v>
      </c>
      <c r="G47" s="229">
        <f t="shared" si="2"/>
        <v>0.72211821342604976</v>
      </c>
      <c r="H47" s="229">
        <f t="shared" si="2"/>
        <v>0.87888531618435151</v>
      </c>
      <c r="I47" s="229">
        <f t="shared" si="2"/>
        <v>2.464788732394366</v>
      </c>
      <c r="J47" s="229">
        <f t="shared" si="2"/>
        <v>6.1569688768606223</v>
      </c>
      <c r="K47" s="230">
        <f t="shared" si="2"/>
        <v>2.3215728521411259</v>
      </c>
    </row>
    <row r="48" spans="1:11" ht="21.95" customHeight="1">
      <c r="B48" s="5">
        <v>2010</v>
      </c>
      <c r="C48" s="229">
        <f t="shared" si="2"/>
        <v>15.921288014311269</v>
      </c>
      <c r="D48" s="229">
        <f t="shared" si="2"/>
        <v>15.976331360946746</v>
      </c>
      <c r="E48" s="229">
        <f t="shared" si="2"/>
        <v>1.2339331619537275</v>
      </c>
      <c r="F48" s="229">
        <f t="shared" si="2"/>
        <v>0.70422535211267612</v>
      </c>
      <c r="G48" s="229">
        <f t="shared" si="2"/>
        <v>0.44091710758377423</v>
      </c>
      <c r="H48" s="229">
        <f t="shared" si="2"/>
        <v>1.0221060137865463</v>
      </c>
      <c r="I48" s="229">
        <f t="shared" si="2"/>
        <v>1.6135881104033971</v>
      </c>
      <c r="J48" s="229">
        <f t="shared" si="2"/>
        <v>6.2088428974600189</v>
      </c>
      <c r="K48" s="230">
        <f t="shared" si="2"/>
        <v>2.1126331811263319</v>
      </c>
    </row>
    <row r="49" spans="1:11" ht="21.95" customHeight="1">
      <c r="B49" s="5">
        <v>2011</v>
      </c>
      <c r="C49" s="229">
        <f t="shared" si="2"/>
        <v>14.12639405204461</v>
      </c>
      <c r="D49" s="229">
        <f t="shared" si="2"/>
        <v>16</v>
      </c>
      <c r="E49" s="229">
        <f t="shared" si="2"/>
        <v>1.3395157135497167</v>
      </c>
      <c r="F49" s="229">
        <f t="shared" si="2"/>
        <v>0.77932731747333883</v>
      </c>
      <c r="G49" s="229">
        <f t="shared" si="2"/>
        <v>0.56675062972292189</v>
      </c>
      <c r="H49" s="229">
        <f t="shared" si="2"/>
        <v>0.86935522820574751</v>
      </c>
      <c r="I49" s="229">
        <f t="shared" si="2"/>
        <v>1.870748299319728</v>
      </c>
      <c r="J49" s="229">
        <f t="shared" si="2"/>
        <v>5.6640625</v>
      </c>
      <c r="K49" s="230">
        <f t="shared" si="2"/>
        <v>2.0207743153918791</v>
      </c>
    </row>
    <row r="50" spans="1:11" ht="21.95" customHeight="1">
      <c r="B50" s="5">
        <v>2012</v>
      </c>
      <c r="C50" s="229">
        <f t="shared" si="2"/>
        <v>16.989247311827956</v>
      </c>
      <c r="D50" s="229">
        <f t="shared" si="2"/>
        <v>10.238907849829351</v>
      </c>
      <c r="E50" s="229">
        <f t="shared" si="2"/>
        <v>0.79168728352300843</v>
      </c>
      <c r="F50" s="229">
        <f t="shared" si="2"/>
        <v>0.59578368469294229</v>
      </c>
      <c r="G50" s="229">
        <f t="shared" si="2"/>
        <v>0.5255023183925811</v>
      </c>
      <c r="H50" s="229">
        <f t="shared" si="2"/>
        <v>0.74275810844268386</v>
      </c>
      <c r="I50" s="229">
        <f t="shared" si="2"/>
        <v>2.0898176967541127</v>
      </c>
      <c r="J50" s="229">
        <f t="shared" si="2"/>
        <v>5.1691729323308264</v>
      </c>
      <c r="K50" s="230">
        <f t="shared" si="2"/>
        <v>1.8458965783380501</v>
      </c>
    </row>
    <row r="51" spans="1:11" s="11" customFormat="1" ht="21.95" customHeight="1">
      <c r="B51" s="11" t="s">
        <v>167</v>
      </c>
      <c r="C51" s="227">
        <f t="shared" si="2"/>
        <v>15.938942137025206</v>
      </c>
      <c r="D51" s="227">
        <f t="shared" si="2"/>
        <v>14.8975791433892</v>
      </c>
      <c r="E51" s="227">
        <f t="shared" si="2"/>
        <v>1.2398258565209164</v>
      </c>
      <c r="F51" s="227">
        <f t="shared" si="2"/>
        <v>0.84673347316087944</v>
      </c>
      <c r="G51" s="227">
        <f t="shared" si="2"/>
        <v>0.61140912499278999</v>
      </c>
      <c r="H51" s="227">
        <f t="shared" si="2"/>
        <v>0.82825157003731686</v>
      </c>
      <c r="I51" s="227">
        <f t="shared" si="2"/>
        <v>1.9860271606876521</v>
      </c>
      <c r="J51" s="227">
        <f t="shared" si="2"/>
        <v>5.8803763440860211</v>
      </c>
      <c r="K51" s="228">
        <f t="shared" si="2"/>
        <v>2.1195076220754872</v>
      </c>
    </row>
    <row r="52" spans="1:11" s="11" customFormat="1" ht="21.95" customHeight="1">
      <c r="A52" s="5" t="s">
        <v>254</v>
      </c>
      <c r="B52" s="39" t="s">
        <v>22</v>
      </c>
      <c r="C52" s="227">
        <f t="shared" ref="C52:K52" si="3">C23/C16*100</f>
        <v>23.990208078335375</v>
      </c>
      <c r="D52" s="227">
        <f t="shared" si="3"/>
        <v>25.523349436392913</v>
      </c>
      <c r="E52" s="227">
        <f t="shared" si="3"/>
        <v>2.179727199786039</v>
      </c>
      <c r="F52" s="227">
        <f t="shared" si="3"/>
        <v>1.4927060952165556</v>
      </c>
      <c r="G52" s="227">
        <f t="shared" si="3"/>
        <v>1.233127812031328</v>
      </c>
      <c r="H52" s="227">
        <f t="shared" si="3"/>
        <v>1.4853042985713387</v>
      </c>
      <c r="I52" s="227">
        <f t="shared" si="3"/>
        <v>3.3700980392156863</v>
      </c>
      <c r="J52" s="227">
        <f t="shared" si="3"/>
        <v>8.9054531188701453</v>
      </c>
      <c r="K52" s="228">
        <f t="shared" si="3"/>
        <v>3.771000875865913</v>
      </c>
    </row>
    <row r="53" spans="1:11" ht="21.95" customHeight="1">
      <c r="A53" s="5" t="s">
        <v>256</v>
      </c>
      <c r="B53" s="5">
        <v>2008</v>
      </c>
      <c r="C53" s="229">
        <f t="shared" ref="C53:K58" si="4">C31/C17*100</f>
        <v>24.434389140271492</v>
      </c>
      <c r="D53" s="229">
        <f t="shared" si="4"/>
        <v>22.891566265060241</v>
      </c>
      <c r="E53" s="229">
        <f t="shared" si="4"/>
        <v>2.4707412223667102</v>
      </c>
      <c r="F53" s="229">
        <f t="shared" si="4"/>
        <v>2.0044543429844097</v>
      </c>
      <c r="G53" s="229">
        <f t="shared" si="4"/>
        <v>1.264718709114697</v>
      </c>
      <c r="H53" s="229">
        <f t="shared" si="4"/>
        <v>1.0829103214890017</v>
      </c>
      <c r="I53" s="229">
        <f t="shared" si="4"/>
        <v>3.1088082901554404</v>
      </c>
      <c r="J53" s="229">
        <f t="shared" si="4"/>
        <v>9.3348891481913654</v>
      </c>
      <c r="K53" s="230">
        <f t="shared" si="4"/>
        <v>3.6572006404314488</v>
      </c>
    </row>
    <row r="54" spans="1:11" ht="21.95" customHeight="1">
      <c r="A54" s="5" t="s">
        <v>237</v>
      </c>
      <c r="B54" s="5">
        <v>2009</v>
      </c>
      <c r="C54" s="229">
        <f t="shared" si="4"/>
        <v>25.326370757180154</v>
      </c>
      <c r="D54" s="229">
        <f t="shared" si="4"/>
        <v>26.699029126213592</v>
      </c>
      <c r="E54" s="229">
        <f t="shared" si="4"/>
        <v>2.1791767554479415</v>
      </c>
      <c r="F54" s="229">
        <f t="shared" si="4"/>
        <v>1.4659018483110262</v>
      </c>
      <c r="G54" s="229">
        <f t="shared" si="4"/>
        <v>1.2534818941504178</v>
      </c>
      <c r="H54" s="229">
        <f t="shared" si="4"/>
        <v>1.4882032667876588</v>
      </c>
      <c r="I54" s="229">
        <f t="shared" si="4"/>
        <v>4.1444641799881587</v>
      </c>
      <c r="J54" s="229">
        <f t="shared" si="4"/>
        <v>9.6705632306057385</v>
      </c>
      <c r="K54" s="230">
        <f t="shared" si="4"/>
        <v>3.9411119239209951</v>
      </c>
    </row>
    <row r="55" spans="1:11" ht="21.95" customHeight="1">
      <c r="B55" s="5">
        <v>2010</v>
      </c>
      <c r="C55" s="229">
        <f t="shared" si="4"/>
        <v>23.860589812332439</v>
      </c>
      <c r="D55" s="229">
        <f t="shared" si="4"/>
        <v>25.714285714285712</v>
      </c>
      <c r="E55" s="229">
        <f t="shared" si="4"/>
        <v>2.0338983050847457</v>
      </c>
      <c r="F55" s="229">
        <f t="shared" si="4"/>
        <v>1.2328767123287672</v>
      </c>
      <c r="G55" s="229">
        <f t="shared" si="4"/>
        <v>0.80949811117107395</v>
      </c>
      <c r="H55" s="229">
        <f t="shared" si="4"/>
        <v>1.7695473251028806</v>
      </c>
      <c r="I55" s="229">
        <f t="shared" si="4"/>
        <v>2.6206896551724137</v>
      </c>
      <c r="J55" s="229">
        <f t="shared" si="4"/>
        <v>9.3484419263456093</v>
      </c>
      <c r="K55" s="230">
        <f t="shared" si="4"/>
        <v>3.5913889463879114</v>
      </c>
    </row>
    <row r="56" spans="1:11" ht="21.95" customHeight="1">
      <c r="B56" s="5">
        <v>2011</v>
      </c>
      <c r="C56" s="229">
        <f t="shared" si="4"/>
        <v>23.312883435582819</v>
      </c>
      <c r="D56" s="229">
        <f t="shared" si="4"/>
        <v>23.913043478260871</v>
      </c>
      <c r="E56" s="229">
        <f t="shared" si="4"/>
        <v>2.2317596566523603</v>
      </c>
      <c r="F56" s="229">
        <f t="shared" si="4"/>
        <v>1.3031550068587106</v>
      </c>
      <c r="G56" s="229">
        <f t="shared" si="4"/>
        <v>1.0146561443066515</v>
      </c>
      <c r="H56" s="229">
        <f t="shared" si="4"/>
        <v>1.5006252605252188</v>
      </c>
      <c r="I56" s="229">
        <f t="shared" si="4"/>
        <v>3.0726256983240221</v>
      </c>
      <c r="J56" s="229">
        <f t="shared" si="4"/>
        <v>8.6696562032884916</v>
      </c>
      <c r="K56" s="230">
        <f t="shared" si="4"/>
        <v>3.4123525034548741</v>
      </c>
    </row>
    <row r="57" spans="1:11" ht="21.95" customHeight="1">
      <c r="B57" s="5">
        <v>2012</v>
      </c>
      <c r="C57" s="229">
        <f t="shared" si="4"/>
        <v>26.962457337883961</v>
      </c>
      <c r="D57" s="229">
        <f t="shared" si="4"/>
        <v>16.129032258064516</v>
      </c>
      <c r="E57" s="229">
        <f t="shared" si="4"/>
        <v>1.3190436933223413</v>
      </c>
      <c r="F57" s="229">
        <f t="shared" si="4"/>
        <v>0.99846390168970811</v>
      </c>
      <c r="G57" s="229">
        <f t="shared" si="4"/>
        <v>0.93304061470911082</v>
      </c>
      <c r="H57" s="229">
        <f t="shared" si="4"/>
        <v>1.2386457473162675</v>
      </c>
      <c r="I57" s="229">
        <f t="shared" si="4"/>
        <v>3.435672514619883</v>
      </c>
      <c r="J57" s="229">
        <f t="shared" si="4"/>
        <v>7.8125</v>
      </c>
      <c r="K57" s="230">
        <f t="shared" si="4"/>
        <v>3.0827067669172932</v>
      </c>
    </row>
    <row r="58" spans="1:11" s="11" customFormat="1" ht="21.95" customHeight="1" thickBot="1">
      <c r="A58" s="85"/>
      <c r="B58" s="85" t="s">
        <v>167</v>
      </c>
      <c r="C58" s="231">
        <f t="shared" si="4"/>
        <v>24.711062190423778</v>
      </c>
      <c r="D58" s="231">
        <f t="shared" si="4"/>
        <v>23.188405797101449</v>
      </c>
      <c r="E58" s="231">
        <f t="shared" si="4"/>
        <v>2.0678768745067089</v>
      </c>
      <c r="F58" s="231">
        <f t="shared" si="4"/>
        <v>1.4370468029004615</v>
      </c>
      <c r="G58" s="231">
        <f t="shared" si="4"/>
        <v>1.0711398544866613</v>
      </c>
      <c r="H58" s="231">
        <f t="shared" si="4"/>
        <v>1.4042126379137412</v>
      </c>
      <c r="I58" s="231">
        <f t="shared" si="4"/>
        <v>3.2959874934861908</v>
      </c>
      <c r="J58" s="231">
        <f t="shared" si="4"/>
        <v>9.0275986587567711</v>
      </c>
      <c r="K58" s="232">
        <f t="shared" si="4"/>
        <v>3.5559376343245672</v>
      </c>
    </row>
    <row r="59" spans="1:11" ht="24" customHeight="1">
      <c r="A59" s="213"/>
    </row>
  </sheetData>
  <pageMargins left="0.39370078740157483" right="0.39370078740157483" top="0.39370078740157483" bottom="0.39370078740157483" header="0" footer="0"/>
  <pageSetup paperSize="9" scale="5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75"/>
  </cols>
  <sheetData>
    <row r="1" spans="1:20" s="174" customFormat="1" ht="18">
      <c r="A1" s="233" t="s">
        <v>239</v>
      </c>
      <c r="B1" s="175"/>
      <c r="C1" s="175"/>
      <c r="D1" s="175"/>
      <c r="E1" s="175"/>
      <c r="F1" s="175"/>
      <c r="G1" s="175"/>
      <c r="H1" s="175"/>
      <c r="I1" s="175"/>
      <c r="J1" s="234" t="s">
        <v>192</v>
      </c>
      <c r="Q1" s="27"/>
      <c r="R1" s="27"/>
      <c r="S1" s="27"/>
      <c r="T1" s="27"/>
    </row>
    <row r="2" spans="1:20" s="174" customFormat="1" ht="18">
      <c r="A2" s="233"/>
      <c r="B2" s="175"/>
      <c r="C2" s="175"/>
      <c r="D2" s="175"/>
      <c r="E2" s="175"/>
      <c r="F2" s="175"/>
      <c r="G2" s="175"/>
      <c r="H2" s="175"/>
      <c r="I2" s="175"/>
      <c r="J2" s="175"/>
      <c r="Q2" s="27"/>
      <c r="R2" s="27"/>
      <c r="S2" s="27"/>
      <c r="T2" s="27"/>
    </row>
    <row r="3" spans="1:20" s="174" customFormat="1" ht="18">
      <c r="A3" s="233" t="s">
        <v>257</v>
      </c>
      <c r="B3" s="175"/>
      <c r="C3" s="175"/>
      <c r="D3" s="175"/>
      <c r="E3" s="175"/>
      <c r="F3" s="175"/>
      <c r="G3" s="175"/>
      <c r="H3" s="175"/>
      <c r="I3" s="175"/>
      <c r="J3" s="175"/>
      <c r="Q3" s="27"/>
      <c r="R3" s="27"/>
      <c r="S3" s="27"/>
      <c r="T3" s="27"/>
    </row>
    <row r="4" spans="1:20" ht="15.75">
      <c r="A4" s="233" t="s">
        <v>258</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0"/>
  <sheetViews>
    <sheetView zoomScale="75" zoomScaleNormal="75" workbookViewId="0"/>
  </sheetViews>
  <sheetFormatPr defaultRowHeight="12.75"/>
  <cols>
    <col min="1" max="1" width="9.140625" style="27"/>
    <col min="2" max="13" width="9.7109375" style="27" customWidth="1"/>
    <col min="14" max="16384" width="9.140625" style="27"/>
  </cols>
  <sheetData>
    <row r="1" spans="1:15" ht="18">
      <c r="A1" s="11" t="s">
        <v>259</v>
      </c>
      <c r="B1" s="5"/>
      <c r="C1" s="5"/>
      <c r="D1" s="5"/>
      <c r="E1" s="5"/>
      <c r="F1" s="5"/>
      <c r="G1" s="5"/>
      <c r="H1" s="5"/>
      <c r="I1" s="5"/>
      <c r="J1" s="5"/>
      <c r="K1" s="5"/>
      <c r="L1" s="5"/>
      <c r="M1" s="57" t="s">
        <v>192</v>
      </c>
      <c r="O1" s="23"/>
    </row>
    <row r="2" spans="1:15" ht="35.25" customHeight="1">
      <c r="A2" s="235" t="s">
        <v>260</v>
      </c>
      <c r="B2" s="236"/>
      <c r="C2" s="236"/>
      <c r="D2" s="236"/>
      <c r="E2" s="236"/>
      <c r="F2" s="236"/>
      <c r="G2" s="236"/>
      <c r="H2" s="236"/>
      <c r="I2" s="236"/>
      <c r="J2" s="236"/>
      <c r="K2" s="236"/>
      <c r="L2" s="236"/>
      <c r="M2" s="236"/>
    </row>
    <row r="3" spans="1:15" ht="28.5" customHeight="1">
      <c r="A3" s="11" t="s">
        <v>261</v>
      </c>
      <c r="B3" s="5"/>
      <c r="C3" s="5"/>
      <c r="D3" s="5"/>
      <c r="E3" s="5"/>
      <c r="F3" s="5"/>
      <c r="G3" s="5"/>
      <c r="H3" s="5"/>
      <c r="I3" s="5"/>
      <c r="J3" s="5"/>
      <c r="K3" s="5"/>
      <c r="L3" s="5"/>
      <c r="M3" s="5"/>
    </row>
    <row r="4" spans="1:15" ht="18">
      <c r="A4" s="23"/>
    </row>
    <row r="5" spans="1:15" ht="18">
      <c r="A5" s="23"/>
    </row>
    <row r="6" spans="1:15" ht="18">
      <c r="A6" s="23"/>
      <c r="H6" s="23"/>
    </row>
    <row r="31" spans="15:15">
      <c r="O31" s="59"/>
    </row>
    <row r="32" spans="15:15">
      <c r="O32" s="59"/>
    </row>
    <row r="33" spans="1:15">
      <c r="O33" s="59"/>
    </row>
    <row r="34" spans="1:15">
      <c r="O34" s="59"/>
    </row>
    <row r="35" spans="1:15">
      <c r="O35" s="59"/>
    </row>
    <row r="36" spans="1:15">
      <c r="O36" s="59"/>
    </row>
    <row r="37" spans="1:15">
      <c r="O37" s="59"/>
    </row>
    <row r="38" spans="1:15">
      <c r="O38" s="59"/>
    </row>
    <row r="41" spans="1:15" ht="18.75">
      <c r="A41" s="11" t="s">
        <v>262</v>
      </c>
    </row>
    <row r="42" spans="1:15" ht="27" customHeight="1">
      <c r="A42" s="11" t="s">
        <v>261</v>
      </c>
    </row>
    <row r="84" spans="1:12" ht="18">
      <c r="A84" s="237" t="s">
        <v>263</v>
      </c>
      <c r="B84" s="238"/>
      <c r="C84" s="238"/>
      <c r="D84" s="238"/>
      <c r="E84" s="238"/>
      <c r="F84" s="238"/>
      <c r="G84" s="238"/>
      <c r="H84" s="238"/>
      <c r="I84" s="238"/>
      <c r="J84" s="238"/>
      <c r="K84" s="238"/>
      <c r="L84" s="238"/>
    </row>
    <row r="86" spans="1:12">
      <c r="A86" s="59" t="s">
        <v>264</v>
      </c>
    </row>
    <row r="87" spans="1:12">
      <c r="A87" s="59" t="s">
        <v>265</v>
      </c>
    </row>
    <row r="88" spans="1:12">
      <c r="A88" s="206" t="s">
        <v>266</v>
      </c>
      <c r="B88" s="193"/>
    </row>
    <row r="90" spans="1:12">
      <c r="A90" s="239"/>
      <c r="B90" s="239"/>
      <c r="C90" s="239"/>
      <c r="D90" s="239"/>
      <c r="E90" s="239"/>
      <c r="F90" s="239"/>
      <c r="G90" s="239"/>
      <c r="H90" s="239"/>
      <c r="I90" s="239"/>
      <c r="J90" s="239"/>
    </row>
    <row r="91" spans="1:12">
      <c r="A91" s="240"/>
      <c r="B91" s="241"/>
      <c r="C91" s="242" t="s">
        <v>267</v>
      </c>
      <c r="D91" s="241"/>
      <c r="E91" s="240"/>
      <c r="F91" s="240"/>
      <c r="G91" s="242"/>
      <c r="H91" s="242" t="s">
        <v>268</v>
      </c>
      <c r="I91" s="242"/>
      <c r="J91" s="240"/>
    </row>
    <row r="92" spans="1:12">
      <c r="A92" s="243"/>
      <c r="B92" s="243" t="s">
        <v>166</v>
      </c>
      <c r="C92" s="243" t="s">
        <v>168</v>
      </c>
      <c r="D92" s="243" t="s">
        <v>169</v>
      </c>
      <c r="E92" s="243" t="s">
        <v>14</v>
      </c>
      <c r="F92" s="243"/>
      <c r="G92" s="243" t="s">
        <v>166</v>
      </c>
      <c r="H92" s="243" t="s">
        <v>168</v>
      </c>
      <c r="I92" s="243" t="s">
        <v>169</v>
      </c>
      <c r="J92" s="243" t="s">
        <v>14</v>
      </c>
    </row>
    <row r="93" spans="1:12" ht="15">
      <c r="A93" s="244">
        <v>1994</v>
      </c>
      <c r="B93" s="245">
        <v>60</v>
      </c>
      <c r="C93" s="245">
        <v>260</v>
      </c>
      <c r="D93" s="245">
        <v>470</v>
      </c>
      <c r="E93" s="245">
        <v>790</v>
      </c>
      <c r="F93" s="246"/>
      <c r="G93" s="245">
        <v>80</v>
      </c>
      <c r="H93" s="245">
        <v>340</v>
      </c>
      <c r="I93" s="245">
        <v>760</v>
      </c>
      <c r="J93" s="245">
        <v>1170</v>
      </c>
    </row>
    <row r="94" spans="1:12" ht="15">
      <c r="A94" s="244">
        <v>1995</v>
      </c>
      <c r="B94" s="245">
        <v>40</v>
      </c>
      <c r="C94" s="245">
        <v>210</v>
      </c>
      <c r="D94" s="245">
        <v>530</v>
      </c>
      <c r="E94" s="245">
        <v>790</v>
      </c>
      <c r="F94" s="246"/>
      <c r="G94" s="245">
        <v>50</v>
      </c>
      <c r="H94" s="245">
        <v>310</v>
      </c>
      <c r="I94" s="245">
        <v>850</v>
      </c>
      <c r="J94" s="245">
        <v>1210</v>
      </c>
    </row>
    <row r="95" spans="1:12" ht="15">
      <c r="A95" s="244">
        <v>1996</v>
      </c>
      <c r="B95" s="245">
        <v>30</v>
      </c>
      <c r="C95" s="245">
        <v>200</v>
      </c>
      <c r="D95" s="245">
        <v>520</v>
      </c>
      <c r="E95" s="245">
        <v>750</v>
      </c>
      <c r="F95" s="246"/>
      <c r="G95" s="245">
        <v>50</v>
      </c>
      <c r="H95" s="245">
        <v>280</v>
      </c>
      <c r="I95" s="245">
        <v>840</v>
      </c>
      <c r="J95" s="245">
        <v>1170</v>
      </c>
    </row>
    <row r="96" spans="1:12" ht="15">
      <c r="A96" s="244">
        <v>1997</v>
      </c>
      <c r="B96" s="245">
        <v>40</v>
      </c>
      <c r="C96" s="245">
        <v>200</v>
      </c>
      <c r="D96" s="245">
        <v>550</v>
      </c>
      <c r="E96" s="245">
        <v>790</v>
      </c>
      <c r="F96" s="246"/>
      <c r="G96" s="245">
        <v>40</v>
      </c>
      <c r="H96" s="245">
        <v>290</v>
      </c>
      <c r="I96" s="245">
        <v>890</v>
      </c>
      <c r="J96" s="245">
        <v>1220</v>
      </c>
    </row>
    <row r="97" spans="1:10" ht="15">
      <c r="A97" s="244">
        <v>1998</v>
      </c>
      <c r="B97" s="245">
        <v>50</v>
      </c>
      <c r="C97" s="245">
        <v>170</v>
      </c>
      <c r="D97" s="245">
        <v>520</v>
      </c>
      <c r="E97" s="245">
        <v>740</v>
      </c>
      <c r="F97" s="246"/>
      <c r="G97" s="245">
        <v>50</v>
      </c>
      <c r="H97" s="245">
        <v>250</v>
      </c>
      <c r="I97" s="245">
        <v>790</v>
      </c>
      <c r="J97" s="245">
        <v>1090</v>
      </c>
    </row>
    <row r="98" spans="1:10" ht="15">
      <c r="A98" s="244">
        <v>1999</v>
      </c>
      <c r="B98" s="245">
        <v>50</v>
      </c>
      <c r="C98" s="245">
        <v>190</v>
      </c>
      <c r="D98" s="245">
        <v>520</v>
      </c>
      <c r="E98" s="245">
        <v>750</v>
      </c>
      <c r="F98" s="246"/>
      <c r="G98" s="245">
        <v>60</v>
      </c>
      <c r="H98" s="245">
        <v>250</v>
      </c>
      <c r="I98" s="245">
        <v>800</v>
      </c>
      <c r="J98" s="245">
        <v>1110</v>
      </c>
    </row>
    <row r="99" spans="1:10" ht="15">
      <c r="A99" s="244">
        <v>2000</v>
      </c>
      <c r="B99" s="245">
        <v>40</v>
      </c>
      <c r="C99" s="245">
        <v>190</v>
      </c>
      <c r="D99" s="245">
        <v>550</v>
      </c>
      <c r="E99" s="245">
        <v>780</v>
      </c>
      <c r="F99" s="246"/>
      <c r="G99" s="245">
        <v>40</v>
      </c>
      <c r="H99" s="245">
        <v>240</v>
      </c>
      <c r="I99" s="245">
        <v>860</v>
      </c>
      <c r="J99" s="245">
        <v>1150</v>
      </c>
    </row>
    <row r="100" spans="1:10" ht="15">
      <c r="A100" s="244">
        <v>2001</v>
      </c>
      <c r="B100" s="245">
        <v>60</v>
      </c>
      <c r="C100" s="245">
        <v>180</v>
      </c>
      <c r="D100" s="245">
        <v>560</v>
      </c>
      <c r="E100" s="245">
        <v>800</v>
      </c>
      <c r="F100" s="246"/>
      <c r="G100" s="245">
        <v>70</v>
      </c>
      <c r="H100" s="245">
        <v>250</v>
      </c>
      <c r="I100" s="245">
        <v>870</v>
      </c>
      <c r="J100" s="245">
        <v>1190</v>
      </c>
    </row>
    <row r="101" spans="1:10" ht="15">
      <c r="A101" s="244">
        <v>2002</v>
      </c>
      <c r="B101" s="245">
        <v>40</v>
      </c>
      <c r="C101" s="245">
        <v>160</v>
      </c>
      <c r="D101" s="245">
        <v>620</v>
      </c>
      <c r="E101" s="245">
        <v>820</v>
      </c>
      <c r="F101" s="246"/>
      <c r="G101" s="245">
        <v>50</v>
      </c>
      <c r="H101" s="245">
        <v>240</v>
      </c>
      <c r="I101" s="245">
        <v>970</v>
      </c>
      <c r="J101" s="245">
        <v>1270</v>
      </c>
    </row>
    <row r="102" spans="1:10" ht="15">
      <c r="A102" s="244">
        <v>2003</v>
      </c>
      <c r="B102" s="245">
        <v>40</v>
      </c>
      <c r="C102" s="245">
        <v>180</v>
      </c>
      <c r="D102" s="245">
        <v>530</v>
      </c>
      <c r="E102" s="245">
        <v>750</v>
      </c>
      <c r="F102" s="246"/>
      <c r="G102" s="245">
        <v>50</v>
      </c>
      <c r="H102" s="245">
        <v>230</v>
      </c>
      <c r="I102" s="245">
        <v>850</v>
      </c>
      <c r="J102" s="245">
        <v>1130</v>
      </c>
    </row>
    <row r="103" spans="1:10" ht="15">
      <c r="A103" s="244">
        <v>2004</v>
      </c>
      <c r="B103" s="245">
        <v>30</v>
      </c>
      <c r="C103" s="245">
        <v>140</v>
      </c>
      <c r="D103" s="245">
        <v>540</v>
      </c>
      <c r="E103" s="245">
        <v>710</v>
      </c>
      <c r="F103" s="246"/>
      <c r="G103" s="245">
        <v>40</v>
      </c>
      <c r="H103" s="245">
        <v>170</v>
      </c>
      <c r="I103" s="245">
        <v>850</v>
      </c>
      <c r="J103" s="245">
        <v>1060</v>
      </c>
    </row>
    <row r="104" spans="1:10" ht="15">
      <c r="A104" s="244">
        <v>2005</v>
      </c>
      <c r="B104" s="245">
        <v>30</v>
      </c>
      <c r="C104" s="245">
        <v>130</v>
      </c>
      <c r="D104" s="245">
        <v>500</v>
      </c>
      <c r="E104" s="245">
        <v>660</v>
      </c>
      <c r="F104" s="246"/>
      <c r="G104" s="245">
        <v>30</v>
      </c>
      <c r="H104" s="245">
        <v>170</v>
      </c>
      <c r="I104" s="245">
        <v>790</v>
      </c>
      <c r="J104" s="245">
        <v>990</v>
      </c>
    </row>
    <row r="105" spans="1:10" ht="15">
      <c r="A105" s="244">
        <v>2006</v>
      </c>
      <c r="B105" s="245">
        <v>30</v>
      </c>
      <c r="C105" s="245">
        <v>130</v>
      </c>
      <c r="D105" s="245">
        <v>550</v>
      </c>
      <c r="E105" s="245">
        <v>720</v>
      </c>
      <c r="F105" s="245"/>
      <c r="G105" s="245">
        <v>30</v>
      </c>
      <c r="H105" s="245">
        <v>160</v>
      </c>
      <c r="I105" s="245">
        <v>780</v>
      </c>
      <c r="J105" s="245">
        <v>980</v>
      </c>
    </row>
    <row r="106" spans="1:10" ht="15">
      <c r="A106" s="244">
        <v>2007</v>
      </c>
      <c r="B106" s="245">
        <v>20</v>
      </c>
      <c r="C106" s="245">
        <v>120</v>
      </c>
      <c r="D106" s="245">
        <v>530</v>
      </c>
      <c r="E106" s="245">
        <v>670</v>
      </c>
      <c r="F106" s="245"/>
      <c r="G106" s="245">
        <v>30</v>
      </c>
      <c r="H106" s="245">
        <v>150</v>
      </c>
      <c r="I106" s="245">
        <v>760</v>
      </c>
      <c r="J106" s="245">
        <v>940</v>
      </c>
    </row>
    <row r="107" spans="1:10" ht="15">
      <c r="A107" s="244">
        <v>2008</v>
      </c>
      <c r="B107" s="245">
        <v>30</v>
      </c>
      <c r="C107" s="245">
        <v>140</v>
      </c>
      <c r="D107" s="245">
        <v>490</v>
      </c>
      <c r="E107" s="245">
        <v>660</v>
      </c>
      <c r="F107" s="245"/>
      <c r="G107" s="245">
        <v>40</v>
      </c>
      <c r="H107" s="245">
        <v>170</v>
      </c>
      <c r="I107" s="245">
        <v>760</v>
      </c>
      <c r="J107" s="245">
        <v>960</v>
      </c>
    </row>
    <row r="108" spans="1:10" ht="15">
      <c r="A108" s="244">
        <v>2009</v>
      </c>
      <c r="B108" s="245">
        <v>20</v>
      </c>
      <c r="C108" s="245">
        <v>120</v>
      </c>
      <c r="D108" s="245">
        <v>520</v>
      </c>
      <c r="E108" s="245">
        <v>660</v>
      </c>
      <c r="F108" s="245"/>
      <c r="G108" s="245">
        <v>30</v>
      </c>
      <c r="H108" s="245">
        <v>160</v>
      </c>
      <c r="I108" s="245">
        <v>730</v>
      </c>
      <c r="J108" s="245">
        <v>920</v>
      </c>
    </row>
    <row r="109" spans="1:10" ht="15">
      <c r="A109" s="244">
        <v>2010</v>
      </c>
      <c r="B109" s="245">
        <v>20</v>
      </c>
      <c r="C109" s="245">
        <v>80</v>
      </c>
      <c r="D109" s="245">
        <v>440</v>
      </c>
      <c r="E109" s="245">
        <v>530</v>
      </c>
      <c r="F109" s="245"/>
      <c r="G109" s="245">
        <v>20</v>
      </c>
      <c r="H109" s="245">
        <v>120</v>
      </c>
      <c r="I109" s="245">
        <v>610</v>
      </c>
      <c r="J109" s="245">
        <v>750</v>
      </c>
    </row>
    <row r="110" spans="1:10" ht="15">
      <c r="A110" s="244">
        <v>2011</v>
      </c>
      <c r="B110" s="245">
        <v>20</v>
      </c>
      <c r="C110" s="245">
        <v>70</v>
      </c>
      <c r="D110" s="245">
        <v>400</v>
      </c>
      <c r="E110" s="245">
        <v>490</v>
      </c>
      <c r="F110" s="245"/>
      <c r="G110" s="245">
        <v>20</v>
      </c>
      <c r="H110" s="245">
        <v>90</v>
      </c>
      <c r="I110" s="245">
        <v>570</v>
      </c>
      <c r="J110" s="245">
        <v>680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7" customWidth="1"/>
    <col min="2" max="2" width="21.140625" style="27" customWidth="1"/>
    <col min="3" max="3" width="18.28515625" style="27" customWidth="1"/>
    <col min="4" max="4" width="19.85546875" style="27" customWidth="1"/>
    <col min="5" max="5" width="18.140625" style="27" customWidth="1"/>
    <col min="6" max="6" width="16" style="27" customWidth="1"/>
    <col min="7" max="7" width="17.140625" style="27" customWidth="1"/>
    <col min="8" max="8" width="19.42578125" style="27" customWidth="1"/>
    <col min="9" max="9" width="16.42578125" style="27" customWidth="1"/>
    <col min="10" max="10" width="13.5703125" style="27" customWidth="1"/>
    <col min="11" max="11" width="16.7109375" style="27" customWidth="1"/>
    <col min="12" max="16384" width="9.140625" style="27"/>
  </cols>
  <sheetData>
    <row r="1" spans="1:11" ht="18">
      <c r="A1" s="23" t="s">
        <v>24</v>
      </c>
      <c r="B1" s="4"/>
      <c r="C1" s="4"/>
      <c r="D1" s="4"/>
      <c r="E1" s="4"/>
      <c r="F1" s="4"/>
      <c r="G1" s="4"/>
      <c r="I1" s="28" t="s">
        <v>1</v>
      </c>
      <c r="K1" s="4"/>
    </row>
    <row r="2" spans="1:11" ht="18">
      <c r="A2" s="4"/>
      <c r="B2" s="4"/>
      <c r="C2" s="4"/>
      <c r="D2" s="4"/>
      <c r="E2" s="4"/>
      <c r="F2" s="4"/>
      <c r="G2" s="4"/>
      <c r="H2" s="4"/>
      <c r="I2" s="4"/>
    </row>
    <row r="3" spans="1:11" ht="18">
      <c r="A3" s="23" t="s">
        <v>25</v>
      </c>
      <c r="B3" s="4"/>
      <c r="C3" s="4"/>
      <c r="D3" s="4"/>
      <c r="E3" s="4"/>
      <c r="F3" s="4"/>
      <c r="G3" s="4"/>
      <c r="H3" s="23"/>
      <c r="I3" s="4"/>
    </row>
    <row r="4" spans="1:11" ht="18">
      <c r="A4" s="23" t="s">
        <v>26</v>
      </c>
      <c r="B4" s="4"/>
      <c r="C4" s="4"/>
      <c r="D4" s="4"/>
      <c r="E4" s="4"/>
      <c r="F4" s="4"/>
      <c r="G4" s="4"/>
      <c r="H4" s="23"/>
      <c r="I4" s="4"/>
    </row>
    <row r="5" spans="1:11" ht="18">
      <c r="A5" s="23" t="s">
        <v>27</v>
      </c>
      <c r="B5" s="4"/>
      <c r="C5" s="4"/>
      <c r="D5" s="4"/>
      <c r="E5" s="4"/>
      <c r="F5" s="4"/>
      <c r="G5" s="4"/>
      <c r="H5" s="4"/>
      <c r="I5" s="4"/>
    </row>
    <row r="6" spans="1:11" ht="6" customHeight="1" thickBot="1">
      <c r="A6" s="29"/>
      <c r="B6" s="29"/>
      <c r="C6" s="29"/>
      <c r="D6" s="29"/>
      <c r="E6" s="29"/>
      <c r="F6" s="29"/>
      <c r="G6" s="29"/>
      <c r="H6" s="29"/>
      <c r="I6" s="29"/>
    </row>
    <row r="7" spans="1:11" s="32" customFormat="1" ht="50.25" customHeight="1" thickBot="1">
      <c r="A7" s="30"/>
      <c r="B7" s="31"/>
      <c r="C7" s="8" t="s">
        <v>5</v>
      </c>
      <c r="D7" s="8" t="s">
        <v>28</v>
      </c>
      <c r="E7" s="8" t="s">
        <v>29</v>
      </c>
      <c r="F7" s="8" t="s">
        <v>30</v>
      </c>
      <c r="G7" s="8" t="s">
        <v>11</v>
      </c>
      <c r="H7" s="8" t="s">
        <v>12</v>
      </c>
      <c r="I7" s="8" t="s">
        <v>31</v>
      </c>
    </row>
    <row r="8" spans="1:11" ht="6" customHeight="1" thickTop="1">
      <c r="A8" s="33"/>
      <c r="B8" s="5"/>
      <c r="C8" s="34"/>
      <c r="D8" s="34"/>
      <c r="E8" s="34"/>
      <c r="F8" s="34"/>
      <c r="G8" s="34"/>
      <c r="H8" s="5"/>
      <c r="I8" s="35"/>
    </row>
    <row r="9" spans="1:11" ht="20.100000000000001" customHeight="1">
      <c r="A9" s="11" t="s">
        <v>32</v>
      </c>
      <c r="B9" s="36" t="s">
        <v>33</v>
      </c>
      <c r="C9" s="34"/>
      <c r="D9" s="34"/>
      <c r="E9" s="34"/>
      <c r="F9" s="34"/>
      <c r="G9" s="37"/>
      <c r="H9" s="5"/>
      <c r="I9" s="38" t="s">
        <v>34</v>
      </c>
    </row>
    <row r="10" spans="1:11" ht="9.75" customHeight="1">
      <c r="A10" s="33"/>
      <c r="B10" s="5"/>
      <c r="C10" s="34"/>
      <c r="D10" s="34"/>
      <c r="E10" s="34"/>
      <c r="F10" s="34"/>
      <c r="G10" s="34"/>
      <c r="H10" s="5"/>
      <c r="I10" s="35"/>
    </row>
    <row r="11" spans="1:11" ht="20.100000000000001" customHeight="1">
      <c r="A11" s="5"/>
      <c r="B11" s="39" t="s">
        <v>35</v>
      </c>
      <c r="C11" s="40">
        <v>151</v>
      </c>
      <c r="D11" s="40">
        <v>429</v>
      </c>
      <c r="E11" s="40">
        <v>2751</v>
      </c>
      <c r="F11" s="40">
        <v>158</v>
      </c>
      <c r="G11" s="40">
        <v>165</v>
      </c>
      <c r="H11" s="40">
        <v>173</v>
      </c>
      <c r="I11" s="40">
        <v>3925</v>
      </c>
    </row>
    <row r="12" spans="1:11" ht="20.100000000000001" customHeight="1">
      <c r="A12" s="5"/>
      <c r="B12" s="41">
        <v>2001</v>
      </c>
      <c r="C12" s="42">
        <v>178</v>
      </c>
      <c r="D12" s="42">
        <v>473</v>
      </c>
      <c r="E12" s="42">
        <v>3558</v>
      </c>
      <c r="F12" s="42">
        <v>206</v>
      </c>
      <c r="G12" s="42">
        <v>182</v>
      </c>
      <c r="H12" s="42">
        <v>272</v>
      </c>
      <c r="I12" s="42">
        <v>4966</v>
      </c>
    </row>
    <row r="13" spans="1:11" ht="20.100000000000001" customHeight="1">
      <c r="A13" s="5"/>
      <c r="B13" s="41">
        <v>2002</v>
      </c>
      <c r="C13" s="42">
        <v>161</v>
      </c>
      <c r="D13" s="42">
        <v>479</v>
      </c>
      <c r="E13" s="42">
        <v>3423</v>
      </c>
      <c r="F13" s="42">
        <v>185</v>
      </c>
      <c r="G13" s="42">
        <v>196</v>
      </c>
      <c r="H13" s="42">
        <v>230</v>
      </c>
      <c r="I13" s="42">
        <v>4747</v>
      </c>
    </row>
    <row r="14" spans="1:11" ht="20.100000000000001" customHeight="1">
      <c r="A14" s="5"/>
      <c r="B14" s="41">
        <v>2003</v>
      </c>
      <c r="C14" s="42">
        <v>149</v>
      </c>
      <c r="D14" s="42">
        <v>438</v>
      </c>
      <c r="E14" s="42">
        <v>3179</v>
      </c>
      <c r="F14" s="42">
        <v>193</v>
      </c>
      <c r="G14" s="42">
        <v>167</v>
      </c>
      <c r="H14" s="42">
        <v>246</v>
      </c>
      <c r="I14" s="42">
        <v>4449</v>
      </c>
    </row>
    <row r="15" spans="1:11" ht="20.100000000000001" customHeight="1">
      <c r="A15" s="5"/>
      <c r="B15" s="41">
        <v>2004</v>
      </c>
      <c r="C15" s="43">
        <v>132</v>
      </c>
      <c r="D15" s="43">
        <v>410</v>
      </c>
      <c r="E15" s="43">
        <v>2975</v>
      </c>
      <c r="F15" s="43">
        <v>167</v>
      </c>
      <c r="G15" s="43">
        <v>171</v>
      </c>
      <c r="H15" s="43">
        <v>193</v>
      </c>
      <c r="I15" s="43">
        <v>4134</v>
      </c>
    </row>
    <row r="16" spans="1:11" ht="20.100000000000001" customHeight="1">
      <c r="A16" s="5"/>
      <c r="B16" s="41">
        <v>2005</v>
      </c>
      <c r="C16" s="43">
        <v>138</v>
      </c>
      <c r="D16" s="43">
        <v>411</v>
      </c>
      <c r="E16" s="43">
        <v>2772</v>
      </c>
      <c r="F16" s="43">
        <v>173</v>
      </c>
      <c r="G16" s="43">
        <v>167</v>
      </c>
      <c r="H16" s="43">
        <v>194</v>
      </c>
      <c r="I16" s="43">
        <v>3960</v>
      </c>
    </row>
    <row r="17" spans="1:13" ht="20.100000000000001" customHeight="1">
      <c r="A17" s="5"/>
      <c r="B17" s="41">
        <v>2006</v>
      </c>
      <c r="C17" s="43">
        <v>148</v>
      </c>
      <c r="D17" s="43">
        <v>431</v>
      </c>
      <c r="E17" s="43">
        <v>2850</v>
      </c>
      <c r="F17" s="43">
        <v>168</v>
      </c>
      <c r="G17" s="43">
        <v>162</v>
      </c>
      <c r="H17" s="43">
        <v>173</v>
      </c>
      <c r="I17" s="43">
        <v>4029</v>
      </c>
    </row>
    <row r="18" spans="1:13" ht="20.100000000000001" customHeight="1">
      <c r="A18" s="5"/>
      <c r="B18" s="41">
        <v>2007</v>
      </c>
      <c r="C18" s="43">
        <v>159</v>
      </c>
      <c r="D18" s="43">
        <v>440</v>
      </c>
      <c r="E18" s="43">
        <v>2492</v>
      </c>
      <c r="F18" s="43">
        <v>119</v>
      </c>
      <c r="G18" s="43">
        <v>164</v>
      </c>
      <c r="H18" s="43">
        <v>157</v>
      </c>
      <c r="I18" s="43">
        <v>3618</v>
      </c>
    </row>
    <row r="19" spans="1:13" ht="20.100000000000001" customHeight="1">
      <c r="A19" s="5"/>
      <c r="B19" s="41">
        <v>2008</v>
      </c>
      <c r="C19" s="43">
        <v>179</v>
      </c>
      <c r="D19" s="43">
        <v>451</v>
      </c>
      <c r="E19" s="43">
        <v>2668</v>
      </c>
      <c r="F19" s="43">
        <v>164</v>
      </c>
      <c r="G19" s="43">
        <v>161</v>
      </c>
      <c r="H19" s="43">
        <v>149</v>
      </c>
      <c r="I19" s="43">
        <v>3883</v>
      </c>
    </row>
    <row r="20" spans="1:13" ht="20.100000000000001" customHeight="1">
      <c r="A20" s="5"/>
      <c r="B20" s="41">
        <v>2009</v>
      </c>
      <c r="C20" s="43">
        <v>165</v>
      </c>
      <c r="D20" s="43">
        <v>381</v>
      </c>
      <c r="E20" s="43">
        <v>2445</v>
      </c>
      <c r="F20" s="43">
        <v>121</v>
      </c>
      <c r="G20" s="43">
        <v>131</v>
      </c>
      <c r="H20" s="43">
        <v>134</v>
      </c>
      <c r="I20" s="43">
        <v>3463</v>
      </c>
    </row>
    <row r="21" spans="1:13" ht="20.100000000000001" customHeight="1">
      <c r="A21" s="5"/>
      <c r="B21" s="41">
        <v>2010</v>
      </c>
      <c r="C21" s="43">
        <v>152</v>
      </c>
      <c r="D21" s="43">
        <v>359</v>
      </c>
      <c r="E21" s="43">
        <v>1980</v>
      </c>
      <c r="F21" s="43">
        <v>108</v>
      </c>
      <c r="G21" s="43">
        <v>134</v>
      </c>
      <c r="H21" s="43">
        <v>150</v>
      </c>
      <c r="I21" s="43">
        <v>2967</v>
      </c>
    </row>
    <row r="22" spans="1:13" ht="20.100000000000001" customHeight="1">
      <c r="A22" s="5"/>
      <c r="B22" s="41">
        <v>2011</v>
      </c>
      <c r="C22" s="43">
        <v>172</v>
      </c>
      <c r="D22" s="43">
        <v>337</v>
      </c>
      <c r="E22" s="43">
        <v>1892</v>
      </c>
      <c r="F22" s="43">
        <v>122</v>
      </c>
      <c r="G22" s="43">
        <v>127</v>
      </c>
      <c r="H22" s="43">
        <v>113</v>
      </c>
      <c r="I22" s="43">
        <v>2839</v>
      </c>
    </row>
    <row r="23" spans="1:13" ht="20.100000000000001" customHeight="1">
      <c r="A23" s="5"/>
      <c r="B23" s="41">
        <v>2012</v>
      </c>
      <c r="C23" s="43">
        <v>188</v>
      </c>
      <c r="D23" s="43">
        <v>373</v>
      </c>
      <c r="E23" s="43">
        <v>1958</v>
      </c>
      <c r="F23" s="43">
        <v>121</v>
      </c>
      <c r="G23" s="43">
        <v>146</v>
      </c>
      <c r="H23" s="43">
        <v>121</v>
      </c>
      <c r="I23" s="43">
        <v>2961</v>
      </c>
    </row>
    <row r="24" spans="1:13" ht="20.100000000000001" customHeight="1">
      <c r="A24" s="5"/>
      <c r="B24" s="39" t="s">
        <v>36</v>
      </c>
      <c r="C24" s="44">
        <v>171</v>
      </c>
      <c r="D24" s="44">
        <v>380</v>
      </c>
      <c r="E24" s="44">
        <v>2189</v>
      </c>
      <c r="F24" s="44">
        <v>127</v>
      </c>
      <c r="G24" s="44">
        <v>140</v>
      </c>
      <c r="H24" s="44">
        <v>133</v>
      </c>
      <c r="I24" s="44">
        <v>3223</v>
      </c>
    </row>
    <row r="25" spans="1:13" ht="10.5" customHeight="1">
      <c r="A25" s="5"/>
      <c r="B25" s="39"/>
      <c r="C25" s="43"/>
      <c r="D25" s="43"/>
      <c r="E25" s="43"/>
      <c r="F25" s="43"/>
      <c r="G25" s="43"/>
      <c r="H25" s="43"/>
      <c r="I25" s="43"/>
    </row>
    <row r="26" spans="1:13" ht="20.100000000000001" customHeight="1">
      <c r="A26" s="11" t="s">
        <v>37</v>
      </c>
      <c r="B26" s="36" t="s">
        <v>38</v>
      </c>
      <c r="C26" s="34"/>
      <c r="D26" s="34"/>
      <c r="E26" s="34"/>
      <c r="F26" s="34"/>
      <c r="G26" s="43"/>
      <c r="H26" s="43"/>
      <c r="I26" s="43"/>
    </row>
    <row r="27" spans="1:13" ht="9.75" customHeight="1">
      <c r="A27" s="33"/>
      <c r="B27" s="5"/>
      <c r="C27" s="34"/>
      <c r="D27" s="34"/>
      <c r="E27" s="34"/>
      <c r="F27" s="34"/>
      <c r="G27" s="43"/>
      <c r="H27" s="43"/>
      <c r="I27" s="43"/>
    </row>
    <row r="28" spans="1:13" ht="20.100000000000001" customHeight="1">
      <c r="A28" s="5"/>
      <c r="B28" s="39" t="s">
        <v>35</v>
      </c>
      <c r="C28" s="40">
        <v>782</v>
      </c>
      <c r="D28" s="40">
        <v>1076</v>
      </c>
      <c r="E28" s="40">
        <v>16746</v>
      </c>
      <c r="F28" s="40">
        <v>1040</v>
      </c>
      <c r="G28" s="45">
        <v>931</v>
      </c>
      <c r="H28" s="45">
        <v>707</v>
      </c>
      <c r="I28" s="40">
        <v>21772</v>
      </c>
    </row>
    <row r="29" spans="1:13" ht="20.100000000000001" customHeight="1">
      <c r="A29" s="5"/>
      <c r="B29" s="41">
        <v>2001</v>
      </c>
      <c r="C29" s="42">
        <v>942</v>
      </c>
      <c r="D29" s="42">
        <v>1207</v>
      </c>
      <c r="E29" s="42">
        <v>19155</v>
      </c>
      <c r="F29" s="42">
        <v>1187</v>
      </c>
      <c r="G29" s="42">
        <v>934</v>
      </c>
      <c r="H29" s="42">
        <v>1013</v>
      </c>
      <c r="I29" s="42">
        <v>24872</v>
      </c>
    </row>
    <row r="30" spans="1:13" ht="20.100000000000001" customHeight="1">
      <c r="A30" s="5"/>
      <c r="B30" s="41">
        <v>2002</v>
      </c>
      <c r="C30" s="42">
        <v>852</v>
      </c>
      <c r="D30" s="42">
        <v>1200</v>
      </c>
      <c r="E30" s="42">
        <v>18698</v>
      </c>
      <c r="F30" s="42">
        <v>1173</v>
      </c>
      <c r="G30" s="42">
        <v>858</v>
      </c>
      <c r="H30" s="42">
        <v>999</v>
      </c>
      <c r="I30" s="42">
        <v>24154</v>
      </c>
    </row>
    <row r="31" spans="1:13" ht="20.100000000000001" customHeight="1">
      <c r="A31" s="5"/>
      <c r="B31" s="41">
        <v>2003</v>
      </c>
      <c r="C31" s="42">
        <v>840</v>
      </c>
      <c r="D31" s="42">
        <v>1153</v>
      </c>
      <c r="E31" s="42">
        <v>18213</v>
      </c>
      <c r="F31" s="42">
        <v>1180</v>
      </c>
      <c r="G31" s="42">
        <v>795</v>
      </c>
      <c r="H31" s="42">
        <v>929</v>
      </c>
      <c r="I31" s="42">
        <v>23458</v>
      </c>
      <c r="L31" s="46"/>
      <c r="M31" s="47"/>
    </row>
    <row r="32" spans="1:13" ht="20.100000000000001" customHeight="1">
      <c r="A32" s="5"/>
      <c r="B32" s="41">
        <v>2004</v>
      </c>
      <c r="C32" s="43">
        <v>794</v>
      </c>
      <c r="D32" s="43">
        <v>1033</v>
      </c>
      <c r="E32" s="43">
        <v>18195</v>
      </c>
      <c r="F32" s="43">
        <v>1240</v>
      </c>
      <c r="G32" s="42">
        <v>976</v>
      </c>
      <c r="H32" s="42">
        <v>800</v>
      </c>
      <c r="I32" s="42">
        <v>23403</v>
      </c>
    </row>
    <row r="33" spans="1:11" ht="20.100000000000001" customHeight="1">
      <c r="A33" s="5"/>
      <c r="B33" s="41">
        <v>2005</v>
      </c>
      <c r="C33" s="43">
        <v>808</v>
      </c>
      <c r="D33" s="43">
        <v>1098</v>
      </c>
      <c r="E33" s="43">
        <v>17239</v>
      </c>
      <c r="F33" s="43">
        <v>1124</v>
      </c>
      <c r="G33" s="42">
        <v>912</v>
      </c>
      <c r="H33" s="42">
        <v>739</v>
      </c>
      <c r="I33" s="42">
        <v>22476</v>
      </c>
    </row>
    <row r="34" spans="1:11" ht="20.100000000000001" customHeight="1">
      <c r="A34" s="5"/>
      <c r="B34" s="41">
        <v>2006</v>
      </c>
      <c r="C34" s="43">
        <v>801</v>
      </c>
      <c r="D34" s="43">
        <v>1091</v>
      </c>
      <c r="E34" s="43">
        <v>16872</v>
      </c>
      <c r="F34" s="43">
        <v>1066</v>
      </c>
      <c r="G34" s="42">
        <v>923</v>
      </c>
      <c r="H34" s="42">
        <v>697</v>
      </c>
      <c r="I34" s="42">
        <v>21959</v>
      </c>
    </row>
    <row r="35" spans="1:11" ht="20.100000000000001" customHeight="1">
      <c r="A35" s="5"/>
      <c r="B35" s="41">
        <v>2007</v>
      </c>
      <c r="C35" s="43">
        <v>740</v>
      </c>
      <c r="D35" s="43">
        <v>1109</v>
      </c>
      <c r="E35" s="43">
        <v>15998</v>
      </c>
      <c r="F35" s="43">
        <v>910</v>
      </c>
      <c r="G35" s="43">
        <v>924</v>
      </c>
      <c r="H35" s="43">
        <v>643</v>
      </c>
      <c r="I35" s="43">
        <v>20804</v>
      </c>
    </row>
    <row r="36" spans="1:11" ht="20.100000000000001" customHeight="1">
      <c r="A36" s="5"/>
      <c r="B36" s="41">
        <v>2008</v>
      </c>
      <c r="C36" s="43">
        <v>768</v>
      </c>
      <c r="D36" s="43">
        <v>1050</v>
      </c>
      <c r="E36" s="43">
        <v>15428</v>
      </c>
      <c r="F36" s="43">
        <v>861</v>
      </c>
      <c r="G36" s="43">
        <v>918</v>
      </c>
      <c r="H36" s="43">
        <v>654</v>
      </c>
      <c r="I36" s="43">
        <v>20220</v>
      </c>
    </row>
    <row r="37" spans="1:11" ht="20.100000000000001" customHeight="1">
      <c r="A37" s="5"/>
      <c r="B37" s="41">
        <v>2009</v>
      </c>
      <c r="C37" s="43">
        <v>821</v>
      </c>
      <c r="D37" s="43">
        <v>1038</v>
      </c>
      <c r="E37" s="43">
        <v>14971</v>
      </c>
      <c r="F37" s="43">
        <v>776</v>
      </c>
      <c r="G37" s="43">
        <v>760</v>
      </c>
      <c r="H37" s="43">
        <v>554</v>
      </c>
      <c r="I37" s="43">
        <v>19389</v>
      </c>
    </row>
    <row r="38" spans="1:11" ht="20.100000000000001" customHeight="1">
      <c r="A38" s="5"/>
      <c r="B38" s="41">
        <v>2010</v>
      </c>
      <c r="C38" s="43">
        <v>810</v>
      </c>
      <c r="D38" s="43">
        <v>859</v>
      </c>
      <c r="E38" s="43">
        <v>13159</v>
      </c>
      <c r="F38" s="43">
        <v>668</v>
      </c>
      <c r="G38" s="43">
        <v>752</v>
      </c>
      <c r="H38" s="43">
        <v>546</v>
      </c>
      <c r="I38" s="43">
        <v>17241</v>
      </c>
    </row>
    <row r="39" spans="1:11" ht="20.100000000000001" customHeight="1">
      <c r="A39" s="5"/>
      <c r="B39" s="41">
        <v>2011</v>
      </c>
      <c r="C39" s="43">
        <v>855</v>
      </c>
      <c r="D39" s="43">
        <v>828</v>
      </c>
      <c r="E39" s="43">
        <v>12781</v>
      </c>
      <c r="F39" s="43">
        <v>668</v>
      </c>
      <c r="G39" s="43">
        <v>783</v>
      </c>
      <c r="H39" s="43">
        <v>464</v>
      </c>
      <c r="I39" s="43">
        <v>16744</v>
      </c>
    </row>
    <row r="40" spans="1:11" ht="20.100000000000001" customHeight="1">
      <c r="A40" s="5"/>
      <c r="B40" s="41">
        <v>2012</v>
      </c>
      <c r="C40" s="43">
        <v>930</v>
      </c>
      <c r="D40" s="43">
        <v>888</v>
      </c>
      <c r="E40" s="43">
        <v>12515</v>
      </c>
      <c r="F40" s="43">
        <v>571</v>
      </c>
      <c r="G40" s="43">
        <v>803</v>
      </c>
      <c r="H40" s="43">
        <v>453</v>
      </c>
      <c r="I40" s="43">
        <v>16485</v>
      </c>
    </row>
    <row r="41" spans="1:11" ht="20.100000000000001" customHeight="1">
      <c r="A41" s="5"/>
      <c r="B41" s="39" t="s">
        <v>36</v>
      </c>
      <c r="C41" s="44">
        <v>837</v>
      </c>
      <c r="D41" s="44">
        <v>933</v>
      </c>
      <c r="E41" s="44">
        <v>13771</v>
      </c>
      <c r="F41" s="44">
        <v>709</v>
      </c>
      <c r="G41" s="44">
        <v>803</v>
      </c>
      <c r="H41" s="44">
        <v>534</v>
      </c>
      <c r="I41" s="44">
        <v>18016</v>
      </c>
    </row>
    <row r="42" spans="1:11" ht="6.75" customHeight="1">
      <c r="A42" s="5"/>
      <c r="B42" s="39"/>
      <c r="C42" s="43"/>
      <c r="D42" s="43"/>
      <c r="E42" s="43"/>
      <c r="F42" s="43"/>
      <c r="G42" s="43"/>
      <c r="H42" s="43"/>
      <c r="I42" s="43"/>
    </row>
    <row r="43" spans="1:11" ht="20.100000000000001" customHeight="1">
      <c r="A43" s="11" t="s">
        <v>39</v>
      </c>
      <c r="B43" s="36" t="s">
        <v>40</v>
      </c>
      <c r="C43" s="34"/>
      <c r="D43" s="34"/>
      <c r="E43" s="34"/>
      <c r="F43" s="34"/>
      <c r="G43" s="37"/>
      <c r="H43" s="5"/>
      <c r="I43" s="48" t="s">
        <v>41</v>
      </c>
    </row>
    <row r="44" spans="1:11" ht="10.5" customHeight="1">
      <c r="A44" s="33"/>
      <c r="B44" s="5"/>
      <c r="C44" s="34"/>
      <c r="D44" s="34"/>
      <c r="E44" s="34"/>
      <c r="F44" s="34"/>
      <c r="G44" s="34"/>
      <c r="H44" s="5"/>
      <c r="I44" s="35"/>
    </row>
    <row r="45" spans="1:11" ht="20.100000000000001" customHeight="1">
      <c r="A45" s="5"/>
      <c r="B45" s="39" t="s">
        <v>35</v>
      </c>
      <c r="C45" s="40">
        <v>249.49</v>
      </c>
      <c r="D45" s="40">
        <v>312.8</v>
      </c>
      <c r="E45" s="40">
        <v>34104.019999999997</v>
      </c>
      <c r="F45" s="40">
        <v>613.54</v>
      </c>
      <c r="G45" s="40">
        <v>5754.76</v>
      </c>
      <c r="H45" s="40">
        <v>2701.03</v>
      </c>
      <c r="I45" s="40">
        <v>43735.63</v>
      </c>
      <c r="K45" s="49"/>
    </row>
    <row r="46" spans="1:11" ht="20.100000000000001" customHeight="1">
      <c r="A46" s="5"/>
      <c r="B46" s="41">
        <v>2001</v>
      </c>
      <c r="C46" s="42">
        <v>235.58</v>
      </c>
      <c r="D46" s="42">
        <v>261.38</v>
      </c>
      <c r="E46" s="42">
        <v>31904.26</v>
      </c>
      <c r="F46" s="42">
        <v>603.63</v>
      </c>
      <c r="G46" s="42">
        <v>4662.21</v>
      </c>
      <c r="H46" s="42">
        <v>2397.54</v>
      </c>
      <c r="I46" s="42">
        <v>40064.6</v>
      </c>
      <c r="J46" s="50"/>
    </row>
    <row r="47" spans="1:11" ht="20.100000000000001" customHeight="1">
      <c r="A47" s="5"/>
      <c r="B47" s="41">
        <v>2002</v>
      </c>
      <c r="C47" s="42">
        <v>249.94</v>
      </c>
      <c r="D47" s="42">
        <v>292.02</v>
      </c>
      <c r="E47" s="42">
        <v>33126.79</v>
      </c>
      <c r="F47" s="42">
        <v>629.6</v>
      </c>
      <c r="G47" s="42">
        <v>4828.2299999999996</v>
      </c>
      <c r="H47" s="42">
        <v>2408.15</v>
      </c>
      <c r="I47" s="42">
        <v>41534.730000000003</v>
      </c>
    </row>
    <row r="48" spans="1:11" ht="20.100000000000001" customHeight="1">
      <c r="A48" s="5"/>
      <c r="B48" s="41">
        <v>2003</v>
      </c>
      <c r="C48" s="42">
        <v>249.04</v>
      </c>
      <c r="D48" s="42">
        <v>327.45999999999998</v>
      </c>
      <c r="E48" s="42">
        <v>33228.29</v>
      </c>
      <c r="F48" s="42">
        <v>646.27</v>
      </c>
      <c r="G48" s="42">
        <v>5075.8</v>
      </c>
      <c r="H48" s="42">
        <v>2510.79</v>
      </c>
      <c r="I48" s="42">
        <v>42037.65</v>
      </c>
    </row>
    <row r="49" spans="1:18" ht="20.100000000000001" customHeight="1">
      <c r="A49" s="5"/>
      <c r="B49" s="41">
        <v>2004</v>
      </c>
      <c r="C49" s="43">
        <v>231.68</v>
      </c>
      <c r="D49" s="43">
        <v>309.24</v>
      </c>
      <c r="E49" s="43">
        <v>33673.5</v>
      </c>
      <c r="F49" s="43">
        <v>592.59</v>
      </c>
      <c r="G49" s="43">
        <v>5282.93</v>
      </c>
      <c r="H49" s="43">
        <v>2615.37</v>
      </c>
      <c r="I49" s="43">
        <v>42705.29</v>
      </c>
    </row>
    <row r="50" spans="1:18" ht="20.100000000000001" customHeight="1">
      <c r="A50" s="5"/>
      <c r="B50" s="41">
        <v>2005</v>
      </c>
      <c r="C50" s="43">
        <v>243.13</v>
      </c>
      <c r="D50" s="43">
        <v>312.68</v>
      </c>
      <c r="E50" s="43">
        <v>33478.39</v>
      </c>
      <c r="F50" s="43">
        <v>585.89</v>
      </c>
      <c r="G50" s="43">
        <v>5460.4</v>
      </c>
      <c r="H50" s="43">
        <v>2637.38</v>
      </c>
      <c r="I50" s="43">
        <v>42717.85</v>
      </c>
    </row>
    <row r="51" spans="1:18" ht="20.100000000000001" customHeight="1">
      <c r="A51" s="5"/>
      <c r="B51" s="41">
        <v>2006</v>
      </c>
      <c r="C51" s="43">
        <v>260.19</v>
      </c>
      <c r="D51" s="43">
        <v>301.93</v>
      </c>
      <c r="E51" s="43">
        <v>34466.49</v>
      </c>
      <c r="F51" s="43">
        <v>608.75</v>
      </c>
      <c r="G51" s="43">
        <v>5761.34</v>
      </c>
      <c r="H51" s="43">
        <v>2720.69</v>
      </c>
      <c r="I51" s="43">
        <v>44119.38</v>
      </c>
    </row>
    <row r="52" spans="1:18" ht="20.100000000000001" customHeight="1">
      <c r="A52" s="5"/>
      <c r="B52" s="41">
        <v>2007</v>
      </c>
      <c r="C52" s="43">
        <v>239.8</v>
      </c>
      <c r="D52" s="43">
        <v>325.57</v>
      </c>
      <c r="E52" s="43">
        <v>34544.660000000003</v>
      </c>
      <c r="F52" s="43">
        <v>650.26</v>
      </c>
      <c r="G52" s="43">
        <v>6124.54</v>
      </c>
      <c r="H52" s="43">
        <v>2780.99</v>
      </c>
      <c r="I52" s="43">
        <v>44665.82</v>
      </c>
    </row>
    <row r="53" spans="1:18" ht="20.100000000000001" customHeight="1">
      <c r="A53" s="5"/>
      <c r="B53" s="41">
        <v>2008</v>
      </c>
      <c r="C53" s="43">
        <v>272.63</v>
      </c>
      <c r="D53" s="43">
        <v>314.58</v>
      </c>
      <c r="E53" s="43">
        <v>34357.050000000003</v>
      </c>
      <c r="F53" s="43">
        <v>630.20000000000005</v>
      </c>
      <c r="G53" s="43">
        <v>6144.62</v>
      </c>
      <c r="H53" s="43">
        <v>2750.74</v>
      </c>
      <c r="I53" s="43">
        <v>44469.81</v>
      </c>
      <c r="K53" s="51"/>
      <c r="L53" s="51"/>
      <c r="M53" s="51"/>
      <c r="N53" s="51"/>
      <c r="O53" s="51"/>
      <c r="P53" s="51"/>
      <c r="Q53" s="51"/>
      <c r="R53" s="51"/>
    </row>
    <row r="54" spans="1:18" ht="20.100000000000001" customHeight="1">
      <c r="A54" s="5"/>
      <c r="B54" s="41">
        <v>2009</v>
      </c>
      <c r="C54" s="43">
        <v>287.23</v>
      </c>
      <c r="D54" s="43">
        <v>321.79000000000002</v>
      </c>
      <c r="E54" s="43">
        <v>34391.43</v>
      </c>
      <c r="F54" s="43">
        <v>634.95000000000005</v>
      </c>
      <c r="G54" s="43">
        <v>6026.99</v>
      </c>
      <c r="H54" s="43">
        <v>2556.88</v>
      </c>
      <c r="I54" s="43">
        <v>44219.27</v>
      </c>
      <c r="K54" s="51"/>
      <c r="L54" s="51"/>
      <c r="M54" s="51"/>
      <c r="N54" s="51"/>
      <c r="O54" s="51"/>
      <c r="P54" s="51"/>
      <c r="Q54" s="51"/>
      <c r="R54" s="51"/>
    </row>
    <row r="55" spans="1:18" ht="20.100000000000001" customHeight="1">
      <c r="A55" s="5"/>
      <c r="B55" s="41">
        <v>2010</v>
      </c>
      <c r="C55" s="43">
        <v>298.45999999999998</v>
      </c>
      <c r="D55" s="43">
        <v>290.02</v>
      </c>
      <c r="E55" s="43">
        <v>33591.370000000003</v>
      </c>
      <c r="F55" s="43">
        <v>650.35</v>
      </c>
      <c r="G55" s="43">
        <v>6107.45</v>
      </c>
      <c r="H55" s="43">
        <v>2550.0300000000002</v>
      </c>
      <c r="I55" s="43">
        <v>43487.68</v>
      </c>
      <c r="K55" s="51"/>
      <c r="L55" s="51"/>
      <c r="M55" s="51"/>
      <c r="N55" s="51"/>
      <c r="O55" s="51"/>
      <c r="P55" s="51"/>
      <c r="Q55" s="51"/>
      <c r="R55" s="51"/>
    </row>
    <row r="56" spans="1:18" ht="20.100000000000001" customHeight="1">
      <c r="A56" s="5"/>
      <c r="B56" s="41">
        <v>2011</v>
      </c>
      <c r="C56" s="43">
        <v>304.87</v>
      </c>
      <c r="D56" s="43">
        <v>294.92</v>
      </c>
      <c r="E56" s="43">
        <v>33578.21</v>
      </c>
      <c r="F56" s="43">
        <v>608.61</v>
      </c>
      <c r="G56" s="43">
        <v>6121.78</v>
      </c>
      <c r="H56" s="43">
        <v>2481.73</v>
      </c>
      <c r="I56" s="43">
        <v>43390.1</v>
      </c>
    </row>
    <row r="57" spans="1:18" ht="20.100000000000001" customHeight="1">
      <c r="A57" s="5"/>
      <c r="B57" s="41">
        <v>2012</v>
      </c>
      <c r="C57" s="43">
        <v>309.83</v>
      </c>
      <c r="D57" s="43">
        <v>290.18</v>
      </c>
      <c r="E57" s="43">
        <v>33776.68</v>
      </c>
      <c r="F57" s="43">
        <v>584.91</v>
      </c>
      <c r="G57" s="43">
        <v>6121.31</v>
      </c>
      <c r="H57" s="43">
        <v>2465.91</v>
      </c>
      <c r="I57" s="43">
        <v>43548.82</v>
      </c>
    </row>
    <row r="58" spans="1:18" ht="20.100000000000001" customHeight="1" thickBot="1">
      <c r="A58" s="19"/>
      <c r="B58" s="52" t="s">
        <v>36</v>
      </c>
      <c r="C58" s="53">
        <f>AVERAGE(C53:C57)</f>
        <v>294.60399999999998</v>
      </c>
      <c r="D58" s="53">
        <f t="shared" ref="D58:I58" si="0">AVERAGE(D53:D57)</f>
        <v>302.298</v>
      </c>
      <c r="E58" s="53">
        <f t="shared" si="0"/>
        <v>33938.947999999997</v>
      </c>
      <c r="F58" s="53">
        <f t="shared" si="0"/>
        <v>621.80399999999997</v>
      </c>
      <c r="G58" s="53">
        <f t="shared" si="0"/>
        <v>6104.43</v>
      </c>
      <c r="H58" s="53">
        <f t="shared" si="0"/>
        <v>2561.058</v>
      </c>
      <c r="I58" s="53">
        <f t="shared" si="0"/>
        <v>43823.135999999999</v>
      </c>
    </row>
    <row r="59" spans="1:18" ht="6" customHeight="1">
      <c r="A59" s="5"/>
      <c r="B59" s="39"/>
      <c r="C59" s="43"/>
      <c r="D59" s="43"/>
      <c r="E59" s="43"/>
      <c r="F59" s="43"/>
      <c r="G59" s="43"/>
      <c r="H59" s="43"/>
      <c r="I59" s="43"/>
    </row>
    <row r="60" spans="1:18" ht="15">
      <c r="A60" s="5" t="s">
        <v>42</v>
      </c>
      <c r="C60" s="5"/>
      <c r="D60" s="5"/>
      <c r="E60" s="5"/>
      <c r="F60" s="5"/>
      <c r="G60" s="5"/>
      <c r="H60" s="5"/>
    </row>
    <row r="61" spans="1:18" ht="15">
      <c r="A61" s="5" t="s">
        <v>43</v>
      </c>
      <c r="C61" s="5"/>
      <c r="D61" s="5"/>
      <c r="E61" s="5"/>
      <c r="F61" s="5"/>
      <c r="G61" s="5"/>
      <c r="H61" s="5"/>
    </row>
    <row r="62" spans="1:18" ht="15">
      <c r="A62" s="5" t="s">
        <v>44</v>
      </c>
    </row>
    <row r="84" spans="2:16">
      <c r="B84" s="54">
        <v>234.72</v>
      </c>
      <c r="C84" s="54">
        <v>207.24</v>
      </c>
      <c r="D84" s="54">
        <v>30242.19</v>
      </c>
      <c r="E84" s="54">
        <v>575.74</v>
      </c>
      <c r="F84" s="54">
        <v>4088.03</v>
      </c>
      <c r="G84" s="54">
        <v>2304.88</v>
      </c>
      <c r="H84" s="54">
        <v>37652.79</v>
      </c>
      <c r="J84" s="54">
        <v>234.72</v>
      </c>
      <c r="K84" s="54">
        <v>207.24</v>
      </c>
      <c r="L84" s="54">
        <v>30242.19</v>
      </c>
      <c r="M84" s="54">
        <v>575.74</v>
      </c>
      <c r="N84" s="54">
        <v>4088.03</v>
      </c>
      <c r="O84" s="54">
        <v>2304.88</v>
      </c>
      <c r="P84" s="54">
        <v>37652.79</v>
      </c>
    </row>
    <row r="85" spans="2:16">
      <c r="B85" s="54"/>
      <c r="C85" s="54"/>
      <c r="D85" s="54"/>
      <c r="E85" s="54"/>
      <c r="F85" s="54"/>
      <c r="G85" s="54"/>
      <c r="H85" s="54"/>
      <c r="J85" s="54"/>
      <c r="K85" s="54"/>
      <c r="L85" s="54"/>
      <c r="M85" s="54"/>
      <c r="N85" s="54"/>
      <c r="O85" s="54"/>
      <c r="P85" s="54"/>
    </row>
    <row r="86" spans="2:16">
      <c r="B86" s="46">
        <v>235.66</v>
      </c>
      <c r="C86" s="46">
        <v>202.07</v>
      </c>
      <c r="D86" s="46">
        <v>30428.799999999999</v>
      </c>
      <c r="E86" s="46">
        <v>580.91999999999996</v>
      </c>
      <c r="F86" s="46">
        <v>4021.74</v>
      </c>
      <c r="G86" s="46">
        <v>2307.9899999999998</v>
      </c>
      <c r="H86" s="46">
        <v>37777.17</v>
      </c>
      <c r="J86" s="46">
        <v>235.66</v>
      </c>
      <c r="K86" s="46">
        <v>202.07</v>
      </c>
      <c r="L86" s="46">
        <v>30428.799999999999</v>
      </c>
      <c r="M86" s="46">
        <v>580.91999999999996</v>
      </c>
      <c r="N86" s="46">
        <v>4021.74</v>
      </c>
      <c r="O86" s="46">
        <v>2307.9899999999998</v>
      </c>
      <c r="P86" s="46">
        <v>37777.17</v>
      </c>
    </row>
    <row r="87" spans="2:16">
      <c r="B87" s="46">
        <v>234.85</v>
      </c>
      <c r="C87" s="46">
        <v>209.61</v>
      </c>
      <c r="D87" s="46">
        <v>30900.07</v>
      </c>
      <c r="E87" s="46">
        <v>596.61</v>
      </c>
      <c r="F87" s="46">
        <v>4283.99</v>
      </c>
      <c r="G87" s="46">
        <v>2356.5700000000002</v>
      </c>
      <c r="H87" s="46">
        <v>38581.69</v>
      </c>
      <c r="J87" s="46">
        <v>234.85</v>
      </c>
      <c r="K87" s="46">
        <v>209.61</v>
      </c>
      <c r="L87" s="46">
        <v>30900.07</v>
      </c>
      <c r="M87" s="46">
        <v>596.61</v>
      </c>
      <c r="N87" s="46">
        <v>4283.99</v>
      </c>
      <c r="O87" s="46">
        <v>2356.5700000000002</v>
      </c>
      <c r="P87" s="46">
        <v>38581.69</v>
      </c>
    </row>
    <row r="88" spans="2:16">
      <c r="B88" s="46">
        <v>227.83</v>
      </c>
      <c r="C88" s="46">
        <v>217.17</v>
      </c>
      <c r="D88" s="46">
        <v>31154.29</v>
      </c>
      <c r="E88" s="46">
        <v>601.39</v>
      </c>
      <c r="F88" s="46">
        <v>4556.79</v>
      </c>
      <c r="G88" s="46">
        <v>2411.8000000000002</v>
      </c>
      <c r="H88" s="46">
        <v>39169.25</v>
      </c>
      <c r="J88" s="46">
        <v>227.83</v>
      </c>
      <c r="K88" s="46">
        <v>217.17</v>
      </c>
      <c r="L88" s="46">
        <v>31154.29</v>
      </c>
      <c r="M88" s="46">
        <v>601.39</v>
      </c>
      <c r="N88" s="46">
        <v>4556.79</v>
      </c>
      <c r="O88" s="46">
        <v>2411.8000000000002</v>
      </c>
      <c r="P88" s="46">
        <v>39169.25</v>
      </c>
    </row>
    <row r="89" spans="2:16">
      <c r="B89" s="46">
        <v>237.93</v>
      </c>
      <c r="C89" s="46">
        <v>241.51</v>
      </c>
      <c r="D89" s="46">
        <v>31589.07</v>
      </c>
      <c r="E89" s="46">
        <v>612.9</v>
      </c>
      <c r="F89" s="46">
        <v>4657.2</v>
      </c>
      <c r="G89" s="46">
        <v>2431.44</v>
      </c>
      <c r="H89" s="46">
        <v>39770.019999999997</v>
      </c>
      <c r="J89" s="46">
        <v>237.93</v>
      </c>
      <c r="K89" s="46">
        <v>241.51</v>
      </c>
      <c r="L89" s="46">
        <v>31589.07</v>
      </c>
      <c r="M89" s="46">
        <v>612.9</v>
      </c>
      <c r="N89" s="46">
        <v>4657.2</v>
      </c>
      <c r="O89" s="46">
        <v>2431.44</v>
      </c>
      <c r="P89" s="46">
        <v>39770.019999999997</v>
      </c>
    </row>
    <row r="90" spans="2:16">
      <c r="B90" s="46">
        <v>241.85</v>
      </c>
      <c r="C90" s="46">
        <v>249.61</v>
      </c>
      <c r="D90" s="46">
        <v>31442.59</v>
      </c>
      <c r="E90" s="46">
        <v>599.04</v>
      </c>
      <c r="F90" s="46">
        <v>4591.4799999999996</v>
      </c>
      <c r="G90" s="46">
        <v>2436.39</v>
      </c>
      <c r="H90" s="46">
        <v>39560.97</v>
      </c>
      <c r="J90" s="46">
        <v>241.85</v>
      </c>
      <c r="K90" s="46">
        <v>249.61</v>
      </c>
      <c r="L90" s="46">
        <v>31442.59</v>
      </c>
      <c r="M90" s="46">
        <v>599.04</v>
      </c>
      <c r="N90" s="46">
        <v>4591.4799999999996</v>
      </c>
      <c r="O90" s="46">
        <v>2436.39</v>
      </c>
      <c r="P90" s="46">
        <v>39560.97</v>
      </c>
    </row>
    <row r="91" spans="2:16">
      <c r="B91" s="46">
        <v>235.58</v>
      </c>
      <c r="C91" s="46">
        <v>261.38</v>
      </c>
      <c r="D91" s="46">
        <v>31904.26</v>
      </c>
      <c r="E91" s="46">
        <v>603.63</v>
      </c>
      <c r="F91" s="46">
        <v>4662.21</v>
      </c>
      <c r="G91" s="46">
        <v>2397.54</v>
      </c>
      <c r="H91" s="46">
        <v>40064.6</v>
      </c>
      <c r="J91" s="46">
        <v>235.58</v>
      </c>
      <c r="K91" s="46">
        <v>261.38</v>
      </c>
      <c r="L91" s="46">
        <v>31904.26</v>
      </c>
      <c r="M91" s="46">
        <v>603.63</v>
      </c>
      <c r="N91" s="46">
        <v>4662.21</v>
      </c>
      <c r="O91" s="46">
        <v>2397.54</v>
      </c>
      <c r="P91" s="46">
        <v>40064.6</v>
      </c>
    </row>
    <row r="92" spans="2:16">
      <c r="B92" s="46">
        <v>249.94</v>
      </c>
      <c r="C92" s="46">
        <v>292.02</v>
      </c>
      <c r="D92" s="46">
        <v>33126.79</v>
      </c>
      <c r="E92" s="46">
        <v>629.6</v>
      </c>
      <c r="F92" s="46">
        <v>4828.2299999999996</v>
      </c>
      <c r="G92" s="46">
        <v>2408.15</v>
      </c>
      <c r="H92" s="46">
        <v>41534.730000000003</v>
      </c>
      <c r="J92" s="46">
        <v>249.94</v>
      </c>
      <c r="K92" s="46">
        <v>292.02</v>
      </c>
      <c r="L92" s="46">
        <v>33126.79</v>
      </c>
      <c r="M92" s="46">
        <v>629.6</v>
      </c>
      <c r="N92" s="46">
        <v>4828.2299999999996</v>
      </c>
      <c r="O92" s="46">
        <v>2408.15</v>
      </c>
      <c r="P92" s="46">
        <v>41534.730000000003</v>
      </c>
    </row>
    <row r="93" spans="2:16">
      <c r="B93" s="46">
        <v>249.04</v>
      </c>
      <c r="C93" s="46">
        <v>327.45999999999998</v>
      </c>
      <c r="D93" s="46">
        <v>33228.29</v>
      </c>
      <c r="E93" s="46">
        <v>646.27</v>
      </c>
      <c r="F93" s="46">
        <v>5075.8</v>
      </c>
      <c r="G93" s="46">
        <v>2510.79</v>
      </c>
      <c r="H93" s="46">
        <v>42037.65</v>
      </c>
      <c r="J93" s="46">
        <v>249.04</v>
      </c>
      <c r="K93" s="46">
        <v>327.45999999999998</v>
      </c>
      <c r="L93" s="46">
        <v>33228.29</v>
      </c>
      <c r="M93" s="46">
        <v>646.27</v>
      </c>
      <c r="N93" s="46">
        <v>5075.8</v>
      </c>
      <c r="O93" s="46">
        <v>2510.79</v>
      </c>
      <c r="P93" s="46">
        <v>42037.65</v>
      </c>
    </row>
    <row r="94" spans="2:16">
      <c r="B94" s="46">
        <v>231.68</v>
      </c>
      <c r="C94" s="46">
        <v>309.24</v>
      </c>
      <c r="D94" s="46">
        <v>33673.5</v>
      </c>
      <c r="E94" s="46">
        <v>592.59</v>
      </c>
      <c r="F94" s="46">
        <v>5282.93</v>
      </c>
      <c r="G94" s="46">
        <v>2615.37</v>
      </c>
      <c r="H94" s="46">
        <v>42705.29</v>
      </c>
      <c r="J94" s="46">
        <v>231.68</v>
      </c>
      <c r="K94" s="46">
        <v>309.24</v>
      </c>
      <c r="L94" s="46">
        <v>33673.5</v>
      </c>
      <c r="M94" s="46">
        <v>592.59</v>
      </c>
      <c r="N94" s="46">
        <v>5282.93</v>
      </c>
      <c r="O94" s="46">
        <v>2615.37</v>
      </c>
      <c r="P94" s="46">
        <v>42705.29</v>
      </c>
    </row>
    <row r="95" spans="2:16">
      <c r="B95" s="46">
        <v>243.13</v>
      </c>
      <c r="C95" s="46">
        <v>312.68</v>
      </c>
      <c r="D95" s="46">
        <v>33478.39</v>
      </c>
      <c r="E95" s="46">
        <v>585.89</v>
      </c>
      <c r="F95" s="46">
        <v>5460.4</v>
      </c>
      <c r="G95" s="46">
        <v>2637.38</v>
      </c>
      <c r="H95" s="46">
        <v>42717.85</v>
      </c>
      <c r="J95" s="46">
        <v>243.13</v>
      </c>
      <c r="K95" s="46">
        <v>312.68</v>
      </c>
      <c r="L95" s="46">
        <v>33478.39</v>
      </c>
      <c r="M95" s="46">
        <v>585.89</v>
      </c>
      <c r="N95" s="46">
        <v>5460.4</v>
      </c>
      <c r="O95" s="46">
        <v>2637.38</v>
      </c>
      <c r="P95" s="46">
        <v>42717.85</v>
      </c>
    </row>
    <row r="96" spans="2:16">
      <c r="B96" s="46">
        <v>250.74</v>
      </c>
      <c r="C96" s="46">
        <v>300.13</v>
      </c>
      <c r="D96" s="46">
        <v>34302.269999999997</v>
      </c>
      <c r="E96" s="46">
        <v>596.38</v>
      </c>
      <c r="F96" s="46">
        <v>5705.12</v>
      </c>
      <c r="G96" s="46">
        <v>2725.59</v>
      </c>
      <c r="H96" s="46">
        <v>43880.22</v>
      </c>
      <c r="J96" s="46">
        <v>250.74</v>
      </c>
      <c r="K96" s="46">
        <v>300.13</v>
      </c>
      <c r="L96" s="46">
        <v>34302.269999999997</v>
      </c>
      <c r="M96" s="46">
        <v>596.38</v>
      </c>
      <c r="N96" s="46">
        <v>5705.12</v>
      </c>
      <c r="O96" s="46">
        <v>2725.59</v>
      </c>
      <c r="P96" s="46">
        <v>43880.22</v>
      </c>
    </row>
  </sheetData>
  <mergeCells count="14">
    <mergeCell ref="O84:O85"/>
    <mergeCell ref="P84:P85"/>
    <mergeCell ref="H84:H85"/>
    <mergeCell ref="J84:J85"/>
    <mergeCell ref="K84:K85"/>
    <mergeCell ref="L84:L85"/>
    <mergeCell ref="M84:M85"/>
    <mergeCell ref="N84:N85"/>
    <mergeCell ref="B84:B85"/>
    <mergeCell ref="C84:C85"/>
    <mergeCell ref="D84:D85"/>
    <mergeCell ref="E84:E85"/>
    <mergeCell ref="F84:F85"/>
    <mergeCell ref="G84:G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7" customWidth="1"/>
    <col min="2" max="2" width="12.42578125" style="27" customWidth="1"/>
    <col min="3" max="3" width="13" style="27" customWidth="1"/>
    <col min="4" max="5" width="11.42578125" style="27" customWidth="1"/>
    <col min="6" max="6" width="12.28515625" style="27" customWidth="1"/>
    <col min="7" max="7" width="10.7109375" style="27" customWidth="1"/>
    <col min="8" max="8" width="11.140625" style="27" customWidth="1"/>
    <col min="9" max="9" width="10.7109375" style="27" customWidth="1"/>
    <col min="10" max="10" width="13.5703125" style="27" customWidth="1"/>
    <col min="11" max="11" width="16.7109375" style="27" customWidth="1"/>
    <col min="12" max="16384" width="9.140625" style="27"/>
  </cols>
  <sheetData>
    <row r="1" spans="1:11" ht="18">
      <c r="A1" s="55" t="s">
        <v>45</v>
      </c>
      <c r="I1" s="56" t="s">
        <v>1</v>
      </c>
      <c r="J1" s="57"/>
      <c r="K1" s="4"/>
    </row>
    <row r="2" spans="1:11">
      <c r="A2" s="58"/>
      <c r="B2" s="27" t="s">
        <v>46</v>
      </c>
    </row>
    <row r="3" spans="1:11">
      <c r="A3" s="55" t="s">
        <v>47</v>
      </c>
      <c r="H3" s="59"/>
    </row>
    <row r="4" spans="1:11">
      <c r="A4" s="55" t="s">
        <v>48</v>
      </c>
      <c r="H4" s="59"/>
    </row>
    <row r="5" spans="1:11">
      <c r="A5" s="55" t="s">
        <v>27</v>
      </c>
    </row>
    <row r="6" spans="1:11" ht="6" customHeight="1" thickBot="1">
      <c r="A6" s="29"/>
      <c r="B6" s="29"/>
      <c r="C6" s="29"/>
      <c r="D6" s="29"/>
      <c r="E6" s="29"/>
      <c r="F6" s="29"/>
      <c r="G6" s="29"/>
      <c r="H6" s="29"/>
      <c r="I6" s="29"/>
    </row>
    <row r="7" spans="1:11" s="32" customFormat="1" ht="34.5" customHeight="1" thickBot="1">
      <c r="A7" s="60"/>
      <c r="B7" s="61"/>
      <c r="C7" s="62" t="s">
        <v>5</v>
      </c>
      <c r="D7" s="62" t="s">
        <v>28</v>
      </c>
      <c r="E7" s="62" t="s">
        <v>29</v>
      </c>
      <c r="F7" s="62" t="s">
        <v>30</v>
      </c>
      <c r="G7" s="62" t="s">
        <v>11</v>
      </c>
      <c r="H7" s="62" t="s">
        <v>12</v>
      </c>
      <c r="I7" s="62" t="s">
        <v>49</v>
      </c>
    </row>
    <row r="8" spans="1:11" ht="13.5" thickTop="1">
      <c r="A8" s="63"/>
      <c r="B8" s="58"/>
      <c r="C8" s="64"/>
      <c r="D8" s="64"/>
      <c r="E8" s="64"/>
      <c r="F8" s="64"/>
      <c r="G8" s="64"/>
      <c r="H8" s="58"/>
      <c r="I8" s="65"/>
    </row>
    <row r="9" spans="1:11" ht="17.100000000000001" customHeight="1">
      <c r="A9" s="55" t="s">
        <v>50</v>
      </c>
      <c r="B9" s="66" t="s">
        <v>51</v>
      </c>
      <c r="C9" s="64"/>
      <c r="D9" s="64"/>
      <c r="E9" s="64"/>
      <c r="F9" s="64"/>
      <c r="G9" s="67"/>
      <c r="H9" s="58"/>
      <c r="I9" s="68" t="s">
        <v>52</v>
      </c>
    </row>
    <row r="10" spans="1:11" ht="17.100000000000001" customHeight="1">
      <c r="A10" s="63"/>
      <c r="B10" s="58"/>
      <c r="C10" s="64"/>
      <c r="D10" s="64"/>
      <c r="E10" s="64"/>
      <c r="F10" s="64"/>
      <c r="G10" s="64"/>
      <c r="H10" s="58"/>
      <c r="I10" s="65"/>
    </row>
    <row r="11" spans="1:11" ht="18" customHeight="1">
      <c r="A11" s="58"/>
      <c r="B11" s="69" t="s">
        <v>35</v>
      </c>
      <c r="C11" s="70">
        <f>'13a-c'!C11/'13a-c'!C45</f>
        <v>0.60523467874463899</v>
      </c>
      <c r="D11" s="70">
        <f>'13a-c'!D11/'13a-c'!D45</f>
        <v>1.3714833759590792</v>
      </c>
      <c r="E11" s="70">
        <f>'13a-c'!E11/'13a-c'!E45</f>
        <v>8.0664977325253739E-2</v>
      </c>
      <c r="F11" s="70">
        <f>'13a-c'!F11/'13a-c'!F45</f>
        <v>0.25752192196107837</v>
      </c>
      <c r="G11" s="70">
        <f>'13a-c'!G11/'13a-c'!G45</f>
        <v>2.8671916813212017E-2</v>
      </c>
      <c r="H11" s="70">
        <f>'13a-c'!H11/'13a-c'!H45</f>
        <v>6.4049640322395532E-2</v>
      </c>
      <c r="I11" s="70">
        <f>'13a-c'!I11/'13a-c'!I45</f>
        <v>8.974376269416949E-2</v>
      </c>
    </row>
    <row r="12" spans="1:11" ht="18" customHeight="1">
      <c r="A12" s="58"/>
      <c r="B12" s="71">
        <v>2001</v>
      </c>
      <c r="C12" s="72">
        <f>'13a-c'!C12/'13a-c'!C46</f>
        <v>0.75558196790899057</v>
      </c>
      <c r="D12" s="72">
        <f>'13a-c'!D12/'13a-c'!D46</f>
        <v>1.809625832121815</v>
      </c>
      <c r="E12" s="72">
        <f>'13a-c'!E12/'13a-c'!E46</f>
        <v>0.11152115736268449</v>
      </c>
      <c r="F12" s="72">
        <f>'13a-c'!F12/'13a-c'!F46</f>
        <v>0.34126865795271938</v>
      </c>
      <c r="G12" s="72">
        <f>'13a-c'!G12/'13a-c'!G46</f>
        <v>3.9037280602975843E-2</v>
      </c>
      <c r="H12" s="72">
        <f>'13a-c'!H12/'13a-c'!H46</f>
        <v>0.11344961919300617</v>
      </c>
      <c r="I12" s="72">
        <f>'13a-c'!I12/'13a-c'!I46</f>
        <v>0.12394982103902198</v>
      </c>
    </row>
    <row r="13" spans="1:11" ht="18" customHeight="1">
      <c r="A13" s="58"/>
      <c r="B13" s="71">
        <v>2002</v>
      </c>
      <c r="C13" s="72">
        <f>'13a-c'!C13/'13a-c'!C47</f>
        <v>0.6441545971033048</v>
      </c>
      <c r="D13" s="72">
        <f>'13a-c'!D13/'13a-c'!D47</f>
        <v>1.6402986096842682</v>
      </c>
      <c r="E13" s="72">
        <f>'13a-c'!E13/'13a-c'!E47</f>
        <v>0.10333026532302103</v>
      </c>
      <c r="F13" s="72">
        <f>'13a-c'!F13/'13a-c'!F47</f>
        <v>0.29383735705209657</v>
      </c>
      <c r="G13" s="72">
        <f>'13a-c'!G13/'13a-c'!G47</f>
        <v>4.0594586421939305E-2</v>
      </c>
      <c r="H13" s="72">
        <f>'13a-c'!H13/'13a-c'!H47</f>
        <v>9.5509000685173262E-2</v>
      </c>
      <c r="I13" s="72">
        <f>'13a-c'!I13/'13a-c'!I47</f>
        <v>0.11428989667201399</v>
      </c>
    </row>
    <row r="14" spans="1:11" ht="18" customHeight="1">
      <c r="A14" s="58"/>
      <c r="B14" s="71">
        <v>2003</v>
      </c>
      <c r="C14" s="72">
        <f>'13a-c'!C14/'13a-c'!C48</f>
        <v>0.59829746225505942</v>
      </c>
      <c r="D14" s="72">
        <f>'13a-c'!D14/'13a-c'!D48</f>
        <v>1.3375679472301962</v>
      </c>
      <c r="E14" s="72">
        <f>'13a-c'!E14/'13a-c'!E48</f>
        <v>9.5671489565066395E-2</v>
      </c>
      <c r="F14" s="72">
        <f>'13a-c'!F14/'13a-c'!F48</f>
        <v>0.29863679267179355</v>
      </c>
      <c r="G14" s="72">
        <f>'13a-c'!G14/'13a-c'!G48</f>
        <v>3.2901217542062336E-2</v>
      </c>
      <c r="H14" s="72">
        <f>'13a-c'!H14/'13a-c'!H48</f>
        <v>9.7977130703882045E-2</v>
      </c>
      <c r="I14" s="72">
        <f>'13a-c'!I14/'13a-c'!I48</f>
        <v>0.10583369907689892</v>
      </c>
    </row>
    <row r="15" spans="1:11" ht="18" customHeight="1">
      <c r="A15" s="58"/>
      <c r="B15" s="71">
        <v>2004</v>
      </c>
      <c r="C15" s="72">
        <f>'13a-c'!C15/'13a-c'!C49</f>
        <v>0.56975138121546964</v>
      </c>
      <c r="D15" s="72">
        <f>'13a-c'!D15/'13a-c'!D49</f>
        <v>1.3258310697193119</v>
      </c>
      <c r="E15" s="72">
        <f>'13a-c'!E15/'13a-c'!E49</f>
        <v>8.8348404531753452E-2</v>
      </c>
      <c r="F15" s="72">
        <f>'13a-c'!F15/'13a-c'!F49</f>
        <v>0.28181373293508155</v>
      </c>
      <c r="G15" s="72">
        <f>'13a-c'!G15/'13a-c'!G49</f>
        <v>3.2368401625613059E-2</v>
      </c>
      <c r="H15" s="72">
        <f>'13a-c'!H15/'13a-c'!H49</f>
        <v>7.3794530028256047E-2</v>
      </c>
      <c r="I15" s="72">
        <f>'13a-c'!I15/'13a-c'!I49</f>
        <v>9.6802995600779193E-2</v>
      </c>
    </row>
    <row r="16" spans="1:11" ht="18" customHeight="1">
      <c r="A16" s="58"/>
      <c r="B16" s="71">
        <v>2005</v>
      </c>
      <c r="C16" s="72">
        <f>'13a-c'!C16/'13a-c'!C50</f>
        <v>0.56759758154073958</v>
      </c>
      <c r="D16" s="72">
        <f>'13a-c'!D16/'13a-c'!D50</f>
        <v>1.3144428809006012</v>
      </c>
      <c r="E16" s="72">
        <f>'13a-c'!E16/'13a-c'!E50</f>
        <v>8.2799680629803293E-2</v>
      </c>
      <c r="F16" s="72">
        <f>'13a-c'!F16/'13a-c'!F50</f>
        <v>0.29527727047739338</v>
      </c>
      <c r="G16" s="72">
        <f>'13a-c'!G16/'13a-c'!G50</f>
        <v>3.0583840011720754E-2</v>
      </c>
      <c r="H16" s="72">
        <f>'13a-c'!H16/'13a-c'!H50</f>
        <v>7.3557849077493576E-2</v>
      </c>
      <c r="I16" s="72">
        <f>'13a-c'!I16/'13a-c'!I50</f>
        <v>9.2701294657853803E-2</v>
      </c>
    </row>
    <row r="17" spans="1:9" ht="18" customHeight="1">
      <c r="A17" s="58"/>
      <c r="B17" s="71">
        <v>2006</v>
      </c>
      <c r="C17" s="72">
        <f>'13a-c'!C17/'13a-c'!C51</f>
        <v>0.56881509666013297</v>
      </c>
      <c r="D17" s="72">
        <f>'13a-c'!D17/'13a-c'!D51</f>
        <v>1.4274831914682211</v>
      </c>
      <c r="E17" s="72">
        <f>'13a-c'!E17/'13a-c'!E51</f>
        <v>8.2689011848900193E-2</v>
      </c>
      <c r="F17" s="72">
        <f>'13a-c'!F17/'13a-c'!F51</f>
        <v>0.27597535934291584</v>
      </c>
      <c r="G17" s="72">
        <f>'13a-c'!G17/'13a-c'!G51</f>
        <v>2.8118458553044949E-2</v>
      </c>
      <c r="H17" s="72">
        <f>'13a-c'!H17/'13a-c'!H51</f>
        <v>6.358681069875656E-2</v>
      </c>
      <c r="I17" s="72">
        <f>'13a-c'!I17/'13a-c'!I51</f>
        <v>9.1320412934179945E-2</v>
      </c>
    </row>
    <row r="18" spans="1:9" ht="18" customHeight="1">
      <c r="A18" s="58"/>
      <c r="B18" s="71">
        <v>2007</v>
      </c>
      <c r="C18" s="72">
        <f>'13a-c'!C18/'13a-c'!C52</f>
        <v>0.6630525437864887</v>
      </c>
      <c r="D18" s="72">
        <f>'13a-c'!D18/'13a-c'!D52</f>
        <v>1.3514758730841294</v>
      </c>
      <c r="E18" s="72">
        <f>'13a-c'!E18/'13a-c'!E52</f>
        <v>7.2138501290792842E-2</v>
      </c>
      <c r="F18" s="72">
        <f>'13a-c'!F18/'13a-c'!F52</f>
        <v>0.18300372158828776</v>
      </c>
      <c r="G18" s="72">
        <f>'13a-c'!G18/'13a-c'!G52</f>
        <v>2.6777521250575552E-2</v>
      </c>
      <c r="H18" s="72">
        <f>'13a-c'!H18/'13a-c'!H52</f>
        <v>5.6454715766687411E-2</v>
      </c>
      <c r="I18" s="72">
        <f>'13a-c'!I18/'13a-c'!I52</f>
        <v>8.1001535402238228E-2</v>
      </c>
    </row>
    <row r="19" spans="1:9" ht="18" customHeight="1">
      <c r="A19" s="58"/>
      <c r="B19" s="71">
        <v>2008</v>
      </c>
      <c r="C19" s="72">
        <f>'13a-c'!C19/'13a-c'!C53</f>
        <v>0.65656750907823791</v>
      </c>
      <c r="D19" s="72">
        <f>'13a-c'!D19/'13a-c'!D53</f>
        <v>1.4336575751796046</v>
      </c>
      <c r="E19" s="72">
        <f>'13a-c'!E19/'13a-c'!E53</f>
        <v>7.765509553352222E-2</v>
      </c>
      <c r="F19" s="72">
        <f>'13a-c'!F19/'13a-c'!F53</f>
        <v>0.26023484608060932</v>
      </c>
      <c r="G19" s="72">
        <f>'13a-c'!G19/'13a-c'!G53</f>
        <v>2.620178302319753E-2</v>
      </c>
      <c r="H19" s="72">
        <f>'13a-c'!H19/'13a-c'!H53</f>
        <v>5.4167242269352982E-2</v>
      </c>
      <c r="I19" s="72">
        <f>'13a-c'!I19/'13a-c'!I53</f>
        <v>8.731766562528602E-2</v>
      </c>
    </row>
    <row r="20" spans="1:9" ht="18" customHeight="1">
      <c r="A20" s="58"/>
      <c r="B20" s="71">
        <v>2009</v>
      </c>
      <c r="C20" s="72">
        <f>'13a-c'!C20/'13a-c'!C54</f>
        <v>0.57445252933189428</v>
      </c>
      <c r="D20" s="72">
        <f>'13a-c'!D20/'13a-c'!D54</f>
        <v>1.184001988874732</v>
      </c>
      <c r="E20" s="72">
        <f>'13a-c'!E20/'13a-c'!E54</f>
        <v>7.1093292718563891E-2</v>
      </c>
      <c r="F20" s="72">
        <f>'13a-c'!F20/'13a-c'!F54</f>
        <v>0.19056618631388297</v>
      </c>
      <c r="G20" s="72">
        <f>'13a-c'!G20/'13a-c'!G54</f>
        <v>2.173555954132992E-2</v>
      </c>
      <c r="H20" s="72">
        <f>'13a-c'!H20/'13a-c'!H54</f>
        <v>5.2407621789055406E-2</v>
      </c>
      <c r="I20" s="72">
        <f>'13a-c'!I20/'13a-c'!I54</f>
        <v>7.8314273392572978E-2</v>
      </c>
    </row>
    <row r="21" spans="1:9" ht="18" customHeight="1">
      <c r="A21" s="58"/>
      <c r="B21" s="71">
        <v>2010</v>
      </c>
      <c r="C21" s="72">
        <f>'13a-c'!C21/'13a-c'!C55</f>
        <v>0.50928097567513242</v>
      </c>
      <c r="D21" s="72">
        <f>'13a-c'!D21/'13a-c'!D55</f>
        <v>1.2378456658161507</v>
      </c>
      <c r="E21" s="72">
        <f>'13a-c'!E21/'13a-c'!E55</f>
        <v>5.8943710840016345E-2</v>
      </c>
      <c r="F21" s="72">
        <f>'13a-c'!F21/'13a-c'!F55</f>
        <v>0.16606442684708234</v>
      </c>
      <c r="G21" s="72">
        <f>'13a-c'!G21/'13a-c'!G55</f>
        <v>2.1940417031658058E-2</v>
      </c>
      <c r="H21" s="72">
        <f>'13a-c'!H21/'13a-c'!H55</f>
        <v>5.8822837378383779E-2</v>
      </c>
      <c r="I21" s="72">
        <f>'13a-c'!I21/'13a-c'!I55</f>
        <v>6.8226219471813621E-2</v>
      </c>
    </row>
    <row r="22" spans="1:9" ht="18" customHeight="1">
      <c r="A22" s="58"/>
      <c r="B22" s="71">
        <v>2011</v>
      </c>
      <c r="C22" s="72">
        <f>'13a-c'!C22/'13a-c'!C56</f>
        <v>0.56417489421720735</v>
      </c>
      <c r="D22" s="72">
        <f>'13a-c'!D22/'13a-c'!D56</f>
        <v>1.1426827614268276</v>
      </c>
      <c r="E22" s="72">
        <f>'13a-c'!E22/'13a-c'!E56</f>
        <v>5.6346064903400155E-2</v>
      </c>
      <c r="F22" s="72">
        <f>'13a-c'!F22/'13a-c'!F56</f>
        <v>0.20045677856098321</v>
      </c>
      <c r="G22" s="72">
        <f>'13a-c'!G22/'13a-c'!G56</f>
        <v>2.0745600135908183E-2</v>
      </c>
      <c r="H22" s="72">
        <f>'13a-c'!H22/'13a-c'!H56</f>
        <v>4.5532753361566328E-2</v>
      </c>
      <c r="I22" s="72">
        <f>'13a-c'!I22/'13a-c'!I56</f>
        <v>6.5429671745398141E-2</v>
      </c>
    </row>
    <row r="23" spans="1:9" ht="18" customHeight="1">
      <c r="A23" s="58"/>
      <c r="B23" s="71">
        <v>2012</v>
      </c>
      <c r="C23" s="72">
        <f>'13a-c'!C23/'13a-c'!C57</f>
        <v>0.60678436561985605</v>
      </c>
      <c r="D23" s="72">
        <f>'13a-c'!D23/'13a-c'!D57</f>
        <v>1.2854090564477221</v>
      </c>
      <c r="E23" s="72">
        <f>'13a-c'!E23/'13a-c'!E57</f>
        <v>5.7968989255308689E-2</v>
      </c>
      <c r="F23" s="72">
        <f>'13a-c'!F23/'13a-c'!F57</f>
        <v>0.20686943290420751</v>
      </c>
      <c r="G23" s="72">
        <f>'13a-c'!G23/'13a-c'!G57</f>
        <v>2.3851103767004118E-2</v>
      </c>
      <c r="H23" s="72">
        <f>'13a-c'!H23/'13a-c'!H57</f>
        <v>4.906910633397002E-2</v>
      </c>
      <c r="I23" s="72">
        <f>'13a-c'!I23/'13a-c'!I57</f>
        <v>6.7992657435953494E-2</v>
      </c>
    </row>
    <row r="24" spans="1:9" ht="18" customHeight="1">
      <c r="A24" s="58"/>
      <c r="B24" s="69" t="s">
        <v>36</v>
      </c>
      <c r="C24" s="70">
        <f>'13a-c'!C24/'13a-c'!C58</f>
        <v>0.58044018411155318</v>
      </c>
      <c r="D24" s="70">
        <f>'13a-c'!D24/'13a-c'!D58</f>
        <v>1.2570377574446407</v>
      </c>
      <c r="E24" s="70">
        <f>'13a-c'!E24/'13a-c'!E58</f>
        <v>6.449816888844051E-2</v>
      </c>
      <c r="F24" s="70">
        <f>'13a-c'!F24/'13a-c'!F58</f>
        <v>0.20424442428803932</v>
      </c>
      <c r="G24" s="70">
        <f>'13a-c'!G24/'13a-c'!G58</f>
        <v>2.2934164205339402E-2</v>
      </c>
      <c r="H24" s="70">
        <f>'13a-c'!H24/'13a-c'!H58</f>
        <v>5.1931662617558834E-2</v>
      </c>
      <c r="I24" s="70">
        <f>'13a-c'!I24/'13a-c'!I58</f>
        <v>7.3545626675370748E-2</v>
      </c>
    </row>
    <row r="25" spans="1:9" ht="6" customHeight="1">
      <c r="A25" s="58"/>
      <c r="B25" s="69"/>
      <c r="C25" s="73"/>
      <c r="D25" s="73"/>
      <c r="E25" s="73"/>
      <c r="F25" s="73"/>
      <c r="G25" s="73"/>
      <c r="H25" s="73"/>
      <c r="I25" s="73"/>
    </row>
    <row r="26" spans="1:9">
      <c r="A26" s="55" t="s">
        <v>53</v>
      </c>
      <c r="B26" s="66" t="s">
        <v>54</v>
      </c>
      <c r="C26" s="74"/>
      <c r="D26" s="74"/>
      <c r="E26" s="74"/>
      <c r="F26" s="74"/>
      <c r="G26" s="75"/>
      <c r="H26" s="76"/>
      <c r="I26" s="77" t="s">
        <v>52</v>
      </c>
    </row>
    <row r="27" spans="1:9" ht="3" customHeight="1">
      <c r="A27" s="63"/>
      <c r="B27" s="58"/>
      <c r="C27" s="74"/>
      <c r="D27" s="74"/>
      <c r="E27" s="74"/>
      <c r="F27" s="74"/>
      <c r="G27" s="74"/>
      <c r="H27" s="76"/>
      <c r="I27" s="78"/>
    </row>
    <row r="28" spans="1:9" ht="18" customHeight="1">
      <c r="A28" s="58"/>
      <c r="B28" s="69" t="s">
        <v>35</v>
      </c>
      <c r="C28" s="70">
        <f>'13a-c'!C28/'13a-c'!C45</f>
        <v>3.1343941640947532</v>
      </c>
      <c r="D28" s="70">
        <f>'13a-c'!D28/'13a-c'!D45</f>
        <v>3.4398976982097187</v>
      </c>
      <c r="E28" s="70">
        <f>'13a-c'!E28/'13a-c'!E45</f>
        <v>0.49102715750225345</v>
      </c>
      <c r="F28" s="70">
        <f>'13a-c'!F28/'13a-c'!F45</f>
        <v>1.6950810053134271</v>
      </c>
      <c r="G28" s="70">
        <f>'13a-c'!G28/'13a-c'!G45</f>
        <v>0.16177911850363871</v>
      </c>
      <c r="H28" s="70">
        <f>'13a-c'!H28/'13a-c'!H45</f>
        <v>0.26175199831175511</v>
      </c>
      <c r="I28" s="70">
        <f>'13a-c'!I28/'13a-c'!I45</f>
        <v>0.49780922328088106</v>
      </c>
    </row>
    <row r="29" spans="1:9" ht="18" customHeight="1">
      <c r="A29" s="58"/>
      <c r="B29" s="71">
        <v>2001</v>
      </c>
      <c r="C29" s="72">
        <f>'13a-c'!C29/'13a-c'!C46</f>
        <v>3.9986416503947702</v>
      </c>
      <c r="D29" s="72">
        <f>'13a-c'!D29/'13a-c'!D46</f>
        <v>4.6177978422220525</v>
      </c>
      <c r="E29" s="72">
        <f>'13a-c'!E29/'13a-c'!E46</f>
        <v>0.60039004195677947</v>
      </c>
      <c r="F29" s="72">
        <f>'13a-c'!F29/'13a-c'!F46</f>
        <v>1.9664363931547471</v>
      </c>
      <c r="G29" s="72">
        <f>'13a-c'!G29/'13a-c'!G46</f>
        <v>0.2003341762812057</v>
      </c>
      <c r="H29" s="72">
        <f>'13a-c'!H29/'13a-c'!H46</f>
        <v>0.42251641265630607</v>
      </c>
      <c r="I29" s="72">
        <f>'13a-c'!I29/'13a-c'!I46</f>
        <v>0.62079741217933038</v>
      </c>
    </row>
    <row r="30" spans="1:9" ht="18" customHeight="1">
      <c r="A30" s="58"/>
      <c r="B30" s="71">
        <v>2002</v>
      </c>
      <c r="C30" s="72">
        <f>'13a-c'!C30/'13a-c'!C47</f>
        <v>3.4088181163479234</v>
      </c>
      <c r="D30" s="72">
        <f>'13a-c'!D30/'13a-c'!D47</f>
        <v>4.1093075816724882</v>
      </c>
      <c r="E30" s="72">
        <f>'13a-c'!E30/'13a-c'!E47</f>
        <v>0.56443742360790161</v>
      </c>
      <c r="F30" s="72">
        <f>'13a-c'!F30/'13a-c'!F47</f>
        <v>1.8630876747141041</v>
      </c>
      <c r="G30" s="72">
        <f>'13a-c'!G30/'13a-c'!G47</f>
        <v>0.17770487321440778</v>
      </c>
      <c r="H30" s="72">
        <f>'13a-c'!H30/'13a-c'!H47</f>
        <v>0.41484126819342648</v>
      </c>
      <c r="I30" s="72">
        <f>'13a-c'!I30/'13a-c'!I47</f>
        <v>0.58153742663067742</v>
      </c>
    </row>
    <row r="31" spans="1:9" ht="18" customHeight="1">
      <c r="A31" s="58"/>
      <c r="B31" s="71">
        <v>2003</v>
      </c>
      <c r="C31" s="72">
        <f>'13a-c'!C31/'13a-c'!C48</f>
        <v>3.3729521362030197</v>
      </c>
      <c r="D31" s="72">
        <f>'13a-c'!D31/'13a-c'!D48</f>
        <v>3.5210407378000368</v>
      </c>
      <c r="E31" s="72">
        <f>'13a-c'!E31/'13a-c'!E48</f>
        <v>0.54811728199073739</v>
      </c>
      <c r="F31" s="72">
        <f>'13a-c'!F31/'13a-c'!F48</f>
        <v>1.8258622557135562</v>
      </c>
      <c r="G31" s="72">
        <f>'13a-c'!G31/'13a-c'!G48</f>
        <v>0.15662555656251231</v>
      </c>
      <c r="H31" s="72">
        <f>'13a-c'!H31/'13a-c'!H48</f>
        <v>0.37000306676384725</v>
      </c>
      <c r="I31" s="72">
        <f>'13a-c'!I31/'13a-c'!I48</f>
        <v>0.5580235812420532</v>
      </c>
    </row>
    <row r="32" spans="1:9" ht="18" customHeight="1">
      <c r="A32" s="58"/>
      <c r="B32" s="71">
        <v>2004</v>
      </c>
      <c r="C32" s="72">
        <f>'13a-c'!C32/'13a-c'!C49</f>
        <v>3.4271408839779003</v>
      </c>
      <c r="D32" s="72">
        <f>'13a-c'!D32/'13a-c'!D49</f>
        <v>3.3404475488293879</v>
      </c>
      <c r="E32" s="72">
        <f>'13a-c'!E32/'13a-c'!E49</f>
        <v>0.54033587242193415</v>
      </c>
      <c r="F32" s="72">
        <f>'13a-c'!F32/'13a-c'!F49</f>
        <v>2.0925091547275518</v>
      </c>
      <c r="G32" s="72">
        <f>'13a-c'!G32/'13a-c'!G49</f>
        <v>0.18474596483390845</v>
      </c>
      <c r="H32" s="72">
        <f>'13a-c'!H32/'13a-c'!H49</f>
        <v>0.30588406229328929</v>
      </c>
      <c r="I32" s="72">
        <f>'13a-c'!I32/'13a-c'!I49</f>
        <v>0.54801173344098586</v>
      </c>
    </row>
    <row r="33" spans="1:9" ht="18" customHeight="1">
      <c r="A33" s="58"/>
      <c r="B33" s="71">
        <v>2005</v>
      </c>
      <c r="C33" s="72">
        <f>'13a-c'!C33/'13a-c'!C50</f>
        <v>3.3233249701805621</v>
      </c>
      <c r="D33" s="72">
        <f>'13a-c'!D33/'13a-c'!D50</f>
        <v>3.5115773314570808</v>
      </c>
      <c r="E33" s="72">
        <f>'13a-c'!E33/'13a-c'!E50</f>
        <v>0.51492918267574994</v>
      </c>
      <c r="F33" s="72">
        <f>'13a-c'!F33/'13a-c'!F50</f>
        <v>1.9184488555872263</v>
      </c>
      <c r="G33" s="72">
        <f>'13a-c'!G33/'13a-c'!G50</f>
        <v>0.16702073108197202</v>
      </c>
      <c r="H33" s="72">
        <f>'13a-c'!H33/'13a-c'!H50</f>
        <v>0.28020232200138012</v>
      </c>
      <c r="I33" s="72">
        <f>'13a-c'!I33/'13a-c'!I50</f>
        <v>0.526150075436849</v>
      </c>
    </row>
    <row r="34" spans="1:9" ht="18" customHeight="1">
      <c r="A34" s="58"/>
      <c r="B34" s="71">
        <v>2006</v>
      </c>
      <c r="C34" s="72">
        <f>'13a-c'!C34/'13a-c'!C51</f>
        <v>3.0785195434105845</v>
      </c>
      <c r="D34" s="72">
        <f>'13a-c'!D34/'13a-c'!D51</f>
        <v>3.6134203292153808</v>
      </c>
      <c r="E34" s="72">
        <f>'13a-c'!E34/'13a-c'!E51</f>
        <v>0.48951895014548918</v>
      </c>
      <c r="F34" s="72">
        <f>'13a-c'!F34/'13a-c'!F51</f>
        <v>1.7511293634496921</v>
      </c>
      <c r="G34" s="72">
        <f>'13a-c'!G34/'13a-c'!G51</f>
        <v>0.16020578545963265</v>
      </c>
      <c r="H34" s="72">
        <f>'13a-c'!H34/'13a-c'!H51</f>
        <v>0.25618501189036602</v>
      </c>
      <c r="I34" s="72">
        <f>'13a-c'!I34/'13a-c'!I51</f>
        <v>0.49771778297881797</v>
      </c>
    </row>
    <row r="35" spans="1:9" ht="18" customHeight="1">
      <c r="A35" s="58"/>
      <c r="B35" s="71">
        <v>2007</v>
      </c>
      <c r="C35" s="72">
        <f>'13a-c'!C35/'13a-c'!C52</f>
        <v>3.0859049207673062</v>
      </c>
      <c r="D35" s="72">
        <f>'13a-c'!D35/'13a-c'!D52</f>
        <v>3.4063335073870444</v>
      </c>
      <c r="E35" s="72">
        <f>'13a-c'!E35/'13a-c'!E52</f>
        <v>0.46311065154498549</v>
      </c>
      <c r="F35" s="72">
        <f>'13a-c'!F35/'13a-c'!F52</f>
        <v>1.3994402239104358</v>
      </c>
      <c r="G35" s="72">
        <f>'13a-c'!G35/'13a-c'!G52</f>
        <v>0.1508684733873891</v>
      </c>
      <c r="H35" s="72">
        <f>'13a-c'!H35/'13a-c'!H52</f>
        <v>0.23121262571961784</v>
      </c>
      <c r="I35" s="72">
        <f>'13a-c'!I35/'13a-c'!I52</f>
        <v>0.46577002280490987</v>
      </c>
    </row>
    <row r="36" spans="1:9" ht="18" customHeight="1">
      <c r="A36" s="58"/>
      <c r="B36" s="71">
        <v>2008</v>
      </c>
      <c r="C36" s="72">
        <f>'13a-c'!C36/'13a-c'!C53</f>
        <v>2.8170047316876352</v>
      </c>
      <c r="D36" s="72">
        <f>'13a-c'!D36/'13a-c'!D53</f>
        <v>3.3377837116154874</v>
      </c>
      <c r="E36" s="72">
        <f>'13a-c'!E36/'13a-c'!E53</f>
        <v>0.44904903069384589</v>
      </c>
      <c r="F36" s="72">
        <f>'13a-c'!F36/'13a-c'!F53</f>
        <v>1.3662329419231989</v>
      </c>
      <c r="G36" s="72">
        <f>'13a-c'!G36/'13a-c'!G53</f>
        <v>0.14939898643040578</v>
      </c>
      <c r="H36" s="72">
        <f>'13a-c'!H36/'13a-c'!H53</f>
        <v>0.23775420432320032</v>
      </c>
      <c r="I36" s="72">
        <f>'13a-c'!I36/'13a-c'!I53</f>
        <v>0.45469049676623313</v>
      </c>
    </row>
    <row r="37" spans="1:9" ht="18" customHeight="1">
      <c r="A37" s="58"/>
      <c r="B37" s="71">
        <v>2009</v>
      </c>
      <c r="C37" s="72">
        <f>'13a-c'!C37/'13a-c'!C54</f>
        <v>2.858336524736274</v>
      </c>
      <c r="D37" s="72">
        <f>'13a-c'!D37/'13a-c'!D54</f>
        <v>3.2257062059106869</v>
      </c>
      <c r="E37" s="72">
        <f>'13a-c'!E37/'13a-c'!E54</f>
        <v>0.435311936723771</v>
      </c>
      <c r="F37" s="72">
        <f>'13a-c'!F37/'13a-c'!F54</f>
        <v>1.2221434758642411</v>
      </c>
      <c r="G37" s="72">
        <f>'13a-c'!G37/'13a-c'!G54</f>
        <v>0.12609942940008198</v>
      </c>
      <c r="H37" s="72">
        <f>'13a-c'!H37/'13a-c'!H54</f>
        <v>0.21667031694878131</v>
      </c>
      <c r="I37" s="72">
        <f>'13a-c'!I37/'13a-c'!I54</f>
        <v>0.43847399561322475</v>
      </c>
    </row>
    <row r="38" spans="1:9" ht="18" customHeight="1">
      <c r="A38" s="58"/>
      <c r="B38" s="71">
        <v>2010</v>
      </c>
      <c r="C38" s="72">
        <f>'13a-c'!C38/'13a-c'!C55</f>
        <v>2.7139315151109029</v>
      </c>
      <c r="D38" s="72">
        <f>'13a-c'!D38/'13a-c'!D55</f>
        <v>2.9618646989862771</v>
      </c>
      <c r="E38" s="72">
        <f>'13a-c'!E38/'13a-c'!E55</f>
        <v>0.39173752067867429</v>
      </c>
      <c r="F38" s="72">
        <f>'13a-c'!F38/'13a-c'!F55</f>
        <v>1.0271392327208426</v>
      </c>
      <c r="G38" s="72">
        <f>'13a-c'!G38/'13a-c'!G55</f>
        <v>0.12312831050602134</v>
      </c>
      <c r="H38" s="72">
        <f>'13a-c'!H38/'13a-c'!H55</f>
        <v>0.21411512805731694</v>
      </c>
      <c r="I38" s="72">
        <f>'13a-c'!I38/'13a-c'!I55</f>
        <v>0.39645711153135782</v>
      </c>
    </row>
    <row r="39" spans="1:9" ht="18" customHeight="1">
      <c r="A39" s="58"/>
      <c r="B39" s="71">
        <v>2011</v>
      </c>
      <c r="C39" s="72">
        <f>'13a-c'!C39/'13a-c'!C56</f>
        <v>2.804474038114606</v>
      </c>
      <c r="D39" s="72">
        <f>'13a-c'!D39/'13a-c'!D56</f>
        <v>2.8075410280754101</v>
      </c>
      <c r="E39" s="72">
        <f>'13a-c'!E39/'13a-c'!E56</f>
        <v>0.38063375028031571</v>
      </c>
      <c r="F39" s="72">
        <f>'13a-c'!F39/'13a-c'!F56</f>
        <v>1.0975830170388261</v>
      </c>
      <c r="G39" s="72">
        <f>'13a-c'!G39/'13a-c'!G56</f>
        <v>0.12790397564107173</v>
      </c>
      <c r="H39" s="72">
        <f>'13a-c'!H39/'13a-c'!H56</f>
        <v>0.18696635008643164</v>
      </c>
      <c r="I39" s="72">
        <f>'13a-c'!I39/'13a-c'!I56</f>
        <v>0.38589447823351408</v>
      </c>
    </row>
    <row r="40" spans="1:9" ht="18" customHeight="1">
      <c r="A40" s="58"/>
      <c r="B40" s="71">
        <v>2012</v>
      </c>
      <c r="C40" s="72">
        <f>'13a-c'!C40/'13a-c'!C57</f>
        <v>3.0016460639705644</v>
      </c>
      <c r="D40" s="72">
        <f>'13a-c'!D40/'13a-c'!D57</f>
        <v>3.0601695499345234</v>
      </c>
      <c r="E40" s="72">
        <f>'13a-c'!E40/'13a-c'!E57</f>
        <v>0.37052191038314009</v>
      </c>
      <c r="F40" s="72">
        <f>'13a-c'!F40/'13a-c'!F57</f>
        <v>0.97621856353968994</v>
      </c>
      <c r="G40" s="72">
        <f>'13a-c'!G40/'13a-c'!G57</f>
        <v>0.13118107071852267</v>
      </c>
      <c r="H40" s="72">
        <f>'13a-c'!H40/'13a-c'!H57</f>
        <v>0.18370500139907783</v>
      </c>
      <c r="I40" s="72">
        <f>'13a-c'!I40/'13a-c'!I57</f>
        <v>0.37854068146967013</v>
      </c>
    </row>
    <row r="41" spans="1:9" ht="18" customHeight="1">
      <c r="A41" s="58"/>
      <c r="B41" s="69" t="s">
        <v>36</v>
      </c>
      <c r="C41" s="70">
        <f>'13a-c'!C41/'13a-c'!C58</f>
        <v>2.8411019538091811</v>
      </c>
      <c r="D41" s="70">
        <f>'13a-c'!D41/'13a-c'!D58</f>
        <v>3.086358493936447</v>
      </c>
      <c r="E41" s="70">
        <f>'13a-c'!E41/'13a-c'!E58</f>
        <v>0.40575800994185207</v>
      </c>
      <c r="F41" s="70">
        <f>'13a-c'!F41/'13a-c'!F58</f>
        <v>1.1402306836237786</v>
      </c>
      <c r="G41" s="70">
        <f>'13a-c'!G41/'13a-c'!G58</f>
        <v>0.13154381326348241</v>
      </c>
      <c r="H41" s="70">
        <f>'13a-c'!H41/'13a-c'!H58</f>
        <v>0.20850757772764225</v>
      </c>
      <c r="I41" s="70">
        <f>'13a-c'!I41/'13a-c'!I58</f>
        <v>0.41110704628714845</v>
      </c>
    </row>
    <row r="42" spans="1:9" ht="6" customHeight="1" thickBot="1">
      <c r="A42" s="29"/>
      <c r="B42" s="79"/>
      <c r="C42" s="80"/>
      <c r="D42" s="80"/>
      <c r="E42" s="80"/>
      <c r="F42" s="80"/>
      <c r="G42" s="80"/>
      <c r="H42" s="80"/>
      <c r="I42" s="80"/>
    </row>
    <row r="43" spans="1:9" ht="6" customHeight="1"/>
    <row r="44" spans="1:9">
      <c r="A44" s="58" t="s">
        <v>42</v>
      </c>
    </row>
    <row r="45" spans="1:9" ht="18" customHeight="1">
      <c r="A45" s="58" t="s">
        <v>43</v>
      </c>
    </row>
    <row r="46" spans="1:9" ht="18" customHeight="1">
      <c r="A46" s="58" t="s">
        <v>44</v>
      </c>
      <c r="I46" s="47"/>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heetViews>
  <sheetFormatPr defaultRowHeight="15"/>
  <cols>
    <col min="1" max="1" width="31.28515625" style="5" customWidth="1"/>
    <col min="2" max="2" width="9.28515625" style="5" customWidth="1"/>
    <col min="3" max="3" width="9.42578125" style="5" customWidth="1"/>
    <col min="4" max="4" width="9.7109375" style="5" customWidth="1"/>
    <col min="5" max="5" width="9.28515625" style="5" customWidth="1"/>
    <col min="6" max="6" width="12.42578125" style="5" customWidth="1"/>
    <col min="7" max="7" width="9.28515625" style="5" customWidth="1"/>
    <col min="8" max="9" width="9.140625" style="5"/>
    <col min="10" max="10" width="9" style="5" customWidth="1"/>
    <col min="11" max="11" width="9.7109375" style="5" customWidth="1"/>
    <col min="12" max="16384" width="9.140625" style="5"/>
  </cols>
  <sheetData>
    <row r="1" spans="1:12" s="4" customFormat="1" ht="18">
      <c r="A1" s="11" t="s">
        <v>55</v>
      </c>
      <c r="B1" s="5"/>
      <c r="C1" s="5"/>
      <c r="D1" s="5"/>
      <c r="E1" s="5"/>
      <c r="F1" s="5"/>
      <c r="G1" s="5"/>
      <c r="H1" s="5"/>
      <c r="I1" s="5"/>
      <c r="J1" s="5"/>
      <c r="K1" s="57" t="s">
        <v>1</v>
      </c>
    </row>
    <row r="2" spans="1:12" s="4" customFormat="1" ht="18">
      <c r="A2" s="11" t="s">
        <v>56</v>
      </c>
      <c r="B2" s="5"/>
      <c r="C2" s="5"/>
      <c r="D2" s="5"/>
      <c r="E2" s="5"/>
      <c r="F2" s="5"/>
      <c r="G2" s="5"/>
      <c r="H2" s="5"/>
      <c r="I2" s="5"/>
      <c r="J2" s="5"/>
      <c r="K2" s="5"/>
    </row>
    <row r="3" spans="1:12" s="4" customFormat="1" ht="18">
      <c r="A3" s="11" t="s">
        <v>57</v>
      </c>
      <c r="B3" s="11"/>
      <c r="C3" s="11"/>
      <c r="D3" s="5"/>
      <c r="E3" s="5"/>
      <c r="F3" s="5"/>
      <c r="G3" s="5"/>
      <c r="H3" s="5"/>
      <c r="I3" s="5"/>
      <c r="J3" s="5"/>
      <c r="K3" s="5"/>
    </row>
    <row r="4" spans="1:12" s="4" customFormat="1" ht="18">
      <c r="A4" s="11" t="s">
        <v>58</v>
      </c>
      <c r="B4" s="11"/>
      <c r="C4" s="11"/>
      <c r="D4" s="5"/>
      <c r="E4" s="5"/>
      <c r="F4" s="5"/>
      <c r="G4" s="5"/>
      <c r="H4" s="5"/>
      <c r="I4" s="5"/>
      <c r="J4" s="5"/>
      <c r="K4" s="5"/>
    </row>
    <row r="5" spans="1:12" s="4" customFormat="1" ht="18">
      <c r="A5" s="11" t="s">
        <v>59</v>
      </c>
      <c r="B5" s="5"/>
      <c r="C5" s="5"/>
      <c r="D5" s="5"/>
      <c r="E5" s="5"/>
      <c r="F5" s="5"/>
      <c r="G5" s="5"/>
      <c r="H5" s="5"/>
      <c r="I5" s="5"/>
      <c r="J5" s="5"/>
      <c r="K5" s="5"/>
    </row>
    <row r="6" spans="1:12" ht="15.75" thickBot="1">
      <c r="A6" s="19"/>
      <c r="B6" s="19"/>
      <c r="C6" s="19"/>
      <c r="D6" s="19"/>
      <c r="E6" s="19"/>
      <c r="F6" s="19"/>
      <c r="G6" s="19"/>
      <c r="H6" s="19"/>
      <c r="I6" s="19"/>
      <c r="J6" s="19"/>
      <c r="K6" s="19"/>
    </row>
    <row r="7" spans="1:12" s="11" customFormat="1" ht="44.25" customHeight="1" thickBot="1">
      <c r="A7" s="30"/>
      <c r="B7" s="8" t="s">
        <v>5</v>
      </c>
      <c r="C7" s="8" t="s">
        <v>28</v>
      </c>
      <c r="D7" s="8" t="s">
        <v>7</v>
      </c>
      <c r="E7" s="8" t="s">
        <v>8</v>
      </c>
      <c r="F7" s="8" t="s">
        <v>9</v>
      </c>
      <c r="G7" s="8" t="s">
        <v>10</v>
      </c>
      <c r="H7" s="8" t="s">
        <v>11</v>
      </c>
      <c r="I7" s="8" t="s">
        <v>12</v>
      </c>
      <c r="J7" s="8" t="s">
        <v>13</v>
      </c>
      <c r="K7" s="8" t="s">
        <v>60</v>
      </c>
      <c r="L7" s="81"/>
    </row>
    <row r="8" spans="1:12" ht="15.75" thickTop="1"/>
    <row r="9" spans="1:12" ht="15.75">
      <c r="A9" s="11" t="s">
        <v>61</v>
      </c>
    </row>
    <row r="10" spans="1:12" ht="9" customHeight="1">
      <c r="A10" s="23"/>
    </row>
    <row r="11" spans="1:12">
      <c r="A11" s="5" t="s">
        <v>62</v>
      </c>
      <c r="B11" s="82">
        <v>2</v>
      </c>
      <c r="C11" s="82">
        <v>0</v>
      </c>
      <c r="D11" s="82">
        <v>200</v>
      </c>
      <c r="E11" s="82">
        <v>10</v>
      </c>
      <c r="F11" s="82">
        <v>1</v>
      </c>
      <c r="G11" s="82">
        <v>2</v>
      </c>
      <c r="H11" s="82">
        <v>27</v>
      </c>
      <c r="I11" s="82">
        <v>6</v>
      </c>
      <c r="J11" s="82">
        <v>13</v>
      </c>
      <c r="K11" s="82">
        <v>262</v>
      </c>
    </row>
    <row r="12" spans="1:12">
      <c r="A12" s="5" t="s">
        <v>63</v>
      </c>
      <c r="B12" s="82">
        <v>3</v>
      </c>
      <c r="C12" s="82">
        <v>3</v>
      </c>
      <c r="D12" s="82">
        <v>463</v>
      </c>
      <c r="E12" s="82">
        <v>8</v>
      </c>
      <c r="F12" s="82">
        <v>2</v>
      </c>
      <c r="G12" s="82">
        <v>22</v>
      </c>
      <c r="H12" s="82">
        <v>30</v>
      </c>
      <c r="I12" s="82">
        <v>13</v>
      </c>
      <c r="J12" s="82">
        <v>17</v>
      </c>
      <c r="K12" s="82">
        <v>561</v>
      </c>
    </row>
    <row r="13" spans="1:12">
      <c r="A13" s="5" t="s">
        <v>64</v>
      </c>
      <c r="B13" s="82">
        <v>16</v>
      </c>
      <c r="C13" s="82">
        <v>30</v>
      </c>
      <c r="D13" s="82">
        <v>634</v>
      </c>
      <c r="E13" s="82">
        <v>22</v>
      </c>
      <c r="F13" s="82">
        <v>2</v>
      </c>
      <c r="G13" s="82">
        <v>88</v>
      </c>
      <c r="H13" s="82">
        <v>32</v>
      </c>
      <c r="I13" s="82">
        <v>13</v>
      </c>
      <c r="J13" s="82">
        <v>18</v>
      </c>
      <c r="K13" s="82">
        <v>855</v>
      </c>
    </row>
    <row r="14" spans="1:12">
      <c r="A14" s="5" t="s">
        <v>65</v>
      </c>
      <c r="B14" s="82">
        <v>24</v>
      </c>
      <c r="C14" s="82">
        <v>12</v>
      </c>
      <c r="D14" s="82">
        <v>429</v>
      </c>
      <c r="E14" s="82">
        <v>27</v>
      </c>
      <c r="F14" s="82">
        <v>2</v>
      </c>
      <c r="G14" s="82">
        <v>92</v>
      </c>
      <c r="H14" s="82">
        <v>20</v>
      </c>
      <c r="I14" s="82">
        <v>14</v>
      </c>
      <c r="J14" s="82">
        <v>14</v>
      </c>
      <c r="K14" s="82">
        <v>634</v>
      </c>
    </row>
    <row r="15" spans="1:12">
      <c r="A15" s="5" t="s">
        <v>66</v>
      </c>
      <c r="B15" s="82">
        <v>0</v>
      </c>
      <c r="C15" s="82">
        <v>1</v>
      </c>
      <c r="D15" s="82">
        <v>80</v>
      </c>
      <c r="E15" s="82">
        <v>10</v>
      </c>
      <c r="F15" s="82">
        <v>0</v>
      </c>
      <c r="G15" s="82">
        <v>0</v>
      </c>
      <c r="H15" s="82">
        <v>7</v>
      </c>
      <c r="I15" s="82">
        <v>1</v>
      </c>
      <c r="J15" s="82">
        <v>2</v>
      </c>
      <c r="K15" s="82">
        <v>102</v>
      </c>
    </row>
    <row r="16" spans="1:12">
      <c r="A16" s="5" t="s">
        <v>67</v>
      </c>
      <c r="B16" s="82">
        <v>18</v>
      </c>
      <c r="C16" s="82">
        <v>15</v>
      </c>
      <c r="D16" s="82">
        <v>333</v>
      </c>
      <c r="E16" s="82">
        <v>13</v>
      </c>
      <c r="F16" s="82">
        <v>2</v>
      </c>
      <c r="G16" s="82">
        <v>19</v>
      </c>
      <c r="H16" s="82">
        <v>21</v>
      </c>
      <c r="I16" s="82">
        <v>11</v>
      </c>
      <c r="J16" s="82">
        <v>10</v>
      </c>
      <c r="K16" s="82">
        <v>441</v>
      </c>
    </row>
    <row r="17" spans="1:12">
      <c r="A17" s="5" t="s">
        <v>68</v>
      </c>
      <c r="B17" s="82">
        <v>42</v>
      </c>
      <c r="C17" s="82">
        <v>24</v>
      </c>
      <c r="D17" s="82">
        <v>985</v>
      </c>
      <c r="E17" s="82">
        <v>34</v>
      </c>
      <c r="F17" s="82">
        <v>4</v>
      </c>
      <c r="G17" s="82">
        <v>30</v>
      </c>
      <c r="H17" s="82">
        <v>44</v>
      </c>
      <c r="I17" s="82">
        <v>18</v>
      </c>
      <c r="J17" s="82">
        <v>18</v>
      </c>
      <c r="K17" s="82">
        <v>1200</v>
      </c>
    </row>
    <row r="18" spans="1:12">
      <c r="A18" s="5" t="s">
        <v>69</v>
      </c>
      <c r="B18" s="82">
        <v>8</v>
      </c>
      <c r="C18" s="82">
        <v>5</v>
      </c>
      <c r="D18" s="82">
        <v>96</v>
      </c>
      <c r="E18" s="82">
        <v>5</v>
      </c>
      <c r="F18" s="82">
        <v>0</v>
      </c>
      <c r="G18" s="82">
        <v>7</v>
      </c>
      <c r="H18" s="82">
        <v>9</v>
      </c>
      <c r="I18" s="82">
        <v>7</v>
      </c>
      <c r="J18" s="82">
        <v>5</v>
      </c>
      <c r="K18" s="82">
        <v>142</v>
      </c>
    </row>
    <row r="19" spans="1:12">
      <c r="A19" s="5" t="s">
        <v>70</v>
      </c>
      <c r="B19" s="82">
        <v>32</v>
      </c>
      <c r="C19" s="82">
        <v>44</v>
      </c>
      <c r="D19" s="82">
        <v>192</v>
      </c>
      <c r="E19" s="82">
        <v>8</v>
      </c>
      <c r="F19" s="82">
        <v>1</v>
      </c>
      <c r="G19" s="82">
        <v>13</v>
      </c>
      <c r="H19" s="82">
        <v>14</v>
      </c>
      <c r="I19" s="82">
        <v>7</v>
      </c>
      <c r="J19" s="82">
        <v>9</v>
      </c>
      <c r="K19" s="82">
        <v>319</v>
      </c>
    </row>
    <row r="20" spans="1:12">
      <c r="A20" s="5" t="s">
        <v>71</v>
      </c>
      <c r="B20" s="82">
        <v>27</v>
      </c>
      <c r="C20" s="82">
        <v>42</v>
      </c>
      <c r="D20" s="82">
        <v>419</v>
      </c>
      <c r="E20" s="82">
        <v>10</v>
      </c>
      <c r="F20" s="82">
        <v>1</v>
      </c>
      <c r="G20" s="82">
        <v>19</v>
      </c>
      <c r="H20" s="82">
        <v>22</v>
      </c>
      <c r="I20" s="82">
        <v>13</v>
      </c>
      <c r="J20" s="82">
        <v>10</v>
      </c>
      <c r="K20" s="82">
        <v>563</v>
      </c>
    </row>
    <row r="21" spans="1:12">
      <c r="A21" s="5" t="s">
        <v>72</v>
      </c>
      <c r="B21" s="82">
        <v>563</v>
      </c>
      <c r="C21" s="82">
        <v>310</v>
      </c>
      <c r="D21" s="82">
        <v>4305</v>
      </c>
      <c r="E21" s="82">
        <v>180</v>
      </c>
      <c r="F21" s="82">
        <v>21</v>
      </c>
      <c r="G21" s="82">
        <v>286</v>
      </c>
      <c r="H21" s="82">
        <v>215</v>
      </c>
      <c r="I21" s="82">
        <v>90</v>
      </c>
      <c r="J21" s="82">
        <v>131</v>
      </c>
      <c r="K21" s="82">
        <v>6100</v>
      </c>
    </row>
    <row r="22" spans="1:12" s="11" customFormat="1" ht="18.75">
      <c r="A22" s="11" t="s">
        <v>73</v>
      </c>
      <c r="B22" s="83">
        <v>737</v>
      </c>
      <c r="C22" s="83">
        <v>486</v>
      </c>
      <c r="D22" s="83">
        <v>8138</v>
      </c>
      <c r="E22" s="83">
        <v>328</v>
      </c>
      <c r="F22" s="83">
        <v>37</v>
      </c>
      <c r="G22" s="83">
        <v>578</v>
      </c>
      <c r="H22" s="83">
        <v>441</v>
      </c>
      <c r="I22" s="83">
        <v>191</v>
      </c>
      <c r="J22" s="83">
        <v>247</v>
      </c>
      <c r="K22" s="83">
        <v>11184</v>
      </c>
      <c r="L22" s="84"/>
    </row>
    <row r="23" spans="1:12">
      <c r="B23" s="82"/>
      <c r="C23" s="82"/>
      <c r="D23" s="82"/>
      <c r="E23" s="82"/>
      <c r="F23" s="82"/>
      <c r="G23" s="82"/>
      <c r="H23" s="82"/>
      <c r="I23" s="82"/>
      <c r="J23" s="82"/>
      <c r="K23" s="82"/>
    </row>
    <row r="24" spans="1:12" ht="15.75">
      <c r="A24" s="11" t="s">
        <v>74</v>
      </c>
      <c r="B24" s="82"/>
      <c r="C24" s="82"/>
      <c r="D24" s="82"/>
      <c r="E24" s="82"/>
      <c r="F24" s="82"/>
      <c r="G24" s="82"/>
      <c r="H24" s="82"/>
      <c r="I24" s="82"/>
      <c r="J24" s="82"/>
      <c r="K24" s="82"/>
    </row>
    <row r="25" spans="1:12" ht="9" customHeight="1">
      <c r="A25" s="23"/>
      <c r="B25" s="82"/>
      <c r="C25" s="82"/>
      <c r="D25" s="82"/>
      <c r="E25" s="82"/>
      <c r="F25" s="82"/>
      <c r="G25" s="82"/>
      <c r="H25" s="82"/>
      <c r="I25" s="82"/>
      <c r="J25" s="82"/>
      <c r="K25" s="82"/>
    </row>
    <row r="26" spans="1:12">
      <c r="A26" s="5" t="s">
        <v>62</v>
      </c>
      <c r="B26" s="82">
        <v>0</v>
      </c>
      <c r="C26" s="82">
        <v>1</v>
      </c>
      <c r="D26" s="82">
        <v>11</v>
      </c>
      <c r="E26" s="82">
        <v>0</v>
      </c>
      <c r="F26" s="82">
        <v>0</v>
      </c>
      <c r="G26" s="82">
        <v>0</v>
      </c>
      <c r="H26" s="82">
        <v>2</v>
      </c>
      <c r="I26" s="82">
        <v>2</v>
      </c>
      <c r="J26" s="82">
        <v>2</v>
      </c>
      <c r="K26" s="82">
        <v>19</v>
      </c>
    </row>
    <row r="27" spans="1:12">
      <c r="A27" s="5" t="s">
        <v>63</v>
      </c>
      <c r="B27" s="82">
        <v>0</v>
      </c>
      <c r="C27" s="82">
        <v>1</v>
      </c>
      <c r="D27" s="82">
        <v>51</v>
      </c>
      <c r="E27" s="82">
        <v>1</v>
      </c>
      <c r="F27" s="82">
        <v>1</v>
      </c>
      <c r="G27" s="82">
        <v>2</v>
      </c>
      <c r="H27" s="82">
        <v>7</v>
      </c>
      <c r="I27" s="82">
        <v>12</v>
      </c>
      <c r="J27" s="82">
        <v>4</v>
      </c>
      <c r="K27" s="82">
        <v>78</v>
      </c>
    </row>
    <row r="28" spans="1:12">
      <c r="A28" s="5" t="s">
        <v>64</v>
      </c>
      <c r="B28" s="82">
        <v>1</v>
      </c>
      <c r="C28" s="82">
        <v>14</v>
      </c>
      <c r="D28" s="82">
        <v>347</v>
      </c>
      <c r="E28" s="82">
        <v>2</v>
      </c>
      <c r="F28" s="82">
        <v>1</v>
      </c>
      <c r="G28" s="82">
        <v>4</v>
      </c>
      <c r="H28" s="82">
        <v>29</v>
      </c>
      <c r="I28" s="82">
        <v>18</v>
      </c>
      <c r="J28" s="82">
        <v>11</v>
      </c>
      <c r="K28" s="82">
        <v>427</v>
      </c>
    </row>
    <row r="29" spans="1:12">
      <c r="A29" s="5" t="s">
        <v>65</v>
      </c>
      <c r="B29" s="82">
        <v>2</v>
      </c>
      <c r="C29" s="82">
        <v>4</v>
      </c>
      <c r="D29" s="82">
        <v>72</v>
      </c>
      <c r="E29" s="82">
        <v>1</v>
      </c>
      <c r="F29" s="82">
        <v>0</v>
      </c>
      <c r="G29" s="82">
        <v>2</v>
      </c>
      <c r="H29" s="82">
        <v>4</v>
      </c>
      <c r="I29" s="82">
        <v>4</v>
      </c>
      <c r="J29" s="82">
        <v>5</v>
      </c>
      <c r="K29" s="82">
        <v>94</v>
      </c>
    </row>
    <row r="30" spans="1:12">
      <c r="A30" s="5" t="s">
        <v>66</v>
      </c>
      <c r="B30" s="82">
        <v>0</v>
      </c>
      <c r="C30" s="82">
        <v>1</v>
      </c>
      <c r="D30" s="82">
        <v>14</v>
      </c>
      <c r="E30" s="82">
        <v>0</v>
      </c>
      <c r="F30" s="82">
        <v>0</v>
      </c>
      <c r="G30" s="82">
        <v>0</v>
      </c>
      <c r="H30" s="82">
        <v>1</v>
      </c>
      <c r="I30" s="82">
        <v>1</v>
      </c>
      <c r="J30" s="82">
        <v>1</v>
      </c>
      <c r="K30" s="82">
        <v>19</v>
      </c>
    </row>
    <row r="31" spans="1:12">
      <c r="A31" s="5" t="s">
        <v>67</v>
      </c>
      <c r="B31" s="82">
        <v>1</v>
      </c>
      <c r="C31" s="82">
        <v>6</v>
      </c>
      <c r="D31" s="82">
        <v>65</v>
      </c>
      <c r="E31" s="82">
        <v>1</v>
      </c>
      <c r="F31" s="82">
        <v>1</v>
      </c>
      <c r="G31" s="82">
        <v>1</v>
      </c>
      <c r="H31" s="82">
        <v>4</v>
      </c>
      <c r="I31" s="82">
        <v>5</v>
      </c>
      <c r="J31" s="82">
        <v>3</v>
      </c>
      <c r="K31" s="82">
        <v>87</v>
      </c>
    </row>
    <row r="32" spans="1:12">
      <c r="A32" s="5" t="s">
        <v>68</v>
      </c>
      <c r="B32" s="82">
        <v>7</v>
      </c>
      <c r="C32" s="82">
        <v>8</v>
      </c>
      <c r="D32" s="82">
        <v>313</v>
      </c>
      <c r="E32" s="82">
        <v>3</v>
      </c>
      <c r="F32" s="82">
        <v>1</v>
      </c>
      <c r="G32" s="82">
        <v>4</v>
      </c>
      <c r="H32" s="82">
        <v>22</v>
      </c>
      <c r="I32" s="82">
        <v>13</v>
      </c>
      <c r="J32" s="82">
        <v>22</v>
      </c>
      <c r="K32" s="82">
        <v>393</v>
      </c>
    </row>
    <row r="33" spans="1:11">
      <c r="A33" s="5" t="s">
        <v>69</v>
      </c>
      <c r="B33" s="82">
        <v>1</v>
      </c>
      <c r="C33" s="82">
        <v>6</v>
      </c>
      <c r="D33" s="82">
        <v>94</v>
      </c>
      <c r="E33" s="82">
        <v>1</v>
      </c>
      <c r="F33" s="82">
        <v>0</v>
      </c>
      <c r="G33" s="82">
        <v>2</v>
      </c>
      <c r="H33" s="82">
        <v>7</v>
      </c>
      <c r="I33" s="82">
        <v>21</v>
      </c>
      <c r="J33" s="82">
        <v>4</v>
      </c>
      <c r="K33" s="82">
        <v>137</v>
      </c>
    </row>
    <row r="34" spans="1:11">
      <c r="A34" s="5" t="s">
        <v>70</v>
      </c>
      <c r="B34" s="82">
        <v>1</v>
      </c>
      <c r="C34" s="82">
        <v>43</v>
      </c>
      <c r="D34" s="82">
        <v>207</v>
      </c>
      <c r="E34" s="82">
        <v>1</v>
      </c>
      <c r="F34" s="82">
        <v>2</v>
      </c>
      <c r="G34" s="82">
        <v>3</v>
      </c>
      <c r="H34" s="82">
        <v>15</v>
      </c>
      <c r="I34" s="82">
        <v>9</v>
      </c>
      <c r="J34" s="82">
        <v>8</v>
      </c>
      <c r="K34" s="82">
        <v>289</v>
      </c>
    </row>
    <row r="35" spans="1:11">
      <c r="A35" s="5" t="s">
        <v>71</v>
      </c>
      <c r="B35" s="82">
        <v>15</v>
      </c>
      <c r="C35" s="82">
        <v>172</v>
      </c>
      <c r="D35" s="82">
        <v>1332</v>
      </c>
      <c r="E35" s="82">
        <v>10</v>
      </c>
      <c r="F35" s="82">
        <v>6</v>
      </c>
      <c r="G35" s="82">
        <v>13</v>
      </c>
      <c r="H35" s="82">
        <v>63</v>
      </c>
      <c r="I35" s="82">
        <v>62</v>
      </c>
      <c r="J35" s="82">
        <v>35</v>
      </c>
      <c r="K35" s="82">
        <v>1709</v>
      </c>
    </row>
    <row r="36" spans="1:11">
      <c r="A36" s="5" t="s">
        <v>72</v>
      </c>
      <c r="B36" s="82">
        <v>72</v>
      </c>
      <c r="C36" s="82">
        <v>189</v>
      </c>
      <c r="D36" s="82">
        <v>2759</v>
      </c>
      <c r="E36" s="82">
        <v>19</v>
      </c>
      <c r="F36" s="82">
        <v>11</v>
      </c>
      <c r="G36" s="82">
        <v>38</v>
      </c>
      <c r="H36" s="82">
        <v>208</v>
      </c>
      <c r="I36" s="82">
        <v>196</v>
      </c>
      <c r="J36" s="82">
        <v>86</v>
      </c>
      <c r="K36" s="82">
        <v>3578</v>
      </c>
    </row>
    <row r="37" spans="1:11" s="11" customFormat="1" ht="18.75">
      <c r="A37" s="11" t="s">
        <v>73</v>
      </c>
      <c r="B37" s="83">
        <v>100</v>
      </c>
      <c r="C37" s="83">
        <v>446</v>
      </c>
      <c r="D37" s="83">
        <v>5266</v>
      </c>
      <c r="E37" s="83">
        <v>39</v>
      </c>
      <c r="F37" s="83">
        <v>24</v>
      </c>
      <c r="G37" s="83">
        <v>69</v>
      </c>
      <c r="H37" s="83">
        <v>362</v>
      </c>
      <c r="I37" s="83">
        <v>343</v>
      </c>
      <c r="J37" s="83">
        <v>182</v>
      </c>
      <c r="K37" s="83">
        <v>6832</v>
      </c>
    </row>
    <row r="38" spans="1:11">
      <c r="B38" s="82"/>
      <c r="C38" s="82"/>
      <c r="D38" s="82"/>
      <c r="E38" s="82"/>
      <c r="F38" s="82"/>
      <c r="G38" s="82"/>
      <c r="H38" s="82"/>
      <c r="I38" s="82"/>
      <c r="J38" s="82"/>
      <c r="K38" s="82"/>
    </row>
    <row r="39" spans="1:11" ht="15.75">
      <c r="A39" s="11" t="s">
        <v>14</v>
      </c>
      <c r="B39" s="82"/>
      <c r="C39" s="82"/>
      <c r="D39" s="82"/>
      <c r="E39" s="82"/>
      <c r="F39" s="82"/>
      <c r="G39" s="82"/>
      <c r="H39" s="82"/>
      <c r="I39" s="82"/>
      <c r="J39" s="82"/>
      <c r="K39" s="82"/>
    </row>
    <row r="40" spans="1:11" ht="9" customHeight="1">
      <c r="A40" s="23"/>
      <c r="B40" s="82"/>
      <c r="C40" s="82"/>
      <c r="D40" s="82"/>
      <c r="E40" s="82"/>
      <c r="F40" s="82"/>
      <c r="G40" s="82"/>
      <c r="H40" s="82"/>
      <c r="I40" s="82"/>
      <c r="J40" s="82"/>
      <c r="K40" s="82"/>
    </row>
    <row r="41" spans="1:11">
      <c r="A41" s="5" t="s">
        <v>62</v>
      </c>
      <c r="B41" s="82">
        <v>2</v>
      </c>
      <c r="C41" s="82">
        <v>2</v>
      </c>
      <c r="D41" s="82">
        <v>211</v>
      </c>
      <c r="E41" s="82">
        <v>10</v>
      </c>
      <c r="F41" s="82">
        <v>1</v>
      </c>
      <c r="G41" s="82">
        <v>2</v>
      </c>
      <c r="H41" s="82">
        <v>29</v>
      </c>
      <c r="I41" s="82">
        <v>8</v>
      </c>
      <c r="J41" s="82">
        <v>15</v>
      </c>
      <c r="K41" s="82">
        <v>281</v>
      </c>
    </row>
    <row r="42" spans="1:11">
      <c r="A42" s="5" t="s">
        <v>63</v>
      </c>
      <c r="B42" s="82">
        <v>4</v>
      </c>
      <c r="C42" s="82">
        <v>4</v>
      </c>
      <c r="D42" s="82">
        <v>514</v>
      </c>
      <c r="E42" s="82">
        <v>8</v>
      </c>
      <c r="F42" s="82">
        <v>3</v>
      </c>
      <c r="G42" s="82">
        <v>24</v>
      </c>
      <c r="H42" s="82">
        <v>36</v>
      </c>
      <c r="I42" s="82">
        <v>25</v>
      </c>
      <c r="J42" s="82">
        <v>21</v>
      </c>
      <c r="K42" s="82">
        <v>639</v>
      </c>
    </row>
    <row r="43" spans="1:11">
      <c r="A43" s="5" t="s">
        <v>64</v>
      </c>
      <c r="B43" s="82">
        <v>17</v>
      </c>
      <c r="C43" s="82">
        <v>44</v>
      </c>
      <c r="D43" s="82">
        <v>981</v>
      </c>
      <c r="E43" s="82">
        <v>24</v>
      </c>
      <c r="F43" s="82">
        <v>4</v>
      </c>
      <c r="G43" s="82">
        <v>92</v>
      </c>
      <c r="H43" s="82">
        <v>61</v>
      </c>
      <c r="I43" s="82">
        <v>30</v>
      </c>
      <c r="J43" s="82">
        <v>29</v>
      </c>
      <c r="K43" s="82">
        <v>1283</v>
      </c>
    </row>
    <row r="44" spans="1:11">
      <c r="A44" s="5" t="s">
        <v>65</v>
      </c>
      <c r="B44" s="82">
        <v>26</v>
      </c>
      <c r="C44" s="82">
        <v>16</v>
      </c>
      <c r="D44" s="82">
        <v>501</v>
      </c>
      <c r="E44" s="82">
        <v>29</v>
      </c>
      <c r="F44" s="82">
        <v>2</v>
      </c>
      <c r="G44" s="82">
        <v>94</v>
      </c>
      <c r="H44" s="82">
        <v>24</v>
      </c>
      <c r="I44" s="82">
        <v>18</v>
      </c>
      <c r="J44" s="82">
        <v>19</v>
      </c>
      <c r="K44" s="82">
        <v>728</v>
      </c>
    </row>
    <row r="45" spans="1:11">
      <c r="A45" s="5" t="s">
        <v>66</v>
      </c>
      <c r="B45" s="82">
        <v>1</v>
      </c>
      <c r="C45" s="82">
        <v>2</v>
      </c>
      <c r="D45" s="82">
        <v>94</v>
      </c>
      <c r="E45" s="82">
        <v>10</v>
      </c>
      <c r="F45" s="82">
        <v>0</v>
      </c>
      <c r="G45" s="82">
        <v>0</v>
      </c>
      <c r="H45" s="82">
        <v>9</v>
      </c>
      <c r="I45" s="82">
        <v>2</v>
      </c>
      <c r="J45" s="82">
        <v>3</v>
      </c>
      <c r="K45" s="82">
        <v>121</v>
      </c>
    </row>
    <row r="46" spans="1:11">
      <c r="A46" s="5" t="s">
        <v>67</v>
      </c>
      <c r="B46" s="82">
        <v>19</v>
      </c>
      <c r="C46" s="82">
        <v>21</v>
      </c>
      <c r="D46" s="82">
        <v>398</v>
      </c>
      <c r="E46" s="82">
        <v>14</v>
      </c>
      <c r="F46" s="82">
        <v>3</v>
      </c>
      <c r="G46" s="82">
        <v>20</v>
      </c>
      <c r="H46" s="82">
        <v>25</v>
      </c>
      <c r="I46" s="82">
        <v>16</v>
      </c>
      <c r="J46" s="82">
        <v>13</v>
      </c>
      <c r="K46" s="82">
        <v>528</v>
      </c>
    </row>
    <row r="47" spans="1:11">
      <c r="A47" s="5" t="s">
        <v>68</v>
      </c>
      <c r="B47" s="82">
        <v>49</v>
      </c>
      <c r="C47" s="82">
        <v>33</v>
      </c>
      <c r="D47" s="82">
        <v>1298</v>
      </c>
      <c r="E47" s="82">
        <v>37</v>
      </c>
      <c r="F47" s="82">
        <v>6</v>
      </c>
      <c r="G47" s="82">
        <v>34</v>
      </c>
      <c r="H47" s="82">
        <v>66</v>
      </c>
      <c r="I47" s="82">
        <v>31</v>
      </c>
      <c r="J47" s="82">
        <v>40</v>
      </c>
      <c r="K47" s="82">
        <v>1593</v>
      </c>
    </row>
    <row r="48" spans="1:11">
      <c r="A48" s="5" t="s">
        <v>69</v>
      </c>
      <c r="B48" s="82">
        <v>9</v>
      </c>
      <c r="C48" s="82">
        <v>11</v>
      </c>
      <c r="D48" s="82">
        <v>190</v>
      </c>
      <c r="E48" s="82">
        <v>6</v>
      </c>
      <c r="F48" s="82">
        <v>1</v>
      </c>
      <c r="G48" s="82">
        <v>9</v>
      </c>
      <c r="H48" s="82">
        <v>17</v>
      </c>
      <c r="I48" s="82">
        <v>28</v>
      </c>
      <c r="J48" s="82">
        <v>9</v>
      </c>
      <c r="K48" s="82">
        <v>279</v>
      </c>
    </row>
    <row r="49" spans="1:12">
      <c r="A49" s="5" t="s">
        <v>70</v>
      </c>
      <c r="B49" s="82">
        <v>33</v>
      </c>
      <c r="C49" s="82">
        <v>87</v>
      </c>
      <c r="D49" s="82">
        <v>399</v>
      </c>
      <c r="E49" s="82">
        <v>9</v>
      </c>
      <c r="F49" s="82">
        <v>3</v>
      </c>
      <c r="G49" s="82">
        <v>16</v>
      </c>
      <c r="H49" s="82">
        <v>29</v>
      </c>
      <c r="I49" s="82">
        <v>15</v>
      </c>
      <c r="J49" s="82">
        <v>17</v>
      </c>
      <c r="K49" s="82">
        <v>609</v>
      </c>
    </row>
    <row r="50" spans="1:12">
      <c r="A50" s="5" t="s">
        <v>71</v>
      </c>
      <c r="B50" s="82">
        <v>42</v>
      </c>
      <c r="C50" s="82">
        <v>215</v>
      </c>
      <c r="D50" s="82">
        <v>1751</v>
      </c>
      <c r="E50" s="82">
        <v>20</v>
      </c>
      <c r="F50" s="82">
        <v>7</v>
      </c>
      <c r="G50" s="82">
        <v>32</v>
      </c>
      <c r="H50" s="82">
        <v>85</v>
      </c>
      <c r="I50" s="82">
        <v>76</v>
      </c>
      <c r="J50" s="82">
        <v>45</v>
      </c>
      <c r="K50" s="82">
        <v>2272</v>
      </c>
    </row>
    <row r="51" spans="1:12">
      <c r="A51" s="5" t="s">
        <v>72</v>
      </c>
      <c r="B51" s="82">
        <v>635</v>
      </c>
      <c r="C51" s="82">
        <v>499</v>
      </c>
      <c r="D51" s="82">
        <v>7064</v>
      </c>
      <c r="E51" s="82">
        <v>199</v>
      </c>
      <c r="F51" s="82">
        <v>32</v>
      </c>
      <c r="G51" s="82">
        <v>324</v>
      </c>
      <c r="H51" s="82">
        <v>423</v>
      </c>
      <c r="I51" s="82">
        <v>286</v>
      </c>
      <c r="J51" s="82">
        <v>217</v>
      </c>
      <c r="K51" s="82">
        <v>9678</v>
      </c>
    </row>
    <row r="52" spans="1:12" s="11" customFormat="1" ht="19.5" thickBot="1">
      <c r="A52" s="85" t="s">
        <v>73</v>
      </c>
      <c r="B52" s="86">
        <v>837</v>
      </c>
      <c r="C52" s="86">
        <v>933</v>
      </c>
      <c r="D52" s="86">
        <v>13404</v>
      </c>
      <c r="E52" s="86">
        <v>367</v>
      </c>
      <c r="F52" s="86">
        <v>61</v>
      </c>
      <c r="G52" s="86">
        <v>647</v>
      </c>
      <c r="H52" s="86">
        <v>803</v>
      </c>
      <c r="I52" s="86">
        <v>534</v>
      </c>
      <c r="J52" s="86">
        <v>429</v>
      </c>
      <c r="K52" s="86">
        <v>18016</v>
      </c>
      <c r="L52" s="84"/>
    </row>
    <row r="54" spans="1:12">
      <c r="A54" s="5" t="s">
        <v>75</v>
      </c>
    </row>
    <row r="55" spans="1:12">
      <c r="A55" s="5" t="s">
        <v>76</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100" workbookViewId="0"/>
  </sheetViews>
  <sheetFormatPr defaultRowHeight="15"/>
  <cols>
    <col min="1" max="1" width="28.28515625" style="5" customWidth="1"/>
    <col min="2" max="2" width="9.140625" style="5"/>
    <col min="3" max="3" width="10.140625" style="5" customWidth="1"/>
    <col min="4" max="4" width="10" style="5" customWidth="1"/>
    <col min="5" max="5" width="9.140625" style="5"/>
    <col min="6" max="6" width="12.140625" style="5" customWidth="1"/>
    <col min="7" max="7" width="9.140625" style="5"/>
    <col min="8" max="8" width="9.85546875" style="5" customWidth="1"/>
    <col min="9" max="9" width="9.42578125" style="5" customWidth="1"/>
    <col min="10" max="10" width="8.140625" style="5" customWidth="1"/>
    <col min="11" max="11" width="10" style="5" customWidth="1"/>
    <col min="12" max="16384" width="9.140625" style="5"/>
  </cols>
  <sheetData>
    <row r="1" spans="1:12" s="23" customFormat="1" ht="18">
      <c r="A1" s="11" t="s">
        <v>55</v>
      </c>
      <c r="B1" s="11"/>
      <c r="C1" s="11"/>
      <c r="D1" s="11"/>
      <c r="E1" s="11"/>
      <c r="F1" s="11"/>
      <c r="G1" s="11"/>
      <c r="H1" s="11"/>
      <c r="I1" s="11"/>
      <c r="J1" s="11"/>
      <c r="K1" s="57" t="s">
        <v>1</v>
      </c>
    </row>
    <row r="2" spans="1:12" s="23" customFormat="1" ht="18">
      <c r="A2" s="11" t="s">
        <v>46</v>
      </c>
      <c r="B2" s="11"/>
      <c r="C2" s="11"/>
      <c r="D2" s="11"/>
      <c r="E2" s="11"/>
      <c r="F2" s="11"/>
      <c r="G2" s="11"/>
      <c r="H2" s="11"/>
      <c r="I2" s="11"/>
      <c r="J2" s="11"/>
      <c r="K2" s="11"/>
    </row>
    <row r="3" spans="1:12" s="23" customFormat="1" ht="18">
      <c r="A3" s="11" t="s">
        <v>77</v>
      </c>
      <c r="B3" s="11"/>
      <c r="C3" s="11"/>
      <c r="D3" s="11"/>
      <c r="E3" s="11"/>
      <c r="F3" s="11"/>
      <c r="G3" s="11"/>
      <c r="H3" s="11"/>
      <c r="I3" s="11"/>
      <c r="J3" s="11"/>
      <c r="K3" s="11"/>
    </row>
    <row r="4" spans="1:12" s="23" customFormat="1" ht="18">
      <c r="A4" s="11" t="s">
        <v>58</v>
      </c>
      <c r="B4" s="11"/>
      <c r="C4" s="11"/>
      <c r="D4" s="11"/>
      <c r="E4" s="11"/>
      <c r="F4" s="11"/>
      <c r="G4" s="11"/>
      <c r="H4" s="11"/>
      <c r="I4" s="11"/>
      <c r="J4" s="11"/>
      <c r="K4" s="11"/>
    </row>
    <row r="5" spans="1:12" s="23" customFormat="1" ht="18">
      <c r="A5" s="11" t="s">
        <v>59</v>
      </c>
      <c r="B5" s="11"/>
      <c r="C5" s="11"/>
      <c r="D5" s="11"/>
      <c r="E5" s="11"/>
      <c r="F5" s="11"/>
      <c r="G5" s="11"/>
      <c r="H5" s="11"/>
      <c r="I5" s="11"/>
      <c r="J5" s="11"/>
      <c r="K5" s="11"/>
    </row>
    <row r="6" spans="1:12" s="11" customFormat="1" ht="16.5" thickBot="1">
      <c r="A6" s="85"/>
      <c r="B6" s="85"/>
      <c r="C6" s="85"/>
      <c r="D6" s="85"/>
      <c r="E6" s="85"/>
      <c r="F6" s="85"/>
      <c r="G6" s="85"/>
      <c r="H6" s="85"/>
      <c r="I6" s="85"/>
      <c r="J6" s="85"/>
      <c r="K6" s="85"/>
    </row>
    <row r="7" spans="1:12" s="11" customFormat="1" ht="51.75" customHeight="1" thickBot="1">
      <c r="A7" s="30"/>
      <c r="B7" s="8" t="s">
        <v>5</v>
      </c>
      <c r="C7" s="8" t="s">
        <v>28</v>
      </c>
      <c r="D7" s="8" t="s">
        <v>7</v>
      </c>
      <c r="E7" s="8" t="s">
        <v>8</v>
      </c>
      <c r="F7" s="8" t="s">
        <v>9</v>
      </c>
      <c r="G7" s="8" t="s">
        <v>10</v>
      </c>
      <c r="H7" s="8" t="s">
        <v>11</v>
      </c>
      <c r="I7" s="8" t="s">
        <v>12</v>
      </c>
      <c r="J7" s="8" t="s">
        <v>13</v>
      </c>
      <c r="K7" s="8" t="s">
        <v>14</v>
      </c>
    </row>
    <row r="8" spans="1:12" s="11" customFormat="1" ht="16.5" thickTop="1"/>
    <row r="9" spans="1:12" s="23" customFormat="1" ht="18">
      <c r="A9" s="11" t="s">
        <v>61</v>
      </c>
    </row>
    <row r="10" spans="1:12" s="23" customFormat="1" ht="9" customHeight="1">
      <c r="A10" s="11"/>
    </row>
    <row r="11" spans="1:12">
      <c r="A11" s="26" t="s">
        <v>78</v>
      </c>
      <c r="B11" s="82">
        <v>197</v>
      </c>
      <c r="C11" s="82">
        <v>166</v>
      </c>
      <c r="D11" s="82">
        <v>2948</v>
      </c>
      <c r="E11" s="82">
        <v>117</v>
      </c>
      <c r="F11" s="82">
        <v>12</v>
      </c>
      <c r="G11" s="82">
        <v>258</v>
      </c>
      <c r="H11" s="82">
        <v>162</v>
      </c>
      <c r="I11" s="82">
        <v>77</v>
      </c>
      <c r="J11" s="82">
        <v>103</v>
      </c>
      <c r="K11" s="82">
        <v>4039</v>
      </c>
      <c r="L11" s="41"/>
    </row>
    <row r="12" spans="1:12">
      <c r="A12" s="26" t="s">
        <v>79</v>
      </c>
      <c r="B12" s="82">
        <v>91</v>
      </c>
      <c r="C12" s="82">
        <v>53</v>
      </c>
      <c r="D12" s="82">
        <v>731</v>
      </c>
      <c r="E12" s="82">
        <v>18</v>
      </c>
      <c r="F12" s="82">
        <v>4</v>
      </c>
      <c r="G12" s="82">
        <v>37</v>
      </c>
      <c r="H12" s="82">
        <v>28</v>
      </c>
      <c r="I12" s="82">
        <v>22</v>
      </c>
      <c r="J12" s="82">
        <v>19</v>
      </c>
      <c r="K12" s="82">
        <v>1002</v>
      </c>
      <c r="L12" s="41"/>
    </row>
    <row r="13" spans="1:12">
      <c r="A13" s="26" t="s">
        <v>80</v>
      </c>
      <c r="B13" s="82">
        <v>14</v>
      </c>
      <c r="C13" s="82">
        <v>4</v>
      </c>
      <c r="D13" s="82">
        <v>88</v>
      </c>
      <c r="E13" s="82">
        <v>5</v>
      </c>
      <c r="F13" s="82">
        <v>0</v>
      </c>
      <c r="G13" s="82">
        <v>6</v>
      </c>
      <c r="H13" s="82">
        <v>6</v>
      </c>
      <c r="I13" s="82">
        <v>2</v>
      </c>
      <c r="J13" s="82">
        <v>2</v>
      </c>
      <c r="K13" s="82">
        <v>128</v>
      </c>
      <c r="L13" s="41"/>
    </row>
    <row r="14" spans="1:12">
      <c r="A14" s="26" t="s">
        <v>81</v>
      </c>
      <c r="B14" s="82">
        <v>260</v>
      </c>
      <c r="C14" s="82">
        <v>163</v>
      </c>
      <c r="D14" s="82">
        <v>2402</v>
      </c>
      <c r="E14" s="82">
        <v>93</v>
      </c>
      <c r="F14" s="82">
        <v>11</v>
      </c>
      <c r="G14" s="82">
        <v>150</v>
      </c>
      <c r="H14" s="82">
        <v>141</v>
      </c>
      <c r="I14" s="82">
        <v>50</v>
      </c>
      <c r="J14" s="82">
        <v>72</v>
      </c>
      <c r="K14" s="82">
        <v>3341</v>
      </c>
      <c r="L14" s="41"/>
    </row>
    <row r="15" spans="1:12">
      <c r="A15" s="26" t="s">
        <v>82</v>
      </c>
      <c r="B15" s="82">
        <v>6</v>
      </c>
      <c r="C15" s="82">
        <v>4</v>
      </c>
      <c r="D15" s="82">
        <v>89</v>
      </c>
      <c r="E15" s="82">
        <v>2</v>
      </c>
      <c r="F15" s="82">
        <v>0</v>
      </c>
      <c r="G15" s="82">
        <v>2</v>
      </c>
      <c r="H15" s="82">
        <v>5</v>
      </c>
      <c r="I15" s="82">
        <v>2</v>
      </c>
      <c r="J15" s="82">
        <v>2</v>
      </c>
      <c r="K15" s="82">
        <v>114</v>
      </c>
      <c r="L15" s="41"/>
    </row>
    <row r="16" spans="1:12">
      <c r="A16" s="26" t="s">
        <v>83</v>
      </c>
      <c r="B16" s="82">
        <v>75</v>
      </c>
      <c r="C16" s="82">
        <v>44</v>
      </c>
      <c r="D16" s="82">
        <v>977</v>
      </c>
      <c r="E16" s="82">
        <v>55</v>
      </c>
      <c r="F16" s="82">
        <v>5</v>
      </c>
      <c r="G16" s="82">
        <v>63</v>
      </c>
      <c r="H16" s="82">
        <v>47</v>
      </c>
      <c r="I16" s="82">
        <v>17</v>
      </c>
      <c r="J16" s="82">
        <v>27</v>
      </c>
      <c r="K16" s="82">
        <v>1309</v>
      </c>
      <c r="L16" s="41"/>
    </row>
    <row r="17" spans="1:12">
      <c r="A17" s="26" t="s">
        <v>84</v>
      </c>
      <c r="B17" s="82">
        <v>20</v>
      </c>
      <c r="C17" s="82">
        <v>13</v>
      </c>
      <c r="D17" s="82">
        <v>224</v>
      </c>
      <c r="E17" s="82">
        <v>11</v>
      </c>
      <c r="F17" s="82">
        <v>1</v>
      </c>
      <c r="G17" s="82">
        <v>21</v>
      </c>
      <c r="H17" s="82">
        <v>13</v>
      </c>
      <c r="I17" s="82">
        <v>5</v>
      </c>
      <c r="J17" s="82">
        <v>6</v>
      </c>
      <c r="K17" s="82">
        <v>314</v>
      </c>
      <c r="L17" s="41"/>
    </row>
    <row r="18" spans="1:12">
      <c r="A18" s="26" t="s">
        <v>85</v>
      </c>
      <c r="B18" s="82">
        <v>15</v>
      </c>
      <c r="C18" s="82">
        <v>10</v>
      </c>
      <c r="D18" s="82">
        <v>119</v>
      </c>
      <c r="E18" s="82">
        <v>2</v>
      </c>
      <c r="F18" s="82">
        <v>1</v>
      </c>
      <c r="G18" s="82">
        <v>3</v>
      </c>
      <c r="H18" s="82">
        <v>7</v>
      </c>
      <c r="I18" s="82">
        <v>4</v>
      </c>
      <c r="J18" s="82">
        <v>5</v>
      </c>
      <c r="K18" s="82">
        <v>166</v>
      </c>
      <c r="L18" s="41"/>
    </row>
    <row r="19" spans="1:12">
      <c r="A19" s="26" t="s">
        <v>86</v>
      </c>
      <c r="B19" s="82">
        <v>58</v>
      </c>
      <c r="C19" s="82">
        <v>29</v>
      </c>
      <c r="D19" s="82">
        <v>559</v>
      </c>
      <c r="E19" s="82">
        <v>25</v>
      </c>
      <c r="F19" s="82">
        <v>4</v>
      </c>
      <c r="G19" s="82">
        <v>39</v>
      </c>
      <c r="H19" s="82">
        <v>32</v>
      </c>
      <c r="I19" s="82">
        <v>11</v>
      </c>
      <c r="J19" s="82">
        <v>11</v>
      </c>
      <c r="K19" s="82">
        <v>769</v>
      </c>
      <c r="L19" s="41"/>
    </row>
    <row r="20" spans="1:12" s="11" customFormat="1" ht="15.75">
      <c r="A20" s="40" t="s">
        <v>14</v>
      </c>
      <c r="B20" s="83">
        <v>737</v>
      </c>
      <c r="C20" s="83">
        <v>486</v>
      </c>
      <c r="D20" s="83">
        <v>8138</v>
      </c>
      <c r="E20" s="83">
        <v>328</v>
      </c>
      <c r="F20" s="83">
        <v>37</v>
      </c>
      <c r="G20" s="83">
        <v>578</v>
      </c>
      <c r="H20" s="83">
        <v>441</v>
      </c>
      <c r="I20" s="83">
        <v>191</v>
      </c>
      <c r="J20" s="83">
        <v>247</v>
      </c>
      <c r="K20" s="83">
        <v>11184</v>
      </c>
      <c r="L20" s="39"/>
    </row>
    <row r="21" spans="1:12">
      <c r="A21" s="26"/>
      <c r="B21" s="82"/>
      <c r="C21" s="82"/>
      <c r="D21" s="82"/>
      <c r="E21" s="82"/>
      <c r="F21" s="82"/>
      <c r="G21" s="82"/>
      <c r="H21" s="82"/>
      <c r="I21" s="82"/>
      <c r="J21" s="82"/>
      <c r="K21" s="82"/>
      <c r="L21" s="41"/>
    </row>
    <row r="22" spans="1:12" ht="15.75">
      <c r="A22" s="11" t="s">
        <v>74</v>
      </c>
      <c r="B22" s="82"/>
      <c r="C22" s="82"/>
      <c r="D22" s="82"/>
      <c r="E22" s="82"/>
      <c r="F22" s="82"/>
      <c r="G22" s="82"/>
      <c r="H22" s="82"/>
      <c r="I22" s="82"/>
      <c r="J22" s="82"/>
      <c r="K22" s="82"/>
      <c r="L22" s="41"/>
    </row>
    <row r="23" spans="1:12" ht="9" customHeight="1">
      <c r="A23" s="11"/>
      <c r="B23" s="82"/>
      <c r="C23" s="82"/>
      <c r="D23" s="82"/>
      <c r="E23" s="82"/>
      <c r="F23" s="82"/>
      <c r="G23" s="82"/>
      <c r="H23" s="82"/>
      <c r="I23" s="82"/>
      <c r="J23" s="82"/>
      <c r="K23" s="82"/>
      <c r="L23" s="41"/>
    </row>
    <row r="24" spans="1:12">
      <c r="A24" s="26" t="s">
        <v>78</v>
      </c>
      <c r="B24" s="82">
        <v>64</v>
      </c>
      <c r="C24" s="82">
        <v>306</v>
      </c>
      <c r="D24" s="82">
        <v>3590</v>
      </c>
      <c r="E24" s="82">
        <v>27</v>
      </c>
      <c r="F24" s="82">
        <v>17</v>
      </c>
      <c r="G24" s="82">
        <v>45</v>
      </c>
      <c r="H24" s="82">
        <v>241</v>
      </c>
      <c r="I24" s="82">
        <v>253</v>
      </c>
      <c r="J24" s="82">
        <v>121</v>
      </c>
      <c r="K24" s="82">
        <v>4665</v>
      </c>
      <c r="L24" s="41"/>
    </row>
    <row r="25" spans="1:12">
      <c r="A25" s="26" t="s">
        <v>79</v>
      </c>
      <c r="B25" s="82">
        <v>13</v>
      </c>
      <c r="C25" s="82">
        <v>24</v>
      </c>
      <c r="D25" s="82">
        <v>266</v>
      </c>
      <c r="E25" s="82">
        <v>2</v>
      </c>
      <c r="F25" s="82">
        <v>1</v>
      </c>
      <c r="G25" s="82">
        <v>6</v>
      </c>
      <c r="H25" s="82">
        <v>18</v>
      </c>
      <c r="I25" s="82">
        <v>17</v>
      </c>
      <c r="J25" s="82">
        <v>7</v>
      </c>
      <c r="K25" s="82">
        <v>354</v>
      </c>
      <c r="L25" s="41"/>
    </row>
    <row r="26" spans="1:12">
      <c r="A26" s="26" t="s">
        <v>80</v>
      </c>
      <c r="B26" s="82">
        <v>0</v>
      </c>
      <c r="C26" s="82">
        <v>0</v>
      </c>
      <c r="D26" s="82">
        <v>4</v>
      </c>
      <c r="E26" s="82">
        <v>0</v>
      </c>
      <c r="F26" s="82">
        <v>0</v>
      </c>
      <c r="G26" s="82">
        <v>0</v>
      </c>
      <c r="H26" s="82">
        <v>0</v>
      </c>
      <c r="I26" s="82">
        <v>0</v>
      </c>
      <c r="J26" s="82">
        <v>0</v>
      </c>
      <c r="K26" s="82">
        <v>4</v>
      </c>
      <c r="L26" s="41"/>
    </row>
    <row r="27" spans="1:12">
      <c r="A27" s="26" t="s">
        <v>81</v>
      </c>
      <c r="B27" s="82">
        <v>13</v>
      </c>
      <c r="C27" s="82">
        <v>57</v>
      </c>
      <c r="D27" s="82">
        <v>688</v>
      </c>
      <c r="E27" s="82">
        <v>5</v>
      </c>
      <c r="F27" s="82">
        <v>3</v>
      </c>
      <c r="G27" s="82">
        <v>10</v>
      </c>
      <c r="H27" s="82">
        <v>47</v>
      </c>
      <c r="I27" s="82">
        <v>29</v>
      </c>
      <c r="J27" s="82">
        <v>22</v>
      </c>
      <c r="K27" s="82">
        <v>873</v>
      </c>
      <c r="L27" s="41"/>
    </row>
    <row r="28" spans="1:12">
      <c r="A28" s="26" t="s">
        <v>82</v>
      </c>
      <c r="B28" s="82">
        <v>2</v>
      </c>
      <c r="C28" s="82">
        <v>11</v>
      </c>
      <c r="D28" s="82">
        <v>205</v>
      </c>
      <c r="E28" s="82">
        <v>1</v>
      </c>
      <c r="F28" s="82">
        <v>0</v>
      </c>
      <c r="G28" s="82">
        <v>2</v>
      </c>
      <c r="H28" s="82">
        <v>13</v>
      </c>
      <c r="I28" s="82">
        <v>16</v>
      </c>
      <c r="J28" s="82">
        <v>5</v>
      </c>
      <c r="K28" s="82">
        <v>255</v>
      </c>
      <c r="L28" s="41"/>
    </row>
    <row r="29" spans="1:12">
      <c r="A29" s="26" t="s">
        <v>83</v>
      </c>
      <c r="B29" s="82">
        <v>1</v>
      </c>
      <c r="C29" s="82">
        <v>8</v>
      </c>
      <c r="D29" s="82">
        <v>134</v>
      </c>
      <c r="E29" s="82">
        <v>1</v>
      </c>
      <c r="F29" s="82">
        <v>1</v>
      </c>
      <c r="G29" s="82">
        <v>1</v>
      </c>
      <c r="H29" s="82">
        <v>12</v>
      </c>
      <c r="I29" s="82">
        <v>4</v>
      </c>
      <c r="J29" s="82">
        <v>6</v>
      </c>
      <c r="K29" s="82">
        <v>169</v>
      </c>
      <c r="L29" s="41"/>
    </row>
    <row r="30" spans="1:12">
      <c r="A30" s="26" t="s">
        <v>84</v>
      </c>
      <c r="B30" s="82">
        <v>1</v>
      </c>
      <c r="C30" s="82">
        <v>1</v>
      </c>
      <c r="D30" s="82">
        <v>34</v>
      </c>
      <c r="E30" s="82">
        <v>0</v>
      </c>
      <c r="F30" s="82">
        <v>0</v>
      </c>
      <c r="G30" s="82">
        <v>0</v>
      </c>
      <c r="H30" s="82">
        <v>3</v>
      </c>
      <c r="I30" s="82">
        <v>1</v>
      </c>
      <c r="J30" s="82">
        <v>1</v>
      </c>
      <c r="K30" s="82">
        <v>40</v>
      </c>
      <c r="L30" s="41"/>
    </row>
    <row r="31" spans="1:12">
      <c r="A31" s="26" t="s">
        <v>85</v>
      </c>
      <c r="B31" s="82">
        <v>3</v>
      </c>
      <c r="C31" s="82">
        <v>16</v>
      </c>
      <c r="D31" s="82">
        <v>158</v>
      </c>
      <c r="E31" s="82">
        <v>1</v>
      </c>
      <c r="F31" s="82">
        <v>1</v>
      </c>
      <c r="G31" s="82">
        <v>4</v>
      </c>
      <c r="H31" s="82">
        <v>12</v>
      </c>
      <c r="I31" s="82">
        <v>13</v>
      </c>
      <c r="J31" s="82">
        <v>11</v>
      </c>
      <c r="K31" s="82">
        <v>220</v>
      </c>
      <c r="L31" s="41"/>
    </row>
    <row r="32" spans="1:12">
      <c r="A32" s="26" t="s">
        <v>86</v>
      </c>
      <c r="B32" s="82">
        <v>3</v>
      </c>
      <c r="C32" s="82">
        <v>22</v>
      </c>
      <c r="D32" s="82">
        <v>187</v>
      </c>
      <c r="E32" s="82">
        <v>1</v>
      </c>
      <c r="F32" s="82">
        <v>1</v>
      </c>
      <c r="G32" s="82">
        <v>2</v>
      </c>
      <c r="H32" s="82">
        <v>16</v>
      </c>
      <c r="I32" s="82">
        <v>8</v>
      </c>
      <c r="J32" s="82">
        <v>10</v>
      </c>
      <c r="K32" s="82">
        <v>251</v>
      </c>
      <c r="L32" s="41"/>
    </row>
    <row r="33" spans="1:12" s="11" customFormat="1" ht="15.75">
      <c r="A33" s="40" t="s">
        <v>14</v>
      </c>
      <c r="B33" s="83">
        <v>100</v>
      </c>
      <c r="C33" s="83">
        <v>446</v>
      </c>
      <c r="D33" s="83">
        <v>5266</v>
      </c>
      <c r="E33" s="83">
        <v>39</v>
      </c>
      <c r="F33" s="83">
        <v>24</v>
      </c>
      <c r="G33" s="83">
        <v>69</v>
      </c>
      <c r="H33" s="83">
        <v>362</v>
      </c>
      <c r="I33" s="83">
        <v>343</v>
      </c>
      <c r="J33" s="83">
        <v>182</v>
      </c>
      <c r="K33" s="83">
        <v>6832</v>
      </c>
      <c r="L33" s="39"/>
    </row>
    <row r="34" spans="1:12">
      <c r="A34" s="26"/>
      <c r="B34" s="82"/>
      <c r="C34" s="82"/>
      <c r="D34" s="82"/>
      <c r="E34" s="82"/>
      <c r="F34" s="82"/>
      <c r="G34" s="82"/>
      <c r="H34" s="82"/>
      <c r="I34" s="82"/>
      <c r="J34" s="82"/>
      <c r="K34" s="82"/>
      <c r="L34" s="41"/>
    </row>
    <row r="35" spans="1:12" ht="15.75">
      <c r="A35" s="11" t="s">
        <v>14</v>
      </c>
      <c r="B35" s="82"/>
      <c r="C35" s="82"/>
      <c r="D35" s="82"/>
      <c r="E35" s="82"/>
      <c r="F35" s="82"/>
      <c r="G35" s="82"/>
      <c r="H35" s="82"/>
      <c r="I35" s="82"/>
      <c r="J35" s="82"/>
      <c r="K35" s="82"/>
      <c r="L35" s="41"/>
    </row>
    <row r="36" spans="1:12" ht="9" customHeight="1">
      <c r="A36" s="23"/>
      <c r="B36" s="82"/>
      <c r="C36" s="82"/>
      <c r="D36" s="82"/>
      <c r="E36" s="82"/>
      <c r="F36" s="82"/>
      <c r="G36" s="82"/>
      <c r="H36" s="82"/>
      <c r="I36" s="82"/>
      <c r="J36" s="82"/>
      <c r="K36" s="82"/>
      <c r="L36" s="41"/>
    </row>
    <row r="37" spans="1:12">
      <c r="A37" s="26" t="s">
        <v>78</v>
      </c>
      <c r="B37" s="82">
        <v>261</v>
      </c>
      <c r="C37" s="82">
        <v>472</v>
      </c>
      <c r="D37" s="82">
        <v>6538</v>
      </c>
      <c r="E37" s="82">
        <v>144</v>
      </c>
      <c r="F37" s="82">
        <v>29</v>
      </c>
      <c r="G37" s="82">
        <v>303</v>
      </c>
      <c r="H37" s="82">
        <v>403</v>
      </c>
      <c r="I37" s="82">
        <v>330</v>
      </c>
      <c r="J37" s="82">
        <v>225</v>
      </c>
      <c r="K37" s="82">
        <v>8705</v>
      </c>
      <c r="L37" s="41"/>
    </row>
    <row r="38" spans="1:12">
      <c r="A38" s="26" t="s">
        <v>79</v>
      </c>
      <c r="B38" s="82">
        <v>104</v>
      </c>
      <c r="C38" s="82">
        <v>78</v>
      </c>
      <c r="D38" s="82">
        <v>997</v>
      </c>
      <c r="E38" s="82">
        <v>20</v>
      </c>
      <c r="F38" s="82">
        <v>5</v>
      </c>
      <c r="G38" s="82">
        <v>42</v>
      </c>
      <c r="H38" s="82">
        <v>46</v>
      </c>
      <c r="I38" s="82">
        <v>39</v>
      </c>
      <c r="J38" s="82">
        <v>25</v>
      </c>
      <c r="K38" s="82">
        <v>1356</v>
      </c>
      <c r="L38" s="41"/>
    </row>
    <row r="39" spans="1:12">
      <c r="A39" s="26" t="s">
        <v>80</v>
      </c>
      <c r="B39" s="82">
        <v>14</v>
      </c>
      <c r="C39" s="82">
        <v>4</v>
      </c>
      <c r="D39" s="82">
        <v>92</v>
      </c>
      <c r="E39" s="82">
        <v>5</v>
      </c>
      <c r="F39" s="82">
        <v>0</v>
      </c>
      <c r="G39" s="82">
        <v>6</v>
      </c>
      <c r="H39" s="82">
        <v>6</v>
      </c>
      <c r="I39" s="82">
        <v>2</v>
      </c>
      <c r="J39" s="82">
        <v>2</v>
      </c>
      <c r="K39" s="82">
        <v>132</v>
      </c>
      <c r="L39" s="41"/>
    </row>
    <row r="40" spans="1:12">
      <c r="A40" s="26" t="s">
        <v>81</v>
      </c>
      <c r="B40" s="82">
        <v>273</v>
      </c>
      <c r="C40" s="82">
        <v>221</v>
      </c>
      <c r="D40" s="82">
        <v>3090</v>
      </c>
      <c r="E40" s="82">
        <v>98</v>
      </c>
      <c r="F40" s="82">
        <v>14</v>
      </c>
      <c r="G40" s="82">
        <v>159</v>
      </c>
      <c r="H40" s="82">
        <v>188</v>
      </c>
      <c r="I40" s="82">
        <v>79</v>
      </c>
      <c r="J40" s="82">
        <v>93</v>
      </c>
      <c r="K40" s="82">
        <v>4214</v>
      </c>
      <c r="L40" s="41"/>
    </row>
    <row r="41" spans="1:12">
      <c r="A41" s="26" t="s">
        <v>82</v>
      </c>
      <c r="B41" s="82">
        <v>8</v>
      </c>
      <c r="C41" s="82">
        <v>15</v>
      </c>
      <c r="D41" s="82">
        <v>294</v>
      </c>
      <c r="E41" s="82">
        <v>3</v>
      </c>
      <c r="F41" s="82">
        <v>1</v>
      </c>
      <c r="G41" s="82">
        <v>4</v>
      </c>
      <c r="H41" s="82">
        <v>17</v>
      </c>
      <c r="I41" s="82">
        <v>18</v>
      </c>
      <c r="J41" s="82">
        <v>7</v>
      </c>
      <c r="K41" s="82">
        <v>369</v>
      </c>
      <c r="L41" s="41"/>
    </row>
    <row r="42" spans="1:12">
      <c r="A42" s="26" t="s">
        <v>83</v>
      </c>
      <c r="B42" s="82">
        <v>76</v>
      </c>
      <c r="C42" s="82">
        <v>52</v>
      </c>
      <c r="D42" s="82">
        <v>1111</v>
      </c>
      <c r="E42" s="82">
        <v>56</v>
      </c>
      <c r="F42" s="82">
        <v>6</v>
      </c>
      <c r="G42" s="82">
        <v>64</v>
      </c>
      <c r="H42" s="82">
        <v>59</v>
      </c>
      <c r="I42" s="82">
        <v>21</v>
      </c>
      <c r="J42" s="82">
        <v>33</v>
      </c>
      <c r="K42" s="82">
        <v>1478</v>
      </c>
      <c r="L42" s="41"/>
    </row>
    <row r="43" spans="1:12">
      <c r="A43" s="26" t="s">
        <v>84</v>
      </c>
      <c r="B43" s="82">
        <v>21</v>
      </c>
      <c r="C43" s="82">
        <v>14</v>
      </c>
      <c r="D43" s="82">
        <v>258</v>
      </c>
      <c r="E43" s="82">
        <v>11</v>
      </c>
      <c r="F43" s="82">
        <v>1</v>
      </c>
      <c r="G43" s="82">
        <v>21</v>
      </c>
      <c r="H43" s="82">
        <v>16</v>
      </c>
      <c r="I43" s="82">
        <v>6</v>
      </c>
      <c r="J43" s="82">
        <v>6</v>
      </c>
      <c r="K43" s="82">
        <v>354</v>
      </c>
      <c r="L43" s="41"/>
    </row>
    <row r="44" spans="1:12">
      <c r="A44" s="26" t="s">
        <v>85</v>
      </c>
      <c r="B44" s="82">
        <v>19</v>
      </c>
      <c r="C44" s="82">
        <v>27</v>
      </c>
      <c r="D44" s="82">
        <v>277</v>
      </c>
      <c r="E44" s="82">
        <v>3</v>
      </c>
      <c r="F44" s="82">
        <v>1</v>
      </c>
      <c r="G44" s="82">
        <v>7</v>
      </c>
      <c r="H44" s="82">
        <v>19</v>
      </c>
      <c r="I44" s="82">
        <v>18</v>
      </c>
      <c r="J44" s="82">
        <v>16</v>
      </c>
      <c r="K44" s="82">
        <v>386</v>
      </c>
      <c r="L44" s="41"/>
    </row>
    <row r="45" spans="1:12">
      <c r="A45" s="26" t="s">
        <v>86</v>
      </c>
      <c r="B45" s="82">
        <v>61</v>
      </c>
      <c r="C45" s="82">
        <v>51</v>
      </c>
      <c r="D45" s="82">
        <v>746</v>
      </c>
      <c r="E45" s="82">
        <v>27</v>
      </c>
      <c r="F45" s="82">
        <v>5</v>
      </c>
      <c r="G45" s="82">
        <v>42</v>
      </c>
      <c r="H45" s="82">
        <v>48</v>
      </c>
      <c r="I45" s="82">
        <v>19</v>
      </c>
      <c r="J45" s="82">
        <v>21</v>
      </c>
      <c r="K45" s="82">
        <v>1021</v>
      </c>
      <c r="L45" s="41"/>
    </row>
    <row r="46" spans="1:12" s="11" customFormat="1" ht="16.5" thickBot="1">
      <c r="A46" s="87" t="s">
        <v>14</v>
      </c>
      <c r="B46" s="86">
        <v>837</v>
      </c>
      <c r="C46" s="86">
        <v>933</v>
      </c>
      <c r="D46" s="86">
        <v>13404</v>
      </c>
      <c r="E46" s="86">
        <v>367</v>
      </c>
      <c r="F46" s="86">
        <v>61</v>
      </c>
      <c r="G46" s="86">
        <v>647</v>
      </c>
      <c r="H46" s="86">
        <v>803</v>
      </c>
      <c r="I46" s="86">
        <v>534</v>
      </c>
      <c r="J46" s="86">
        <v>429</v>
      </c>
      <c r="K46" s="86">
        <v>18016</v>
      </c>
      <c r="L46" s="39"/>
    </row>
    <row r="47" spans="1:12">
      <c r="B47" s="41"/>
      <c r="C47" s="41"/>
      <c r="D47" s="41"/>
      <c r="E47" s="41"/>
      <c r="F47" s="41"/>
      <c r="G47" s="41"/>
      <c r="H47" s="41"/>
      <c r="I47" s="41"/>
      <c r="J47" s="41"/>
      <c r="K47" s="41"/>
      <c r="L47" s="41"/>
    </row>
    <row r="48" spans="1:12">
      <c r="A48" s="5" t="s">
        <v>75</v>
      </c>
      <c r="B48" s="41"/>
      <c r="C48" s="41"/>
      <c r="D48" s="41"/>
      <c r="E48" s="41"/>
      <c r="F48" s="41"/>
      <c r="G48" s="41"/>
      <c r="H48" s="41"/>
      <c r="I48" s="41"/>
      <c r="J48" s="41"/>
      <c r="K48" s="41"/>
      <c r="L48" s="41"/>
    </row>
    <row r="49" spans="2:12">
      <c r="B49" s="41"/>
      <c r="C49" s="41"/>
      <c r="D49" s="41"/>
      <c r="E49" s="41"/>
      <c r="F49" s="41"/>
      <c r="G49" s="41"/>
      <c r="H49" s="41"/>
      <c r="I49" s="41"/>
      <c r="J49" s="41"/>
      <c r="K49" s="41"/>
      <c r="L49" s="41"/>
    </row>
    <row r="50" spans="2:12">
      <c r="B50" s="41"/>
      <c r="C50" s="41"/>
      <c r="D50" s="41"/>
      <c r="E50" s="41"/>
      <c r="F50" s="41"/>
      <c r="G50" s="41"/>
      <c r="H50" s="41"/>
      <c r="I50" s="41"/>
      <c r="J50" s="41"/>
      <c r="K50" s="41"/>
      <c r="L50" s="41"/>
    </row>
    <row r="51" spans="2:12">
      <c r="B51" s="41"/>
      <c r="C51" s="41"/>
      <c r="D51" s="41"/>
      <c r="E51" s="41"/>
      <c r="F51" s="41"/>
      <c r="G51" s="41"/>
      <c r="H51" s="41"/>
      <c r="I51" s="41"/>
      <c r="J51" s="41"/>
      <c r="K51" s="41"/>
      <c r="L51" s="41"/>
    </row>
    <row r="52" spans="2:12">
      <c r="B52" s="41"/>
      <c r="C52" s="41"/>
      <c r="D52" s="41"/>
      <c r="E52" s="41"/>
      <c r="F52" s="41"/>
      <c r="G52" s="41"/>
      <c r="H52" s="41"/>
      <c r="I52" s="41"/>
      <c r="J52" s="41"/>
      <c r="K52" s="41"/>
      <c r="L52" s="41"/>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5" customWidth="1"/>
    <col min="2" max="2" width="9.28515625" style="5" customWidth="1"/>
    <col min="3" max="3" width="10.85546875" style="5" customWidth="1"/>
    <col min="4" max="4" width="9.85546875" style="5" customWidth="1"/>
    <col min="5" max="5" width="10.28515625" style="5" customWidth="1"/>
    <col min="6" max="6" width="9.85546875" style="5" customWidth="1"/>
    <col min="7" max="7" width="3" style="5" customWidth="1"/>
    <col min="8" max="8" width="9" style="5" customWidth="1"/>
    <col min="9" max="9" width="11.42578125" style="5" customWidth="1"/>
    <col min="10" max="10" width="10" style="5" customWidth="1"/>
    <col min="11" max="11" width="10.28515625" style="5" customWidth="1"/>
    <col min="12" max="12" width="8.7109375" style="5" customWidth="1"/>
    <col min="13" max="16384" width="9.140625" style="5"/>
  </cols>
  <sheetData>
    <row r="1" spans="1:12" s="23" customFormat="1" ht="18">
      <c r="A1" s="11" t="s">
        <v>87</v>
      </c>
      <c r="B1" s="11"/>
      <c r="C1" s="11"/>
      <c r="D1" s="11"/>
      <c r="E1" s="11"/>
      <c r="F1" s="11"/>
      <c r="G1" s="11"/>
      <c r="H1" s="11"/>
      <c r="I1" s="11"/>
      <c r="J1" s="11"/>
      <c r="K1" s="11"/>
      <c r="L1" s="57" t="s">
        <v>88</v>
      </c>
    </row>
    <row r="2" spans="1:12" s="23" customFormat="1" ht="18">
      <c r="A2" s="11"/>
      <c r="B2" s="11"/>
      <c r="C2" s="11"/>
      <c r="D2" s="11"/>
      <c r="E2" s="11"/>
      <c r="F2" s="11"/>
      <c r="G2" s="11"/>
      <c r="H2" s="11"/>
      <c r="I2" s="11"/>
      <c r="J2" s="11"/>
      <c r="K2" s="11"/>
      <c r="L2" s="11"/>
    </row>
    <row r="3" spans="1:12" s="23" customFormat="1" ht="18.75">
      <c r="A3" s="11" t="s">
        <v>89</v>
      </c>
      <c r="B3" s="11"/>
      <c r="C3" s="11"/>
      <c r="D3" s="11"/>
      <c r="E3" s="11"/>
      <c r="F3" s="11"/>
      <c r="G3" s="11"/>
      <c r="H3" s="11"/>
      <c r="I3" s="11"/>
      <c r="J3" s="11"/>
      <c r="K3" s="11"/>
      <c r="L3" s="11"/>
    </row>
    <row r="4" spans="1:12" s="23" customFormat="1" ht="18">
      <c r="A4" s="11" t="s">
        <v>58</v>
      </c>
      <c r="B4" s="11"/>
      <c r="C4" s="11"/>
      <c r="D4" s="11"/>
      <c r="E4" s="11"/>
      <c r="F4" s="11"/>
      <c r="G4" s="11"/>
      <c r="H4" s="11"/>
      <c r="I4" s="11"/>
      <c r="J4" s="11"/>
      <c r="K4" s="11"/>
      <c r="L4" s="11"/>
    </row>
    <row r="5" spans="1:12" s="23" customFormat="1" ht="18">
      <c r="A5" s="11" t="s">
        <v>59</v>
      </c>
      <c r="B5" s="11"/>
      <c r="C5" s="11"/>
      <c r="D5" s="11"/>
      <c r="E5" s="11"/>
      <c r="F5" s="11"/>
      <c r="G5" s="11"/>
      <c r="H5" s="11"/>
      <c r="I5" s="11"/>
      <c r="J5" s="11"/>
      <c r="K5" s="11"/>
      <c r="L5" s="11"/>
    </row>
    <row r="6" spans="1:12" s="11" customFormat="1" ht="16.5" thickBot="1">
      <c r="A6" s="85"/>
      <c r="B6" s="85"/>
      <c r="C6" s="85"/>
      <c r="D6" s="85"/>
      <c r="E6" s="85"/>
      <c r="F6" s="85"/>
      <c r="G6" s="85"/>
      <c r="H6" s="85"/>
      <c r="I6" s="85"/>
      <c r="J6" s="85"/>
      <c r="K6" s="85"/>
      <c r="L6" s="85"/>
    </row>
    <row r="7" spans="1:12" s="11" customFormat="1" ht="15.75">
      <c r="A7" s="88"/>
      <c r="B7" s="89" t="s">
        <v>90</v>
      </c>
      <c r="C7" s="89"/>
      <c r="D7" s="89"/>
      <c r="E7" s="89"/>
      <c r="F7" s="89"/>
      <c r="G7" s="88"/>
      <c r="H7" s="89" t="s">
        <v>90</v>
      </c>
      <c r="I7" s="89"/>
      <c r="J7" s="89"/>
      <c r="K7" s="89"/>
      <c r="L7" s="89"/>
    </row>
    <row r="8" spans="1:12" s="11" customFormat="1" ht="15.75">
      <c r="A8" s="33"/>
      <c r="B8" s="34" t="s">
        <v>91</v>
      </c>
      <c r="C8" s="34" t="s">
        <v>91</v>
      </c>
      <c r="D8" s="34" t="s">
        <v>92</v>
      </c>
      <c r="E8" s="34" t="s">
        <v>93</v>
      </c>
      <c r="F8" s="34" t="s">
        <v>14</v>
      </c>
      <c r="G8" s="33"/>
      <c r="H8" s="34" t="s">
        <v>91</v>
      </c>
      <c r="I8" s="34" t="s">
        <v>91</v>
      </c>
      <c r="J8" s="34" t="s">
        <v>92</v>
      </c>
      <c r="K8" s="34" t="s">
        <v>93</v>
      </c>
      <c r="L8" s="34" t="s">
        <v>14</v>
      </c>
    </row>
    <row r="9" spans="1:12" s="11" customFormat="1" ht="15.75">
      <c r="A9" s="33"/>
      <c r="B9" s="34" t="s">
        <v>94</v>
      </c>
      <c r="C9" s="34" t="s">
        <v>95</v>
      </c>
      <c r="D9" s="34" t="s">
        <v>96</v>
      </c>
      <c r="E9" s="34" t="s">
        <v>97</v>
      </c>
      <c r="F9" s="34"/>
      <c r="G9" s="33"/>
      <c r="H9" s="34" t="s">
        <v>94</v>
      </c>
      <c r="I9" s="34" t="s">
        <v>95</v>
      </c>
      <c r="J9" s="34" t="s">
        <v>96</v>
      </c>
      <c r="K9" s="34" t="s">
        <v>97</v>
      </c>
      <c r="L9" s="34"/>
    </row>
    <row r="10" spans="1:12" s="11" customFormat="1" ht="16.5" thickBot="1">
      <c r="A10" s="90" t="s">
        <v>56</v>
      </c>
      <c r="B10" s="91"/>
      <c r="C10" s="91" t="s">
        <v>98</v>
      </c>
      <c r="D10" s="91"/>
      <c r="E10" s="91" t="s">
        <v>96</v>
      </c>
      <c r="F10" s="90"/>
      <c r="G10" s="90"/>
      <c r="H10" s="91"/>
      <c r="I10" s="91" t="s">
        <v>98</v>
      </c>
      <c r="J10" s="91"/>
      <c r="K10" s="91" t="s">
        <v>96</v>
      </c>
      <c r="L10" s="90"/>
    </row>
    <row r="11" spans="1:12" s="11" customFormat="1" ht="14.25" customHeight="1" thickTop="1">
      <c r="F11" s="92" t="s">
        <v>15</v>
      </c>
      <c r="K11" s="59"/>
      <c r="L11" s="92" t="s">
        <v>99</v>
      </c>
    </row>
    <row r="12" spans="1:12" ht="15.75">
      <c r="A12" s="11" t="s">
        <v>61</v>
      </c>
    </row>
    <row r="13" spans="1:12" ht="9.75" customHeight="1"/>
    <row r="14" spans="1:12">
      <c r="A14" s="5" t="s">
        <v>62</v>
      </c>
      <c r="B14" s="82">
        <v>5</v>
      </c>
      <c r="C14" s="82">
        <v>121</v>
      </c>
      <c r="D14" s="82">
        <v>64</v>
      </c>
      <c r="E14" s="82">
        <v>10</v>
      </c>
      <c r="F14" s="82">
        <v>200</v>
      </c>
      <c r="G14" s="82"/>
      <c r="H14" s="82">
        <v>1.3</v>
      </c>
      <c r="I14" s="82">
        <v>8.3000000000000007</v>
      </c>
      <c r="J14" s="82">
        <v>1.3</v>
      </c>
      <c r="K14" s="82">
        <v>0.7</v>
      </c>
      <c r="L14" s="82">
        <v>2.5</v>
      </c>
    </row>
    <row r="15" spans="1:12">
      <c r="A15" s="5" t="s">
        <v>63</v>
      </c>
      <c r="B15" s="82">
        <v>3</v>
      </c>
      <c r="C15" s="82">
        <v>5</v>
      </c>
      <c r="D15" s="82">
        <v>225</v>
      </c>
      <c r="E15" s="82">
        <v>230</v>
      </c>
      <c r="F15" s="82">
        <v>463</v>
      </c>
      <c r="G15" s="82"/>
      <c r="H15" s="82">
        <v>0.6</v>
      </c>
      <c r="I15" s="82">
        <v>0.4</v>
      </c>
      <c r="J15" s="82">
        <v>4.5999999999999996</v>
      </c>
      <c r="K15" s="82">
        <v>17.5</v>
      </c>
      <c r="L15" s="82">
        <v>5.7</v>
      </c>
    </row>
    <row r="16" spans="1:12">
      <c r="A16" s="5" t="s">
        <v>64</v>
      </c>
      <c r="B16" s="82">
        <v>10</v>
      </c>
      <c r="C16" s="82">
        <v>78</v>
      </c>
      <c r="D16" s="82">
        <v>382</v>
      </c>
      <c r="E16" s="82">
        <v>164</v>
      </c>
      <c r="F16" s="82">
        <v>634</v>
      </c>
      <c r="G16" s="82"/>
      <c r="H16" s="82">
        <v>2.4</v>
      </c>
      <c r="I16" s="82">
        <v>5.3</v>
      </c>
      <c r="J16" s="82">
        <v>7.7</v>
      </c>
      <c r="K16" s="82">
        <v>12.5</v>
      </c>
      <c r="L16" s="82">
        <v>7.8</v>
      </c>
    </row>
    <row r="17" spans="1:12">
      <c r="A17" s="5" t="s">
        <v>65</v>
      </c>
      <c r="B17" s="82">
        <v>11</v>
      </c>
      <c r="C17" s="82">
        <v>95</v>
      </c>
      <c r="D17" s="82">
        <v>290</v>
      </c>
      <c r="E17" s="82">
        <v>33</v>
      </c>
      <c r="F17" s="82">
        <v>429</v>
      </c>
      <c r="G17" s="82"/>
      <c r="H17" s="82">
        <v>2.5</v>
      </c>
      <c r="I17" s="82">
        <v>6.5</v>
      </c>
      <c r="J17" s="82">
        <v>5.9</v>
      </c>
      <c r="K17" s="82">
        <v>2.5</v>
      </c>
      <c r="L17" s="82">
        <v>5.3</v>
      </c>
    </row>
    <row r="18" spans="1:12">
      <c r="A18" s="5" t="s">
        <v>100</v>
      </c>
      <c r="B18" s="82">
        <v>2</v>
      </c>
      <c r="C18" s="82">
        <v>7</v>
      </c>
      <c r="D18" s="82">
        <v>67</v>
      </c>
      <c r="E18" s="82">
        <v>4</v>
      </c>
      <c r="F18" s="82">
        <v>80</v>
      </c>
      <c r="G18" s="82"/>
      <c r="H18" s="82">
        <v>0.4</v>
      </c>
      <c r="I18" s="82">
        <v>0.5</v>
      </c>
      <c r="J18" s="82">
        <v>1.4</v>
      </c>
      <c r="K18" s="82">
        <v>0.3</v>
      </c>
      <c r="L18" s="82">
        <v>1</v>
      </c>
    </row>
    <row r="19" spans="1:12">
      <c r="A19" s="5" t="s">
        <v>101</v>
      </c>
      <c r="B19" s="82">
        <v>16</v>
      </c>
      <c r="C19" s="82">
        <v>48</v>
      </c>
      <c r="D19" s="82">
        <v>244</v>
      </c>
      <c r="E19" s="82">
        <v>25</v>
      </c>
      <c r="F19" s="82">
        <v>333</v>
      </c>
      <c r="G19" s="82"/>
      <c r="H19" s="82">
        <v>3.7</v>
      </c>
      <c r="I19" s="82">
        <v>3.3</v>
      </c>
      <c r="J19" s="82">
        <v>4.9000000000000004</v>
      </c>
      <c r="K19" s="82">
        <v>1.9</v>
      </c>
      <c r="L19" s="82">
        <v>4.0999999999999996</v>
      </c>
    </row>
    <row r="20" spans="1:12">
      <c r="A20" s="5" t="s">
        <v>102</v>
      </c>
      <c r="B20" s="82">
        <v>23</v>
      </c>
      <c r="C20" s="82">
        <v>99</v>
      </c>
      <c r="D20" s="82">
        <v>782</v>
      </c>
      <c r="E20" s="82">
        <v>81</v>
      </c>
      <c r="F20" s="82">
        <v>985</v>
      </c>
      <c r="G20" s="82"/>
      <c r="H20" s="82">
        <v>5.4</v>
      </c>
      <c r="I20" s="82">
        <v>6.8</v>
      </c>
      <c r="J20" s="82">
        <v>15.8</v>
      </c>
      <c r="K20" s="82">
        <v>6.2</v>
      </c>
      <c r="L20" s="82">
        <v>12.1</v>
      </c>
    </row>
    <row r="21" spans="1:12">
      <c r="A21" s="5" t="s">
        <v>69</v>
      </c>
      <c r="B21" s="82">
        <v>2</v>
      </c>
      <c r="C21" s="82">
        <v>4</v>
      </c>
      <c r="D21" s="82">
        <v>79</v>
      </c>
      <c r="E21" s="82">
        <v>10</v>
      </c>
      <c r="F21" s="82">
        <v>96</v>
      </c>
      <c r="G21" s="82"/>
      <c r="H21" s="82">
        <v>0.6</v>
      </c>
      <c r="I21" s="82">
        <v>0.3</v>
      </c>
      <c r="J21" s="82">
        <v>1.6</v>
      </c>
      <c r="K21" s="82">
        <v>0.7</v>
      </c>
      <c r="L21" s="82">
        <v>1.2</v>
      </c>
    </row>
    <row r="22" spans="1:12">
      <c r="A22" s="5" t="s">
        <v>70</v>
      </c>
      <c r="B22" s="82">
        <v>4</v>
      </c>
      <c r="C22" s="82">
        <v>56</v>
      </c>
      <c r="D22" s="82">
        <v>110</v>
      </c>
      <c r="E22" s="82">
        <v>21</v>
      </c>
      <c r="F22" s="82">
        <v>192</v>
      </c>
      <c r="G22" s="82"/>
      <c r="H22" s="82">
        <v>1</v>
      </c>
      <c r="I22" s="82">
        <v>3.9</v>
      </c>
      <c r="J22" s="82">
        <v>2.2000000000000002</v>
      </c>
      <c r="K22" s="82">
        <v>1.6</v>
      </c>
      <c r="L22" s="82">
        <v>2.4</v>
      </c>
    </row>
    <row r="23" spans="1:12">
      <c r="A23" s="5" t="s">
        <v>71</v>
      </c>
      <c r="B23" s="82">
        <v>134</v>
      </c>
      <c r="C23" s="82">
        <v>41</v>
      </c>
      <c r="D23" s="82">
        <v>209</v>
      </c>
      <c r="E23" s="82">
        <v>35</v>
      </c>
      <c r="F23" s="82">
        <v>419</v>
      </c>
      <c r="G23" s="82"/>
      <c r="H23" s="82">
        <v>31.7</v>
      </c>
      <c r="I23" s="82">
        <v>2.8</v>
      </c>
      <c r="J23" s="82">
        <v>4.2</v>
      </c>
      <c r="K23" s="82">
        <v>2.7</v>
      </c>
      <c r="L23" s="82">
        <v>5.2</v>
      </c>
    </row>
    <row r="24" spans="1:12">
      <c r="A24" s="5" t="s">
        <v>103</v>
      </c>
      <c r="B24" s="82">
        <v>214</v>
      </c>
      <c r="C24" s="82">
        <v>899</v>
      </c>
      <c r="D24" s="82">
        <v>2493</v>
      </c>
      <c r="E24" s="82">
        <v>699</v>
      </c>
      <c r="F24" s="82">
        <v>4305</v>
      </c>
      <c r="G24" s="82"/>
      <c r="H24" s="82">
        <v>50.4</v>
      </c>
      <c r="I24" s="82">
        <v>61.8</v>
      </c>
      <c r="J24" s="82">
        <v>50.4</v>
      </c>
      <c r="K24" s="82">
        <v>53.3</v>
      </c>
      <c r="L24" s="82">
        <v>52.9</v>
      </c>
    </row>
    <row r="25" spans="1:12" s="11" customFormat="1" ht="15.75">
      <c r="A25" s="11" t="s">
        <v>14</v>
      </c>
      <c r="B25" s="83">
        <v>424</v>
      </c>
      <c r="C25" s="83">
        <v>1455</v>
      </c>
      <c r="D25" s="83">
        <v>4947</v>
      </c>
      <c r="E25" s="83">
        <v>1313</v>
      </c>
      <c r="F25" s="83">
        <v>8138</v>
      </c>
      <c r="G25" s="83"/>
      <c r="H25" s="83">
        <v>100</v>
      </c>
      <c r="I25" s="83">
        <v>100</v>
      </c>
      <c r="J25" s="83">
        <v>100</v>
      </c>
      <c r="K25" s="83">
        <v>100</v>
      </c>
      <c r="L25" s="83">
        <v>100</v>
      </c>
    </row>
    <row r="26" spans="1:12">
      <c r="B26" s="26"/>
      <c r="C26" s="26"/>
      <c r="D26" s="26"/>
      <c r="E26" s="26"/>
      <c r="F26" s="26"/>
      <c r="G26" s="93"/>
      <c r="H26" s="93"/>
      <c r="I26" s="93"/>
      <c r="J26" s="93"/>
      <c r="K26" s="93"/>
      <c r="L26" s="93"/>
    </row>
    <row r="27" spans="1:12" ht="15.75">
      <c r="A27" s="11" t="s">
        <v>74</v>
      </c>
      <c r="B27" s="26"/>
      <c r="C27" s="26"/>
      <c r="D27" s="26"/>
      <c r="E27" s="26"/>
      <c r="F27" s="26"/>
      <c r="G27" s="93"/>
      <c r="H27" s="93"/>
      <c r="I27" s="93"/>
      <c r="J27" s="93"/>
      <c r="K27" s="93"/>
      <c r="L27" s="93"/>
    </row>
    <row r="28" spans="1:12" ht="9.75" customHeight="1">
      <c r="B28" s="26"/>
      <c r="C28" s="26"/>
      <c r="D28" s="26"/>
      <c r="E28" s="26"/>
      <c r="F28" s="26"/>
      <c r="G28" s="93"/>
      <c r="H28" s="93"/>
      <c r="I28" s="93"/>
      <c r="J28" s="93"/>
      <c r="K28" s="93"/>
      <c r="L28" s="93"/>
    </row>
    <row r="29" spans="1:12">
      <c r="A29" s="5" t="s">
        <v>62</v>
      </c>
      <c r="B29" s="82">
        <v>2</v>
      </c>
      <c r="C29" s="82">
        <v>1</v>
      </c>
      <c r="D29" s="82">
        <v>5</v>
      </c>
      <c r="E29" s="82">
        <v>3</v>
      </c>
      <c r="F29" s="82">
        <v>11</v>
      </c>
      <c r="G29" s="82"/>
      <c r="H29" s="82">
        <v>0.1</v>
      </c>
      <c r="I29" s="82">
        <v>1.3</v>
      </c>
      <c r="J29" s="82">
        <v>0.2</v>
      </c>
      <c r="K29" s="82">
        <v>0.3</v>
      </c>
      <c r="L29" s="82">
        <v>0.2</v>
      </c>
    </row>
    <row r="30" spans="1:12">
      <c r="A30" s="5" t="s">
        <v>63</v>
      </c>
      <c r="B30" s="82">
        <v>0</v>
      </c>
      <c r="C30" s="82">
        <v>1</v>
      </c>
      <c r="D30" s="82">
        <v>29</v>
      </c>
      <c r="E30" s="82">
        <v>20</v>
      </c>
      <c r="F30" s="82">
        <v>51</v>
      </c>
      <c r="G30" s="82"/>
      <c r="H30" s="82">
        <v>0</v>
      </c>
      <c r="I30" s="82">
        <v>1</v>
      </c>
      <c r="J30" s="82">
        <v>1.1000000000000001</v>
      </c>
      <c r="K30" s="82">
        <v>1.8</v>
      </c>
      <c r="L30" s="82">
        <v>1</v>
      </c>
    </row>
    <row r="31" spans="1:12">
      <c r="A31" s="5" t="s">
        <v>64</v>
      </c>
      <c r="B31" s="82">
        <v>10</v>
      </c>
      <c r="C31" s="82">
        <v>2</v>
      </c>
      <c r="D31" s="82">
        <v>184</v>
      </c>
      <c r="E31" s="82">
        <v>151</v>
      </c>
      <c r="F31" s="82">
        <v>347</v>
      </c>
      <c r="G31" s="82"/>
      <c r="H31" s="82">
        <v>0.7</v>
      </c>
      <c r="I31" s="82">
        <v>3.3</v>
      </c>
      <c r="J31" s="82">
        <v>7.1</v>
      </c>
      <c r="K31" s="82">
        <v>13.3</v>
      </c>
      <c r="L31" s="82">
        <v>6.6</v>
      </c>
    </row>
    <row r="32" spans="1:12">
      <c r="A32" s="5" t="s">
        <v>65</v>
      </c>
      <c r="B32" s="82">
        <v>1</v>
      </c>
      <c r="C32" s="82">
        <v>1</v>
      </c>
      <c r="D32" s="82">
        <v>61</v>
      </c>
      <c r="E32" s="82">
        <v>8</v>
      </c>
      <c r="F32" s="82">
        <v>72</v>
      </c>
      <c r="G32" s="82"/>
      <c r="H32" s="82">
        <v>0.1</v>
      </c>
      <c r="I32" s="82">
        <v>2.2999999999999998</v>
      </c>
      <c r="J32" s="82">
        <v>2.4</v>
      </c>
      <c r="K32" s="82">
        <v>0.7</v>
      </c>
      <c r="L32" s="82">
        <v>1.4</v>
      </c>
    </row>
    <row r="33" spans="1:15">
      <c r="A33" s="5" t="s">
        <v>100</v>
      </c>
      <c r="B33" s="82">
        <v>0</v>
      </c>
      <c r="C33" s="82">
        <v>0</v>
      </c>
      <c r="D33" s="82">
        <v>12</v>
      </c>
      <c r="E33" s="82">
        <v>1</v>
      </c>
      <c r="F33" s="82">
        <v>14</v>
      </c>
      <c r="G33" s="82"/>
      <c r="H33" s="82">
        <v>0</v>
      </c>
      <c r="I33" s="82">
        <v>0.3</v>
      </c>
      <c r="J33" s="82">
        <v>0.5</v>
      </c>
      <c r="K33" s="82">
        <v>0.1</v>
      </c>
      <c r="L33" s="82">
        <v>0.3</v>
      </c>
    </row>
    <row r="34" spans="1:15">
      <c r="A34" s="5" t="s">
        <v>101</v>
      </c>
      <c r="B34" s="82">
        <v>9</v>
      </c>
      <c r="C34" s="82">
        <v>0</v>
      </c>
      <c r="D34" s="82">
        <v>46</v>
      </c>
      <c r="E34" s="82">
        <v>9</v>
      </c>
      <c r="F34" s="82">
        <v>65</v>
      </c>
      <c r="G34" s="82"/>
      <c r="H34" s="82">
        <v>0.6</v>
      </c>
      <c r="I34" s="82">
        <v>0.7</v>
      </c>
      <c r="J34" s="82">
        <v>1.8</v>
      </c>
      <c r="K34" s="82">
        <v>0.8</v>
      </c>
      <c r="L34" s="82">
        <v>1.2</v>
      </c>
    </row>
    <row r="35" spans="1:15">
      <c r="A35" s="5" t="s">
        <v>102</v>
      </c>
      <c r="B35" s="82">
        <v>9</v>
      </c>
      <c r="C35" s="82">
        <v>1</v>
      </c>
      <c r="D35" s="82">
        <v>249</v>
      </c>
      <c r="E35" s="82">
        <v>54</v>
      </c>
      <c r="F35" s="82">
        <v>313</v>
      </c>
      <c r="G35" s="82"/>
      <c r="H35" s="82">
        <v>0.6</v>
      </c>
      <c r="I35" s="82">
        <v>1</v>
      </c>
      <c r="J35" s="82">
        <v>9.6</v>
      </c>
      <c r="K35" s="82">
        <v>4.8</v>
      </c>
      <c r="L35" s="82">
        <v>5.9</v>
      </c>
    </row>
    <row r="36" spans="1:15">
      <c r="A36" s="5" t="s">
        <v>69</v>
      </c>
      <c r="B36" s="82">
        <v>18</v>
      </c>
      <c r="C36" s="82">
        <v>1</v>
      </c>
      <c r="D36" s="82">
        <v>56</v>
      </c>
      <c r="E36" s="82">
        <v>19</v>
      </c>
      <c r="F36" s="82">
        <v>94</v>
      </c>
      <c r="G36" s="82"/>
      <c r="H36" s="82">
        <v>1.2</v>
      </c>
      <c r="I36" s="82">
        <v>1</v>
      </c>
      <c r="J36" s="82">
        <v>2.2000000000000002</v>
      </c>
      <c r="K36" s="82">
        <v>1.7</v>
      </c>
      <c r="L36" s="82">
        <v>1.8</v>
      </c>
    </row>
    <row r="37" spans="1:15">
      <c r="A37" s="5" t="s">
        <v>70</v>
      </c>
      <c r="B37" s="82">
        <v>28</v>
      </c>
      <c r="C37" s="82">
        <v>3</v>
      </c>
      <c r="D37" s="82">
        <v>128</v>
      </c>
      <c r="E37" s="82">
        <v>48</v>
      </c>
      <c r="F37" s="82">
        <v>207</v>
      </c>
      <c r="G37" s="82"/>
      <c r="H37" s="82">
        <v>1.9</v>
      </c>
      <c r="I37" s="82">
        <v>4.2</v>
      </c>
      <c r="J37" s="82">
        <v>5</v>
      </c>
      <c r="K37" s="82">
        <v>4.2</v>
      </c>
      <c r="L37" s="82">
        <v>3.9</v>
      </c>
    </row>
    <row r="38" spans="1:15">
      <c r="A38" s="5" t="s">
        <v>71</v>
      </c>
      <c r="B38" s="82">
        <v>762</v>
      </c>
      <c r="C38" s="82">
        <v>6</v>
      </c>
      <c r="D38" s="82">
        <v>474</v>
      </c>
      <c r="E38" s="82">
        <v>90</v>
      </c>
      <c r="F38" s="82">
        <v>1332</v>
      </c>
      <c r="G38" s="82"/>
      <c r="H38" s="82">
        <v>51.3</v>
      </c>
      <c r="I38" s="82">
        <v>10.1</v>
      </c>
      <c r="J38" s="82">
        <v>18.3</v>
      </c>
      <c r="K38" s="82">
        <v>7.9</v>
      </c>
      <c r="L38" s="82">
        <v>25.3</v>
      </c>
    </row>
    <row r="39" spans="1:15" ht="15.75" customHeight="1">
      <c r="A39" s="5" t="s">
        <v>103</v>
      </c>
      <c r="B39" s="82">
        <v>646</v>
      </c>
      <c r="C39" s="82">
        <v>46</v>
      </c>
      <c r="D39" s="82">
        <v>1338</v>
      </c>
      <c r="E39" s="82">
        <v>729</v>
      </c>
      <c r="F39" s="82">
        <v>2759</v>
      </c>
      <c r="G39" s="82"/>
      <c r="H39" s="82">
        <v>43.4</v>
      </c>
      <c r="I39" s="82">
        <v>74.900000000000006</v>
      </c>
      <c r="J39" s="82">
        <v>51.8</v>
      </c>
      <c r="K39" s="82">
        <v>64.3</v>
      </c>
      <c r="L39" s="82">
        <v>52.4</v>
      </c>
    </row>
    <row r="40" spans="1:15" s="11" customFormat="1" ht="15.75">
      <c r="A40" s="11" t="s">
        <v>14</v>
      </c>
      <c r="B40" s="83">
        <v>1487</v>
      </c>
      <c r="C40" s="83">
        <v>61</v>
      </c>
      <c r="D40" s="83">
        <v>2584</v>
      </c>
      <c r="E40" s="83">
        <v>1134</v>
      </c>
      <c r="F40" s="83">
        <v>5266</v>
      </c>
      <c r="G40" s="83"/>
      <c r="H40" s="83">
        <v>100</v>
      </c>
      <c r="I40" s="83">
        <v>100</v>
      </c>
      <c r="J40" s="83">
        <v>100</v>
      </c>
      <c r="K40" s="83">
        <v>100</v>
      </c>
      <c r="L40" s="83">
        <v>100</v>
      </c>
    </row>
    <row r="41" spans="1:15">
      <c r="B41" s="26"/>
      <c r="C41" s="26"/>
      <c r="D41" s="26"/>
      <c r="E41" s="26"/>
      <c r="F41" s="26"/>
      <c r="G41" s="93"/>
      <c r="H41" s="93"/>
      <c r="I41" s="93"/>
      <c r="J41" s="93"/>
      <c r="K41" s="93"/>
      <c r="L41" s="93"/>
    </row>
    <row r="42" spans="1:15" ht="15.75">
      <c r="A42" s="11" t="s">
        <v>14</v>
      </c>
      <c r="B42" s="26"/>
      <c r="C42" s="26"/>
      <c r="D42" s="26"/>
      <c r="E42" s="26"/>
      <c r="F42" s="26"/>
      <c r="G42" s="93"/>
      <c r="H42" s="93"/>
      <c r="I42" s="93"/>
      <c r="J42" s="93"/>
      <c r="K42" s="93"/>
      <c r="L42" s="93"/>
    </row>
    <row r="43" spans="1:15" ht="9.75" customHeight="1">
      <c r="B43" s="26"/>
      <c r="C43" s="26"/>
      <c r="D43" s="26"/>
      <c r="E43" s="26"/>
      <c r="F43" s="26"/>
      <c r="G43" s="93"/>
      <c r="H43" s="93"/>
      <c r="I43" s="93"/>
      <c r="J43" s="93"/>
      <c r="K43" s="93"/>
      <c r="L43" s="93"/>
    </row>
    <row r="44" spans="1:15">
      <c r="A44" s="5" t="s">
        <v>62</v>
      </c>
      <c r="B44" s="82">
        <v>7</v>
      </c>
      <c r="C44" s="82">
        <v>122</v>
      </c>
      <c r="D44" s="82">
        <v>69</v>
      </c>
      <c r="E44" s="82">
        <v>13</v>
      </c>
      <c r="F44" s="82">
        <v>211</v>
      </c>
      <c r="G44" s="82"/>
      <c r="H44" s="82">
        <v>0.4</v>
      </c>
      <c r="I44" s="82">
        <v>8.1</v>
      </c>
      <c r="J44" s="82">
        <v>0.9</v>
      </c>
      <c r="K44" s="82">
        <v>0.5</v>
      </c>
      <c r="L44" s="82">
        <v>1.6</v>
      </c>
    </row>
    <row r="45" spans="1:15">
      <c r="A45" s="5" t="s">
        <v>63</v>
      </c>
      <c r="B45" s="82">
        <v>3</v>
      </c>
      <c r="C45" s="82">
        <v>6</v>
      </c>
      <c r="D45" s="82">
        <v>255</v>
      </c>
      <c r="E45" s="82">
        <v>251</v>
      </c>
      <c r="F45" s="82">
        <v>514</v>
      </c>
      <c r="G45" s="82"/>
      <c r="H45" s="82">
        <v>0.1</v>
      </c>
      <c r="I45" s="82">
        <v>0.4</v>
      </c>
      <c r="J45" s="82">
        <v>3.4</v>
      </c>
      <c r="K45" s="82">
        <v>10.199999999999999</v>
      </c>
      <c r="L45" s="82">
        <v>3.8</v>
      </c>
      <c r="O45" s="94"/>
    </row>
    <row r="46" spans="1:15">
      <c r="A46" s="5" t="s">
        <v>64</v>
      </c>
      <c r="B46" s="82">
        <v>20</v>
      </c>
      <c r="C46" s="82">
        <v>80</v>
      </c>
      <c r="D46" s="82">
        <v>566</v>
      </c>
      <c r="E46" s="82">
        <v>315</v>
      </c>
      <c r="F46" s="82">
        <v>981</v>
      </c>
      <c r="G46" s="82"/>
      <c r="H46" s="82">
        <v>1</v>
      </c>
      <c r="I46" s="82">
        <v>5.3</v>
      </c>
      <c r="J46" s="82">
        <v>7.5</v>
      </c>
      <c r="K46" s="82">
        <v>12.9</v>
      </c>
      <c r="L46" s="82">
        <v>7.3</v>
      </c>
    </row>
    <row r="47" spans="1:15">
      <c r="A47" s="5" t="s">
        <v>65</v>
      </c>
      <c r="B47" s="82">
        <v>12</v>
      </c>
      <c r="C47" s="82">
        <v>96</v>
      </c>
      <c r="D47" s="82">
        <v>351</v>
      </c>
      <c r="E47" s="82">
        <v>41</v>
      </c>
      <c r="F47" s="82">
        <v>501</v>
      </c>
      <c r="G47" s="82"/>
      <c r="H47" s="82">
        <v>0.6</v>
      </c>
      <c r="I47" s="82">
        <v>6.4</v>
      </c>
      <c r="J47" s="82">
        <v>4.7</v>
      </c>
      <c r="K47" s="82">
        <v>1.7</v>
      </c>
      <c r="L47" s="82">
        <v>3.7</v>
      </c>
    </row>
    <row r="48" spans="1:15">
      <c r="A48" s="5" t="s">
        <v>100</v>
      </c>
      <c r="B48" s="82">
        <v>2</v>
      </c>
      <c r="C48" s="82">
        <v>7</v>
      </c>
      <c r="D48" s="82">
        <v>80</v>
      </c>
      <c r="E48" s="82">
        <v>6</v>
      </c>
      <c r="F48" s="82">
        <v>94</v>
      </c>
      <c r="G48" s="82"/>
      <c r="H48" s="82">
        <v>0.1</v>
      </c>
      <c r="I48" s="82">
        <v>0.5</v>
      </c>
      <c r="J48" s="82">
        <v>1.1000000000000001</v>
      </c>
      <c r="K48" s="82">
        <v>0.2</v>
      </c>
      <c r="L48" s="82">
        <v>0.7</v>
      </c>
    </row>
    <row r="49" spans="1:12">
      <c r="A49" s="5" t="s">
        <v>101</v>
      </c>
      <c r="B49" s="82">
        <v>25</v>
      </c>
      <c r="C49" s="82">
        <v>49</v>
      </c>
      <c r="D49" s="82">
        <v>290</v>
      </c>
      <c r="E49" s="82">
        <v>34</v>
      </c>
      <c r="F49" s="82">
        <v>398</v>
      </c>
      <c r="G49" s="82"/>
      <c r="H49" s="82">
        <v>1.3</v>
      </c>
      <c r="I49" s="82">
        <v>3.2</v>
      </c>
      <c r="J49" s="82">
        <v>3.9</v>
      </c>
      <c r="K49" s="82">
        <v>1.4</v>
      </c>
      <c r="L49" s="82">
        <v>3</v>
      </c>
    </row>
    <row r="50" spans="1:12">
      <c r="A50" s="5" t="s">
        <v>102</v>
      </c>
      <c r="B50" s="82">
        <v>32</v>
      </c>
      <c r="C50" s="82">
        <v>100</v>
      </c>
      <c r="D50" s="82">
        <v>1031</v>
      </c>
      <c r="E50" s="82">
        <v>135</v>
      </c>
      <c r="F50" s="82">
        <v>1298</v>
      </c>
      <c r="G50" s="82"/>
      <c r="H50" s="82">
        <v>1.7</v>
      </c>
      <c r="I50" s="82">
        <v>6.6</v>
      </c>
      <c r="J50" s="82">
        <v>13.7</v>
      </c>
      <c r="K50" s="82">
        <v>5.5</v>
      </c>
      <c r="L50" s="82">
        <v>9.6999999999999993</v>
      </c>
    </row>
    <row r="51" spans="1:12">
      <c r="A51" s="5" t="s">
        <v>69</v>
      </c>
      <c r="B51" s="82">
        <v>21</v>
      </c>
      <c r="C51" s="82">
        <v>5</v>
      </c>
      <c r="D51" s="82">
        <v>135</v>
      </c>
      <c r="E51" s="82">
        <v>29</v>
      </c>
      <c r="F51" s="82">
        <v>190</v>
      </c>
      <c r="G51" s="82"/>
      <c r="H51" s="82">
        <v>1.1000000000000001</v>
      </c>
      <c r="I51" s="82">
        <v>0.3</v>
      </c>
      <c r="J51" s="82">
        <v>1.8</v>
      </c>
      <c r="K51" s="82">
        <v>1.2</v>
      </c>
      <c r="L51" s="82">
        <v>1.4</v>
      </c>
    </row>
    <row r="52" spans="1:12">
      <c r="A52" s="5" t="s">
        <v>70</v>
      </c>
      <c r="B52" s="82">
        <v>33</v>
      </c>
      <c r="C52" s="82">
        <v>59</v>
      </c>
      <c r="D52" s="82">
        <v>238</v>
      </c>
      <c r="E52" s="82">
        <v>69</v>
      </c>
      <c r="F52" s="82">
        <v>399</v>
      </c>
      <c r="G52" s="82"/>
      <c r="H52" s="82">
        <v>1.7</v>
      </c>
      <c r="I52" s="82">
        <v>3.9</v>
      </c>
      <c r="J52" s="82">
        <v>3.2</v>
      </c>
      <c r="K52" s="82">
        <v>2.8</v>
      </c>
      <c r="L52" s="82">
        <v>3</v>
      </c>
    </row>
    <row r="53" spans="1:12">
      <c r="A53" s="5" t="s">
        <v>71</v>
      </c>
      <c r="B53" s="82">
        <v>896</v>
      </c>
      <c r="C53" s="82">
        <v>47</v>
      </c>
      <c r="D53" s="82">
        <v>683</v>
      </c>
      <c r="E53" s="82">
        <v>125</v>
      </c>
      <c r="F53" s="82">
        <v>1751</v>
      </c>
      <c r="G53" s="82"/>
      <c r="H53" s="82">
        <v>46.9</v>
      </c>
      <c r="I53" s="82">
        <v>3.1</v>
      </c>
      <c r="J53" s="82">
        <v>9.1</v>
      </c>
      <c r="K53" s="82">
        <v>5.0999999999999996</v>
      </c>
      <c r="L53" s="82">
        <v>13.1</v>
      </c>
    </row>
    <row r="54" spans="1:12">
      <c r="A54" s="5" t="s">
        <v>103</v>
      </c>
      <c r="B54" s="82">
        <v>859</v>
      </c>
      <c r="C54" s="82">
        <v>945</v>
      </c>
      <c r="D54" s="82">
        <v>3831</v>
      </c>
      <c r="E54" s="82">
        <v>1429</v>
      </c>
      <c r="F54" s="82">
        <v>7064</v>
      </c>
      <c r="G54" s="82"/>
      <c r="H54" s="82">
        <v>45</v>
      </c>
      <c r="I54" s="82">
        <v>62.3</v>
      </c>
      <c r="J54" s="82">
        <v>50.9</v>
      </c>
      <c r="K54" s="82">
        <v>58.4</v>
      </c>
      <c r="L54" s="82">
        <v>52.7</v>
      </c>
    </row>
    <row r="55" spans="1:12" s="11" customFormat="1" ht="16.5" thickBot="1">
      <c r="A55" s="85" t="s">
        <v>14</v>
      </c>
      <c r="B55" s="86">
        <v>1910</v>
      </c>
      <c r="C55" s="86">
        <v>1516</v>
      </c>
      <c r="D55" s="86">
        <v>7531</v>
      </c>
      <c r="E55" s="86">
        <v>2447</v>
      </c>
      <c r="F55" s="86">
        <v>13404</v>
      </c>
      <c r="G55" s="86"/>
      <c r="H55" s="86">
        <v>100</v>
      </c>
      <c r="I55" s="86">
        <v>100</v>
      </c>
      <c r="J55" s="86">
        <v>100</v>
      </c>
      <c r="K55" s="86">
        <v>100</v>
      </c>
      <c r="L55" s="86">
        <v>100</v>
      </c>
    </row>
    <row r="57" spans="1:12">
      <c r="A57" s="5" t="s">
        <v>104</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166"/>
  <sheetViews>
    <sheetView topLeftCell="A7" zoomScale="75" zoomScaleNormal="75" workbookViewId="0"/>
  </sheetViews>
  <sheetFormatPr defaultRowHeight="12.75"/>
  <cols>
    <col min="1" max="1" width="2.7109375" style="27" customWidth="1"/>
    <col min="2" max="2" width="38.42578125" style="27" customWidth="1"/>
    <col min="3" max="3" width="10.7109375" style="27" customWidth="1"/>
    <col min="4" max="4" width="11.7109375" style="27" customWidth="1"/>
    <col min="5" max="8" width="10.7109375" style="27" customWidth="1"/>
    <col min="9" max="9" width="14.42578125" style="27" customWidth="1"/>
    <col min="10" max="10" width="11.140625" style="27" customWidth="1"/>
    <col min="11" max="11" width="10.7109375" style="27" customWidth="1"/>
    <col min="12" max="12" width="4" style="27" customWidth="1"/>
    <col min="13" max="16384" width="9.140625" style="27"/>
  </cols>
  <sheetData>
    <row r="1" spans="1:12" ht="18">
      <c r="A1" s="23" t="s">
        <v>105</v>
      </c>
      <c r="B1" s="23"/>
      <c r="C1" s="4"/>
      <c r="D1" s="4"/>
      <c r="E1" s="4"/>
      <c r="F1" s="4" t="s">
        <v>56</v>
      </c>
      <c r="G1" s="4"/>
      <c r="H1" s="4"/>
      <c r="I1" s="95"/>
      <c r="J1" s="4"/>
      <c r="K1" s="28" t="s">
        <v>106</v>
      </c>
    </row>
    <row r="2" spans="1:12" ht="4.5" customHeight="1">
      <c r="A2" s="23"/>
      <c r="B2" s="23"/>
      <c r="C2" s="4"/>
      <c r="D2" s="4"/>
      <c r="E2" s="4"/>
      <c r="F2" s="4"/>
      <c r="G2" s="4"/>
      <c r="H2" s="4"/>
      <c r="I2" s="95"/>
      <c r="J2" s="4"/>
      <c r="K2" s="4"/>
    </row>
    <row r="3" spans="1:12" ht="18">
      <c r="A3" s="23" t="s">
        <v>107</v>
      </c>
      <c r="B3" s="23"/>
      <c r="C3" s="4"/>
      <c r="D3" s="4"/>
      <c r="E3" s="4"/>
      <c r="F3" s="4"/>
      <c r="G3" s="4"/>
      <c r="H3" s="4"/>
      <c r="I3" s="4"/>
      <c r="J3" s="4"/>
      <c r="K3" s="4"/>
    </row>
    <row r="4" spans="1:12" ht="21">
      <c r="A4" s="23" t="s">
        <v>108</v>
      </c>
      <c r="B4" s="23"/>
      <c r="C4" s="4"/>
      <c r="D4" s="4"/>
      <c r="E4" s="4"/>
      <c r="F4" s="4"/>
      <c r="G4" s="4"/>
      <c r="H4" s="4"/>
      <c r="I4" s="4"/>
      <c r="J4" s="4"/>
      <c r="K4" s="4"/>
    </row>
    <row r="5" spans="1:12" ht="18">
      <c r="A5" s="23" t="s">
        <v>109</v>
      </c>
      <c r="B5" s="23"/>
      <c r="C5" s="4"/>
      <c r="D5" s="4"/>
      <c r="E5" s="4"/>
      <c r="F5" s="4"/>
      <c r="G5" s="4"/>
      <c r="H5" s="4"/>
      <c r="I5" s="4"/>
      <c r="J5" s="4"/>
      <c r="K5" s="4"/>
    </row>
    <row r="6" spans="1:12" ht="3" customHeight="1" thickBot="1">
      <c r="A6" s="29"/>
      <c r="B6" s="29"/>
      <c r="C6" s="29"/>
      <c r="D6" s="29"/>
      <c r="E6" s="29"/>
      <c r="F6" s="29"/>
      <c r="G6" s="29"/>
      <c r="H6" s="29"/>
      <c r="I6" s="29"/>
      <c r="J6" s="29"/>
      <c r="K6" s="29"/>
      <c r="L6" s="47"/>
    </row>
    <row r="7" spans="1:12" ht="63.75" thickBot="1">
      <c r="A7" s="31"/>
      <c r="B7" s="31"/>
      <c r="C7" s="8" t="s">
        <v>110</v>
      </c>
      <c r="D7" s="8" t="s">
        <v>111</v>
      </c>
      <c r="E7" s="8" t="s">
        <v>112</v>
      </c>
      <c r="F7" s="8" t="s">
        <v>113</v>
      </c>
      <c r="G7" s="8" t="s">
        <v>114</v>
      </c>
      <c r="H7" s="8" t="s">
        <v>115</v>
      </c>
      <c r="I7" s="8" t="s">
        <v>116</v>
      </c>
      <c r="J7" s="8" t="s">
        <v>117</v>
      </c>
      <c r="K7" s="8" t="s">
        <v>14</v>
      </c>
    </row>
    <row r="8" spans="1:12" ht="15.95" customHeight="1" thickTop="1">
      <c r="A8" s="11" t="s">
        <v>118</v>
      </c>
      <c r="B8" s="5"/>
      <c r="C8" s="21"/>
      <c r="D8" s="96"/>
      <c r="E8" s="96"/>
      <c r="F8" s="96"/>
      <c r="G8" s="96"/>
      <c r="H8" s="96"/>
      <c r="I8" s="96"/>
      <c r="J8" s="96"/>
      <c r="K8" s="96"/>
      <c r="L8" s="97"/>
    </row>
    <row r="9" spans="1:12" ht="15.95" customHeight="1">
      <c r="A9" s="5"/>
      <c r="B9" s="5" t="s">
        <v>119</v>
      </c>
      <c r="C9" s="82">
        <v>2</v>
      </c>
      <c r="D9" s="82">
        <v>8</v>
      </c>
      <c r="E9" s="82">
        <v>1</v>
      </c>
      <c r="F9" s="82">
        <v>2</v>
      </c>
      <c r="G9" s="82">
        <v>17</v>
      </c>
      <c r="H9" s="82">
        <v>3</v>
      </c>
      <c r="I9" s="82">
        <v>13</v>
      </c>
      <c r="J9" s="82">
        <v>0</v>
      </c>
      <c r="K9" s="82">
        <v>46</v>
      </c>
    </row>
    <row r="10" spans="1:12" ht="15.95" customHeight="1">
      <c r="A10" s="5"/>
      <c r="B10" s="5" t="s">
        <v>120</v>
      </c>
      <c r="C10" s="82">
        <v>6</v>
      </c>
      <c r="D10" s="82">
        <v>0</v>
      </c>
      <c r="E10" s="82">
        <v>1</v>
      </c>
      <c r="F10" s="82">
        <v>0</v>
      </c>
      <c r="G10" s="82">
        <v>1</v>
      </c>
      <c r="H10" s="82">
        <v>2</v>
      </c>
      <c r="I10" s="82">
        <v>1</v>
      </c>
      <c r="J10" s="82">
        <v>0</v>
      </c>
      <c r="K10" s="82">
        <v>11</v>
      </c>
    </row>
    <row r="11" spans="1:12" ht="15.95" customHeight="1">
      <c r="A11" s="5"/>
      <c r="B11" s="5" t="s">
        <v>121</v>
      </c>
      <c r="C11" s="82">
        <v>0</v>
      </c>
      <c r="D11" s="82">
        <v>0</v>
      </c>
      <c r="E11" s="82">
        <v>0</v>
      </c>
      <c r="F11" s="82">
        <v>0</v>
      </c>
      <c r="G11" s="82">
        <v>1</v>
      </c>
      <c r="H11" s="82">
        <v>1</v>
      </c>
      <c r="I11" s="82">
        <v>7</v>
      </c>
      <c r="J11" s="82">
        <v>0</v>
      </c>
      <c r="K11" s="82">
        <v>9</v>
      </c>
    </row>
    <row r="12" spans="1:12" ht="15.95" customHeight="1">
      <c r="A12" s="5"/>
      <c r="B12" s="5" t="s">
        <v>122</v>
      </c>
      <c r="C12" s="82">
        <v>1</v>
      </c>
      <c r="D12" s="82">
        <v>0</v>
      </c>
      <c r="E12" s="82">
        <v>0</v>
      </c>
      <c r="F12" s="82">
        <v>0</v>
      </c>
      <c r="G12" s="82">
        <v>0</v>
      </c>
      <c r="H12" s="82">
        <v>0</v>
      </c>
      <c r="I12" s="82">
        <v>0</v>
      </c>
      <c r="J12" s="82">
        <v>0</v>
      </c>
      <c r="K12" s="82">
        <v>1</v>
      </c>
    </row>
    <row r="13" spans="1:12" ht="15.95" customHeight="1">
      <c r="A13" s="5"/>
      <c r="B13" s="5" t="s">
        <v>123</v>
      </c>
      <c r="C13" s="82">
        <v>0</v>
      </c>
      <c r="D13" s="82">
        <v>0</v>
      </c>
      <c r="E13" s="82">
        <v>0</v>
      </c>
      <c r="F13" s="82">
        <v>0</v>
      </c>
      <c r="G13" s="82">
        <v>0</v>
      </c>
      <c r="H13" s="82">
        <v>0</v>
      </c>
      <c r="I13" s="82">
        <v>1</v>
      </c>
      <c r="J13" s="82">
        <v>2</v>
      </c>
      <c r="K13" s="82">
        <v>3</v>
      </c>
    </row>
    <row r="14" spans="1:12" ht="15.95" customHeight="1">
      <c r="A14" s="5"/>
      <c r="B14" s="5" t="s">
        <v>124</v>
      </c>
      <c r="C14" s="82">
        <v>20</v>
      </c>
      <c r="D14" s="82">
        <v>28</v>
      </c>
      <c r="E14" s="82">
        <v>34</v>
      </c>
      <c r="F14" s="82">
        <v>15</v>
      </c>
      <c r="G14" s="82">
        <v>164</v>
      </c>
      <c r="H14" s="82">
        <v>26</v>
      </c>
      <c r="I14" s="82">
        <v>141</v>
      </c>
      <c r="J14" s="82">
        <v>11</v>
      </c>
      <c r="K14" s="82">
        <v>439</v>
      </c>
    </row>
    <row r="15" spans="1:12" ht="15.95" customHeight="1">
      <c r="A15" s="5"/>
      <c r="B15" s="5" t="s">
        <v>125</v>
      </c>
      <c r="C15" s="82">
        <v>4</v>
      </c>
      <c r="D15" s="82">
        <v>17</v>
      </c>
      <c r="E15" s="82">
        <v>8</v>
      </c>
      <c r="F15" s="82">
        <v>10</v>
      </c>
      <c r="G15" s="82">
        <v>79</v>
      </c>
      <c r="H15" s="82">
        <v>13</v>
      </c>
      <c r="I15" s="82">
        <v>76</v>
      </c>
      <c r="J15" s="82">
        <v>3</v>
      </c>
      <c r="K15" s="82">
        <v>210</v>
      </c>
    </row>
    <row r="16" spans="1:12" ht="15.95" customHeight="1">
      <c r="A16" s="5"/>
      <c r="B16" s="5" t="s">
        <v>126</v>
      </c>
      <c r="C16" s="82">
        <v>1</v>
      </c>
      <c r="D16" s="82">
        <v>9</v>
      </c>
      <c r="E16" s="82">
        <v>3</v>
      </c>
      <c r="F16" s="82">
        <v>4</v>
      </c>
      <c r="G16" s="82">
        <v>44</v>
      </c>
      <c r="H16" s="82">
        <v>7</v>
      </c>
      <c r="I16" s="82">
        <v>49</v>
      </c>
      <c r="J16" s="82">
        <v>2</v>
      </c>
      <c r="K16" s="82">
        <v>119</v>
      </c>
    </row>
    <row r="17" spans="1:12" ht="15.95" customHeight="1">
      <c r="A17" s="5"/>
      <c r="B17" s="5" t="s">
        <v>127</v>
      </c>
      <c r="C17" s="82">
        <v>6</v>
      </c>
      <c r="D17" s="82">
        <v>3</v>
      </c>
      <c r="E17" s="82">
        <v>5</v>
      </c>
      <c r="F17" s="82">
        <v>3</v>
      </c>
      <c r="G17" s="82">
        <v>10</v>
      </c>
      <c r="H17" s="82">
        <v>2</v>
      </c>
      <c r="I17" s="82">
        <v>23</v>
      </c>
      <c r="J17" s="82">
        <v>0</v>
      </c>
      <c r="K17" s="82">
        <v>52</v>
      </c>
    </row>
    <row r="18" spans="1:12" ht="15.95" customHeight="1">
      <c r="A18" s="5"/>
      <c r="B18" s="5" t="s">
        <v>128</v>
      </c>
      <c r="C18" s="82">
        <v>1</v>
      </c>
      <c r="D18" s="82">
        <v>0</v>
      </c>
      <c r="E18" s="82">
        <v>0</v>
      </c>
      <c r="F18" s="82">
        <v>1</v>
      </c>
      <c r="G18" s="82">
        <v>16</v>
      </c>
      <c r="H18" s="82">
        <v>1</v>
      </c>
      <c r="I18" s="82">
        <v>11</v>
      </c>
      <c r="J18" s="82">
        <v>0</v>
      </c>
      <c r="K18" s="82">
        <v>30</v>
      </c>
    </row>
    <row r="19" spans="1:12" ht="15.95" customHeight="1">
      <c r="A19" s="5"/>
      <c r="B19" s="5" t="s">
        <v>129</v>
      </c>
      <c r="C19" s="82">
        <v>5</v>
      </c>
      <c r="D19" s="82">
        <v>2</v>
      </c>
      <c r="E19" s="82">
        <v>1</v>
      </c>
      <c r="F19" s="82">
        <v>0</v>
      </c>
      <c r="G19" s="82">
        <v>0</v>
      </c>
      <c r="H19" s="82">
        <v>0</v>
      </c>
      <c r="I19" s="82">
        <v>2</v>
      </c>
      <c r="J19" s="82">
        <v>0</v>
      </c>
      <c r="K19" s="82">
        <v>10</v>
      </c>
    </row>
    <row r="20" spans="1:12" s="59" customFormat="1" ht="15.95" customHeight="1">
      <c r="A20" s="11"/>
      <c r="B20" s="11" t="s">
        <v>14</v>
      </c>
      <c r="C20" s="83">
        <v>46</v>
      </c>
      <c r="D20" s="83">
        <v>67</v>
      </c>
      <c r="E20" s="83">
        <v>53</v>
      </c>
      <c r="F20" s="83">
        <v>35</v>
      </c>
      <c r="G20" s="83">
        <v>332</v>
      </c>
      <c r="H20" s="83">
        <v>55</v>
      </c>
      <c r="I20" s="83">
        <v>324</v>
      </c>
      <c r="J20" s="83">
        <v>18</v>
      </c>
      <c r="K20" s="83">
        <v>930</v>
      </c>
    </row>
    <row r="21" spans="1:12" ht="6" customHeight="1">
      <c r="A21" s="5"/>
      <c r="B21" s="5"/>
      <c r="C21" s="82"/>
      <c r="D21" s="82"/>
      <c r="E21" s="82"/>
      <c r="F21" s="82"/>
      <c r="G21" s="82"/>
      <c r="H21" s="82"/>
      <c r="I21" s="82"/>
      <c r="J21" s="82"/>
      <c r="K21" s="82"/>
      <c r="L21" s="98"/>
    </row>
    <row r="22" spans="1:12" ht="15.95" customHeight="1">
      <c r="A22" s="11" t="s">
        <v>130</v>
      </c>
      <c r="B22" s="5"/>
      <c r="C22" s="82"/>
      <c r="D22" s="82"/>
      <c r="E22" s="82"/>
      <c r="F22" s="82"/>
      <c r="G22" s="82"/>
      <c r="H22" s="82"/>
      <c r="I22" s="82"/>
      <c r="J22" s="82"/>
      <c r="K22" s="82"/>
    </row>
    <row r="23" spans="1:12" ht="15.95" customHeight="1">
      <c r="A23" s="5"/>
      <c r="B23" s="5" t="s">
        <v>119</v>
      </c>
      <c r="C23" s="82">
        <v>6</v>
      </c>
      <c r="D23" s="82">
        <v>4</v>
      </c>
      <c r="E23" s="82">
        <v>2</v>
      </c>
      <c r="F23" s="82">
        <v>3</v>
      </c>
      <c r="G23" s="82">
        <v>9</v>
      </c>
      <c r="H23" s="82">
        <v>1</v>
      </c>
      <c r="I23" s="82">
        <v>14</v>
      </c>
      <c r="J23" s="82">
        <v>1</v>
      </c>
      <c r="K23" s="82">
        <v>40</v>
      </c>
    </row>
    <row r="24" spans="1:12" ht="15.95" customHeight="1">
      <c r="A24" s="5"/>
      <c r="B24" s="5" t="s">
        <v>120</v>
      </c>
      <c r="C24" s="82">
        <v>21</v>
      </c>
      <c r="D24" s="82">
        <v>3</v>
      </c>
      <c r="E24" s="82">
        <v>1</v>
      </c>
      <c r="F24" s="82">
        <v>0</v>
      </c>
      <c r="G24" s="82">
        <v>6</v>
      </c>
      <c r="H24" s="82">
        <v>4</v>
      </c>
      <c r="I24" s="82">
        <v>7</v>
      </c>
      <c r="J24" s="82">
        <v>8</v>
      </c>
      <c r="K24" s="82">
        <v>50</v>
      </c>
    </row>
    <row r="25" spans="1:12" ht="15.95" customHeight="1">
      <c r="A25" s="5"/>
      <c r="B25" s="5" t="s">
        <v>121</v>
      </c>
      <c r="C25" s="82">
        <v>0</v>
      </c>
      <c r="D25" s="82">
        <v>0</v>
      </c>
      <c r="E25" s="82">
        <v>0</v>
      </c>
      <c r="F25" s="82">
        <v>0</v>
      </c>
      <c r="G25" s="82">
        <v>1</v>
      </c>
      <c r="H25" s="82">
        <v>1</v>
      </c>
      <c r="I25" s="82">
        <v>10</v>
      </c>
      <c r="J25" s="82">
        <v>1</v>
      </c>
      <c r="K25" s="82">
        <v>13</v>
      </c>
    </row>
    <row r="26" spans="1:12" ht="15.95" customHeight="1">
      <c r="A26" s="5"/>
      <c r="B26" s="5" t="s">
        <v>122</v>
      </c>
      <c r="C26" s="82">
        <v>1</v>
      </c>
      <c r="D26" s="82">
        <v>1</v>
      </c>
      <c r="E26" s="82">
        <v>0</v>
      </c>
      <c r="F26" s="82">
        <v>0</v>
      </c>
      <c r="G26" s="82">
        <v>0</v>
      </c>
      <c r="H26" s="82">
        <v>0</v>
      </c>
      <c r="I26" s="82">
        <v>0</v>
      </c>
      <c r="J26" s="82">
        <v>0</v>
      </c>
      <c r="K26" s="82">
        <v>2</v>
      </c>
    </row>
    <row r="27" spans="1:12" ht="15.95" customHeight="1">
      <c r="A27" s="5"/>
      <c r="B27" s="5" t="s">
        <v>123</v>
      </c>
      <c r="C27" s="82">
        <v>5</v>
      </c>
      <c r="D27" s="82">
        <v>1</v>
      </c>
      <c r="E27" s="82">
        <v>0</v>
      </c>
      <c r="F27" s="82">
        <v>0</v>
      </c>
      <c r="G27" s="82">
        <v>0</v>
      </c>
      <c r="H27" s="82">
        <v>3</v>
      </c>
      <c r="I27" s="82">
        <v>6</v>
      </c>
      <c r="J27" s="82">
        <v>0</v>
      </c>
      <c r="K27" s="82">
        <v>15</v>
      </c>
    </row>
    <row r="28" spans="1:12" ht="15.95" customHeight="1">
      <c r="A28" s="5"/>
      <c r="B28" s="5" t="s">
        <v>124</v>
      </c>
      <c r="C28" s="82">
        <v>10</v>
      </c>
      <c r="D28" s="82">
        <v>33</v>
      </c>
      <c r="E28" s="82">
        <v>17</v>
      </c>
      <c r="F28" s="82">
        <v>6</v>
      </c>
      <c r="G28" s="82">
        <v>44</v>
      </c>
      <c r="H28" s="82">
        <v>7</v>
      </c>
      <c r="I28" s="82">
        <v>66</v>
      </c>
      <c r="J28" s="82">
        <v>11</v>
      </c>
      <c r="K28" s="82">
        <v>194</v>
      </c>
    </row>
    <row r="29" spans="1:12" ht="15.95" customHeight="1">
      <c r="A29" s="5"/>
      <c r="B29" s="5" t="s">
        <v>125</v>
      </c>
      <c r="C29" s="82">
        <v>8</v>
      </c>
      <c r="D29" s="82">
        <v>18</v>
      </c>
      <c r="E29" s="82">
        <v>7</v>
      </c>
      <c r="F29" s="82">
        <v>3</v>
      </c>
      <c r="G29" s="82">
        <v>56</v>
      </c>
      <c r="H29" s="82">
        <v>7</v>
      </c>
      <c r="I29" s="82">
        <v>47</v>
      </c>
      <c r="J29" s="82">
        <v>2</v>
      </c>
      <c r="K29" s="82">
        <v>148</v>
      </c>
    </row>
    <row r="30" spans="1:12" ht="15.95" customHeight="1">
      <c r="A30" s="5"/>
      <c r="B30" s="5" t="s">
        <v>126</v>
      </c>
      <c r="C30" s="82">
        <v>4</v>
      </c>
      <c r="D30" s="82">
        <v>18</v>
      </c>
      <c r="E30" s="82">
        <v>6</v>
      </c>
      <c r="F30" s="82">
        <v>6</v>
      </c>
      <c r="G30" s="82">
        <v>44</v>
      </c>
      <c r="H30" s="82">
        <v>11</v>
      </c>
      <c r="I30" s="82">
        <v>37</v>
      </c>
      <c r="J30" s="82">
        <v>5</v>
      </c>
      <c r="K30" s="82">
        <v>131</v>
      </c>
    </row>
    <row r="31" spans="1:12" ht="15.95" customHeight="1">
      <c r="A31" s="5"/>
      <c r="B31" s="5" t="s">
        <v>127</v>
      </c>
      <c r="C31" s="82">
        <v>7</v>
      </c>
      <c r="D31" s="82">
        <v>24</v>
      </c>
      <c r="E31" s="82">
        <v>12</v>
      </c>
      <c r="F31" s="82">
        <v>5</v>
      </c>
      <c r="G31" s="82">
        <v>21</v>
      </c>
      <c r="H31" s="82">
        <v>8</v>
      </c>
      <c r="I31" s="82">
        <v>37</v>
      </c>
      <c r="J31" s="82">
        <v>3</v>
      </c>
      <c r="K31" s="82">
        <v>117</v>
      </c>
    </row>
    <row r="32" spans="1:12" ht="15.95" customHeight="1">
      <c r="A32" s="5"/>
      <c r="B32" s="5" t="s">
        <v>128</v>
      </c>
      <c r="C32" s="82">
        <v>14</v>
      </c>
      <c r="D32" s="82">
        <v>25</v>
      </c>
      <c r="E32" s="82">
        <v>8</v>
      </c>
      <c r="F32" s="82">
        <v>8</v>
      </c>
      <c r="G32" s="82">
        <v>23</v>
      </c>
      <c r="H32" s="82">
        <v>6</v>
      </c>
      <c r="I32" s="82">
        <v>20</v>
      </c>
      <c r="J32" s="82">
        <v>4</v>
      </c>
      <c r="K32" s="82">
        <v>108</v>
      </c>
    </row>
    <row r="33" spans="1:12" ht="15.95" customHeight="1">
      <c r="A33" s="5"/>
      <c r="B33" s="5" t="s">
        <v>129</v>
      </c>
      <c r="C33" s="82">
        <v>15</v>
      </c>
      <c r="D33" s="82">
        <v>8</v>
      </c>
      <c r="E33" s="82">
        <v>5</v>
      </c>
      <c r="F33" s="82">
        <v>1</v>
      </c>
      <c r="G33" s="82">
        <v>7</v>
      </c>
      <c r="H33" s="82">
        <v>11</v>
      </c>
      <c r="I33" s="82">
        <v>19</v>
      </c>
      <c r="J33" s="82">
        <v>4</v>
      </c>
      <c r="K33" s="82">
        <v>70</v>
      </c>
    </row>
    <row r="34" spans="1:12" s="59" customFormat="1" ht="15.95" customHeight="1">
      <c r="A34" s="11"/>
      <c r="B34" s="11" t="s">
        <v>14</v>
      </c>
      <c r="C34" s="83">
        <v>91</v>
      </c>
      <c r="D34" s="83">
        <v>135</v>
      </c>
      <c r="E34" s="83">
        <v>58</v>
      </c>
      <c r="F34" s="83">
        <v>32</v>
      </c>
      <c r="G34" s="83">
        <v>211</v>
      </c>
      <c r="H34" s="83">
        <v>59</v>
      </c>
      <c r="I34" s="83">
        <v>263</v>
      </c>
      <c r="J34" s="83">
        <v>39</v>
      </c>
      <c r="K34" s="83">
        <v>888</v>
      </c>
      <c r="L34" s="99"/>
    </row>
    <row r="35" spans="1:12" ht="5.25" customHeight="1">
      <c r="A35" s="5"/>
      <c r="B35" s="5"/>
      <c r="C35" s="82"/>
      <c r="D35" s="82"/>
      <c r="E35" s="82"/>
      <c r="F35" s="82"/>
      <c r="G35" s="82"/>
      <c r="H35" s="82"/>
      <c r="I35" s="82"/>
      <c r="J35" s="82"/>
      <c r="K35" s="82"/>
      <c r="L35" s="98"/>
    </row>
    <row r="36" spans="1:12" ht="15.95" customHeight="1">
      <c r="A36" s="11" t="s">
        <v>131</v>
      </c>
      <c r="B36" s="5"/>
      <c r="C36" s="82"/>
      <c r="D36" s="82"/>
      <c r="E36" s="82"/>
      <c r="F36" s="82"/>
      <c r="G36" s="82"/>
      <c r="H36" s="82"/>
      <c r="I36" s="82"/>
      <c r="J36" s="82"/>
      <c r="K36" s="82"/>
    </row>
    <row r="37" spans="1:12" ht="15.95" customHeight="1">
      <c r="A37" s="5"/>
      <c r="B37" s="5" t="s">
        <v>119</v>
      </c>
      <c r="C37" s="82">
        <v>33</v>
      </c>
      <c r="D37" s="82">
        <v>80</v>
      </c>
      <c r="E37" s="82">
        <v>77</v>
      </c>
      <c r="F37" s="82">
        <v>58</v>
      </c>
      <c r="G37" s="82">
        <v>271</v>
      </c>
      <c r="H37" s="82">
        <v>63</v>
      </c>
      <c r="I37" s="82">
        <v>348</v>
      </c>
      <c r="J37" s="82">
        <v>12</v>
      </c>
      <c r="K37" s="82">
        <v>942</v>
      </c>
    </row>
    <row r="38" spans="1:12" ht="15.95" customHeight="1">
      <c r="A38" s="5"/>
      <c r="B38" s="5" t="s">
        <v>120</v>
      </c>
      <c r="C38" s="82">
        <v>29</v>
      </c>
      <c r="D38" s="82">
        <v>13</v>
      </c>
      <c r="E38" s="82">
        <v>29</v>
      </c>
      <c r="F38" s="82">
        <v>8</v>
      </c>
      <c r="G38" s="82">
        <v>51</v>
      </c>
      <c r="H38" s="82">
        <v>16</v>
      </c>
      <c r="I38" s="82">
        <v>81</v>
      </c>
      <c r="J38" s="82">
        <v>29</v>
      </c>
      <c r="K38" s="82">
        <v>256</v>
      </c>
    </row>
    <row r="39" spans="1:12" ht="15.95" customHeight="1">
      <c r="A39" s="5"/>
      <c r="B39" s="5" t="s">
        <v>121</v>
      </c>
      <c r="C39" s="82">
        <v>6</v>
      </c>
      <c r="D39" s="82">
        <v>1</v>
      </c>
      <c r="E39" s="82">
        <v>2</v>
      </c>
      <c r="F39" s="82">
        <v>6</v>
      </c>
      <c r="G39" s="82">
        <v>1</v>
      </c>
      <c r="H39" s="82">
        <v>10</v>
      </c>
      <c r="I39" s="82">
        <v>184</v>
      </c>
      <c r="J39" s="82">
        <v>0</v>
      </c>
      <c r="K39" s="82">
        <v>210</v>
      </c>
    </row>
    <row r="40" spans="1:12" ht="15.95" customHeight="1">
      <c r="A40" s="5"/>
      <c r="B40" s="5" t="s">
        <v>122</v>
      </c>
      <c r="C40" s="82">
        <v>4</v>
      </c>
      <c r="D40" s="82">
        <v>14</v>
      </c>
      <c r="E40" s="82">
        <v>0</v>
      </c>
      <c r="F40" s="82">
        <v>0</v>
      </c>
      <c r="G40" s="82">
        <v>0</v>
      </c>
      <c r="H40" s="82">
        <v>0</v>
      </c>
      <c r="I40" s="82">
        <v>36</v>
      </c>
      <c r="J40" s="82">
        <v>12</v>
      </c>
      <c r="K40" s="82">
        <v>66</v>
      </c>
    </row>
    <row r="41" spans="1:12" ht="15.95" customHeight="1">
      <c r="A41" s="5"/>
      <c r="B41" s="5" t="s">
        <v>123</v>
      </c>
      <c r="C41" s="82">
        <v>15</v>
      </c>
      <c r="D41" s="82">
        <v>4</v>
      </c>
      <c r="E41" s="82">
        <v>0</v>
      </c>
      <c r="F41" s="82">
        <v>0</v>
      </c>
      <c r="G41" s="82">
        <v>0</v>
      </c>
      <c r="H41" s="82">
        <v>7</v>
      </c>
      <c r="I41" s="82">
        <v>16</v>
      </c>
      <c r="J41" s="82">
        <v>3</v>
      </c>
      <c r="K41" s="82">
        <v>45</v>
      </c>
    </row>
    <row r="42" spans="1:12" ht="15.95" customHeight="1">
      <c r="A42" s="5"/>
      <c r="B42" s="5" t="s">
        <v>124</v>
      </c>
      <c r="C42" s="82">
        <v>99</v>
      </c>
      <c r="D42" s="82">
        <v>290</v>
      </c>
      <c r="E42" s="82">
        <v>246</v>
      </c>
      <c r="F42" s="82">
        <v>159</v>
      </c>
      <c r="G42" s="82">
        <v>610</v>
      </c>
      <c r="H42" s="82">
        <v>210</v>
      </c>
      <c r="I42" s="82">
        <v>1485</v>
      </c>
      <c r="J42" s="82">
        <v>73</v>
      </c>
      <c r="K42" s="82">
        <v>3172</v>
      </c>
    </row>
    <row r="43" spans="1:12" ht="15.95" customHeight="1">
      <c r="A43" s="5"/>
      <c r="B43" s="5" t="s">
        <v>125</v>
      </c>
      <c r="C43" s="82">
        <v>72</v>
      </c>
      <c r="D43" s="82">
        <v>240</v>
      </c>
      <c r="E43" s="82">
        <v>151</v>
      </c>
      <c r="F43" s="82">
        <v>107</v>
      </c>
      <c r="G43" s="82">
        <v>489</v>
      </c>
      <c r="H43" s="82">
        <v>145</v>
      </c>
      <c r="I43" s="82">
        <v>1046</v>
      </c>
      <c r="J43" s="82">
        <v>54</v>
      </c>
      <c r="K43" s="82">
        <v>2304</v>
      </c>
    </row>
    <row r="44" spans="1:12" ht="15.95" customHeight="1">
      <c r="A44" s="5"/>
      <c r="B44" s="5" t="s">
        <v>126</v>
      </c>
      <c r="C44" s="82">
        <v>95</v>
      </c>
      <c r="D44" s="82">
        <v>188</v>
      </c>
      <c r="E44" s="82">
        <v>103</v>
      </c>
      <c r="F44" s="82">
        <v>97</v>
      </c>
      <c r="G44" s="82">
        <v>427</v>
      </c>
      <c r="H44" s="82">
        <v>99</v>
      </c>
      <c r="I44" s="82">
        <v>812</v>
      </c>
      <c r="J44" s="82">
        <v>57</v>
      </c>
      <c r="K44" s="82">
        <v>1878</v>
      </c>
    </row>
    <row r="45" spans="1:12" ht="15.95" customHeight="1">
      <c r="A45" s="5"/>
      <c r="B45" s="5" t="s">
        <v>127</v>
      </c>
      <c r="C45" s="82">
        <v>91</v>
      </c>
      <c r="D45" s="82">
        <v>193</v>
      </c>
      <c r="E45" s="82">
        <v>106</v>
      </c>
      <c r="F45" s="82">
        <v>68</v>
      </c>
      <c r="G45" s="82">
        <v>310</v>
      </c>
      <c r="H45" s="82">
        <v>61</v>
      </c>
      <c r="I45" s="82">
        <v>580</v>
      </c>
      <c r="J45" s="82">
        <v>48</v>
      </c>
      <c r="K45" s="82">
        <v>1457</v>
      </c>
    </row>
    <row r="46" spans="1:12" ht="15.95" customHeight="1">
      <c r="A46" s="5"/>
      <c r="B46" s="5" t="s">
        <v>128</v>
      </c>
      <c r="C46" s="82">
        <v>106</v>
      </c>
      <c r="D46" s="82">
        <v>170</v>
      </c>
      <c r="E46" s="82">
        <v>118</v>
      </c>
      <c r="F46" s="82">
        <v>50</v>
      </c>
      <c r="G46" s="82">
        <v>232</v>
      </c>
      <c r="H46" s="82">
        <v>72</v>
      </c>
      <c r="I46" s="82">
        <v>414</v>
      </c>
      <c r="J46" s="82">
        <v>42</v>
      </c>
      <c r="K46" s="82">
        <v>1204</v>
      </c>
    </row>
    <row r="47" spans="1:12" ht="15.95" customHeight="1">
      <c r="A47" s="5"/>
      <c r="B47" s="5" t="s">
        <v>129</v>
      </c>
      <c r="C47" s="82">
        <v>130</v>
      </c>
      <c r="D47" s="82">
        <v>73</v>
      </c>
      <c r="E47" s="82">
        <v>84</v>
      </c>
      <c r="F47" s="82">
        <v>24</v>
      </c>
      <c r="G47" s="82">
        <v>104</v>
      </c>
      <c r="H47" s="82">
        <v>40</v>
      </c>
      <c r="I47" s="82">
        <v>169</v>
      </c>
      <c r="J47" s="82">
        <v>24</v>
      </c>
      <c r="K47" s="82">
        <v>648</v>
      </c>
    </row>
    <row r="48" spans="1:12" s="59" customFormat="1" ht="15.95" customHeight="1">
      <c r="A48" s="11"/>
      <c r="B48" s="11" t="s">
        <v>14</v>
      </c>
      <c r="C48" s="83">
        <v>680</v>
      </c>
      <c r="D48" s="83">
        <v>1266</v>
      </c>
      <c r="E48" s="83">
        <v>916</v>
      </c>
      <c r="F48" s="83">
        <v>577</v>
      </c>
      <c r="G48" s="83">
        <v>2495</v>
      </c>
      <c r="H48" s="83">
        <v>723</v>
      </c>
      <c r="I48" s="83">
        <v>5171</v>
      </c>
      <c r="J48" s="83">
        <v>354</v>
      </c>
      <c r="K48" s="83">
        <v>12182</v>
      </c>
      <c r="L48" s="99"/>
    </row>
    <row r="49" spans="1:12" ht="5.25" customHeight="1">
      <c r="A49" s="5"/>
      <c r="B49" s="5"/>
      <c r="C49" s="82"/>
      <c r="D49" s="82"/>
      <c r="E49" s="82"/>
      <c r="F49" s="82"/>
      <c r="G49" s="82"/>
      <c r="H49" s="82"/>
      <c r="I49" s="82"/>
      <c r="J49" s="82"/>
      <c r="K49" s="82"/>
      <c r="L49" s="98"/>
    </row>
    <row r="50" spans="1:12" ht="15.95" customHeight="1">
      <c r="A50" s="11" t="s">
        <v>132</v>
      </c>
      <c r="B50" s="5"/>
      <c r="C50" s="82"/>
      <c r="D50" s="82"/>
      <c r="E50" s="82"/>
      <c r="F50" s="82"/>
      <c r="G50" s="82"/>
      <c r="H50" s="82"/>
      <c r="I50" s="82"/>
      <c r="J50" s="82"/>
      <c r="K50" s="82"/>
    </row>
    <row r="51" spans="1:12" ht="15.95" customHeight="1">
      <c r="A51" s="5"/>
      <c r="B51" s="5" t="s">
        <v>119</v>
      </c>
      <c r="C51" s="82">
        <v>16</v>
      </c>
      <c r="D51" s="82">
        <v>22</v>
      </c>
      <c r="E51" s="82">
        <v>33</v>
      </c>
      <c r="F51" s="82">
        <v>19</v>
      </c>
      <c r="G51" s="82">
        <v>80</v>
      </c>
      <c r="H51" s="82">
        <v>11</v>
      </c>
      <c r="I51" s="82">
        <v>94</v>
      </c>
      <c r="J51" s="82">
        <v>7</v>
      </c>
      <c r="K51" s="82">
        <v>282</v>
      </c>
    </row>
    <row r="52" spans="1:12" ht="15.95" customHeight="1">
      <c r="A52" s="5"/>
      <c r="B52" s="5" t="s">
        <v>120</v>
      </c>
      <c r="C52" s="82">
        <v>6</v>
      </c>
      <c r="D52" s="82">
        <v>6</v>
      </c>
      <c r="E52" s="82">
        <v>9</v>
      </c>
      <c r="F52" s="82">
        <v>1</v>
      </c>
      <c r="G52" s="82">
        <v>16</v>
      </c>
      <c r="H52" s="82">
        <v>2</v>
      </c>
      <c r="I52" s="82">
        <v>51</v>
      </c>
      <c r="J52" s="82">
        <v>18</v>
      </c>
      <c r="K52" s="82">
        <v>109</v>
      </c>
    </row>
    <row r="53" spans="1:12" ht="15.95" customHeight="1">
      <c r="A53" s="5"/>
      <c r="B53" s="5" t="s">
        <v>121</v>
      </c>
      <c r="C53" s="82">
        <v>0</v>
      </c>
      <c r="D53" s="82">
        <v>4</v>
      </c>
      <c r="E53" s="82">
        <v>0</v>
      </c>
      <c r="F53" s="82">
        <v>1</v>
      </c>
      <c r="G53" s="82">
        <v>3</v>
      </c>
      <c r="H53" s="82">
        <v>2</v>
      </c>
      <c r="I53" s="82">
        <v>50</v>
      </c>
      <c r="J53" s="82">
        <v>0</v>
      </c>
      <c r="K53" s="82">
        <v>60</v>
      </c>
    </row>
    <row r="54" spans="1:12" ht="15.95" customHeight="1">
      <c r="A54" s="5"/>
      <c r="B54" s="5" t="s">
        <v>122</v>
      </c>
      <c r="C54" s="82">
        <v>1</v>
      </c>
      <c r="D54" s="82">
        <v>0</v>
      </c>
      <c r="E54" s="82">
        <v>0</v>
      </c>
      <c r="F54" s="82">
        <v>0</v>
      </c>
      <c r="G54" s="82">
        <v>0</v>
      </c>
      <c r="H54" s="82">
        <v>0</v>
      </c>
      <c r="I54" s="82">
        <v>3</v>
      </c>
      <c r="J54" s="82">
        <v>2</v>
      </c>
      <c r="K54" s="82">
        <v>6</v>
      </c>
    </row>
    <row r="55" spans="1:12" ht="15.95" customHeight="1">
      <c r="A55" s="5"/>
      <c r="B55" s="5" t="s">
        <v>123</v>
      </c>
      <c r="C55" s="82">
        <v>0</v>
      </c>
      <c r="D55" s="82">
        <v>2</v>
      </c>
      <c r="E55" s="82">
        <v>0</v>
      </c>
      <c r="F55" s="82">
        <v>0</v>
      </c>
      <c r="G55" s="82">
        <v>0</v>
      </c>
      <c r="H55" s="82">
        <v>0</v>
      </c>
      <c r="I55" s="82">
        <v>11</v>
      </c>
      <c r="J55" s="82">
        <v>6</v>
      </c>
      <c r="K55" s="82">
        <v>19</v>
      </c>
    </row>
    <row r="56" spans="1:12" ht="15.95" customHeight="1">
      <c r="A56" s="5"/>
      <c r="B56" s="5" t="s">
        <v>124</v>
      </c>
      <c r="C56" s="82">
        <v>15</v>
      </c>
      <c r="D56" s="82">
        <v>12</v>
      </c>
      <c r="E56" s="82">
        <v>21</v>
      </c>
      <c r="F56" s="82">
        <v>17</v>
      </c>
      <c r="G56" s="82">
        <v>68</v>
      </c>
      <c r="H56" s="82">
        <v>25</v>
      </c>
      <c r="I56" s="82">
        <v>110</v>
      </c>
      <c r="J56" s="82">
        <v>10</v>
      </c>
      <c r="K56" s="82">
        <v>278</v>
      </c>
    </row>
    <row r="57" spans="1:12" ht="15.95" customHeight="1">
      <c r="A57" s="5"/>
      <c r="B57" s="5" t="s">
        <v>125</v>
      </c>
      <c r="C57" s="82">
        <v>4</v>
      </c>
      <c r="D57" s="82">
        <v>21</v>
      </c>
      <c r="E57" s="82">
        <v>23</v>
      </c>
      <c r="F57" s="82">
        <v>9</v>
      </c>
      <c r="G57" s="82">
        <v>92</v>
      </c>
      <c r="H57" s="82">
        <v>18</v>
      </c>
      <c r="I57" s="82">
        <v>169</v>
      </c>
      <c r="J57" s="82">
        <v>11</v>
      </c>
      <c r="K57" s="82">
        <v>347</v>
      </c>
    </row>
    <row r="58" spans="1:12" ht="15.95" customHeight="1">
      <c r="A58" s="5"/>
      <c r="B58" s="5" t="s">
        <v>126</v>
      </c>
      <c r="C58" s="82">
        <v>14</v>
      </c>
      <c r="D58" s="82">
        <v>22</v>
      </c>
      <c r="E58" s="82">
        <v>22</v>
      </c>
      <c r="F58" s="82">
        <v>18</v>
      </c>
      <c r="G58" s="82">
        <v>139</v>
      </c>
      <c r="H58" s="82">
        <v>22</v>
      </c>
      <c r="I58" s="82">
        <v>165</v>
      </c>
      <c r="J58" s="82">
        <v>6</v>
      </c>
      <c r="K58" s="82">
        <v>408</v>
      </c>
    </row>
    <row r="59" spans="1:12" ht="15.95" customHeight="1">
      <c r="A59" s="5"/>
      <c r="B59" s="5" t="s">
        <v>127</v>
      </c>
      <c r="C59" s="82">
        <v>10</v>
      </c>
      <c r="D59" s="82">
        <v>33</v>
      </c>
      <c r="E59" s="82">
        <v>22</v>
      </c>
      <c r="F59" s="82">
        <v>17</v>
      </c>
      <c r="G59" s="82">
        <v>156</v>
      </c>
      <c r="H59" s="82">
        <v>20</v>
      </c>
      <c r="I59" s="82">
        <v>123</v>
      </c>
      <c r="J59" s="82">
        <v>11</v>
      </c>
      <c r="K59" s="82">
        <v>392</v>
      </c>
    </row>
    <row r="60" spans="1:12" ht="15.95" customHeight="1">
      <c r="A60" s="5"/>
      <c r="B60" s="5" t="s">
        <v>128</v>
      </c>
      <c r="C60" s="82">
        <v>22</v>
      </c>
      <c r="D60" s="82">
        <v>36</v>
      </c>
      <c r="E60" s="82">
        <v>33</v>
      </c>
      <c r="F60" s="82">
        <v>10</v>
      </c>
      <c r="G60" s="82">
        <v>100</v>
      </c>
      <c r="H60" s="82">
        <v>27</v>
      </c>
      <c r="I60" s="82">
        <v>111</v>
      </c>
      <c r="J60" s="82">
        <v>16</v>
      </c>
      <c r="K60" s="82">
        <v>355</v>
      </c>
    </row>
    <row r="61" spans="1:12" ht="15.95" customHeight="1">
      <c r="A61" s="5"/>
      <c r="B61" s="5" t="s">
        <v>129</v>
      </c>
      <c r="C61" s="82">
        <v>24</v>
      </c>
      <c r="D61" s="82">
        <v>29</v>
      </c>
      <c r="E61" s="82">
        <v>50</v>
      </c>
      <c r="F61" s="82">
        <v>2</v>
      </c>
      <c r="G61" s="82">
        <v>45</v>
      </c>
      <c r="H61" s="82">
        <v>13</v>
      </c>
      <c r="I61" s="82">
        <v>50</v>
      </c>
      <c r="J61" s="82">
        <v>16</v>
      </c>
      <c r="K61" s="82">
        <v>229</v>
      </c>
    </row>
    <row r="62" spans="1:12" s="59" customFormat="1" ht="15.95" customHeight="1">
      <c r="A62" s="11"/>
      <c r="B62" s="11" t="s">
        <v>14</v>
      </c>
      <c r="C62" s="83">
        <v>112</v>
      </c>
      <c r="D62" s="83">
        <v>187</v>
      </c>
      <c r="E62" s="83">
        <v>213</v>
      </c>
      <c r="F62" s="83">
        <v>94</v>
      </c>
      <c r="G62" s="83">
        <v>699</v>
      </c>
      <c r="H62" s="83">
        <v>140</v>
      </c>
      <c r="I62" s="83">
        <v>937</v>
      </c>
      <c r="J62" s="83">
        <v>103</v>
      </c>
      <c r="K62" s="83">
        <v>2485</v>
      </c>
    </row>
    <row r="63" spans="1:12" ht="6" customHeight="1">
      <c r="A63" s="5"/>
      <c r="B63" s="5"/>
      <c r="C63" s="82"/>
      <c r="D63" s="82"/>
      <c r="E63" s="82"/>
      <c r="F63" s="82"/>
      <c r="G63" s="82"/>
      <c r="H63" s="82"/>
      <c r="I63" s="82"/>
      <c r="J63" s="82"/>
      <c r="K63" s="82"/>
    </row>
    <row r="64" spans="1:12" ht="15.95" customHeight="1">
      <c r="A64" s="11" t="s">
        <v>133</v>
      </c>
      <c r="B64" s="5"/>
      <c r="C64" s="82"/>
      <c r="D64" s="82"/>
      <c r="E64" s="82"/>
      <c r="F64" s="82"/>
      <c r="G64" s="82"/>
      <c r="H64" s="82"/>
      <c r="I64" s="82"/>
      <c r="J64" s="82"/>
      <c r="K64" s="82"/>
    </row>
    <row r="65" spans="1:11" ht="15.95" customHeight="1">
      <c r="A65" s="5"/>
      <c r="B65" s="5" t="s">
        <v>119</v>
      </c>
      <c r="C65" s="82">
        <v>57</v>
      </c>
      <c r="D65" s="82">
        <v>114</v>
      </c>
      <c r="E65" s="82">
        <v>113</v>
      </c>
      <c r="F65" s="82">
        <v>82</v>
      </c>
      <c r="G65" s="82">
        <v>377</v>
      </c>
      <c r="H65" s="82">
        <v>78</v>
      </c>
      <c r="I65" s="82">
        <v>469</v>
      </c>
      <c r="J65" s="82">
        <v>20</v>
      </c>
      <c r="K65" s="82">
        <v>1310</v>
      </c>
    </row>
    <row r="66" spans="1:11" ht="15.95" customHeight="1">
      <c r="A66" s="5"/>
      <c r="B66" s="5" t="s">
        <v>120</v>
      </c>
      <c r="C66" s="82">
        <v>62</v>
      </c>
      <c r="D66" s="82">
        <v>22</v>
      </c>
      <c r="E66" s="82">
        <v>40</v>
      </c>
      <c r="F66" s="82">
        <v>9</v>
      </c>
      <c r="G66" s="82">
        <v>74</v>
      </c>
      <c r="H66" s="82">
        <v>24</v>
      </c>
      <c r="I66" s="82">
        <v>140</v>
      </c>
      <c r="J66" s="82">
        <v>55</v>
      </c>
      <c r="K66" s="82">
        <v>426</v>
      </c>
    </row>
    <row r="67" spans="1:11" ht="15.95" customHeight="1">
      <c r="A67" s="5"/>
      <c r="B67" s="5" t="s">
        <v>121</v>
      </c>
      <c r="C67" s="82">
        <v>6</v>
      </c>
      <c r="D67" s="82">
        <v>5</v>
      </c>
      <c r="E67" s="82">
        <v>2</v>
      </c>
      <c r="F67" s="82">
        <v>7</v>
      </c>
      <c r="G67" s="82">
        <v>6</v>
      </c>
      <c r="H67" s="82">
        <v>14</v>
      </c>
      <c r="I67" s="82">
        <v>251</v>
      </c>
      <c r="J67" s="82">
        <v>1</v>
      </c>
      <c r="K67" s="82">
        <v>292</v>
      </c>
    </row>
    <row r="68" spans="1:11" ht="15.95" customHeight="1">
      <c r="A68" s="5"/>
      <c r="B68" s="5" t="s">
        <v>122</v>
      </c>
      <c r="C68" s="82">
        <v>7</v>
      </c>
      <c r="D68" s="82">
        <v>15</v>
      </c>
      <c r="E68" s="82">
        <v>0</v>
      </c>
      <c r="F68" s="82">
        <v>0</v>
      </c>
      <c r="G68" s="82">
        <v>0</v>
      </c>
      <c r="H68" s="82">
        <v>0</v>
      </c>
      <c r="I68" s="82">
        <v>39</v>
      </c>
      <c r="J68" s="82">
        <v>14</v>
      </c>
      <c r="K68" s="82">
        <v>75</v>
      </c>
    </row>
    <row r="69" spans="1:11" ht="15.95" customHeight="1">
      <c r="A69" s="5"/>
      <c r="B69" s="5" t="s">
        <v>123</v>
      </c>
      <c r="C69" s="82">
        <v>20</v>
      </c>
      <c r="D69" s="82">
        <v>7</v>
      </c>
      <c r="E69" s="82">
        <v>0</v>
      </c>
      <c r="F69" s="82">
        <v>0</v>
      </c>
      <c r="G69" s="82">
        <v>0</v>
      </c>
      <c r="H69" s="82">
        <v>10</v>
      </c>
      <c r="I69" s="82">
        <v>34</v>
      </c>
      <c r="J69" s="82">
        <v>11</v>
      </c>
      <c r="K69" s="82">
        <v>82</v>
      </c>
    </row>
    <row r="70" spans="1:11" ht="15.95" customHeight="1">
      <c r="A70" s="5"/>
      <c r="B70" s="5" t="s">
        <v>124</v>
      </c>
      <c r="C70" s="82">
        <v>144</v>
      </c>
      <c r="D70" s="82">
        <v>363</v>
      </c>
      <c r="E70" s="82">
        <v>318</v>
      </c>
      <c r="F70" s="82">
        <v>197</v>
      </c>
      <c r="G70" s="82">
        <v>886</v>
      </c>
      <c r="H70" s="82">
        <v>268</v>
      </c>
      <c r="I70" s="82">
        <v>1802</v>
      </c>
      <c r="J70" s="82">
        <v>105</v>
      </c>
      <c r="K70" s="82">
        <v>4083</v>
      </c>
    </row>
    <row r="71" spans="1:11" ht="15.95" customHeight="1">
      <c r="A71" s="5"/>
      <c r="B71" s="5" t="s">
        <v>125</v>
      </c>
      <c r="C71" s="82">
        <v>88</v>
      </c>
      <c r="D71" s="82">
        <v>296</v>
      </c>
      <c r="E71" s="82">
        <v>189</v>
      </c>
      <c r="F71" s="82">
        <v>129</v>
      </c>
      <c r="G71" s="82">
        <v>716</v>
      </c>
      <c r="H71" s="82">
        <v>183</v>
      </c>
      <c r="I71" s="82">
        <v>1338</v>
      </c>
      <c r="J71" s="82">
        <v>70</v>
      </c>
      <c r="K71" s="82">
        <v>3009</v>
      </c>
    </row>
    <row r="72" spans="1:11" ht="15.95" customHeight="1">
      <c r="A72" s="5"/>
      <c r="B72" s="5" t="s">
        <v>126</v>
      </c>
      <c r="C72" s="82">
        <v>114</v>
      </c>
      <c r="D72" s="82">
        <v>237</v>
      </c>
      <c r="E72" s="82">
        <v>134</v>
      </c>
      <c r="F72" s="82">
        <v>125</v>
      </c>
      <c r="G72" s="82">
        <v>654</v>
      </c>
      <c r="H72" s="82">
        <v>139</v>
      </c>
      <c r="I72" s="82">
        <v>1063</v>
      </c>
      <c r="J72" s="82">
        <v>70</v>
      </c>
      <c r="K72" s="82">
        <v>2536</v>
      </c>
    </row>
    <row r="73" spans="1:11" ht="15.95" customHeight="1">
      <c r="A73" s="5"/>
      <c r="B73" s="5" t="s">
        <v>127</v>
      </c>
      <c r="C73" s="82">
        <v>114</v>
      </c>
      <c r="D73" s="82">
        <v>253</v>
      </c>
      <c r="E73" s="82">
        <v>145</v>
      </c>
      <c r="F73" s="82">
        <v>93</v>
      </c>
      <c r="G73" s="82">
        <v>497</v>
      </c>
      <c r="H73" s="82">
        <v>91</v>
      </c>
      <c r="I73" s="82">
        <v>763</v>
      </c>
      <c r="J73" s="82">
        <v>62</v>
      </c>
      <c r="K73" s="82">
        <v>2018</v>
      </c>
    </row>
    <row r="74" spans="1:11" ht="15.95" customHeight="1">
      <c r="A74" s="5"/>
      <c r="B74" s="5" t="s">
        <v>128</v>
      </c>
      <c r="C74" s="82">
        <v>143</v>
      </c>
      <c r="D74" s="82">
        <v>231</v>
      </c>
      <c r="E74" s="82">
        <v>159</v>
      </c>
      <c r="F74" s="82">
        <v>69</v>
      </c>
      <c r="G74" s="82">
        <v>371</v>
      </c>
      <c r="H74" s="82">
        <v>106</v>
      </c>
      <c r="I74" s="82">
        <v>556</v>
      </c>
      <c r="J74" s="82">
        <v>62</v>
      </c>
      <c r="K74" s="82">
        <v>1697</v>
      </c>
    </row>
    <row r="75" spans="1:11" ht="15.95" customHeight="1">
      <c r="A75" s="5"/>
      <c r="B75" s="5" t="s">
        <v>129</v>
      </c>
      <c r="C75" s="82">
        <v>174</v>
      </c>
      <c r="D75" s="82">
        <v>112</v>
      </c>
      <c r="E75" s="82">
        <v>140</v>
      </c>
      <c r="F75" s="82">
        <v>27</v>
      </c>
      <c r="G75" s="82">
        <v>156</v>
      </c>
      <c r="H75" s="82">
        <v>64</v>
      </c>
      <c r="I75" s="82">
        <v>240</v>
      </c>
      <c r="J75" s="82">
        <v>44</v>
      </c>
      <c r="K75" s="82">
        <v>957</v>
      </c>
    </row>
    <row r="76" spans="1:11" s="59" customFormat="1" ht="15.95" customHeight="1" thickBot="1">
      <c r="A76" s="85"/>
      <c r="B76" s="85" t="s">
        <v>14</v>
      </c>
      <c r="C76" s="86">
        <v>929</v>
      </c>
      <c r="D76" s="86">
        <v>1655</v>
      </c>
      <c r="E76" s="86">
        <v>1240</v>
      </c>
      <c r="F76" s="86">
        <v>738</v>
      </c>
      <c r="G76" s="86">
        <v>3737</v>
      </c>
      <c r="H76" s="86">
        <v>977</v>
      </c>
      <c r="I76" s="86">
        <v>6695</v>
      </c>
      <c r="J76" s="86">
        <v>514</v>
      </c>
      <c r="K76" s="86">
        <v>16485</v>
      </c>
    </row>
    <row r="77" spans="1:11" ht="2.25" customHeight="1">
      <c r="C77" s="98"/>
      <c r="D77" s="98"/>
      <c r="E77" s="98"/>
      <c r="F77" s="98"/>
      <c r="G77" s="98"/>
      <c r="H77" s="98"/>
      <c r="I77" s="98"/>
      <c r="J77" s="98"/>
      <c r="K77" s="98"/>
    </row>
    <row r="78" spans="1:11" ht="13.5">
      <c r="A78" s="58" t="s">
        <v>134</v>
      </c>
      <c r="C78" s="98"/>
      <c r="D78" s="98"/>
      <c r="E78" s="98"/>
      <c r="F78" s="98"/>
      <c r="G78" s="98"/>
      <c r="H78" s="98"/>
      <c r="I78" s="98"/>
      <c r="J78" s="98"/>
      <c r="K78" s="98"/>
    </row>
    <row r="79" spans="1:11">
      <c r="A79" s="58" t="s">
        <v>135</v>
      </c>
    </row>
    <row r="80" spans="1:11">
      <c r="A80" s="58" t="s">
        <v>136</v>
      </c>
    </row>
    <row r="81" spans="1:11">
      <c r="A81" s="58" t="s">
        <v>137</v>
      </c>
    </row>
    <row r="82" spans="1:11" ht="15">
      <c r="A82" s="58" t="s">
        <v>138</v>
      </c>
      <c r="B82" s="5"/>
    </row>
    <row r="84" spans="1:11" ht="15">
      <c r="B84" s="5"/>
    </row>
    <row r="94" spans="1:11">
      <c r="B94" s="100"/>
      <c r="C94" s="100"/>
      <c r="D94" s="100"/>
      <c r="E94" s="100"/>
      <c r="F94" s="100"/>
      <c r="G94" s="100"/>
      <c r="H94" s="100"/>
      <c r="I94" s="100"/>
      <c r="J94" s="100"/>
      <c r="K94" s="100"/>
    </row>
    <row r="95" spans="1:11">
      <c r="B95" s="101"/>
      <c r="C95" s="46"/>
      <c r="D95" s="46"/>
      <c r="E95" s="46"/>
      <c r="F95" s="46"/>
      <c r="G95" s="46"/>
      <c r="H95" s="46"/>
      <c r="I95" s="46"/>
      <c r="J95" s="46"/>
      <c r="K95" s="46"/>
    </row>
    <row r="96" spans="1:11">
      <c r="B96" s="101"/>
      <c r="C96" s="46"/>
      <c r="D96" s="46"/>
      <c r="E96" s="46"/>
      <c r="F96" s="46"/>
      <c r="G96" s="46"/>
      <c r="H96" s="46"/>
      <c r="I96" s="46"/>
      <c r="J96" s="46"/>
      <c r="K96" s="46"/>
    </row>
    <row r="97" spans="2:11">
      <c r="B97" s="101"/>
      <c r="C97" s="46"/>
      <c r="D97" s="46"/>
      <c r="E97" s="46"/>
      <c r="F97" s="46"/>
      <c r="G97" s="46"/>
      <c r="H97" s="46"/>
      <c r="I97" s="46"/>
      <c r="J97" s="46"/>
      <c r="K97" s="46"/>
    </row>
    <row r="98" spans="2:11">
      <c r="B98" s="101"/>
      <c r="C98" s="46"/>
      <c r="D98" s="46"/>
      <c r="E98" s="46"/>
      <c r="F98" s="46"/>
      <c r="G98" s="46"/>
      <c r="H98" s="46"/>
      <c r="I98" s="46"/>
      <c r="J98" s="46"/>
      <c r="K98" s="46"/>
    </row>
    <row r="99" spans="2:11">
      <c r="B99" s="101"/>
      <c r="C99" s="46"/>
      <c r="D99" s="46"/>
      <c r="E99" s="46"/>
      <c r="F99" s="46"/>
      <c r="G99" s="46"/>
      <c r="H99" s="46"/>
      <c r="I99" s="46"/>
      <c r="J99" s="46"/>
      <c r="K99" s="46"/>
    </row>
    <row r="100" spans="2:11">
      <c r="B100" s="101"/>
      <c r="C100" s="46"/>
      <c r="D100" s="46"/>
      <c r="E100" s="46"/>
      <c r="F100" s="46"/>
      <c r="G100" s="46"/>
      <c r="H100" s="46"/>
      <c r="I100" s="46"/>
      <c r="J100" s="46"/>
      <c r="K100" s="46"/>
    </row>
    <row r="101" spans="2:11">
      <c r="B101" s="101"/>
      <c r="C101" s="46"/>
      <c r="D101" s="46"/>
      <c r="E101" s="46"/>
      <c r="F101" s="46"/>
      <c r="G101" s="46"/>
      <c r="H101" s="46"/>
      <c r="I101" s="46"/>
      <c r="J101" s="46"/>
      <c r="K101" s="46"/>
    </row>
    <row r="102" spans="2:11">
      <c r="B102" s="101"/>
      <c r="C102" s="46"/>
      <c r="D102" s="46"/>
      <c r="E102" s="46"/>
      <c r="F102" s="46"/>
      <c r="G102" s="46"/>
      <c r="H102" s="46"/>
      <c r="I102" s="46"/>
      <c r="J102" s="46"/>
      <c r="K102" s="46"/>
    </row>
    <row r="103" spans="2:11">
      <c r="B103" s="101"/>
      <c r="C103" s="46"/>
      <c r="D103" s="46"/>
      <c r="E103" s="46"/>
      <c r="F103" s="46"/>
      <c r="G103" s="46"/>
      <c r="H103" s="46"/>
      <c r="I103" s="46"/>
      <c r="J103" s="46"/>
      <c r="K103" s="46"/>
    </row>
    <row r="104" spans="2:11">
      <c r="B104" s="101"/>
      <c r="C104" s="46"/>
      <c r="D104" s="46"/>
      <c r="E104" s="46"/>
      <c r="F104" s="46"/>
      <c r="G104" s="46"/>
      <c r="H104" s="46"/>
      <c r="I104" s="46"/>
      <c r="J104" s="46"/>
      <c r="K104" s="46"/>
    </row>
    <row r="105" spans="2:11">
      <c r="B105" s="101"/>
      <c r="C105" s="46"/>
      <c r="D105" s="46"/>
      <c r="E105" s="46"/>
      <c r="F105" s="46"/>
      <c r="G105" s="46"/>
      <c r="H105" s="46"/>
      <c r="I105" s="46"/>
      <c r="J105" s="46"/>
      <c r="K105" s="46"/>
    </row>
    <row r="106" spans="2:11">
      <c r="B106" s="101"/>
      <c r="C106" s="46"/>
      <c r="D106" s="46"/>
      <c r="E106" s="46"/>
      <c r="F106" s="46"/>
      <c r="G106" s="46"/>
      <c r="H106" s="46"/>
      <c r="I106" s="46"/>
      <c r="J106" s="46"/>
      <c r="K106" s="46"/>
    </row>
    <row r="107" spans="2:11">
      <c r="B107" s="101"/>
      <c r="C107" s="46"/>
      <c r="D107" s="46"/>
      <c r="E107" s="46"/>
      <c r="F107" s="46"/>
      <c r="G107" s="46"/>
      <c r="H107" s="46"/>
      <c r="I107" s="46"/>
      <c r="J107" s="46"/>
      <c r="K107" s="46"/>
    </row>
    <row r="108" spans="2:11">
      <c r="B108" s="101"/>
      <c r="C108" s="46"/>
      <c r="D108" s="46"/>
      <c r="E108" s="46"/>
      <c r="F108" s="46"/>
      <c r="G108" s="46"/>
      <c r="H108" s="46"/>
      <c r="I108" s="46"/>
      <c r="J108" s="46"/>
      <c r="K108" s="46"/>
    </row>
    <row r="109" spans="2:11">
      <c r="B109" s="101"/>
      <c r="C109" s="46"/>
      <c r="D109" s="46"/>
      <c r="E109" s="46"/>
      <c r="F109" s="46"/>
      <c r="G109" s="46"/>
      <c r="H109" s="46"/>
      <c r="I109" s="46"/>
      <c r="J109" s="46"/>
      <c r="K109" s="46"/>
    </row>
    <row r="110" spans="2:11">
      <c r="B110" s="101"/>
      <c r="C110" s="46"/>
      <c r="D110" s="46"/>
      <c r="E110" s="46"/>
      <c r="F110" s="46"/>
      <c r="G110" s="46"/>
      <c r="H110" s="46"/>
      <c r="I110" s="46"/>
      <c r="J110" s="46"/>
      <c r="K110" s="46"/>
    </row>
    <row r="111" spans="2:11">
      <c r="B111" s="101"/>
      <c r="C111" s="46"/>
      <c r="D111" s="46"/>
      <c r="E111" s="46"/>
      <c r="F111" s="46"/>
      <c r="G111" s="46"/>
      <c r="H111" s="46"/>
      <c r="I111" s="46"/>
      <c r="J111" s="46"/>
      <c r="K111" s="46"/>
    </row>
    <row r="112" spans="2:11">
      <c r="B112" s="101"/>
      <c r="C112" s="46"/>
      <c r="D112" s="46"/>
      <c r="E112" s="46"/>
      <c r="F112" s="46"/>
      <c r="G112" s="46"/>
      <c r="H112" s="46"/>
      <c r="I112" s="46"/>
      <c r="J112" s="46"/>
      <c r="K112" s="46"/>
    </row>
    <row r="113" spans="2:11">
      <c r="B113" s="101"/>
      <c r="C113" s="46"/>
      <c r="D113" s="46"/>
      <c r="E113" s="46"/>
      <c r="F113" s="46"/>
      <c r="G113" s="46"/>
      <c r="H113" s="46"/>
      <c r="I113" s="46"/>
      <c r="J113" s="46"/>
      <c r="K113" s="46"/>
    </row>
    <row r="114" spans="2:11">
      <c r="B114" s="101"/>
      <c r="C114" s="46"/>
      <c r="D114" s="46"/>
      <c r="E114" s="46"/>
      <c r="F114" s="46"/>
      <c r="G114" s="46"/>
      <c r="H114" s="46"/>
      <c r="I114" s="46"/>
      <c r="J114" s="46"/>
      <c r="K114" s="46"/>
    </row>
    <row r="115" spans="2:11">
      <c r="B115" s="101"/>
      <c r="C115" s="46"/>
      <c r="D115" s="46"/>
      <c r="E115" s="46"/>
      <c r="F115" s="46"/>
      <c r="G115" s="46"/>
      <c r="H115" s="46"/>
      <c r="I115" s="46"/>
      <c r="J115" s="46"/>
      <c r="K115" s="46"/>
    </row>
    <row r="116" spans="2:11">
      <c r="B116" s="101"/>
      <c r="C116" s="46"/>
      <c r="D116" s="46"/>
      <c r="E116" s="46"/>
      <c r="F116" s="46"/>
      <c r="G116" s="46"/>
      <c r="H116" s="46"/>
      <c r="I116" s="46"/>
      <c r="J116" s="46"/>
      <c r="K116" s="46"/>
    </row>
    <row r="117" spans="2:11">
      <c r="B117" s="101"/>
      <c r="C117" s="46"/>
      <c r="D117" s="46"/>
      <c r="E117" s="46"/>
      <c r="F117" s="46"/>
      <c r="G117" s="46"/>
      <c r="H117" s="46"/>
      <c r="I117" s="46"/>
      <c r="J117" s="46"/>
      <c r="K117" s="46"/>
    </row>
    <row r="118" spans="2:11">
      <c r="B118" s="101"/>
      <c r="C118" s="46"/>
      <c r="D118" s="46"/>
      <c r="E118" s="46"/>
      <c r="F118" s="46"/>
      <c r="G118" s="46"/>
      <c r="H118" s="46"/>
      <c r="I118" s="46"/>
      <c r="J118" s="46"/>
      <c r="K118" s="46"/>
    </row>
    <row r="119" spans="2:11">
      <c r="B119" s="101"/>
      <c r="C119" s="46"/>
      <c r="D119" s="46"/>
      <c r="E119" s="46"/>
      <c r="F119" s="46"/>
      <c r="G119" s="46"/>
      <c r="H119" s="46"/>
      <c r="I119" s="46"/>
      <c r="J119" s="46"/>
      <c r="K119" s="46"/>
    </row>
    <row r="120" spans="2:11">
      <c r="B120" s="101"/>
      <c r="C120" s="46"/>
      <c r="D120" s="46"/>
      <c r="E120" s="46"/>
      <c r="F120" s="46"/>
      <c r="G120" s="46"/>
      <c r="H120" s="46"/>
      <c r="I120" s="46"/>
      <c r="J120" s="46"/>
      <c r="K120" s="46"/>
    </row>
    <row r="121" spans="2:11">
      <c r="B121" s="101"/>
      <c r="C121" s="46"/>
      <c r="D121" s="46"/>
      <c r="E121" s="46"/>
      <c r="F121" s="46"/>
      <c r="G121" s="46"/>
      <c r="H121" s="46"/>
      <c r="I121" s="46"/>
      <c r="J121" s="46"/>
      <c r="K121" s="46"/>
    </row>
    <row r="122" spans="2:11">
      <c r="B122" s="101"/>
      <c r="C122" s="46"/>
      <c r="D122" s="46"/>
      <c r="E122" s="46"/>
      <c r="F122" s="46"/>
      <c r="G122" s="46"/>
      <c r="H122" s="46"/>
      <c r="I122" s="46"/>
      <c r="J122" s="46"/>
      <c r="K122" s="46"/>
    </row>
    <row r="123" spans="2:11">
      <c r="B123" s="101"/>
      <c r="C123" s="46"/>
      <c r="D123" s="46"/>
      <c r="E123" s="46"/>
      <c r="F123" s="46"/>
      <c r="G123" s="46"/>
      <c r="H123" s="46"/>
      <c r="I123" s="46"/>
      <c r="J123" s="46"/>
      <c r="K123" s="46"/>
    </row>
    <row r="124" spans="2:11">
      <c r="B124" s="101"/>
      <c r="C124" s="46"/>
      <c r="D124" s="46"/>
      <c r="E124" s="46"/>
      <c r="F124" s="46"/>
      <c r="G124" s="46"/>
      <c r="H124" s="46"/>
      <c r="I124" s="46"/>
      <c r="J124" s="46"/>
      <c r="K124" s="46"/>
    </row>
    <row r="125" spans="2:11">
      <c r="B125" s="101"/>
      <c r="C125" s="46"/>
      <c r="D125" s="46"/>
      <c r="E125" s="46"/>
      <c r="F125" s="46"/>
      <c r="G125" s="46"/>
      <c r="H125" s="46"/>
      <c r="I125" s="46"/>
      <c r="J125" s="46"/>
      <c r="K125" s="46"/>
    </row>
    <row r="126" spans="2:11">
      <c r="B126" s="101"/>
      <c r="C126" s="46"/>
      <c r="D126" s="46"/>
      <c r="E126" s="46"/>
      <c r="F126" s="46"/>
      <c r="G126" s="46"/>
      <c r="H126" s="46"/>
      <c r="I126" s="46"/>
      <c r="J126" s="46"/>
      <c r="K126" s="46"/>
    </row>
    <row r="127" spans="2:11">
      <c r="B127" s="101"/>
      <c r="C127" s="46"/>
      <c r="D127" s="46"/>
      <c r="E127" s="46"/>
      <c r="F127" s="46"/>
      <c r="G127" s="46"/>
      <c r="H127" s="46"/>
      <c r="I127" s="46"/>
      <c r="J127" s="46"/>
      <c r="K127" s="46"/>
    </row>
    <row r="128" spans="2:11">
      <c r="B128" s="101"/>
      <c r="C128" s="46"/>
      <c r="D128" s="46"/>
      <c r="E128" s="46"/>
      <c r="F128" s="46"/>
      <c r="G128" s="46"/>
      <c r="H128" s="46"/>
      <c r="I128" s="46"/>
      <c r="J128" s="46"/>
      <c r="K128" s="46"/>
    </row>
    <row r="129" spans="2:11">
      <c r="B129" s="101"/>
      <c r="C129" s="46"/>
      <c r="D129" s="46"/>
      <c r="E129" s="46"/>
      <c r="F129" s="46"/>
      <c r="G129" s="46"/>
      <c r="H129" s="46"/>
      <c r="I129" s="46"/>
      <c r="J129" s="46"/>
      <c r="K129" s="46"/>
    </row>
    <row r="130" spans="2:11">
      <c r="B130" s="101"/>
      <c r="C130" s="46"/>
      <c r="D130" s="46"/>
      <c r="E130" s="46"/>
      <c r="F130" s="46"/>
      <c r="G130" s="46"/>
      <c r="H130" s="46"/>
      <c r="I130" s="46"/>
      <c r="J130" s="46"/>
      <c r="K130" s="46"/>
    </row>
    <row r="131" spans="2:11">
      <c r="B131" s="101"/>
      <c r="C131" s="46"/>
      <c r="D131" s="46"/>
      <c r="E131" s="46"/>
      <c r="F131" s="46"/>
      <c r="G131" s="46"/>
      <c r="H131" s="46"/>
      <c r="I131" s="46"/>
      <c r="J131" s="46"/>
      <c r="K131" s="46"/>
    </row>
    <row r="132" spans="2:11">
      <c r="B132" s="101"/>
      <c r="C132" s="46"/>
      <c r="D132" s="46"/>
      <c r="E132" s="46"/>
      <c r="F132" s="46"/>
      <c r="G132" s="46"/>
      <c r="H132" s="46"/>
      <c r="I132" s="46"/>
      <c r="J132" s="46"/>
      <c r="K132" s="46"/>
    </row>
    <row r="133" spans="2:11">
      <c r="B133" s="101"/>
      <c r="C133" s="46"/>
      <c r="D133" s="46"/>
      <c r="E133" s="46"/>
      <c r="F133" s="46"/>
      <c r="G133" s="46"/>
      <c r="H133" s="46"/>
      <c r="I133" s="46"/>
      <c r="J133" s="46"/>
      <c r="K133" s="46"/>
    </row>
    <row r="134" spans="2:11">
      <c r="B134" s="101"/>
      <c r="C134" s="46"/>
      <c r="D134" s="46"/>
      <c r="E134" s="46"/>
      <c r="F134" s="46"/>
      <c r="G134" s="46"/>
      <c r="H134" s="46"/>
      <c r="I134" s="46"/>
      <c r="J134" s="46"/>
      <c r="K134" s="46"/>
    </row>
    <row r="135" spans="2:11">
      <c r="B135" s="101"/>
      <c r="C135" s="46"/>
      <c r="D135" s="46"/>
      <c r="E135" s="46"/>
      <c r="F135" s="46"/>
      <c r="G135" s="46"/>
      <c r="H135" s="46"/>
      <c r="I135" s="46"/>
      <c r="J135" s="46"/>
      <c r="K135" s="46"/>
    </row>
    <row r="136" spans="2:11">
      <c r="B136" s="101"/>
      <c r="C136" s="46"/>
      <c r="D136" s="46"/>
      <c r="E136" s="46"/>
      <c r="F136" s="46"/>
      <c r="G136" s="46"/>
      <c r="H136" s="46"/>
      <c r="I136" s="46"/>
      <c r="J136" s="46"/>
      <c r="K136" s="46"/>
    </row>
    <row r="137" spans="2:11">
      <c r="B137" s="101"/>
      <c r="C137" s="46"/>
      <c r="D137" s="46"/>
      <c r="E137" s="46"/>
      <c r="F137" s="46"/>
      <c r="G137" s="46"/>
      <c r="H137" s="46"/>
      <c r="I137" s="46"/>
      <c r="J137" s="46"/>
      <c r="K137" s="46"/>
    </row>
    <row r="138" spans="2:11">
      <c r="B138" s="101"/>
      <c r="C138" s="46"/>
      <c r="D138" s="46"/>
      <c r="E138" s="46"/>
      <c r="F138" s="46"/>
      <c r="G138" s="46"/>
      <c r="H138" s="46"/>
      <c r="I138" s="46"/>
      <c r="J138" s="46"/>
      <c r="K138" s="46"/>
    </row>
    <row r="139" spans="2:11">
      <c r="B139" s="101"/>
      <c r="C139" s="46"/>
      <c r="D139" s="46"/>
      <c r="E139" s="46"/>
      <c r="F139" s="46"/>
      <c r="G139" s="46"/>
      <c r="H139" s="46"/>
      <c r="I139" s="46"/>
      <c r="J139" s="46"/>
      <c r="K139" s="46"/>
    </row>
    <row r="140" spans="2:11">
      <c r="B140" s="101"/>
      <c r="C140" s="46"/>
      <c r="D140" s="46"/>
      <c r="E140" s="46"/>
      <c r="F140" s="46"/>
      <c r="G140" s="46"/>
      <c r="H140" s="46"/>
      <c r="I140" s="46"/>
      <c r="J140" s="46"/>
      <c r="K140" s="46"/>
    </row>
    <row r="141" spans="2:11">
      <c r="B141" s="101"/>
      <c r="C141" s="46"/>
      <c r="D141" s="46"/>
      <c r="E141" s="46"/>
      <c r="F141" s="46"/>
      <c r="G141" s="46"/>
      <c r="H141" s="46"/>
      <c r="I141" s="46"/>
      <c r="J141" s="46"/>
      <c r="K141" s="46"/>
    </row>
    <row r="142" spans="2:11">
      <c r="B142" s="101"/>
      <c r="C142" s="46"/>
      <c r="D142" s="46"/>
      <c r="E142" s="46"/>
      <c r="F142" s="46"/>
      <c r="G142" s="46"/>
      <c r="H142" s="46"/>
      <c r="I142" s="46"/>
      <c r="J142" s="46"/>
      <c r="K142" s="46"/>
    </row>
    <row r="143" spans="2:11">
      <c r="B143" s="101"/>
      <c r="C143" s="46"/>
      <c r="D143" s="46"/>
      <c r="E143" s="46"/>
      <c r="F143" s="46"/>
      <c r="G143" s="46"/>
      <c r="H143" s="46"/>
      <c r="I143" s="46"/>
      <c r="J143" s="46"/>
      <c r="K143" s="46"/>
    </row>
    <row r="144" spans="2:11">
      <c r="B144" s="101"/>
      <c r="C144" s="46"/>
      <c r="D144" s="46"/>
      <c r="E144" s="46"/>
      <c r="F144" s="46"/>
      <c r="G144" s="46"/>
      <c r="H144" s="46"/>
      <c r="I144" s="46"/>
      <c r="J144" s="46"/>
      <c r="K144" s="46"/>
    </row>
    <row r="145" spans="2:11">
      <c r="B145" s="101"/>
      <c r="C145" s="46"/>
      <c r="D145" s="46"/>
      <c r="E145" s="46"/>
      <c r="F145" s="46"/>
      <c r="G145" s="46"/>
      <c r="H145" s="46"/>
      <c r="I145" s="46"/>
      <c r="J145" s="46"/>
      <c r="K145" s="46"/>
    </row>
    <row r="146" spans="2:11">
      <c r="B146" s="101"/>
      <c r="C146" s="46"/>
      <c r="D146" s="46"/>
      <c r="E146" s="46"/>
      <c r="F146" s="46"/>
      <c r="G146" s="46"/>
      <c r="H146" s="46"/>
      <c r="I146" s="46"/>
      <c r="J146" s="46"/>
      <c r="K146" s="46"/>
    </row>
    <row r="147" spans="2:11">
      <c r="B147" s="101"/>
      <c r="C147" s="46"/>
      <c r="D147" s="46"/>
      <c r="E147" s="46"/>
      <c r="F147" s="46"/>
      <c r="G147" s="46"/>
      <c r="H147" s="46"/>
      <c r="I147" s="46"/>
      <c r="J147" s="46"/>
      <c r="K147" s="46"/>
    </row>
    <row r="148" spans="2:11">
      <c r="B148" s="101"/>
      <c r="C148" s="46"/>
      <c r="D148" s="46"/>
      <c r="E148" s="46"/>
      <c r="F148" s="46"/>
      <c r="G148" s="46"/>
      <c r="H148" s="46"/>
      <c r="I148" s="46"/>
      <c r="J148" s="46"/>
      <c r="K148" s="46"/>
    </row>
    <row r="149" spans="2:11">
      <c r="B149" s="101"/>
      <c r="C149" s="46"/>
      <c r="D149" s="46"/>
      <c r="E149" s="46"/>
      <c r="F149" s="46"/>
      <c r="G149" s="46"/>
      <c r="H149" s="46"/>
      <c r="I149" s="46"/>
      <c r="J149" s="46"/>
      <c r="K149" s="46"/>
    </row>
    <row r="150" spans="2:11">
      <c r="B150" s="101"/>
      <c r="C150" s="46"/>
      <c r="D150" s="46"/>
      <c r="E150" s="46"/>
      <c r="F150" s="46"/>
      <c r="G150" s="46"/>
      <c r="H150" s="46"/>
      <c r="I150" s="46"/>
      <c r="J150" s="46"/>
      <c r="K150" s="46"/>
    </row>
    <row r="151" spans="2:11">
      <c r="B151" s="101"/>
      <c r="C151" s="46"/>
      <c r="D151" s="46"/>
      <c r="E151" s="46"/>
      <c r="F151" s="46"/>
      <c r="G151" s="46"/>
      <c r="H151" s="46"/>
      <c r="I151" s="46"/>
      <c r="J151" s="46"/>
      <c r="K151" s="46"/>
    </row>
    <row r="152" spans="2:11">
      <c r="B152" s="101"/>
      <c r="C152" s="46"/>
      <c r="D152" s="46"/>
      <c r="E152" s="46"/>
      <c r="F152" s="46"/>
      <c r="G152" s="46"/>
      <c r="H152" s="46"/>
      <c r="I152" s="46"/>
      <c r="J152" s="46"/>
      <c r="K152" s="46"/>
    </row>
    <row r="153" spans="2:11">
      <c r="B153" s="101"/>
      <c r="C153" s="46"/>
      <c r="D153" s="46"/>
      <c r="E153" s="46"/>
      <c r="F153" s="46"/>
      <c r="G153" s="46"/>
      <c r="H153" s="46"/>
      <c r="I153" s="46"/>
      <c r="J153" s="46"/>
      <c r="K153" s="46"/>
    </row>
    <row r="154" spans="2:11">
      <c r="B154" s="101"/>
      <c r="C154" s="46"/>
      <c r="D154" s="46"/>
      <c r="E154" s="46"/>
      <c r="F154" s="46"/>
      <c r="G154" s="46"/>
      <c r="H154" s="46"/>
      <c r="I154" s="46"/>
      <c r="J154" s="46"/>
      <c r="K154" s="46"/>
    </row>
    <row r="155" spans="2:11">
      <c r="B155" s="101"/>
      <c r="C155" s="46"/>
      <c r="D155" s="46"/>
      <c r="E155" s="46"/>
      <c r="F155" s="46"/>
      <c r="G155" s="46"/>
      <c r="H155" s="46"/>
      <c r="I155" s="46"/>
      <c r="J155" s="46"/>
      <c r="K155" s="46"/>
    </row>
    <row r="156" spans="2:11">
      <c r="B156" s="101"/>
      <c r="C156" s="46"/>
      <c r="D156" s="46"/>
      <c r="E156" s="46"/>
      <c r="F156" s="46"/>
      <c r="G156" s="46"/>
      <c r="H156" s="46"/>
      <c r="I156" s="46"/>
      <c r="J156" s="46"/>
      <c r="K156" s="46"/>
    </row>
    <row r="157" spans="2:11">
      <c r="B157" s="101"/>
      <c r="C157" s="46"/>
      <c r="D157" s="46"/>
      <c r="E157" s="46"/>
      <c r="F157" s="46"/>
      <c r="G157" s="46"/>
      <c r="H157" s="46"/>
      <c r="I157" s="46"/>
      <c r="J157" s="46"/>
      <c r="K157" s="46"/>
    </row>
    <row r="158" spans="2:11">
      <c r="B158" s="101"/>
      <c r="C158" s="46"/>
      <c r="D158" s="46"/>
      <c r="E158" s="46"/>
      <c r="F158" s="46"/>
      <c r="G158" s="46"/>
      <c r="H158" s="46"/>
      <c r="I158" s="46"/>
      <c r="J158" s="46"/>
      <c r="K158" s="46"/>
    </row>
    <row r="159" spans="2:11">
      <c r="B159" s="101"/>
      <c r="C159" s="46"/>
      <c r="D159" s="46"/>
      <c r="E159" s="46"/>
      <c r="F159" s="46"/>
      <c r="G159" s="46"/>
      <c r="H159" s="46"/>
      <c r="I159" s="46"/>
      <c r="J159" s="46"/>
      <c r="K159" s="46"/>
    </row>
    <row r="160" spans="2:11">
      <c r="B160" s="101"/>
      <c r="C160" s="46"/>
      <c r="D160" s="46"/>
      <c r="E160" s="46"/>
      <c r="F160" s="46"/>
      <c r="G160" s="46"/>
      <c r="H160" s="46"/>
      <c r="I160" s="46"/>
      <c r="J160" s="46"/>
      <c r="K160" s="46"/>
    </row>
    <row r="161" spans="2:11">
      <c r="B161" s="101"/>
      <c r="C161" s="46"/>
      <c r="D161" s="46"/>
      <c r="E161" s="46"/>
      <c r="F161" s="46"/>
      <c r="G161" s="46"/>
      <c r="H161" s="46"/>
      <c r="I161" s="46"/>
      <c r="J161" s="46"/>
      <c r="K161" s="46"/>
    </row>
    <row r="162" spans="2:11">
      <c r="B162" s="101"/>
      <c r="C162" s="46"/>
      <c r="D162" s="46"/>
      <c r="E162" s="46"/>
      <c r="F162" s="46"/>
      <c r="G162" s="46"/>
      <c r="H162" s="46"/>
      <c r="I162" s="46"/>
      <c r="J162" s="46"/>
      <c r="K162" s="46"/>
    </row>
    <row r="163" spans="2:11">
      <c r="B163" s="101"/>
      <c r="C163" s="46"/>
      <c r="D163" s="46"/>
      <c r="E163" s="46"/>
      <c r="F163" s="46"/>
      <c r="G163" s="46"/>
      <c r="H163" s="46"/>
      <c r="I163" s="46"/>
      <c r="J163" s="46"/>
      <c r="K163" s="46"/>
    </row>
    <row r="164" spans="2:11">
      <c r="B164" s="101"/>
      <c r="C164" s="46"/>
      <c r="D164" s="46"/>
      <c r="E164" s="46"/>
      <c r="F164" s="46"/>
      <c r="G164" s="46"/>
      <c r="H164" s="46"/>
      <c r="I164" s="46"/>
      <c r="J164" s="46"/>
      <c r="K164" s="46"/>
    </row>
    <row r="165" spans="2:11">
      <c r="B165" s="101"/>
      <c r="C165" s="46"/>
      <c r="D165" s="46"/>
      <c r="E165" s="46"/>
      <c r="F165" s="46"/>
      <c r="G165" s="46"/>
      <c r="H165" s="46"/>
      <c r="I165" s="46"/>
      <c r="J165" s="46"/>
      <c r="K165" s="46"/>
    </row>
    <row r="166" spans="2:11">
      <c r="B166" s="101"/>
      <c r="C166" s="46"/>
      <c r="D166" s="46"/>
      <c r="E166" s="46"/>
      <c r="F166" s="46"/>
      <c r="G166" s="46"/>
      <c r="H166" s="46"/>
      <c r="I166" s="46"/>
      <c r="J166" s="46"/>
      <c r="K166" s="46"/>
    </row>
  </sheetData>
  <pageMargins left="0.39370078740157483" right="0.39370078740157483" top="0.39370078740157483" bottom="0.39370078740157483" header="0" footer="0"/>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7" customWidth="1"/>
    <col min="2" max="2" width="9.140625" style="27"/>
    <col min="3" max="3" width="39.28515625" style="27" customWidth="1"/>
    <col min="4" max="4" width="9.140625" style="27"/>
    <col min="5" max="5" width="10" style="27" customWidth="1"/>
    <col min="6" max="7" width="9.140625" style="27"/>
    <col min="8" max="8" width="9.7109375" style="27" customWidth="1"/>
    <col min="9" max="9" width="9.140625" style="27"/>
    <col min="10" max="10" width="11.42578125" style="27" customWidth="1"/>
    <col min="11" max="11" width="10.85546875" style="27" customWidth="1"/>
    <col min="12" max="16384" width="9.140625" style="27"/>
  </cols>
  <sheetData>
    <row r="1" spans="1:14" ht="18">
      <c r="A1" s="23" t="s">
        <v>105</v>
      </c>
      <c r="B1" s="4"/>
      <c r="C1" s="4"/>
      <c r="D1" s="4"/>
      <c r="E1" s="4"/>
      <c r="F1" s="4"/>
      <c r="G1" s="4"/>
      <c r="H1" s="4"/>
      <c r="I1" s="95"/>
      <c r="J1" s="4"/>
      <c r="K1" s="4"/>
      <c r="L1" s="28" t="s">
        <v>106</v>
      </c>
    </row>
    <row r="2" spans="1:14" ht="18">
      <c r="A2" s="23"/>
      <c r="B2" s="4"/>
      <c r="C2" s="4"/>
      <c r="D2" s="4"/>
      <c r="E2" s="4"/>
      <c r="F2" s="4"/>
      <c r="G2" s="4"/>
      <c r="H2" s="4"/>
      <c r="I2" s="4"/>
      <c r="J2" s="4"/>
      <c r="K2" s="4"/>
      <c r="L2" s="4"/>
    </row>
    <row r="3" spans="1:14" ht="18">
      <c r="A3" s="23" t="s">
        <v>139</v>
      </c>
      <c r="B3" s="4"/>
      <c r="C3" s="4"/>
      <c r="D3" s="4"/>
      <c r="E3" s="4"/>
      <c r="F3" s="4"/>
      <c r="G3" s="4"/>
      <c r="H3" s="4"/>
      <c r="I3" s="4"/>
      <c r="J3" s="4"/>
      <c r="K3" s="4"/>
      <c r="L3" s="4"/>
    </row>
    <row r="4" spans="1:14" ht="18">
      <c r="A4" s="23" t="s">
        <v>140</v>
      </c>
      <c r="B4" s="4"/>
      <c r="C4" s="4"/>
      <c r="D4" s="4"/>
      <c r="E4" s="4"/>
      <c r="F4" s="4"/>
      <c r="G4" s="4"/>
      <c r="H4" s="4"/>
      <c r="I4" s="4"/>
      <c r="J4" s="4"/>
      <c r="K4" s="4"/>
      <c r="L4" s="4"/>
    </row>
    <row r="5" spans="1:14" ht="18.75">
      <c r="A5" s="102" t="s">
        <v>141</v>
      </c>
      <c r="B5" s="4"/>
      <c r="C5" s="4"/>
      <c r="D5" s="4"/>
      <c r="E5" s="4"/>
      <c r="F5" s="4"/>
      <c r="G5" s="4"/>
      <c r="H5" s="4"/>
      <c r="I5" s="4"/>
      <c r="J5" s="4"/>
      <c r="K5" s="4"/>
      <c r="L5" s="4"/>
    </row>
    <row r="6" spans="1:14" ht="20.25">
      <c r="A6" s="23" t="s">
        <v>109</v>
      </c>
      <c r="B6" s="103"/>
      <c r="C6" s="103"/>
      <c r="D6" s="103"/>
      <c r="E6" s="103"/>
      <c r="F6" s="103"/>
      <c r="G6" s="103"/>
      <c r="H6" s="103"/>
      <c r="I6" s="103"/>
      <c r="J6" s="103"/>
      <c r="K6" s="103"/>
      <c r="L6" s="103"/>
    </row>
    <row r="14" spans="1:14">
      <c r="N14" s="27" t="s">
        <v>142</v>
      </c>
    </row>
    <row r="15" spans="1:14">
      <c r="N15" s="27" t="s">
        <v>143</v>
      </c>
    </row>
    <row r="16" spans="1:14">
      <c r="N16" s="27" t="s">
        <v>144</v>
      </c>
    </row>
    <row r="17" spans="14:14">
      <c r="N17" s="27" t="s">
        <v>145</v>
      </c>
    </row>
    <row r="18" spans="14:14">
      <c r="N18" s="27" t="s">
        <v>146</v>
      </c>
    </row>
    <row r="19" spans="14:14">
      <c r="N19" s="27" t="s">
        <v>147</v>
      </c>
    </row>
  </sheetData>
  <pageMargins left="0.39370078740157483" right="0.39370078740157483" top="0.39370078740157483" bottom="0.39370078740157483" header="0" footer="0"/>
  <pageSetup paperSize="9"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5" customWidth="1"/>
    <col min="2" max="7" width="11.7109375" style="5" customWidth="1"/>
    <col min="8" max="8" width="1.85546875" style="5" customWidth="1"/>
    <col min="9" max="14" width="11.7109375" style="5" customWidth="1"/>
    <col min="15" max="16384" width="9.140625" style="5"/>
  </cols>
  <sheetData>
    <row r="1" spans="1:51" s="4" customFormat="1" ht="23.25">
      <c r="A1" s="104" t="s">
        <v>148</v>
      </c>
      <c r="B1" s="103"/>
      <c r="C1" s="103"/>
      <c r="D1" s="103"/>
      <c r="E1" s="103"/>
      <c r="F1" s="103"/>
      <c r="G1" s="103"/>
      <c r="H1" s="103"/>
      <c r="I1" s="103"/>
      <c r="J1" s="103"/>
      <c r="K1" s="103"/>
      <c r="L1" s="103"/>
      <c r="M1" s="103"/>
      <c r="N1" s="105" t="s">
        <v>149</v>
      </c>
    </row>
    <row r="2" spans="1:51" s="4" customFormat="1" ht="23.25">
      <c r="A2" s="104"/>
      <c r="B2" s="103"/>
      <c r="C2" s="103"/>
      <c r="D2" s="103"/>
      <c r="E2" s="103"/>
      <c r="F2" s="103"/>
      <c r="G2" s="103"/>
      <c r="H2" s="103"/>
      <c r="I2" s="103"/>
      <c r="J2" s="103"/>
      <c r="K2" s="103"/>
      <c r="L2" s="103"/>
      <c r="M2" s="103"/>
      <c r="N2" s="103"/>
    </row>
    <row r="3" spans="1:51" s="4" customFormat="1" ht="23.25">
      <c r="A3" s="104" t="s">
        <v>150</v>
      </c>
      <c r="B3" s="106"/>
      <c r="C3" s="106"/>
      <c r="D3" s="103"/>
      <c r="E3" s="103"/>
      <c r="F3" s="103"/>
      <c r="G3" s="103"/>
      <c r="H3" s="103"/>
      <c r="I3" s="103"/>
      <c r="J3" s="103"/>
      <c r="K3" s="103"/>
      <c r="L3" s="103"/>
      <c r="M3" s="103"/>
      <c r="N3" s="103"/>
    </row>
    <row r="4" spans="1:51" s="4" customFormat="1" ht="23.25">
      <c r="A4" s="104" t="s">
        <v>58</v>
      </c>
      <c r="B4" s="106"/>
      <c r="C4" s="106"/>
      <c r="D4" s="103"/>
      <c r="E4" s="103"/>
      <c r="F4" s="103"/>
      <c r="G4" s="103"/>
      <c r="H4" s="103"/>
      <c r="I4" s="103"/>
      <c r="J4" s="103"/>
      <c r="K4" s="103"/>
      <c r="L4" s="103"/>
      <c r="M4" s="103"/>
      <c r="N4" s="103"/>
    </row>
    <row r="5" spans="1:51" s="4" customFormat="1" ht="23.25">
      <c r="A5" s="104" t="s">
        <v>59</v>
      </c>
      <c r="B5" s="106"/>
      <c r="C5" s="106"/>
      <c r="D5" s="103"/>
      <c r="E5" s="103"/>
      <c r="F5" s="103"/>
      <c r="G5" s="103"/>
      <c r="H5" s="103"/>
      <c r="I5" s="103"/>
      <c r="J5" s="103"/>
      <c r="K5" s="103"/>
      <c r="L5" s="103"/>
      <c r="M5" s="103"/>
      <c r="N5" s="103"/>
    </row>
    <row r="6" spans="1:51" ht="15.75" thickBot="1">
      <c r="A6" s="19"/>
      <c r="B6" s="19"/>
      <c r="C6" s="19"/>
      <c r="D6" s="19"/>
      <c r="E6" s="19"/>
      <c r="F6" s="19"/>
      <c r="G6" s="19"/>
      <c r="H6" s="19"/>
      <c r="I6" s="19"/>
      <c r="J6" s="19"/>
      <c r="K6" s="19"/>
      <c r="L6" s="19"/>
      <c r="M6" s="19"/>
      <c r="N6" s="19"/>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8">
      <c r="A7" s="107"/>
      <c r="B7" s="108" t="s">
        <v>151</v>
      </c>
      <c r="C7" s="108"/>
      <c r="D7" s="108"/>
      <c r="E7" s="108"/>
      <c r="F7" s="108"/>
      <c r="G7" s="109"/>
      <c r="H7" s="109"/>
      <c r="I7" s="108" t="s">
        <v>151</v>
      </c>
      <c r="J7" s="108"/>
      <c r="K7" s="108"/>
      <c r="L7" s="108"/>
      <c r="M7" s="108"/>
      <c r="N7" s="109"/>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90.75" thickBot="1">
      <c r="A8" s="110"/>
      <c r="B8" s="111" t="s">
        <v>152</v>
      </c>
      <c r="C8" s="111" t="s">
        <v>153</v>
      </c>
      <c r="D8" s="111" t="s">
        <v>154</v>
      </c>
      <c r="E8" s="111" t="s">
        <v>155</v>
      </c>
      <c r="F8" s="111" t="s">
        <v>156</v>
      </c>
      <c r="G8" s="111" t="s">
        <v>14</v>
      </c>
      <c r="H8" s="112"/>
      <c r="I8" s="111" t="s">
        <v>152</v>
      </c>
      <c r="J8" s="111" t="s">
        <v>153</v>
      </c>
      <c r="K8" s="111" t="s">
        <v>154</v>
      </c>
      <c r="L8" s="111" t="s">
        <v>155</v>
      </c>
      <c r="M8" s="111" t="s">
        <v>156</v>
      </c>
      <c r="N8" s="111" t="s">
        <v>14</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1.95" customHeight="1" thickTop="1">
      <c r="G9" s="113" t="s">
        <v>15</v>
      </c>
      <c r="N9" s="113" t="s">
        <v>99</v>
      </c>
    </row>
    <row r="10" spans="1:51" ht="21.95" customHeight="1">
      <c r="A10" s="23" t="s">
        <v>61</v>
      </c>
      <c r="B10" s="4"/>
      <c r="C10" s="4"/>
      <c r="D10" s="4"/>
      <c r="E10" s="4"/>
      <c r="F10" s="4"/>
      <c r="G10" s="4"/>
      <c r="H10" s="4"/>
      <c r="I10" s="4"/>
      <c r="J10" s="4"/>
      <c r="K10" s="4"/>
      <c r="L10" s="4"/>
      <c r="M10" s="4"/>
      <c r="N10" s="4"/>
    </row>
    <row r="11" spans="1:51" ht="21.95" customHeight="1">
      <c r="A11" s="4"/>
      <c r="B11" s="4"/>
      <c r="C11" s="4"/>
      <c r="D11" s="4"/>
      <c r="E11" s="4"/>
      <c r="F11" s="4"/>
      <c r="G11" s="4"/>
      <c r="H11" s="4"/>
      <c r="I11" s="4"/>
      <c r="J11" s="4"/>
      <c r="K11" s="4"/>
      <c r="L11" s="4"/>
      <c r="M11" s="4"/>
      <c r="N11" s="4"/>
    </row>
    <row r="12" spans="1:51" ht="21.95" customHeight="1">
      <c r="A12" s="4" t="s">
        <v>62</v>
      </c>
      <c r="B12" s="114">
        <v>28</v>
      </c>
      <c r="C12" s="114">
        <v>39</v>
      </c>
      <c r="D12" s="114">
        <v>92</v>
      </c>
      <c r="E12" s="114">
        <v>35</v>
      </c>
      <c r="F12" s="114">
        <v>6</v>
      </c>
      <c r="G12" s="114">
        <v>200</v>
      </c>
      <c r="H12" s="114"/>
      <c r="I12" s="114">
        <v>1.6</v>
      </c>
      <c r="J12" s="114">
        <v>2.5</v>
      </c>
      <c r="K12" s="114">
        <v>2.6</v>
      </c>
      <c r="L12" s="114">
        <v>3.2</v>
      </c>
      <c r="M12" s="114">
        <v>2.2999999999999998</v>
      </c>
      <c r="N12" s="114">
        <v>2.5</v>
      </c>
    </row>
    <row r="13" spans="1:51" ht="21.95" customHeight="1">
      <c r="A13" s="4" t="s">
        <v>63</v>
      </c>
      <c r="B13" s="114">
        <v>49</v>
      </c>
      <c r="C13" s="114">
        <v>91</v>
      </c>
      <c r="D13" s="114">
        <v>170</v>
      </c>
      <c r="E13" s="114">
        <v>30</v>
      </c>
      <c r="F13" s="114">
        <v>123</v>
      </c>
      <c r="G13" s="114">
        <v>463</v>
      </c>
      <c r="H13" s="114"/>
      <c r="I13" s="114">
        <v>2.8</v>
      </c>
      <c r="J13" s="114">
        <v>5.9</v>
      </c>
      <c r="K13" s="114">
        <v>4.8</v>
      </c>
      <c r="L13" s="114">
        <v>2.8</v>
      </c>
      <c r="M13" s="114">
        <v>48.2</v>
      </c>
      <c r="N13" s="114">
        <v>5.7</v>
      </c>
    </row>
    <row r="14" spans="1:51" ht="21.95" customHeight="1">
      <c r="A14" s="4" t="s">
        <v>64</v>
      </c>
      <c r="B14" s="114">
        <v>129</v>
      </c>
      <c r="C14" s="114">
        <v>125</v>
      </c>
      <c r="D14" s="114">
        <v>299</v>
      </c>
      <c r="E14" s="114">
        <v>71</v>
      </c>
      <c r="F14" s="114">
        <v>9</v>
      </c>
      <c r="G14" s="114">
        <v>634</v>
      </c>
      <c r="H14" s="114"/>
      <c r="I14" s="114">
        <v>7.6</v>
      </c>
      <c r="J14" s="114">
        <v>8.1</v>
      </c>
      <c r="K14" s="114">
        <v>8.4</v>
      </c>
      <c r="L14" s="114">
        <v>6.6</v>
      </c>
      <c r="M14" s="114">
        <v>3.7</v>
      </c>
      <c r="N14" s="114">
        <v>7.8</v>
      </c>
    </row>
    <row r="15" spans="1:51" ht="21.95" customHeight="1">
      <c r="A15" s="4" t="s">
        <v>65</v>
      </c>
      <c r="B15" s="114">
        <v>81</v>
      </c>
      <c r="C15" s="114">
        <v>77</v>
      </c>
      <c r="D15" s="114">
        <v>190</v>
      </c>
      <c r="E15" s="114">
        <v>72</v>
      </c>
      <c r="F15" s="114">
        <v>10</v>
      </c>
      <c r="G15" s="114">
        <v>429</v>
      </c>
      <c r="H15" s="114"/>
      <c r="I15" s="114">
        <v>4.7</v>
      </c>
      <c r="J15" s="114">
        <v>5</v>
      </c>
      <c r="K15" s="114">
        <v>5.4</v>
      </c>
      <c r="L15" s="114">
        <v>6.7</v>
      </c>
      <c r="M15" s="114">
        <v>3.7</v>
      </c>
      <c r="N15" s="114">
        <v>5.3</v>
      </c>
    </row>
    <row r="16" spans="1:51" ht="21.95" customHeight="1">
      <c r="A16" s="4" t="s">
        <v>100</v>
      </c>
      <c r="B16" s="114">
        <v>15</v>
      </c>
      <c r="C16" s="114">
        <v>17</v>
      </c>
      <c r="D16" s="114">
        <v>35</v>
      </c>
      <c r="E16" s="114">
        <v>11</v>
      </c>
      <c r="F16" s="114">
        <v>3</v>
      </c>
      <c r="G16" s="114">
        <v>80</v>
      </c>
      <c r="H16" s="114"/>
      <c r="I16" s="114">
        <v>0.9</v>
      </c>
      <c r="J16" s="114">
        <v>1.1000000000000001</v>
      </c>
      <c r="K16" s="114">
        <v>1</v>
      </c>
      <c r="L16" s="114">
        <v>1</v>
      </c>
      <c r="M16" s="114">
        <v>1.1000000000000001</v>
      </c>
      <c r="N16" s="114">
        <v>1</v>
      </c>
    </row>
    <row r="17" spans="1:14" ht="21.95" customHeight="1">
      <c r="A17" s="4" t="s">
        <v>101</v>
      </c>
      <c r="B17" s="114">
        <v>66</v>
      </c>
      <c r="C17" s="114">
        <v>62</v>
      </c>
      <c r="D17" s="114">
        <v>151</v>
      </c>
      <c r="E17" s="114">
        <v>41</v>
      </c>
      <c r="F17" s="114">
        <v>12</v>
      </c>
      <c r="G17" s="114">
        <v>333</v>
      </c>
      <c r="H17" s="114"/>
      <c r="I17" s="114">
        <v>3.9</v>
      </c>
      <c r="J17" s="114">
        <v>4</v>
      </c>
      <c r="K17" s="114">
        <v>4.3</v>
      </c>
      <c r="L17" s="114">
        <v>3.8</v>
      </c>
      <c r="M17" s="114">
        <v>4.5</v>
      </c>
      <c r="N17" s="114">
        <v>4.0999999999999996</v>
      </c>
    </row>
    <row r="18" spans="1:14" ht="21.95" customHeight="1">
      <c r="A18" s="4" t="s">
        <v>102</v>
      </c>
      <c r="B18" s="114">
        <v>225</v>
      </c>
      <c r="C18" s="114">
        <v>177</v>
      </c>
      <c r="D18" s="114">
        <v>421</v>
      </c>
      <c r="E18" s="114">
        <v>151</v>
      </c>
      <c r="F18" s="114">
        <v>11</v>
      </c>
      <c r="G18" s="114">
        <v>985</v>
      </c>
      <c r="H18" s="114"/>
      <c r="I18" s="114">
        <v>13.1</v>
      </c>
      <c r="J18" s="114">
        <v>11.5</v>
      </c>
      <c r="K18" s="114">
        <v>11.9</v>
      </c>
      <c r="L18" s="114">
        <v>14.1</v>
      </c>
      <c r="M18" s="114">
        <v>4.0999999999999996</v>
      </c>
      <c r="N18" s="114">
        <v>12.1</v>
      </c>
    </row>
    <row r="19" spans="1:14" ht="21.95" customHeight="1">
      <c r="A19" s="4" t="s">
        <v>69</v>
      </c>
      <c r="B19" s="114">
        <v>19</v>
      </c>
      <c r="C19" s="114">
        <v>22</v>
      </c>
      <c r="D19" s="114">
        <v>39</v>
      </c>
      <c r="E19" s="114">
        <v>12</v>
      </c>
      <c r="F19" s="114">
        <v>4</v>
      </c>
      <c r="G19" s="114">
        <v>96</v>
      </c>
      <c r="H19" s="114"/>
      <c r="I19" s="114">
        <v>1.1000000000000001</v>
      </c>
      <c r="J19" s="114">
        <v>1.4</v>
      </c>
      <c r="K19" s="114">
        <v>1.1000000000000001</v>
      </c>
      <c r="L19" s="114">
        <v>1.1000000000000001</v>
      </c>
      <c r="M19" s="114">
        <v>1.6</v>
      </c>
      <c r="N19" s="114">
        <v>1.2</v>
      </c>
    </row>
    <row r="20" spans="1:14" ht="21.95" customHeight="1">
      <c r="A20" s="4" t="s">
        <v>70</v>
      </c>
      <c r="B20" s="114">
        <v>46</v>
      </c>
      <c r="C20" s="114">
        <v>32</v>
      </c>
      <c r="D20" s="114">
        <v>79</v>
      </c>
      <c r="E20" s="114">
        <v>28</v>
      </c>
      <c r="F20" s="114">
        <v>7</v>
      </c>
      <c r="G20" s="114">
        <v>192</v>
      </c>
      <c r="H20" s="114"/>
      <c r="I20" s="114">
        <v>2.7</v>
      </c>
      <c r="J20" s="114">
        <v>2</v>
      </c>
      <c r="K20" s="114">
        <v>2.2000000000000002</v>
      </c>
      <c r="L20" s="114">
        <v>2.6</v>
      </c>
      <c r="M20" s="114">
        <v>2.7</v>
      </c>
      <c r="N20" s="114">
        <v>2.4</v>
      </c>
    </row>
    <row r="21" spans="1:14" ht="21.95" customHeight="1">
      <c r="A21" s="4" t="s">
        <v>71</v>
      </c>
      <c r="B21" s="114">
        <v>131</v>
      </c>
      <c r="C21" s="114">
        <v>80</v>
      </c>
      <c r="D21" s="114">
        <v>154</v>
      </c>
      <c r="E21" s="114">
        <v>50</v>
      </c>
      <c r="F21" s="114">
        <v>5</v>
      </c>
      <c r="G21" s="114">
        <v>419</v>
      </c>
      <c r="H21" s="114"/>
      <c r="I21" s="114">
        <v>7.6</v>
      </c>
      <c r="J21" s="114">
        <v>5.2</v>
      </c>
      <c r="K21" s="114">
        <v>4.3</v>
      </c>
      <c r="L21" s="114">
        <v>4.5999999999999996</v>
      </c>
      <c r="M21" s="114">
        <v>1.9</v>
      </c>
      <c r="N21" s="114">
        <v>5.2</v>
      </c>
    </row>
    <row r="22" spans="1:14" ht="21.95" customHeight="1">
      <c r="A22" s="4" t="s">
        <v>157</v>
      </c>
      <c r="B22" s="114">
        <v>925</v>
      </c>
      <c r="C22" s="114">
        <v>824</v>
      </c>
      <c r="D22" s="114">
        <v>1915</v>
      </c>
      <c r="E22" s="114">
        <v>575</v>
      </c>
      <c r="F22" s="114">
        <v>67</v>
      </c>
      <c r="G22" s="114">
        <v>4305</v>
      </c>
      <c r="H22" s="114"/>
      <c r="I22" s="114">
        <v>54</v>
      </c>
      <c r="J22" s="114">
        <v>53.3</v>
      </c>
      <c r="K22" s="114">
        <v>54</v>
      </c>
      <c r="L22" s="114">
        <v>53.4</v>
      </c>
      <c r="M22" s="114">
        <v>26.2</v>
      </c>
      <c r="N22" s="114">
        <v>52.9</v>
      </c>
    </row>
    <row r="23" spans="1:14" s="11" customFormat="1" ht="21.95" customHeight="1">
      <c r="A23" s="23" t="s">
        <v>158</v>
      </c>
      <c r="B23" s="115">
        <v>1714</v>
      </c>
      <c r="C23" s="115">
        <v>1545</v>
      </c>
      <c r="D23" s="115">
        <v>3547</v>
      </c>
      <c r="E23" s="115">
        <v>1076</v>
      </c>
      <c r="F23" s="115">
        <v>256</v>
      </c>
      <c r="G23" s="115">
        <v>8138</v>
      </c>
      <c r="H23" s="115"/>
      <c r="I23" s="115">
        <v>100</v>
      </c>
      <c r="J23" s="115">
        <v>100</v>
      </c>
      <c r="K23" s="115">
        <v>100</v>
      </c>
      <c r="L23" s="115">
        <v>100</v>
      </c>
      <c r="M23" s="115">
        <v>100</v>
      </c>
      <c r="N23" s="115">
        <v>100</v>
      </c>
    </row>
    <row r="24" spans="1:14" ht="21.95" customHeight="1">
      <c r="A24" s="4"/>
      <c r="B24" s="114"/>
      <c r="C24" s="114"/>
      <c r="D24" s="114"/>
      <c r="E24" s="114"/>
      <c r="F24" s="114"/>
      <c r="G24" s="114"/>
      <c r="H24" s="116"/>
      <c r="I24" s="114"/>
      <c r="J24" s="114"/>
      <c r="K24" s="114"/>
      <c r="L24" s="114"/>
      <c r="M24" s="114"/>
      <c r="N24" s="114"/>
    </row>
    <row r="25" spans="1:14" ht="21.95" customHeight="1">
      <c r="A25" s="23" t="s">
        <v>74</v>
      </c>
      <c r="B25" s="114"/>
      <c r="C25" s="114"/>
      <c r="D25" s="114"/>
      <c r="E25" s="114"/>
      <c r="F25" s="114"/>
      <c r="G25" s="114"/>
      <c r="H25" s="116"/>
      <c r="I25" s="114"/>
      <c r="J25" s="114"/>
      <c r="K25" s="114"/>
      <c r="L25" s="114"/>
      <c r="M25" s="114"/>
      <c r="N25" s="114"/>
    </row>
    <row r="26" spans="1:14" ht="21.95" customHeight="1">
      <c r="A26" s="4"/>
      <c r="B26" s="114"/>
      <c r="C26" s="114"/>
      <c r="D26" s="114"/>
      <c r="E26" s="114"/>
      <c r="F26" s="114"/>
      <c r="G26" s="114"/>
      <c r="H26" s="116"/>
      <c r="I26" s="114"/>
      <c r="J26" s="114"/>
      <c r="K26" s="114"/>
      <c r="L26" s="114"/>
      <c r="M26" s="114"/>
      <c r="N26" s="114"/>
    </row>
    <row r="27" spans="1:14" ht="21.95" customHeight="1">
      <c r="A27" s="4" t="s">
        <v>62</v>
      </c>
      <c r="B27" s="114">
        <v>3</v>
      </c>
      <c r="C27" s="114">
        <v>2</v>
      </c>
      <c r="D27" s="114">
        <v>5</v>
      </c>
      <c r="E27" s="114">
        <v>1</v>
      </c>
      <c r="F27" s="114">
        <v>0</v>
      </c>
      <c r="G27" s="114">
        <v>11</v>
      </c>
      <c r="H27" s="114"/>
      <c r="I27" s="114">
        <v>0.2</v>
      </c>
      <c r="J27" s="114">
        <v>0.2</v>
      </c>
      <c r="K27" s="114">
        <v>0.2</v>
      </c>
      <c r="L27" s="114">
        <v>0.1</v>
      </c>
      <c r="M27" s="114">
        <v>0</v>
      </c>
      <c r="N27" s="114">
        <v>0.2</v>
      </c>
    </row>
    <row r="28" spans="1:14" ht="21.95" customHeight="1">
      <c r="A28" s="4" t="s">
        <v>63</v>
      </c>
      <c r="B28" s="114">
        <v>8</v>
      </c>
      <c r="C28" s="114">
        <v>6</v>
      </c>
      <c r="D28" s="114">
        <v>23</v>
      </c>
      <c r="E28" s="114">
        <v>7</v>
      </c>
      <c r="F28" s="114">
        <v>7</v>
      </c>
      <c r="G28" s="114">
        <v>51</v>
      </c>
      <c r="H28" s="114"/>
      <c r="I28" s="114">
        <v>0.6</v>
      </c>
      <c r="J28" s="114">
        <v>0.7</v>
      </c>
      <c r="K28" s="114">
        <v>1</v>
      </c>
      <c r="L28" s="114">
        <v>1</v>
      </c>
      <c r="M28" s="114">
        <v>16.2</v>
      </c>
      <c r="N28" s="114">
        <v>1</v>
      </c>
    </row>
    <row r="29" spans="1:14" ht="21.95" customHeight="1">
      <c r="A29" s="4" t="s">
        <v>64</v>
      </c>
      <c r="B29" s="114">
        <v>76</v>
      </c>
      <c r="C29" s="114">
        <v>70</v>
      </c>
      <c r="D29" s="114">
        <v>160</v>
      </c>
      <c r="E29" s="114">
        <v>40</v>
      </c>
      <c r="F29" s="114">
        <v>2</v>
      </c>
      <c r="G29" s="114">
        <v>347</v>
      </c>
      <c r="H29" s="114"/>
      <c r="I29" s="114">
        <v>5.4</v>
      </c>
      <c r="J29" s="114">
        <v>7.6</v>
      </c>
      <c r="K29" s="114">
        <v>7.2</v>
      </c>
      <c r="L29" s="114">
        <v>5.8</v>
      </c>
      <c r="M29" s="114">
        <v>3.9</v>
      </c>
      <c r="N29" s="114">
        <v>6.6</v>
      </c>
    </row>
    <row r="30" spans="1:14" ht="21.95" customHeight="1">
      <c r="A30" s="4" t="s">
        <v>65</v>
      </c>
      <c r="B30" s="114">
        <v>9</v>
      </c>
      <c r="C30" s="114">
        <v>12</v>
      </c>
      <c r="D30" s="114">
        <v>33</v>
      </c>
      <c r="E30" s="114">
        <v>17</v>
      </c>
      <c r="F30" s="114">
        <v>0</v>
      </c>
      <c r="G30" s="114">
        <v>72</v>
      </c>
      <c r="H30" s="114"/>
      <c r="I30" s="114">
        <v>0.7</v>
      </c>
      <c r="J30" s="114">
        <v>1.3</v>
      </c>
      <c r="K30" s="114">
        <v>1.5</v>
      </c>
      <c r="L30" s="114">
        <v>2.5</v>
      </c>
      <c r="M30" s="114">
        <v>1</v>
      </c>
      <c r="N30" s="114">
        <v>1.4</v>
      </c>
    </row>
    <row r="31" spans="1:14" ht="21.95" customHeight="1">
      <c r="A31" s="4" t="s">
        <v>100</v>
      </c>
      <c r="B31" s="114">
        <v>3</v>
      </c>
      <c r="C31" s="114">
        <v>1</v>
      </c>
      <c r="D31" s="114">
        <v>7</v>
      </c>
      <c r="E31" s="114">
        <v>2</v>
      </c>
      <c r="F31" s="114">
        <v>0</v>
      </c>
      <c r="G31" s="114">
        <v>14</v>
      </c>
      <c r="H31" s="114"/>
      <c r="I31" s="114">
        <v>0.2</v>
      </c>
      <c r="J31" s="114">
        <v>0.2</v>
      </c>
      <c r="K31" s="114">
        <v>0.3</v>
      </c>
      <c r="L31" s="114">
        <v>0.3</v>
      </c>
      <c r="M31" s="114">
        <v>0.5</v>
      </c>
      <c r="N31" s="114">
        <v>0.3</v>
      </c>
    </row>
    <row r="32" spans="1:14" ht="21.95" customHeight="1">
      <c r="A32" s="4" t="s">
        <v>101</v>
      </c>
      <c r="B32" s="114">
        <v>14</v>
      </c>
      <c r="C32" s="114">
        <v>9</v>
      </c>
      <c r="D32" s="114">
        <v>31</v>
      </c>
      <c r="E32" s="114">
        <v>11</v>
      </c>
      <c r="F32" s="114">
        <v>1</v>
      </c>
      <c r="G32" s="114">
        <v>65</v>
      </c>
      <c r="H32" s="114"/>
      <c r="I32" s="114">
        <v>1</v>
      </c>
      <c r="J32" s="114">
        <v>1</v>
      </c>
      <c r="K32" s="114">
        <v>1.4</v>
      </c>
      <c r="L32" s="114">
        <v>1.6</v>
      </c>
      <c r="M32" s="114">
        <v>1.5</v>
      </c>
      <c r="N32" s="114">
        <v>1.2</v>
      </c>
    </row>
    <row r="33" spans="1:14" ht="21.95" customHeight="1">
      <c r="A33" s="4" t="s">
        <v>102</v>
      </c>
      <c r="B33" s="114">
        <v>54</v>
      </c>
      <c r="C33" s="114">
        <v>43</v>
      </c>
      <c r="D33" s="114">
        <v>139</v>
      </c>
      <c r="E33" s="114">
        <v>75</v>
      </c>
      <c r="F33" s="114">
        <v>1</v>
      </c>
      <c r="G33" s="114">
        <v>313</v>
      </c>
      <c r="H33" s="114"/>
      <c r="I33" s="114">
        <v>3.9</v>
      </c>
      <c r="J33" s="114">
        <v>4.5999999999999996</v>
      </c>
      <c r="K33" s="114">
        <v>6.3</v>
      </c>
      <c r="L33" s="114">
        <v>11</v>
      </c>
      <c r="M33" s="114">
        <v>3.4</v>
      </c>
      <c r="N33" s="114">
        <v>5.9</v>
      </c>
    </row>
    <row r="34" spans="1:14" ht="21.95" customHeight="1">
      <c r="A34" s="4" t="s">
        <v>69</v>
      </c>
      <c r="B34" s="114">
        <v>27</v>
      </c>
      <c r="C34" s="114">
        <v>18</v>
      </c>
      <c r="D34" s="114">
        <v>39</v>
      </c>
      <c r="E34" s="114">
        <v>9</v>
      </c>
      <c r="F34" s="114">
        <v>1</v>
      </c>
      <c r="G34" s="114">
        <v>94</v>
      </c>
      <c r="H34" s="114"/>
      <c r="I34" s="114">
        <v>1.9</v>
      </c>
      <c r="J34" s="114">
        <v>1.9</v>
      </c>
      <c r="K34" s="114">
        <v>1.8</v>
      </c>
      <c r="L34" s="114">
        <v>1.3</v>
      </c>
      <c r="M34" s="114">
        <v>2</v>
      </c>
      <c r="N34" s="114">
        <v>1.8</v>
      </c>
    </row>
    <row r="35" spans="1:14" ht="21.95" customHeight="1">
      <c r="A35" s="4" t="s">
        <v>70</v>
      </c>
      <c r="B35" s="114">
        <v>57</v>
      </c>
      <c r="C35" s="114">
        <v>41</v>
      </c>
      <c r="D35" s="114">
        <v>81</v>
      </c>
      <c r="E35" s="114">
        <v>25</v>
      </c>
      <c r="F35" s="114">
        <v>4</v>
      </c>
      <c r="G35" s="114">
        <v>207</v>
      </c>
      <c r="H35" s="114"/>
      <c r="I35" s="114">
        <v>4</v>
      </c>
      <c r="J35" s="114">
        <v>4.4000000000000004</v>
      </c>
      <c r="K35" s="114">
        <v>3.7</v>
      </c>
      <c r="L35" s="114">
        <v>3.6</v>
      </c>
      <c r="M35" s="114">
        <v>9.3000000000000007</v>
      </c>
      <c r="N35" s="114">
        <v>3.9</v>
      </c>
    </row>
    <row r="36" spans="1:14" ht="21.95" customHeight="1">
      <c r="A36" s="4" t="s">
        <v>71</v>
      </c>
      <c r="B36" s="114">
        <v>504</v>
      </c>
      <c r="C36" s="114">
        <v>223</v>
      </c>
      <c r="D36" s="114">
        <v>465</v>
      </c>
      <c r="E36" s="114">
        <v>132</v>
      </c>
      <c r="F36" s="114">
        <v>7</v>
      </c>
      <c r="G36" s="114">
        <v>1332</v>
      </c>
      <c r="H36" s="114"/>
      <c r="I36" s="114">
        <v>35.9</v>
      </c>
      <c r="J36" s="114">
        <v>24.1</v>
      </c>
      <c r="K36" s="114">
        <v>21</v>
      </c>
      <c r="L36" s="114">
        <v>19.3</v>
      </c>
      <c r="M36" s="114">
        <v>18.100000000000001</v>
      </c>
      <c r="N36" s="114">
        <v>25.3</v>
      </c>
    </row>
    <row r="37" spans="1:14" ht="21.95" customHeight="1">
      <c r="A37" s="4" t="s">
        <v>157</v>
      </c>
      <c r="B37" s="114">
        <v>649</v>
      </c>
      <c r="C37" s="114">
        <v>500</v>
      </c>
      <c r="D37" s="114">
        <v>1227</v>
      </c>
      <c r="E37" s="114">
        <v>366</v>
      </c>
      <c r="F37" s="114">
        <v>18</v>
      </c>
      <c r="G37" s="114">
        <v>2759</v>
      </c>
      <c r="H37" s="114"/>
      <c r="I37" s="114">
        <v>46.2</v>
      </c>
      <c r="J37" s="114">
        <v>54</v>
      </c>
      <c r="K37" s="114">
        <v>55.5</v>
      </c>
      <c r="L37" s="114">
        <v>53.4</v>
      </c>
      <c r="M37" s="114">
        <v>43.1</v>
      </c>
      <c r="N37" s="114">
        <v>52.4</v>
      </c>
    </row>
    <row r="38" spans="1:14" s="11" customFormat="1" ht="21.95" customHeight="1">
      <c r="A38" s="23" t="s">
        <v>158</v>
      </c>
      <c r="B38" s="115">
        <v>1403</v>
      </c>
      <c r="C38" s="115">
        <v>926</v>
      </c>
      <c r="D38" s="115">
        <v>2211</v>
      </c>
      <c r="E38" s="115">
        <v>685</v>
      </c>
      <c r="F38" s="115">
        <v>41</v>
      </c>
      <c r="G38" s="115">
        <v>5266</v>
      </c>
      <c r="H38" s="115"/>
      <c r="I38" s="115">
        <v>100</v>
      </c>
      <c r="J38" s="115">
        <v>100</v>
      </c>
      <c r="K38" s="115">
        <v>100</v>
      </c>
      <c r="L38" s="115">
        <v>100</v>
      </c>
      <c r="M38" s="115">
        <v>100</v>
      </c>
      <c r="N38" s="115">
        <v>100</v>
      </c>
    </row>
    <row r="39" spans="1:14" ht="21.95" customHeight="1">
      <c r="A39" s="4"/>
      <c r="B39" s="114"/>
      <c r="C39" s="114"/>
      <c r="D39" s="114"/>
      <c r="E39" s="114"/>
      <c r="F39" s="114"/>
      <c r="G39" s="114"/>
      <c r="H39" s="116"/>
      <c r="I39" s="114"/>
      <c r="J39" s="114"/>
      <c r="K39" s="114"/>
      <c r="L39" s="114"/>
      <c r="M39" s="114"/>
      <c r="N39" s="114"/>
    </row>
    <row r="40" spans="1:14" ht="21.95" customHeight="1">
      <c r="A40" s="23" t="s">
        <v>14</v>
      </c>
      <c r="B40" s="114"/>
      <c r="C40" s="114"/>
      <c r="D40" s="114"/>
      <c r="E40" s="114"/>
      <c r="F40" s="114"/>
      <c r="G40" s="114"/>
      <c r="H40" s="116"/>
      <c r="I40" s="114"/>
      <c r="J40" s="114"/>
      <c r="K40" s="114"/>
      <c r="L40" s="114"/>
      <c r="M40" s="114"/>
      <c r="N40" s="114"/>
    </row>
    <row r="41" spans="1:14" ht="21.95" customHeight="1">
      <c r="A41" s="4"/>
      <c r="B41" s="114"/>
      <c r="C41" s="114"/>
      <c r="D41" s="114"/>
      <c r="E41" s="114"/>
      <c r="F41" s="114"/>
      <c r="G41" s="114"/>
      <c r="H41" s="116"/>
      <c r="I41" s="114"/>
      <c r="J41" s="114"/>
      <c r="K41" s="114"/>
      <c r="L41" s="114"/>
      <c r="M41" s="114"/>
      <c r="N41" s="114"/>
    </row>
    <row r="42" spans="1:14" ht="21.95" customHeight="1">
      <c r="A42" s="4" t="s">
        <v>62</v>
      </c>
      <c r="B42" s="114">
        <v>31</v>
      </c>
      <c r="C42" s="114">
        <v>41</v>
      </c>
      <c r="D42" s="114">
        <v>98</v>
      </c>
      <c r="E42" s="114">
        <v>35</v>
      </c>
      <c r="F42" s="114">
        <v>6</v>
      </c>
      <c r="G42" s="114">
        <v>211</v>
      </c>
      <c r="H42" s="114"/>
      <c r="I42" s="114">
        <v>1</v>
      </c>
      <c r="J42" s="114">
        <v>1.7</v>
      </c>
      <c r="K42" s="114">
        <v>1.7</v>
      </c>
      <c r="L42" s="114">
        <v>2</v>
      </c>
      <c r="M42" s="114">
        <v>2</v>
      </c>
      <c r="N42" s="114">
        <v>1.6</v>
      </c>
    </row>
    <row r="43" spans="1:14" ht="21.95" customHeight="1">
      <c r="A43" s="4" t="s">
        <v>63</v>
      </c>
      <c r="B43" s="114">
        <v>57</v>
      </c>
      <c r="C43" s="114">
        <v>97</v>
      </c>
      <c r="D43" s="114">
        <v>193</v>
      </c>
      <c r="E43" s="114">
        <v>37</v>
      </c>
      <c r="F43" s="114">
        <v>130</v>
      </c>
      <c r="G43" s="114">
        <v>514</v>
      </c>
      <c r="H43" s="114"/>
      <c r="I43" s="114">
        <v>1.8</v>
      </c>
      <c r="J43" s="114">
        <v>3.9</v>
      </c>
      <c r="K43" s="114">
        <v>3.4</v>
      </c>
      <c r="L43" s="114">
        <v>2.1</v>
      </c>
      <c r="M43" s="114">
        <v>43.8</v>
      </c>
      <c r="N43" s="114">
        <v>3.8</v>
      </c>
    </row>
    <row r="44" spans="1:14" ht="21.95" customHeight="1">
      <c r="A44" s="4" t="s">
        <v>64</v>
      </c>
      <c r="B44" s="114">
        <v>205</v>
      </c>
      <c r="C44" s="114">
        <v>195</v>
      </c>
      <c r="D44" s="114">
        <v>459</v>
      </c>
      <c r="E44" s="114">
        <v>111</v>
      </c>
      <c r="F44" s="114">
        <v>11</v>
      </c>
      <c r="G44" s="114">
        <v>981</v>
      </c>
      <c r="H44" s="114"/>
      <c r="I44" s="114">
        <v>6.6</v>
      </c>
      <c r="J44" s="114">
        <v>7.9</v>
      </c>
      <c r="K44" s="114">
        <v>8</v>
      </c>
      <c r="L44" s="114">
        <v>6.3</v>
      </c>
      <c r="M44" s="114">
        <v>3.7</v>
      </c>
      <c r="N44" s="114">
        <v>7.3</v>
      </c>
    </row>
    <row r="45" spans="1:14" ht="21.95" customHeight="1">
      <c r="A45" s="4" t="s">
        <v>65</v>
      </c>
      <c r="B45" s="114">
        <v>90</v>
      </c>
      <c r="C45" s="114">
        <v>89</v>
      </c>
      <c r="D45" s="114">
        <v>223</v>
      </c>
      <c r="E45" s="114">
        <v>89</v>
      </c>
      <c r="F45" s="114">
        <v>10</v>
      </c>
      <c r="G45" s="114">
        <v>501</v>
      </c>
      <c r="H45" s="114"/>
      <c r="I45" s="114">
        <v>2.9</v>
      </c>
      <c r="J45" s="114">
        <v>3.6</v>
      </c>
      <c r="K45" s="114">
        <v>3.9</v>
      </c>
      <c r="L45" s="114">
        <v>5.0999999999999996</v>
      </c>
      <c r="M45" s="114">
        <v>3.4</v>
      </c>
      <c r="N45" s="114">
        <v>3.7</v>
      </c>
    </row>
    <row r="46" spans="1:14" ht="21.95" customHeight="1">
      <c r="A46" s="4" t="s">
        <v>100</v>
      </c>
      <c r="B46" s="114">
        <v>18</v>
      </c>
      <c r="C46" s="114">
        <v>18</v>
      </c>
      <c r="D46" s="114">
        <v>42</v>
      </c>
      <c r="E46" s="114">
        <v>13</v>
      </c>
      <c r="F46" s="114">
        <v>3</v>
      </c>
      <c r="G46" s="114">
        <v>94</v>
      </c>
      <c r="H46" s="114"/>
      <c r="I46" s="114">
        <v>0.6</v>
      </c>
      <c r="J46" s="114">
        <v>0.7</v>
      </c>
      <c r="K46" s="114">
        <v>0.7</v>
      </c>
      <c r="L46" s="114">
        <v>0.8</v>
      </c>
      <c r="M46" s="114">
        <v>1</v>
      </c>
      <c r="N46" s="114">
        <v>0.7</v>
      </c>
    </row>
    <row r="47" spans="1:14" ht="21.95" customHeight="1">
      <c r="A47" s="4" t="s">
        <v>101</v>
      </c>
      <c r="B47" s="114">
        <v>80</v>
      </c>
      <c r="C47" s="114">
        <v>72</v>
      </c>
      <c r="D47" s="114">
        <v>182</v>
      </c>
      <c r="E47" s="114">
        <v>52</v>
      </c>
      <c r="F47" s="114">
        <v>12</v>
      </c>
      <c r="G47" s="114">
        <v>398</v>
      </c>
      <c r="H47" s="114"/>
      <c r="I47" s="114">
        <v>2.6</v>
      </c>
      <c r="J47" s="114">
        <v>2.9</v>
      </c>
      <c r="K47" s="114">
        <v>3.2</v>
      </c>
      <c r="L47" s="114">
        <v>3</v>
      </c>
      <c r="M47" s="114">
        <v>4.0999999999999996</v>
      </c>
      <c r="N47" s="114">
        <v>3</v>
      </c>
    </row>
    <row r="48" spans="1:14" ht="21.95" customHeight="1">
      <c r="A48" s="4" t="s">
        <v>102</v>
      </c>
      <c r="B48" s="114">
        <v>279</v>
      </c>
      <c r="C48" s="114">
        <v>220</v>
      </c>
      <c r="D48" s="114">
        <v>560</v>
      </c>
      <c r="E48" s="114">
        <v>227</v>
      </c>
      <c r="F48" s="114">
        <v>12</v>
      </c>
      <c r="G48" s="114">
        <v>1298</v>
      </c>
      <c r="H48" s="114"/>
      <c r="I48" s="114">
        <v>9</v>
      </c>
      <c r="J48" s="114">
        <v>8.9</v>
      </c>
      <c r="K48" s="114">
        <v>9.6999999999999993</v>
      </c>
      <c r="L48" s="114">
        <v>12.9</v>
      </c>
      <c r="M48" s="114">
        <v>4</v>
      </c>
      <c r="N48" s="114">
        <v>9.6999999999999993</v>
      </c>
    </row>
    <row r="49" spans="1:14" ht="21.95" customHeight="1">
      <c r="A49" s="4" t="s">
        <v>69</v>
      </c>
      <c r="B49" s="114">
        <v>46</v>
      </c>
      <c r="C49" s="114">
        <v>40</v>
      </c>
      <c r="D49" s="114">
        <v>78</v>
      </c>
      <c r="E49" s="114">
        <v>21</v>
      </c>
      <c r="F49" s="114">
        <v>5</v>
      </c>
      <c r="G49" s="114">
        <v>190</v>
      </c>
      <c r="H49" s="114"/>
      <c r="I49" s="114">
        <v>1.5</v>
      </c>
      <c r="J49" s="114">
        <v>1.6</v>
      </c>
      <c r="K49" s="114">
        <v>1.4</v>
      </c>
      <c r="L49" s="114">
        <v>1.2</v>
      </c>
      <c r="M49" s="114">
        <v>1.6</v>
      </c>
      <c r="N49" s="114">
        <v>1.4</v>
      </c>
    </row>
    <row r="50" spans="1:14" ht="21.95" customHeight="1">
      <c r="A50" s="4" t="s">
        <v>70</v>
      </c>
      <c r="B50" s="114">
        <v>103</v>
      </c>
      <c r="C50" s="114">
        <v>72</v>
      </c>
      <c r="D50" s="114">
        <v>160</v>
      </c>
      <c r="E50" s="114">
        <v>53</v>
      </c>
      <c r="F50" s="114">
        <v>11</v>
      </c>
      <c r="G50" s="114">
        <v>399</v>
      </c>
      <c r="H50" s="114"/>
      <c r="I50" s="114">
        <v>3.3</v>
      </c>
      <c r="J50" s="114">
        <v>2.9</v>
      </c>
      <c r="K50" s="114">
        <v>2.8</v>
      </c>
      <c r="L50" s="114">
        <v>3</v>
      </c>
      <c r="M50" s="114">
        <v>3.6</v>
      </c>
      <c r="N50" s="114">
        <v>3</v>
      </c>
    </row>
    <row r="51" spans="1:14" ht="21.95" customHeight="1">
      <c r="A51" s="4" t="s">
        <v>71</v>
      </c>
      <c r="B51" s="114">
        <v>634</v>
      </c>
      <c r="C51" s="114">
        <v>303</v>
      </c>
      <c r="D51" s="114">
        <v>620</v>
      </c>
      <c r="E51" s="114">
        <v>182</v>
      </c>
      <c r="F51" s="114">
        <v>12</v>
      </c>
      <c r="G51" s="114">
        <v>1751</v>
      </c>
      <c r="H51" s="114"/>
      <c r="I51" s="114">
        <v>20.399999999999999</v>
      </c>
      <c r="J51" s="114">
        <v>12.3</v>
      </c>
      <c r="K51" s="114">
        <v>10.8</v>
      </c>
      <c r="L51" s="114">
        <v>10.4</v>
      </c>
      <c r="M51" s="114">
        <v>4.0999999999999996</v>
      </c>
      <c r="N51" s="114">
        <v>13.1</v>
      </c>
    </row>
    <row r="52" spans="1:14" ht="21.95" customHeight="1">
      <c r="A52" s="4" t="s">
        <v>157</v>
      </c>
      <c r="B52" s="114">
        <v>1574</v>
      </c>
      <c r="C52" s="114">
        <v>1324</v>
      </c>
      <c r="D52" s="114">
        <v>3142</v>
      </c>
      <c r="E52" s="114">
        <v>940</v>
      </c>
      <c r="F52" s="114">
        <v>85</v>
      </c>
      <c r="G52" s="114">
        <v>7064</v>
      </c>
      <c r="H52" s="114"/>
      <c r="I52" s="114">
        <v>50.5</v>
      </c>
      <c r="J52" s="114">
        <v>53.6</v>
      </c>
      <c r="K52" s="114">
        <v>54.6</v>
      </c>
      <c r="L52" s="114">
        <v>53.4</v>
      </c>
      <c r="M52" s="114">
        <v>28.5</v>
      </c>
      <c r="N52" s="114">
        <v>52.7</v>
      </c>
    </row>
    <row r="53" spans="1:14" s="11" customFormat="1" ht="21.95" customHeight="1" thickBot="1">
      <c r="A53" s="117" t="s">
        <v>158</v>
      </c>
      <c r="B53" s="118">
        <v>3117</v>
      </c>
      <c r="C53" s="118">
        <v>2471</v>
      </c>
      <c r="D53" s="118">
        <v>5758</v>
      </c>
      <c r="E53" s="118">
        <v>1761</v>
      </c>
      <c r="F53" s="118">
        <v>297</v>
      </c>
      <c r="G53" s="118">
        <v>13404</v>
      </c>
      <c r="H53" s="118"/>
      <c r="I53" s="118">
        <v>100</v>
      </c>
      <c r="J53" s="118">
        <v>100</v>
      </c>
      <c r="K53" s="118">
        <v>100</v>
      </c>
      <c r="L53" s="118">
        <v>100</v>
      </c>
      <c r="M53" s="118">
        <v>100</v>
      </c>
      <c r="N53" s="118">
        <v>100</v>
      </c>
    </row>
    <row r="54" spans="1:14">
      <c r="B54" s="93"/>
      <c r="C54" s="93"/>
      <c r="D54" s="93"/>
      <c r="E54" s="93"/>
      <c r="F54" s="93"/>
      <c r="G54" s="93"/>
      <c r="H54" s="93"/>
      <c r="I54" s="93"/>
      <c r="J54" s="93"/>
      <c r="K54" s="93"/>
      <c r="L54" s="93"/>
      <c r="M54" s="93"/>
      <c r="N54" s="93"/>
    </row>
    <row r="55" spans="1:14">
      <c r="A55" s="5" t="s">
        <v>159</v>
      </c>
      <c r="B55" s="93"/>
      <c r="C55" s="93"/>
      <c r="D55" s="93"/>
      <c r="E55" s="93"/>
      <c r="F55" s="93"/>
      <c r="G55" s="93"/>
      <c r="H55" s="93"/>
      <c r="I55" s="93"/>
      <c r="J55" s="93"/>
      <c r="K55" s="93"/>
      <c r="L55" s="93"/>
      <c r="M55" s="93"/>
      <c r="N55" s="93"/>
    </row>
    <row r="56" spans="1:14">
      <c r="B56" s="93"/>
      <c r="C56" s="93"/>
      <c r="D56" s="93"/>
      <c r="E56" s="93"/>
      <c r="F56" s="93"/>
      <c r="G56" s="93"/>
      <c r="H56" s="93"/>
      <c r="I56" s="93"/>
      <c r="J56" s="93"/>
      <c r="K56" s="93"/>
      <c r="L56" s="93"/>
      <c r="M56" s="93"/>
      <c r="N56" s="93"/>
    </row>
    <row r="57" spans="1:14">
      <c r="B57" s="119">
        <f>B53/$G$53</f>
        <v>0.23254252461951655</v>
      </c>
      <c r="C57" s="119">
        <f>C53/$G$53</f>
        <v>0.18434795583407937</v>
      </c>
      <c r="D57" s="119">
        <f>D53/$G$53</f>
        <v>0.42957326171292154</v>
      </c>
      <c r="E57" s="119">
        <f>E53/$G$53</f>
        <v>0.13137869292748433</v>
      </c>
      <c r="F57" s="119">
        <f>F53/$G$53</f>
        <v>2.2157564905998208E-2</v>
      </c>
    </row>
  </sheetData>
  <mergeCells count="2">
    <mergeCell ref="B7:F7"/>
    <mergeCell ref="I7:M7"/>
  </mergeCells>
  <pageMargins left="0.39370078740157483" right="0.39370078740157483" top="0.39370078740157483" bottom="0.39370078740157483" header="0" footer="0"/>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Table12</vt:lpstr>
      <vt:lpstr>13a-c</vt:lpstr>
      <vt:lpstr>13d-e</vt:lpstr>
      <vt:lpstr>Table14a</vt:lpstr>
      <vt:lpstr>Table14b</vt:lpstr>
      <vt:lpstr>Table15</vt:lpstr>
      <vt:lpstr>Table16</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Table16!Print_Area</vt:lpstr>
      <vt:lpstr>Table16chart!Print_Area</vt:lpstr>
      <vt:lpstr>Table17!Print_Area</vt:lpstr>
      <vt:lpstr>Table18b!Print_Area</vt:lpstr>
      <vt:lpstr>Table18Chart!Print_Area</vt:lpstr>
      <vt:lpstr>Table19!Print_Area</vt:lpstr>
      <vt:lpstr>Table20!Print_Area</vt:lpstr>
      <vt:lpstr>Table21!Print_Area</vt:lpstr>
      <vt:lpstr>Table21Chart!Print_Area</vt:lpstr>
      <vt:lpstr>Table22Chart!Print_Area</vt:lpstr>
      <vt:lpstr>SHEETD</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2013-10-22T14:46:43Z</dcterms:created>
  <dcterms:modified xsi:type="dcterms:W3CDTF">2013-10-22T14:47:21Z</dcterms:modified>
</cp:coreProperties>
</file>