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2330"/>
  </bookViews>
  <sheets>
    <sheet name="Table23a" sheetId="1" r:id="rId1"/>
    <sheet name="table23b" sheetId="2" r:id="rId2"/>
    <sheet name="table23c" sheetId="3" r:id="rId3"/>
    <sheet name="Table23b &amp; c" sheetId="4" r:id="rId4"/>
    <sheet name="Table23Chart" sheetId="5" r:id="rId5"/>
    <sheet name="Table23a (new)" sheetId="6" r:id="rId6"/>
    <sheet name="table23b (new)" sheetId="7" r:id="rId7"/>
    <sheet name="table23c (new)" sheetId="8" r:id="rId8"/>
    <sheet name="Table24a" sheetId="9" r:id="rId9"/>
    <sheet name="Table24b" sheetId="10" r:id="rId10"/>
    <sheet name="Table25" sheetId="11" r:id="rId11"/>
    <sheet name="Table26" sheetId="12" r:id="rId12"/>
    <sheet name="Table27" sheetId="13" r:id="rId13"/>
    <sheet name="Table27Chart" sheetId="14" r:id="rId14"/>
    <sheet name="Table28" sheetId="15" r:id="rId15"/>
    <sheet name="Table28Chart" sheetId="16" r:id="rId16"/>
    <sheet name="Table29" sheetId="17" r:id="rId17"/>
    <sheet name="Table30" sheetId="18" r:id="rId18"/>
  </sheets>
  <externalReferences>
    <externalReference r:id="rId19"/>
    <externalReference r:id="rId20"/>
    <externalReference r:id="rId21"/>
  </externalReferences>
  <definedNames>
    <definedName name="\A">#REF!</definedName>
    <definedName name="\B">#REF!</definedName>
    <definedName name="\C">#REF!</definedName>
    <definedName name="\D">#REF!</definedName>
    <definedName name="\E">#REF!</definedName>
    <definedName name="\F">#REF!</definedName>
    <definedName name="\G">#REF!</definedName>
    <definedName name="__123Graph_AGRAPH1" localSheetId="4" hidden="1">#REF!</definedName>
    <definedName name="__123Graph_BGRAPH1" localSheetId="4" hidden="1">#REF!</definedName>
    <definedName name="_Fill" localSheetId="4" hidden="1">[2]population!$B$4:$B$6</definedName>
    <definedName name="_Fill" hidden="1">#REF!</definedName>
    <definedName name="_Order1" hidden="1">255</definedName>
    <definedName name="compnum">#REF!</definedName>
    <definedName name="MACROS">[3]Table!$M$1:$IG$8163</definedName>
    <definedName name="MACROS2">#REF!</definedName>
    <definedName name="new" hidden="1">#REF!</definedName>
    <definedName name="_new2">#REF!</definedName>
    <definedName name="_xlnm.Print_Area" localSheetId="3">'Table23b &amp; c'!$A$1:$M$52</definedName>
    <definedName name="_xlnm.Print_Area" localSheetId="4">Table23Chart!$A$15:$L$88</definedName>
    <definedName name="_xlnm.Print_Area" localSheetId="12">Table27!$A$1:$L$65</definedName>
    <definedName name="_xlnm.Print_Area" localSheetId="13">Table27Chart!$A$29:$N$108</definedName>
    <definedName name="_xlnm.Print_Area" localSheetId="14">Table28!$A$1:$M$64</definedName>
    <definedName name="_xlnm.Print_Area" localSheetId="15">Table28Chart!$A$29:$N$111</definedName>
    <definedName name="SHEETA">#REF!</definedName>
    <definedName name="SHEETB" localSheetId="4">[2]Figures!$A$1:$O$35</definedName>
    <definedName name="SHEETB">#REF!</definedName>
    <definedName name="SHEETC">#REF!</definedName>
    <definedName name="SHEETD" localSheetId="4">#REF!</definedName>
    <definedName name="SHEETE">#REF!</definedName>
    <definedName name="SHEETF" localSheetId="4">[2]population!$A$1:$I$24</definedName>
    <definedName name="SHEETF">#REF!</definedName>
    <definedName name="SHEETG">#REF!</definedName>
    <definedName name="TIME">[3]Table!$E$1:$IG$8163</definedName>
    <definedName name="TIME2">#REF!</definedName>
    <definedName name="WHOLE">[3]Table!$BZ$371</definedName>
    <definedName name="WHOLE2">#REF!</definedName>
  </definedNames>
  <calcPr calcId="145621"/>
</workbook>
</file>

<file path=xl/calcChain.xml><?xml version="1.0" encoding="utf-8"?>
<calcChain xmlns="http://schemas.openxmlformats.org/spreadsheetml/2006/main">
  <c r="H26" i="16" l="1"/>
  <c r="G26" i="16"/>
  <c r="C26" i="16"/>
  <c r="B26" i="16"/>
  <c r="H25" i="16"/>
  <c r="G25" i="16"/>
  <c r="C25" i="16"/>
  <c r="B25" i="16"/>
  <c r="H24" i="16"/>
  <c r="G24" i="16"/>
  <c r="C24" i="16"/>
  <c r="B24" i="16"/>
  <c r="H23" i="16"/>
  <c r="G23" i="16"/>
  <c r="C23" i="16"/>
  <c r="B23" i="16"/>
  <c r="H22" i="16"/>
  <c r="G22" i="16"/>
  <c r="C22" i="16"/>
  <c r="B22" i="16"/>
  <c r="H21" i="16"/>
  <c r="G21" i="16"/>
  <c r="C21" i="16"/>
  <c r="B21" i="16"/>
  <c r="H20" i="16"/>
  <c r="G20" i="16"/>
  <c r="C20" i="16"/>
  <c r="B20" i="16"/>
  <c r="H19" i="16"/>
  <c r="G19" i="16"/>
  <c r="C19" i="16"/>
  <c r="B19" i="16"/>
  <c r="H18" i="16"/>
  <c r="G18" i="16"/>
  <c r="C18" i="16"/>
  <c r="B18" i="16"/>
  <c r="H17" i="16"/>
  <c r="G17" i="16"/>
  <c r="C17" i="16"/>
  <c r="B17" i="16"/>
  <c r="H16" i="16"/>
  <c r="G16" i="16"/>
  <c r="C16" i="16"/>
  <c r="B16" i="16"/>
  <c r="H15" i="16"/>
  <c r="G15" i="16"/>
  <c r="C15" i="16"/>
  <c r="B15" i="16"/>
  <c r="H14" i="16"/>
  <c r="G14" i="16"/>
  <c r="C14" i="16"/>
  <c r="B14" i="16"/>
  <c r="H13" i="16"/>
  <c r="G13" i="16"/>
  <c r="C13" i="16"/>
  <c r="B13" i="16"/>
  <c r="H12" i="16"/>
  <c r="G12" i="16"/>
  <c r="C12" i="16"/>
  <c r="B12" i="16"/>
  <c r="H11" i="16"/>
  <c r="G11" i="16"/>
  <c r="C11" i="16"/>
  <c r="B11" i="16"/>
  <c r="H10" i="16"/>
  <c r="G10" i="16"/>
  <c r="C10" i="16"/>
  <c r="B10" i="16"/>
  <c r="H9" i="16"/>
  <c r="G9" i="16"/>
  <c r="C9" i="16"/>
  <c r="B9" i="16"/>
  <c r="H8" i="16"/>
  <c r="G8" i="16"/>
  <c r="C8" i="16"/>
  <c r="B8" i="16"/>
  <c r="H7" i="16"/>
  <c r="G7" i="16"/>
  <c r="C7" i="16"/>
  <c r="B7" i="16"/>
  <c r="H6" i="16"/>
  <c r="G6" i="16"/>
  <c r="C6" i="16"/>
  <c r="B6" i="16"/>
  <c r="H5" i="16"/>
  <c r="G5" i="16"/>
  <c r="C5" i="16"/>
  <c r="B5" i="16"/>
  <c r="H4" i="16"/>
  <c r="G4" i="16"/>
  <c r="C4" i="16"/>
  <c r="B4" i="16"/>
  <c r="H3" i="16"/>
  <c r="G3" i="16"/>
  <c r="C3" i="16"/>
  <c r="B3" i="16"/>
  <c r="H26" i="14"/>
  <c r="G26" i="14"/>
  <c r="C26" i="14"/>
  <c r="B26" i="14"/>
  <c r="H25" i="14"/>
  <c r="G25" i="14"/>
  <c r="C25" i="14"/>
  <c r="B25" i="14"/>
  <c r="H24" i="14"/>
  <c r="G24" i="14"/>
  <c r="C24" i="14"/>
  <c r="B24" i="14"/>
  <c r="H23" i="14"/>
  <c r="G23" i="14"/>
  <c r="C23" i="14"/>
  <c r="B23" i="14"/>
  <c r="H22" i="14"/>
  <c r="G22" i="14"/>
  <c r="C22" i="14"/>
  <c r="B22" i="14"/>
  <c r="H21" i="14"/>
  <c r="G21" i="14"/>
  <c r="C21" i="14"/>
  <c r="B21" i="14"/>
  <c r="H20" i="14"/>
  <c r="G20" i="14"/>
  <c r="C20" i="14"/>
  <c r="B20" i="14"/>
  <c r="H19" i="14"/>
  <c r="G19" i="14"/>
  <c r="C19" i="14"/>
  <c r="B19" i="14"/>
  <c r="H18" i="14"/>
  <c r="G18" i="14"/>
  <c r="C18" i="14"/>
  <c r="B18" i="14"/>
  <c r="H17" i="14"/>
  <c r="G17" i="14"/>
  <c r="C17" i="14"/>
  <c r="B17" i="14"/>
  <c r="H16" i="14"/>
  <c r="G16" i="14"/>
  <c r="C16" i="14"/>
  <c r="B16" i="14"/>
  <c r="H15" i="14"/>
  <c r="G15" i="14"/>
  <c r="C15" i="14"/>
  <c r="B15" i="14"/>
  <c r="H14" i="14"/>
  <c r="G14" i="14"/>
  <c r="C14" i="14"/>
  <c r="B14" i="14"/>
  <c r="H13" i="14"/>
  <c r="G13" i="14"/>
  <c r="C13" i="14"/>
  <c r="B13" i="14"/>
  <c r="H12" i="14"/>
  <c r="G12" i="14"/>
  <c r="C12" i="14"/>
  <c r="B12" i="14"/>
  <c r="H11" i="14"/>
  <c r="G11" i="14"/>
  <c r="C11" i="14"/>
  <c r="B11" i="14"/>
  <c r="H10" i="14"/>
  <c r="G10" i="14"/>
  <c r="C10" i="14"/>
  <c r="B10" i="14"/>
  <c r="H9" i="14"/>
  <c r="G9" i="14"/>
  <c r="C9" i="14"/>
  <c r="B9" i="14"/>
  <c r="H8" i="14"/>
  <c r="G8" i="14"/>
  <c r="C8" i="14"/>
  <c r="B8" i="14"/>
  <c r="H7" i="14"/>
  <c r="G7" i="14"/>
  <c r="C7" i="14"/>
  <c r="B7" i="14"/>
  <c r="H6" i="14"/>
  <c r="G6" i="14"/>
  <c r="C6" i="14"/>
  <c r="B6" i="14"/>
  <c r="H5" i="14"/>
  <c r="G5" i="14"/>
  <c r="C5" i="14"/>
  <c r="B5" i="14"/>
  <c r="H4" i="14"/>
  <c r="G4" i="14"/>
  <c r="C4" i="14"/>
  <c r="B4" i="14"/>
  <c r="H3" i="14"/>
  <c r="G3" i="14"/>
  <c r="C3" i="14"/>
  <c r="B3" i="14"/>
  <c r="L14" i="5"/>
  <c r="K14" i="5"/>
  <c r="J14" i="5"/>
  <c r="H14" i="5"/>
  <c r="G14" i="5"/>
  <c r="F14" i="5"/>
  <c r="D14" i="5"/>
  <c r="C14" i="5"/>
  <c r="B14" i="5"/>
  <c r="L13" i="5"/>
  <c r="K13" i="5"/>
  <c r="J13" i="5"/>
  <c r="H13" i="5"/>
  <c r="G13" i="5"/>
  <c r="F13" i="5"/>
  <c r="D13" i="5"/>
  <c r="C13" i="5"/>
  <c r="B13" i="5"/>
  <c r="L12" i="5"/>
  <c r="K12" i="5"/>
  <c r="J12" i="5"/>
  <c r="H12" i="5"/>
  <c r="G12" i="5"/>
  <c r="F12" i="5"/>
  <c r="D12" i="5"/>
  <c r="C12" i="5"/>
  <c r="B12" i="5"/>
  <c r="L11" i="5"/>
  <c r="K11" i="5"/>
  <c r="J11" i="5"/>
  <c r="H11" i="5"/>
  <c r="G11" i="5"/>
  <c r="F11" i="5"/>
  <c r="D11" i="5"/>
  <c r="C11" i="5"/>
  <c r="B11" i="5"/>
  <c r="L10" i="5"/>
  <c r="K10" i="5"/>
  <c r="J10" i="5"/>
  <c r="H10" i="5"/>
  <c r="G10" i="5"/>
  <c r="F10" i="5"/>
  <c r="D10" i="5"/>
  <c r="C10" i="5"/>
  <c r="B10" i="5"/>
  <c r="L9" i="5"/>
  <c r="K9" i="5"/>
  <c r="J9" i="5"/>
  <c r="H9" i="5"/>
  <c r="G9" i="5"/>
  <c r="F9" i="5"/>
  <c r="D9" i="5"/>
  <c r="C9" i="5"/>
  <c r="B9" i="5"/>
  <c r="L8" i="5"/>
  <c r="K8" i="5"/>
  <c r="J8" i="5"/>
  <c r="H8" i="5"/>
  <c r="G8" i="5"/>
  <c r="F8" i="5"/>
  <c r="D8" i="5"/>
  <c r="C8" i="5"/>
  <c r="B8" i="5"/>
  <c r="L7" i="5"/>
  <c r="K7" i="5"/>
  <c r="J7" i="5"/>
  <c r="H7" i="5"/>
  <c r="G7" i="5"/>
  <c r="F7" i="5"/>
  <c r="D7" i="5"/>
  <c r="C7" i="5"/>
  <c r="B7" i="5"/>
  <c r="L6" i="5"/>
  <c r="K6" i="5"/>
  <c r="J6" i="5"/>
  <c r="H6" i="5"/>
  <c r="G6" i="5"/>
  <c r="F6" i="5"/>
  <c r="D6" i="5"/>
  <c r="C6" i="5"/>
  <c r="B6" i="5"/>
  <c r="L5" i="5"/>
  <c r="K5" i="5"/>
  <c r="J5" i="5"/>
  <c r="H5" i="5"/>
  <c r="G5" i="5"/>
  <c r="F5" i="5"/>
  <c r="D5" i="5"/>
  <c r="C5" i="5"/>
  <c r="B5" i="5"/>
  <c r="L4" i="5"/>
  <c r="K4" i="5"/>
  <c r="J4" i="5"/>
  <c r="H4" i="5"/>
  <c r="G4" i="5"/>
  <c r="F4" i="5"/>
  <c r="D4" i="5"/>
  <c r="C4" i="5"/>
  <c r="B4" i="5"/>
  <c r="M49" i="4"/>
  <c r="L49" i="4"/>
  <c r="K49" i="4"/>
  <c r="I49" i="4"/>
  <c r="H49" i="4"/>
  <c r="G49" i="4"/>
  <c r="E49" i="4"/>
  <c r="D49" i="4"/>
  <c r="C49" i="4"/>
  <c r="M48" i="4"/>
  <c r="L48" i="4"/>
  <c r="K48" i="4"/>
  <c r="I48" i="4"/>
  <c r="H48" i="4"/>
  <c r="G48" i="4"/>
  <c r="E48" i="4"/>
  <c r="D48" i="4"/>
  <c r="C48" i="4"/>
  <c r="M47" i="4"/>
  <c r="L47" i="4"/>
  <c r="K47" i="4"/>
  <c r="I47" i="4"/>
  <c r="H47" i="4"/>
  <c r="G47" i="4"/>
  <c r="E47" i="4"/>
  <c r="D47" i="4"/>
  <c r="C47" i="4"/>
  <c r="M46" i="4"/>
  <c r="L46" i="4"/>
  <c r="K46" i="4"/>
  <c r="I46" i="4"/>
  <c r="H46" i="4"/>
  <c r="G46" i="4"/>
  <c r="E46" i="4"/>
  <c r="D46" i="4"/>
  <c r="C46" i="4"/>
  <c r="M45" i="4"/>
  <c r="L45" i="4"/>
  <c r="K45" i="4"/>
  <c r="I45" i="4"/>
  <c r="H45" i="4"/>
  <c r="G45" i="4"/>
  <c r="E45" i="4"/>
  <c r="D45" i="4"/>
  <c r="C45" i="4"/>
  <c r="M44" i="4"/>
  <c r="L44" i="4"/>
  <c r="K44" i="4"/>
  <c r="I44" i="4"/>
  <c r="H44" i="4"/>
  <c r="G44" i="4"/>
  <c r="E44" i="4"/>
  <c r="D44" i="4"/>
  <c r="C44" i="4"/>
  <c r="M43" i="4"/>
  <c r="L43" i="4"/>
  <c r="K43" i="4"/>
  <c r="I43" i="4"/>
  <c r="H43" i="4"/>
  <c r="G43" i="4"/>
  <c r="E43" i="4"/>
  <c r="D43" i="4"/>
  <c r="C43" i="4"/>
  <c r="M42" i="4"/>
  <c r="L42" i="4"/>
  <c r="K42" i="4"/>
  <c r="I42" i="4"/>
  <c r="H42" i="4"/>
  <c r="G42" i="4"/>
  <c r="E42" i="4"/>
  <c r="D42" i="4"/>
  <c r="C42" i="4"/>
  <c r="M41" i="4"/>
  <c r="L41" i="4"/>
  <c r="K41" i="4"/>
  <c r="I41" i="4"/>
  <c r="H41" i="4"/>
  <c r="G41" i="4"/>
  <c r="E41" i="4"/>
  <c r="D41" i="4"/>
  <c r="C41" i="4"/>
  <c r="M40" i="4"/>
  <c r="L40" i="4"/>
  <c r="K40" i="4"/>
  <c r="I40" i="4"/>
  <c r="H40" i="4"/>
  <c r="G40" i="4"/>
  <c r="E40" i="4"/>
  <c r="D40" i="4"/>
  <c r="C40" i="4"/>
  <c r="M39" i="4"/>
  <c r="L39" i="4"/>
  <c r="K39" i="4"/>
  <c r="I39" i="4"/>
  <c r="H39" i="4"/>
  <c r="G39" i="4"/>
  <c r="E39" i="4"/>
  <c r="D39" i="4"/>
  <c r="C39" i="4"/>
  <c r="M36" i="4"/>
  <c r="L36" i="4"/>
  <c r="K36" i="4"/>
  <c r="I36" i="4"/>
  <c r="H36" i="4"/>
  <c r="G36" i="4"/>
  <c r="E36" i="4"/>
  <c r="D36" i="4"/>
  <c r="C36" i="4"/>
  <c r="M35" i="4"/>
  <c r="L35" i="4"/>
  <c r="K35" i="4"/>
  <c r="I35" i="4"/>
  <c r="H35" i="4"/>
  <c r="G35" i="4"/>
  <c r="E35" i="4"/>
  <c r="D35" i="4"/>
  <c r="C35" i="4"/>
  <c r="M34" i="4"/>
  <c r="L34" i="4"/>
  <c r="K34" i="4"/>
  <c r="I34" i="4"/>
  <c r="H34" i="4"/>
  <c r="G34" i="4"/>
  <c r="E34" i="4"/>
  <c r="D34" i="4"/>
  <c r="C34" i="4"/>
  <c r="M33" i="4"/>
  <c r="L33" i="4"/>
  <c r="K33" i="4"/>
  <c r="I33" i="4"/>
  <c r="H33" i="4"/>
  <c r="G33" i="4"/>
  <c r="E33" i="4"/>
  <c r="D33" i="4"/>
  <c r="C33" i="4"/>
  <c r="M32" i="4"/>
  <c r="L32" i="4"/>
  <c r="K32" i="4"/>
  <c r="I32" i="4"/>
  <c r="H32" i="4"/>
  <c r="G32" i="4"/>
  <c r="E32" i="4"/>
  <c r="D32" i="4"/>
  <c r="C32" i="4"/>
  <c r="M31" i="4"/>
  <c r="L31" i="4"/>
  <c r="K31" i="4"/>
  <c r="I31" i="4"/>
  <c r="H31" i="4"/>
  <c r="G31" i="4"/>
  <c r="E31" i="4"/>
  <c r="D31" i="4"/>
  <c r="C31" i="4"/>
  <c r="M30" i="4"/>
  <c r="L30" i="4"/>
  <c r="K30" i="4"/>
  <c r="I30" i="4"/>
  <c r="H30" i="4"/>
  <c r="G30" i="4"/>
  <c r="E30" i="4"/>
  <c r="D30" i="4"/>
  <c r="C30" i="4"/>
  <c r="M29" i="4"/>
  <c r="L29" i="4"/>
  <c r="K29" i="4"/>
  <c r="I29" i="4"/>
  <c r="H29" i="4"/>
  <c r="G29" i="4"/>
  <c r="E29" i="4"/>
  <c r="D29" i="4"/>
  <c r="C29" i="4"/>
  <c r="M28" i="4"/>
  <c r="L28" i="4"/>
  <c r="K28" i="4"/>
  <c r="I28" i="4"/>
  <c r="H28" i="4"/>
  <c r="G28" i="4"/>
  <c r="E28" i="4"/>
  <c r="D28" i="4"/>
  <c r="C28" i="4"/>
  <c r="M27" i="4"/>
  <c r="L27" i="4"/>
  <c r="K27" i="4"/>
  <c r="I27" i="4"/>
  <c r="H27" i="4"/>
  <c r="G27" i="4"/>
  <c r="E27" i="4"/>
  <c r="D27" i="4"/>
  <c r="C27" i="4"/>
  <c r="M26" i="4"/>
  <c r="L26" i="4"/>
  <c r="K26" i="4"/>
  <c r="I26" i="4"/>
  <c r="H26" i="4"/>
  <c r="G26" i="4"/>
  <c r="E26" i="4"/>
  <c r="D26" i="4"/>
  <c r="C26" i="4"/>
  <c r="M22" i="4"/>
  <c r="L22" i="4"/>
  <c r="K22" i="4"/>
  <c r="I22" i="4"/>
  <c r="H22" i="4"/>
  <c r="G22" i="4"/>
  <c r="E22" i="4"/>
  <c r="D22" i="4"/>
  <c r="C22" i="4"/>
  <c r="M21" i="4"/>
  <c r="L21" i="4"/>
  <c r="K21" i="4"/>
  <c r="I21" i="4"/>
  <c r="H21" i="4"/>
  <c r="G21" i="4"/>
  <c r="E21" i="4"/>
  <c r="D21" i="4"/>
  <c r="C21" i="4"/>
  <c r="M20" i="4"/>
  <c r="L20" i="4"/>
  <c r="K20" i="4"/>
  <c r="I20" i="4"/>
  <c r="H20" i="4"/>
  <c r="G20" i="4"/>
  <c r="E20" i="4"/>
  <c r="D20" i="4"/>
  <c r="C20" i="4"/>
  <c r="M19" i="4"/>
  <c r="L19" i="4"/>
  <c r="K19" i="4"/>
  <c r="I19" i="4"/>
  <c r="H19" i="4"/>
  <c r="G19" i="4"/>
  <c r="E19" i="4"/>
  <c r="D19" i="4"/>
  <c r="C19" i="4"/>
  <c r="M18" i="4"/>
  <c r="L18" i="4"/>
  <c r="K18" i="4"/>
  <c r="I18" i="4"/>
  <c r="H18" i="4"/>
  <c r="G18" i="4"/>
  <c r="E18" i="4"/>
  <c r="D18" i="4"/>
  <c r="C18" i="4"/>
  <c r="M17" i="4"/>
  <c r="L17" i="4"/>
  <c r="K17" i="4"/>
  <c r="I17" i="4"/>
  <c r="H17" i="4"/>
  <c r="G17" i="4"/>
  <c r="E17" i="4"/>
  <c r="D17" i="4"/>
  <c r="C17" i="4"/>
  <c r="M16" i="4"/>
  <c r="L16" i="4"/>
  <c r="K16" i="4"/>
  <c r="I16" i="4"/>
  <c r="H16" i="4"/>
  <c r="G16" i="4"/>
  <c r="E16" i="4"/>
  <c r="D16" i="4"/>
  <c r="C16" i="4"/>
  <c r="M15" i="4"/>
  <c r="L15" i="4"/>
  <c r="K15" i="4"/>
  <c r="I15" i="4"/>
  <c r="H15" i="4"/>
  <c r="G15" i="4"/>
  <c r="E15" i="4"/>
  <c r="D15" i="4"/>
  <c r="C15" i="4"/>
  <c r="M14" i="4"/>
  <c r="L14" i="4"/>
  <c r="K14" i="4"/>
  <c r="I14" i="4"/>
  <c r="H14" i="4"/>
  <c r="G14" i="4"/>
  <c r="E14" i="4"/>
  <c r="D14" i="4"/>
  <c r="C14" i="4"/>
  <c r="M13" i="4"/>
  <c r="L13" i="4"/>
  <c r="K13" i="4"/>
  <c r="I13" i="4"/>
  <c r="H13" i="4"/>
  <c r="G13" i="4"/>
  <c r="E13" i="4"/>
  <c r="D13" i="4"/>
  <c r="C13" i="4"/>
  <c r="M12" i="4"/>
  <c r="L12" i="4"/>
  <c r="K12" i="4"/>
  <c r="I12" i="4"/>
  <c r="H12" i="4"/>
  <c r="G12" i="4"/>
  <c r="E12" i="4"/>
  <c r="D12" i="4"/>
  <c r="C12" i="4"/>
</calcChain>
</file>

<file path=xl/sharedStrings.xml><?xml version="1.0" encoding="utf-8"?>
<sst xmlns="http://schemas.openxmlformats.org/spreadsheetml/2006/main" count="1072" uniqueCount="252">
  <si>
    <t xml:space="preserve">Table 23 </t>
  </si>
  <si>
    <t>CASUALTIES</t>
  </si>
  <si>
    <t xml:space="preserve">Reported casualties by mode of transport and severity </t>
  </si>
  <si>
    <t>Separately for built-up and non built-up roads</t>
  </si>
  <si>
    <t>Years: 2004-08 and 2008-2012 averages, 2002 to 2012</t>
  </si>
  <si>
    <t>Built-up</t>
  </si>
  <si>
    <t>Non built-up</t>
  </si>
  <si>
    <t>Total</t>
  </si>
  <si>
    <t>Mode of</t>
  </si>
  <si>
    <t>All</t>
  </si>
  <si>
    <t>transport</t>
  </si>
  <si>
    <t>Year</t>
  </si>
  <si>
    <t>Killed</t>
  </si>
  <si>
    <t>Serious</t>
  </si>
  <si>
    <t>Severities</t>
  </si>
  <si>
    <t>(a) Numbers</t>
  </si>
  <si>
    <t>Pedestrian</t>
  </si>
  <si>
    <t>2004-08 average</t>
  </si>
  <si>
    <t>2008 to 2012 average</t>
  </si>
  <si>
    <t>Pedal cycle</t>
  </si>
  <si>
    <r>
      <t xml:space="preserve">Motor cycle </t>
    </r>
    <r>
      <rPr>
        <b/>
        <vertAlign val="superscript"/>
        <sz val="12"/>
        <rFont val="Arial"/>
        <family val="2"/>
      </rPr>
      <t>1</t>
    </r>
  </si>
  <si>
    <t>Car</t>
  </si>
  <si>
    <t>Table 23 (continued)</t>
  </si>
  <si>
    <t xml:space="preserve">  </t>
  </si>
  <si>
    <t>Taxi</t>
  </si>
  <si>
    <t>Minibus</t>
  </si>
  <si>
    <t>Bus/coach</t>
  </si>
  <si>
    <t>Light goods</t>
  </si>
  <si>
    <t>Heavy goods</t>
  </si>
  <si>
    <t>Other</t>
  </si>
  <si>
    <t>1. Motor cycle includes all two wheeled motor vehicles</t>
  </si>
  <si>
    <t>Transport</t>
  </si>
  <si>
    <t xml:space="preserve"> </t>
  </si>
  <si>
    <t>(b) Change in numbers: 2012 on 2011</t>
  </si>
  <si>
    <r>
      <t>Motor cycle</t>
    </r>
    <r>
      <rPr>
        <vertAlign val="superscript"/>
        <sz val="12"/>
        <rFont val="Arial"/>
        <family val="2"/>
      </rPr>
      <t>1</t>
    </r>
  </si>
  <si>
    <r>
      <t xml:space="preserve">(c) Per cent changes: </t>
    </r>
    <r>
      <rPr>
        <b/>
        <vertAlign val="superscript"/>
        <sz val="14"/>
        <rFont val="Arial"/>
        <family val="2"/>
      </rPr>
      <t>2</t>
    </r>
  </si>
  <si>
    <t>2012 on 2011</t>
  </si>
  <si>
    <r>
      <t>Motor cycle</t>
    </r>
    <r>
      <rPr>
        <vertAlign val="superscript"/>
        <sz val="12"/>
        <rFont val="Arial"/>
        <family val="2"/>
      </rPr>
      <t>(1)</t>
    </r>
  </si>
  <si>
    <t>2012 on 2004-08 average</t>
  </si>
  <si>
    <r>
      <t xml:space="preserve">Motor cycle </t>
    </r>
    <r>
      <rPr>
        <vertAlign val="superscript"/>
        <sz val="12"/>
        <rFont val="Arial"/>
        <family val="2"/>
      </rPr>
      <t>1</t>
    </r>
  </si>
  <si>
    <t xml:space="preserve">Minibus </t>
  </si>
  <si>
    <t xml:space="preserve">Other </t>
  </si>
  <si>
    <t>* A percentage changes is not shown if the denominator is 10 or fewer.</t>
  </si>
  <si>
    <t>2. Care should be taken when using per cent changes due to the small numbers involved.</t>
  </si>
  <si>
    <t xml:space="preserve">Threshold </t>
  </si>
  <si>
    <t>Symbol</t>
  </si>
  <si>
    <t>*</t>
  </si>
  <si>
    <t>Fatal</t>
  </si>
  <si>
    <t>Table 23</t>
  </si>
  <si>
    <t>Reported casualties: Pedestrians, car users and other road users, on built-up/non built-up roads by severity</t>
  </si>
  <si>
    <t>Years: 2002 to 2012</t>
  </si>
  <si>
    <t xml:space="preserve">Table 23a </t>
  </si>
  <si>
    <t>For rural roads</t>
  </si>
  <si>
    <t>Rural no dual ge 41mph</t>
  </si>
  <si>
    <t>All rural</t>
  </si>
  <si>
    <t>All roads</t>
  </si>
  <si>
    <t>Table 23a (continued)</t>
  </si>
  <si>
    <t xml:space="preserve">Table 24   </t>
  </si>
  <si>
    <t>Reported casualties by mode of transport, age-group, severity and sex</t>
  </si>
  <si>
    <t>Years:2004-08 average, 2012</t>
  </si>
  <si>
    <t xml:space="preserve">                                 All severities</t>
  </si>
  <si>
    <t>Mode of Transport</t>
  </si>
  <si>
    <t>Age</t>
  </si>
  <si>
    <t>Male</t>
  </si>
  <si>
    <t>Female</t>
  </si>
  <si>
    <r>
      <t>All</t>
    </r>
    <r>
      <rPr>
        <b/>
        <vertAlign val="superscript"/>
        <sz val="13"/>
        <rFont val="Arial"/>
        <family val="2"/>
      </rPr>
      <t>1</t>
    </r>
  </si>
  <si>
    <t>0-4</t>
  </si>
  <si>
    <t>5-7</t>
  </si>
  <si>
    <t>8-11</t>
  </si>
  <si>
    <t>12-15</t>
  </si>
  <si>
    <t>16-19</t>
  </si>
  <si>
    <t>20-24</t>
  </si>
  <si>
    <t>25-29</t>
  </si>
  <si>
    <t>30-39</t>
  </si>
  <si>
    <t>40-49</t>
  </si>
  <si>
    <t>50-59</t>
  </si>
  <si>
    <t>60-69</t>
  </si>
  <si>
    <t>70-79</t>
  </si>
  <si>
    <t>80+</t>
  </si>
  <si>
    <r>
      <t xml:space="preserve">All ages </t>
    </r>
    <r>
      <rPr>
        <b/>
        <vertAlign val="superscript"/>
        <sz val="13"/>
        <rFont val="Arial"/>
        <family val="2"/>
      </rPr>
      <t>2</t>
    </r>
  </si>
  <si>
    <t>Child 0-15</t>
  </si>
  <si>
    <t>Adult 16+</t>
  </si>
  <si>
    <r>
      <t xml:space="preserve">Motor cycle </t>
    </r>
    <r>
      <rPr>
        <b/>
        <vertAlign val="superscript"/>
        <sz val="13"/>
        <rFont val="Arial"/>
        <family val="2"/>
      </rPr>
      <t>3</t>
    </r>
  </si>
  <si>
    <t>Car/taxi driver</t>
  </si>
  <si>
    <t>1. Includes those whose sex was 'not known'.</t>
  </si>
  <si>
    <t>2. Includes those whose age was 'not known'.</t>
  </si>
  <si>
    <t>3. Motorcycles includes all two wheeled motor vehicles.</t>
  </si>
  <si>
    <t>Table 24 (continued)</t>
  </si>
  <si>
    <r>
      <t xml:space="preserve">All </t>
    </r>
    <r>
      <rPr>
        <b/>
        <vertAlign val="superscript"/>
        <sz val="10"/>
        <rFont val="Arial"/>
        <family val="2"/>
      </rPr>
      <t>1</t>
    </r>
  </si>
  <si>
    <t>Car/taxi passenger</t>
  </si>
  <si>
    <r>
      <t xml:space="preserve">All ages </t>
    </r>
    <r>
      <rPr>
        <b/>
        <vertAlign val="superscript"/>
        <sz val="10"/>
        <rFont val="Arial"/>
        <family val="2"/>
      </rPr>
      <t>2</t>
    </r>
  </si>
  <si>
    <t>Bus/coach/minibus</t>
  </si>
  <si>
    <t>Goods vehicles</t>
  </si>
  <si>
    <r>
      <t xml:space="preserve">All users </t>
    </r>
    <r>
      <rPr>
        <b/>
        <vertAlign val="superscript"/>
        <sz val="10"/>
        <rFont val="Arial"/>
        <family val="2"/>
      </rPr>
      <t>4</t>
    </r>
  </si>
  <si>
    <t>4. Includes other types of road user not shown separately</t>
  </si>
  <si>
    <t>Table 25</t>
  </si>
  <si>
    <t>Child and adult pedestrian, pedal cycle, car and other casualties by severity</t>
  </si>
  <si>
    <t>Years: 2004-08, 2008-2012 averages, 2008-2012</t>
  </si>
  <si>
    <t>Child (0-15)</t>
  </si>
  <si>
    <t>Adult</t>
  </si>
  <si>
    <t>All Severities</t>
  </si>
  <si>
    <t>2008-12 average</t>
  </si>
  <si>
    <t>% ch on 04-08 av: 2012</t>
  </si>
  <si>
    <t>% ch on 04-08 av: 0812</t>
  </si>
  <si>
    <t>All road users</t>
  </si>
  <si>
    <t>This table does not include any casualties whose ages were unknown. The 'other' category includes all road users excluding pedestrians, pedal cyclists and car users.</t>
  </si>
  <si>
    <t>Table 26</t>
  </si>
  <si>
    <t>Reported casualties by mode of motor transport, casualty class and severity</t>
  </si>
  <si>
    <t>Years: 2004-08 and 2008-12 averages, 2008-2012</t>
  </si>
  <si>
    <t>Driver or rider</t>
  </si>
  <si>
    <t>Passenger - vehicle/pillion</t>
  </si>
  <si>
    <t>Motor cycle</t>
  </si>
  <si>
    <t>2004-08 ave</t>
  </si>
  <si>
    <t>-</t>
  </si>
  <si>
    <t>2008-12 ave</t>
  </si>
  <si>
    <t>All modes of transport</t>
  </si>
  <si>
    <t>'Other' includes a small number of casualties who were using a 'non-motor' mode of transport.</t>
  </si>
  <si>
    <t>'0' represents 0.1 to 0.4 and '-'=zero.</t>
  </si>
  <si>
    <t>Table 27</t>
  </si>
  <si>
    <t>CHILD/ADULT CASUALTIES</t>
  </si>
  <si>
    <r>
      <t xml:space="preserve">Reported child </t>
    </r>
    <r>
      <rPr>
        <b/>
        <vertAlign val="superscript"/>
        <sz val="14"/>
        <rFont val="Arial"/>
        <family val="2"/>
      </rPr>
      <t xml:space="preserve">1 </t>
    </r>
    <r>
      <rPr>
        <b/>
        <sz val="14"/>
        <rFont val="Arial"/>
        <family val="2"/>
      </rPr>
      <t>casualties by time of day and mode of transport</t>
    </r>
  </si>
  <si>
    <t>Separately for weekdays/weekends</t>
  </si>
  <si>
    <t>Years: 2008-2012 average</t>
  </si>
  <si>
    <t>Day/hour</t>
  </si>
  <si>
    <t>Pedes- trian</t>
  </si>
  <si>
    <r>
      <t>Motor cycle</t>
    </r>
    <r>
      <rPr>
        <b/>
        <vertAlign val="superscript"/>
        <sz val="12"/>
        <rFont val="Arial"/>
        <family val="2"/>
      </rPr>
      <t>2</t>
    </r>
  </si>
  <si>
    <t>Bus/ coach</t>
  </si>
  <si>
    <t>Total for Weekdays</t>
  </si>
  <si>
    <t>00.00 to 00.59</t>
  </si>
  <si>
    <t>01.00 to 01.59</t>
  </si>
  <si>
    <t>02.00 to 02.59</t>
  </si>
  <si>
    <t>03.00 to 03.59</t>
  </si>
  <si>
    <t>04.00 to 04.59</t>
  </si>
  <si>
    <t>05.00 to 05.59</t>
  </si>
  <si>
    <t>06.00 to 06.59</t>
  </si>
  <si>
    <t>07.00 to 07.59</t>
  </si>
  <si>
    <t>08.00 to 08.59</t>
  </si>
  <si>
    <t>09.00 to 09.59</t>
  </si>
  <si>
    <t>10.00 to 10.59</t>
  </si>
  <si>
    <t>11.00 to 11.59</t>
  </si>
  <si>
    <t>12.00 to 12.59</t>
  </si>
  <si>
    <t>13.00 to 13.59</t>
  </si>
  <si>
    <t>14.00 to 14.59</t>
  </si>
  <si>
    <t>15.00 to 15.59</t>
  </si>
  <si>
    <t>16.00 to 16.59</t>
  </si>
  <si>
    <t>17.00 to 17.59</t>
  </si>
  <si>
    <t>18.00 to 18.59</t>
  </si>
  <si>
    <t>19.00 to 19.59</t>
  </si>
  <si>
    <t>20.00 to 20.59</t>
  </si>
  <si>
    <t>21.00 to 21.59</t>
  </si>
  <si>
    <t>22.00 to 22.59</t>
  </si>
  <si>
    <t>23.00 to 23.59</t>
  </si>
  <si>
    <t>Total for Weekends</t>
  </si>
  <si>
    <t>1. Child 0-15 years</t>
  </si>
  <si>
    <t>2. Motor cycle includes all two wheeled motor vehicles</t>
  </si>
  <si>
    <t>Child casualties total for weekday/weekend,by time of day,</t>
  </si>
  <si>
    <t>and mode of transport,2007 to 2011 average</t>
  </si>
  <si>
    <t>(data for figure 27 included)</t>
  </si>
  <si>
    <t>Killed &amp; Serious</t>
  </si>
  <si>
    <t>pedestrian</t>
  </si>
  <si>
    <t>pedal cycle</t>
  </si>
  <si>
    <t>motor cycle</t>
  </si>
  <si>
    <t>car</t>
  </si>
  <si>
    <t>taxi</t>
  </si>
  <si>
    <t>minibus</t>
  </si>
  <si>
    <t>bus/coach</t>
  </si>
  <si>
    <t>lgv</t>
  </si>
  <si>
    <t>hgv</t>
  </si>
  <si>
    <t>other</t>
  </si>
  <si>
    <t>total</t>
  </si>
  <si>
    <t>Weekday</t>
  </si>
  <si>
    <t>00-01</t>
  </si>
  <si>
    <t>01-02</t>
  </si>
  <si>
    <t>02-03</t>
  </si>
  <si>
    <t>03-04</t>
  </si>
  <si>
    <t>04-05</t>
  </si>
  <si>
    <t>05-06</t>
  </si>
  <si>
    <t>06-07</t>
  </si>
  <si>
    <t>07-08</t>
  </si>
  <si>
    <t>08-09</t>
  </si>
  <si>
    <t>09-10</t>
  </si>
  <si>
    <t>10-11</t>
  </si>
  <si>
    <t>11-12</t>
  </si>
  <si>
    <t>12-13</t>
  </si>
  <si>
    <t>13-14</t>
  </si>
  <si>
    <t>14-15</t>
  </si>
  <si>
    <t>15-16</t>
  </si>
  <si>
    <t>16-17</t>
  </si>
  <si>
    <t>17-18</t>
  </si>
  <si>
    <t>18-19</t>
  </si>
  <si>
    <t>19-20</t>
  </si>
  <si>
    <t>20-21</t>
  </si>
  <si>
    <t>21-22</t>
  </si>
  <si>
    <t>22-23</t>
  </si>
  <si>
    <t>23-24</t>
  </si>
  <si>
    <t>Weekend</t>
  </si>
  <si>
    <t>weekdays</t>
  </si>
  <si>
    <t>Weekends</t>
  </si>
  <si>
    <t>Killed and Seriously injured</t>
  </si>
  <si>
    <t>Killed and Serious</t>
  </si>
  <si>
    <t>00</t>
  </si>
  <si>
    <t>01</t>
  </si>
  <si>
    <t>02</t>
  </si>
  <si>
    <t>03</t>
  </si>
  <si>
    <t>04</t>
  </si>
  <si>
    <t>05</t>
  </si>
  <si>
    <t>06</t>
  </si>
  <si>
    <t>07</t>
  </si>
  <si>
    <t>08</t>
  </si>
  <si>
    <t>09</t>
  </si>
  <si>
    <t>10</t>
  </si>
  <si>
    <t>11</t>
  </si>
  <si>
    <t>12</t>
  </si>
  <si>
    <t>Reported child casualties by time of day</t>
  </si>
  <si>
    <t>Years: 2008 - 2012 average</t>
  </si>
  <si>
    <t xml:space="preserve">Table 28 </t>
  </si>
  <si>
    <t>Reported adult casualties by time of day and mode of transport,</t>
  </si>
  <si>
    <t>Table 28</t>
  </si>
  <si>
    <t>Adult casualties total for weekday/weekend,by time of day,</t>
  </si>
  <si>
    <t>and mode of transport, 2008 to 2012 average</t>
  </si>
  <si>
    <t>(data for figure 28 included)</t>
  </si>
  <si>
    <t>Fatal and Serious</t>
  </si>
  <si>
    <t>Reported adult casualties by time of day</t>
  </si>
  <si>
    <t>Table 29</t>
  </si>
  <si>
    <t>Reported child/adult casualties by month and mode of transport</t>
  </si>
  <si>
    <t>Years: 2008 to 2012 average (figures adjusted for 30 day months)</t>
  </si>
  <si>
    <t>January</t>
  </si>
  <si>
    <t>February</t>
  </si>
  <si>
    <t>March</t>
  </si>
  <si>
    <t>April</t>
  </si>
  <si>
    <t>May</t>
  </si>
  <si>
    <t>June</t>
  </si>
  <si>
    <t>July</t>
  </si>
  <si>
    <t>August</t>
  </si>
  <si>
    <t>September</t>
  </si>
  <si>
    <t>October</t>
  </si>
  <si>
    <t>November</t>
  </si>
  <si>
    <t>December</t>
  </si>
  <si>
    <t>Year Total</t>
  </si>
  <si>
    <t>NB: As the figures in this table have been adjusted to be for '30 day' months, they will differ slightly from those appearing in other tables. Includes those whose ages were not known</t>
  </si>
  <si>
    <t>Table 30</t>
  </si>
  <si>
    <t>Reported child/adult casualties by day of the week and mode of transport</t>
  </si>
  <si>
    <t>Years: 2008 to 2012 average</t>
  </si>
  <si>
    <t>Monday</t>
  </si>
  <si>
    <t>Tuesday</t>
  </si>
  <si>
    <t>Wednesday</t>
  </si>
  <si>
    <t>Thursday</t>
  </si>
  <si>
    <t>Friday</t>
  </si>
  <si>
    <t>Saturday</t>
  </si>
  <si>
    <t>Sunday</t>
  </si>
  <si>
    <t>Total (1)</t>
  </si>
  <si>
    <t>(1) Includes those whose ages were not known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</si>
</sst>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0_ ;\-#,##0\ "/>
    <numFmt numFmtId="165" formatCode="General_)"/>
  </numFmts>
  <fonts count="40">
    <font>
      <sz val="10"/>
      <name val="Arial"/>
    </font>
    <font>
      <sz val="10"/>
      <color theme="1"/>
      <name val="Arial"/>
      <family val="2"/>
    </font>
    <font>
      <sz val="10"/>
      <name val="Arial"/>
    </font>
    <font>
      <b/>
      <sz val="12"/>
      <name val="Arial"/>
      <family val="2"/>
    </font>
    <font>
      <b/>
      <sz val="12"/>
      <color indexed="55"/>
      <name val="Arial"/>
      <family val="2"/>
    </font>
    <font>
      <b/>
      <sz val="14"/>
      <name val="Arial"/>
      <family val="2"/>
    </font>
    <font>
      <sz val="12"/>
      <name val="Arial"/>
      <family val="2"/>
    </font>
    <font>
      <sz val="10"/>
      <name val="Arial"/>
      <family val="2"/>
    </font>
    <font>
      <b/>
      <vertAlign val="superscript"/>
      <sz val="12"/>
      <name val="Arial"/>
      <family val="2"/>
    </font>
    <font>
      <sz val="14"/>
      <name val="Arial"/>
      <family val="2"/>
    </font>
    <font>
      <b/>
      <sz val="11"/>
      <name val="Arial"/>
      <family val="2"/>
    </font>
    <font>
      <sz val="12"/>
      <color rgb="FF0000FF"/>
      <name val="Arial"/>
      <family val="2"/>
    </font>
    <font>
      <vertAlign val="superscript"/>
      <sz val="12"/>
      <name val="Arial"/>
      <family val="2"/>
    </font>
    <font>
      <b/>
      <vertAlign val="superscript"/>
      <sz val="14"/>
      <name val="Arial"/>
      <family val="2"/>
    </font>
    <font>
      <b/>
      <i/>
      <sz val="12"/>
      <name val="Arial"/>
      <family val="2"/>
    </font>
    <font>
      <b/>
      <sz val="10"/>
      <name val="Arial"/>
      <family val="2"/>
    </font>
    <font>
      <b/>
      <sz val="10"/>
      <color indexed="12"/>
      <name val="Arial"/>
      <family val="2"/>
    </font>
    <font>
      <b/>
      <sz val="10"/>
      <color indexed="56"/>
      <name val="Arial"/>
      <family val="2"/>
    </font>
    <font>
      <b/>
      <sz val="14"/>
      <color indexed="55"/>
      <name val="Arial"/>
      <family val="2"/>
    </font>
    <font>
      <sz val="13"/>
      <name val="Arial"/>
      <family val="2"/>
    </font>
    <font>
      <b/>
      <sz val="13"/>
      <name val="Arial"/>
      <family val="2"/>
    </font>
    <font>
      <b/>
      <vertAlign val="superscript"/>
      <sz val="13"/>
      <name val="Arial"/>
      <family val="2"/>
    </font>
    <font>
      <b/>
      <vertAlign val="superscript"/>
      <sz val="10"/>
      <name val="Arial"/>
      <family val="2"/>
    </font>
    <font>
      <b/>
      <sz val="8"/>
      <color indexed="8"/>
      <name val="Arial"/>
      <family val="2"/>
    </font>
    <font>
      <sz val="8"/>
      <color indexed="8"/>
      <name val="Arial"/>
      <family val="2"/>
    </font>
    <font>
      <b/>
      <sz val="8"/>
      <color rgb="FF000000"/>
      <name val="Arial"/>
      <family val="2"/>
    </font>
    <font>
      <sz val="8"/>
      <color rgb="FF000000"/>
      <name val="Arial"/>
      <family val="2"/>
    </font>
    <font>
      <i/>
      <sz val="8"/>
      <color indexed="8"/>
      <name val="Arial"/>
      <family val="2"/>
    </font>
    <font>
      <i/>
      <sz val="8"/>
      <color rgb="FF000000"/>
      <name val="Arial"/>
      <family val="2"/>
    </font>
    <font>
      <sz val="10"/>
      <color rgb="FF0000FF"/>
      <name val="Arial"/>
      <family val="2"/>
    </font>
    <font>
      <sz val="12"/>
      <color indexed="12"/>
      <name val="Arial"/>
      <family val="2"/>
    </font>
    <font>
      <sz val="11"/>
      <name val="Arial"/>
      <family val="2"/>
    </font>
    <font>
      <sz val="11"/>
      <color rgb="FF0000FF"/>
      <name val="Arial"/>
      <family val="2"/>
    </font>
    <font>
      <sz val="11"/>
      <color indexed="12"/>
      <name val="Arial"/>
      <family val="2"/>
    </font>
    <font>
      <sz val="10"/>
      <name val="Arial Unicode MS"/>
      <family val="2"/>
    </font>
    <font>
      <u/>
      <sz val="10"/>
      <color rgb="FF800080"/>
      <name val="Arial"/>
      <family val="2"/>
    </font>
    <font>
      <u/>
      <sz val="10"/>
      <color rgb="FF000000"/>
      <name val="Arial"/>
      <family val="2"/>
    </font>
    <font>
      <u/>
      <sz val="10"/>
      <color rgb="FF0000FF"/>
      <name val="Arial"/>
      <family val="2"/>
    </font>
    <font>
      <sz val="12"/>
      <name val="Arial MT"/>
    </font>
    <font>
      <sz val="8"/>
      <name val="Arial"/>
      <family val="2"/>
    </font>
  </fonts>
  <fills count="5">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FFFFFF"/>
        <bgColor indexed="64"/>
      </patternFill>
    </fill>
  </fills>
  <borders count="32">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indexed="8"/>
      </top>
      <bottom style="thin">
        <color rgb="FF000000"/>
      </bottom>
      <diagonal/>
    </border>
    <border>
      <left style="medium">
        <color indexed="8"/>
      </left>
      <right style="thin">
        <color indexed="8"/>
      </right>
      <top/>
      <bottom/>
      <diagonal/>
    </border>
    <border>
      <left style="thin">
        <color rgb="FF000000"/>
      </left>
      <right style="medium">
        <color indexed="64"/>
      </right>
      <top style="thin">
        <color rgb="FF000000"/>
      </top>
      <bottom style="thin">
        <color rgb="FF000000"/>
      </bottom>
      <diagonal/>
    </border>
    <border>
      <left style="medium">
        <color indexed="8"/>
      </left>
      <right style="thin">
        <color indexed="8"/>
      </right>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rgb="FF000000"/>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thin">
        <color indexed="8"/>
      </left>
      <right style="medium">
        <color indexed="8"/>
      </right>
      <top style="thin">
        <color indexed="8"/>
      </top>
      <bottom style="medium">
        <color indexed="8"/>
      </bottom>
      <diagonal/>
    </border>
    <border>
      <left/>
      <right/>
      <top style="medium">
        <color indexed="64"/>
      </top>
      <bottom style="double">
        <color indexed="64"/>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s>
  <cellStyleXfs count="13">
    <xf numFmtId="0" fontId="0" fillId="0" borderId="0">
      <alignment vertical="top"/>
    </xf>
    <xf numFmtId="0" fontId="6" fillId="0" borderId="0"/>
    <xf numFmtId="0" fontId="2" fillId="0" borderId="0"/>
    <xf numFmtId="0" fontId="1" fillId="0" borderId="0"/>
    <xf numFmtId="0" fontId="2" fillId="0" borderId="0"/>
    <xf numFmtId="0" fontId="2" fillId="0" borderId="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1" fillId="0" borderId="0"/>
    <xf numFmtId="0" fontId="7" fillId="0" borderId="0">
      <alignment vertical="top"/>
    </xf>
    <xf numFmtId="0" fontId="1" fillId="2" borderId="1" applyNumberFormat="0" applyFont="0" applyAlignment="0" applyProtection="0"/>
  </cellStyleXfs>
  <cellXfs count="261">
    <xf numFmtId="0" fontId="0" fillId="0" borderId="0" xfId="0">
      <alignment vertical="top"/>
    </xf>
    <xf numFmtId="0" fontId="3" fillId="0" borderId="0" xfId="0" applyFont="1" applyAlignment="1"/>
    <xf numFmtId="0" fontId="4" fillId="0" borderId="0" xfId="0" applyFont="1" applyAlignment="1">
      <alignment horizontal="right"/>
    </xf>
    <xf numFmtId="0" fontId="5" fillId="0" borderId="0" xfId="0" applyFont="1" applyAlignment="1"/>
    <xf numFmtId="0" fontId="3" fillId="0" borderId="2" xfId="0" applyFont="1" applyBorder="1" applyAlignment="1"/>
    <xf numFmtId="0" fontId="3" fillId="0" borderId="3" xfId="0" applyFont="1" applyBorder="1" applyAlignment="1">
      <alignment horizontal="centerContinuous"/>
    </xf>
    <xf numFmtId="0" fontId="3" fillId="0" borderId="0" xfId="0" applyFont="1" applyBorder="1" applyAlignment="1">
      <alignment horizontal="centerContinuous"/>
    </xf>
    <xf numFmtId="0" fontId="3" fillId="0" borderId="0" xfId="0" applyFont="1" applyBorder="1" applyAlignment="1"/>
    <xf numFmtId="0" fontId="3" fillId="0" borderId="0" xfId="0" applyFont="1" applyBorder="1" applyAlignment="1">
      <alignment horizontal="center"/>
    </xf>
    <xf numFmtId="0" fontId="3" fillId="0" borderId="2" xfId="0" applyFont="1" applyBorder="1" applyAlignment="1">
      <alignment horizontal="center"/>
    </xf>
    <xf numFmtId="0" fontId="3" fillId="0" borderId="0" xfId="0" applyFont="1" applyAlignment="1">
      <alignment horizontal="left"/>
    </xf>
    <xf numFmtId="41" fontId="3" fillId="0" borderId="0" xfId="0" applyNumberFormat="1" applyFont="1" applyAlignment="1"/>
    <xf numFmtId="0" fontId="6" fillId="0" borderId="0" xfId="0" applyFont="1" applyAlignment="1">
      <alignment horizontal="left"/>
    </xf>
    <xf numFmtId="41" fontId="6" fillId="0" borderId="0" xfId="0" applyNumberFormat="1" applyFont="1" applyAlignment="1"/>
    <xf numFmtId="0" fontId="6" fillId="0" borderId="0" xfId="0" applyFont="1" applyAlignment="1"/>
    <xf numFmtId="0" fontId="7" fillId="0" borderId="0" xfId="0" applyFont="1" applyAlignment="1">
      <alignment horizontal="left" vertical="top" wrapText="1"/>
    </xf>
    <xf numFmtId="0" fontId="7" fillId="0" borderId="0" xfId="0" applyFont="1" applyAlignment="1">
      <alignment horizontal="left" wrapText="1"/>
    </xf>
    <xf numFmtId="0" fontId="7" fillId="0" borderId="0" xfId="0" applyFont="1" applyAlignment="1">
      <alignment horizontal="left" vertical="top"/>
    </xf>
    <xf numFmtId="0" fontId="3" fillId="0" borderId="2" xfId="0" applyFont="1" applyBorder="1" applyAlignment="1">
      <alignment horizontal="left"/>
    </xf>
    <xf numFmtId="41" fontId="3" fillId="0" borderId="2" xfId="0" applyNumberFormat="1" applyFont="1" applyBorder="1" applyAlignment="1"/>
    <xf numFmtId="15" fontId="6" fillId="0" borderId="0" xfId="0" applyNumberFormat="1" applyFont="1" applyAlignment="1"/>
    <xf numFmtId="41" fontId="6" fillId="0" borderId="0" xfId="0" applyNumberFormat="1" applyFont="1" applyBorder="1" applyAlignment="1"/>
    <xf numFmtId="0" fontId="9" fillId="0" borderId="0" xfId="0" applyFont="1" applyAlignment="1"/>
    <xf numFmtId="0" fontId="6" fillId="0" borderId="0" xfId="0" applyFont="1" applyFill="1" applyAlignment="1"/>
    <xf numFmtId="0" fontId="3" fillId="0" borderId="4" xfId="0" applyFont="1" applyBorder="1" applyAlignment="1"/>
    <xf numFmtId="164" fontId="3" fillId="0" borderId="0" xfId="0" applyNumberFormat="1" applyFont="1" applyAlignment="1">
      <alignment horizontal="right" indent="1"/>
    </xf>
    <xf numFmtId="164" fontId="6" fillId="0" borderId="0" xfId="0" applyNumberFormat="1" applyFont="1" applyAlignment="1">
      <alignment horizontal="right" indent="1"/>
    </xf>
    <xf numFmtId="164" fontId="3" fillId="0" borderId="2" xfId="0" applyNumberFormat="1" applyFont="1" applyBorder="1" applyAlignment="1">
      <alignment horizontal="right" indent="1"/>
    </xf>
    <xf numFmtId="41" fontId="6" fillId="0" borderId="0" xfId="0" applyNumberFormat="1" applyFont="1" applyFill="1" applyAlignment="1"/>
    <xf numFmtId="0" fontId="6" fillId="0" borderId="0" xfId="0" applyFont="1" applyBorder="1" applyAlignment="1"/>
    <xf numFmtId="0" fontId="5" fillId="0" borderId="0" xfId="0" applyFont="1" applyFill="1" applyAlignment="1"/>
    <xf numFmtId="0" fontId="5" fillId="0" borderId="0" xfId="0" applyFont="1" applyAlignment="1">
      <alignment horizontal="right"/>
    </xf>
    <xf numFmtId="0" fontId="5" fillId="0" borderId="2" xfId="0" applyFont="1" applyBorder="1" applyAlignment="1"/>
    <xf numFmtId="0" fontId="5" fillId="0" borderId="2" xfId="0" applyFont="1" applyFill="1" applyBorder="1" applyAlignment="1"/>
    <xf numFmtId="0" fontId="10" fillId="0" borderId="0" xfId="0" applyFont="1" applyFill="1" applyBorder="1" applyAlignment="1">
      <alignment horizontal="center"/>
    </xf>
    <xf numFmtId="3" fontId="11" fillId="0" borderId="0" xfId="0" applyNumberFormat="1" applyFont="1" applyBorder="1" applyAlignment="1">
      <alignment horizontal="right"/>
    </xf>
    <xf numFmtId="3" fontId="6" fillId="0" borderId="0" xfId="0" applyNumberFormat="1" applyFont="1" applyBorder="1" applyAlignment="1">
      <alignment horizontal="right"/>
    </xf>
    <xf numFmtId="0" fontId="9" fillId="0" borderId="0" xfId="0" applyFont="1" applyFill="1" applyAlignment="1">
      <alignment horizontal="right"/>
    </xf>
    <xf numFmtId="0" fontId="6" fillId="0" borderId="0" xfId="0" applyFont="1" applyFill="1" applyAlignment="1">
      <alignment horizontal="right"/>
    </xf>
    <xf numFmtId="0" fontId="3" fillId="0" borderId="3" xfId="0" applyFont="1" applyBorder="1" applyAlignment="1"/>
    <xf numFmtId="3" fontId="11" fillId="0" borderId="3" xfId="0" applyNumberFormat="1" applyFont="1" applyBorder="1" applyAlignment="1">
      <alignment horizontal="right"/>
    </xf>
    <xf numFmtId="0" fontId="6" fillId="0" borderId="0" xfId="0" applyFont="1" applyBorder="1" applyAlignment="1">
      <alignment horizontal="left"/>
    </xf>
    <xf numFmtId="3" fontId="6" fillId="0" borderId="0" xfId="0" quotePrefix="1" applyNumberFormat="1" applyFont="1" applyFill="1" applyBorder="1" applyAlignment="1">
      <alignment horizontal="right"/>
    </xf>
    <xf numFmtId="3" fontId="6" fillId="0" borderId="0" xfId="0" applyNumberFormat="1" applyFont="1" applyFill="1" applyBorder="1" applyAlignment="1">
      <alignment horizontal="right"/>
    </xf>
    <xf numFmtId="3" fontId="6" fillId="0" borderId="0" xfId="0" quotePrefix="1" applyNumberFormat="1" applyFont="1" applyFill="1" applyAlignment="1">
      <alignment horizontal="right"/>
    </xf>
    <xf numFmtId="3" fontId="6" fillId="0" borderId="0" xfId="0" applyNumberFormat="1" applyFont="1" applyFill="1" applyAlignment="1">
      <alignment horizontal="right"/>
    </xf>
    <xf numFmtId="0" fontId="7" fillId="0" borderId="0" xfId="0" applyFont="1" applyAlignment="1"/>
    <xf numFmtId="0" fontId="7" fillId="0" borderId="0" xfId="0" applyFont="1" applyAlignment="1">
      <alignment horizontal="right"/>
    </xf>
    <xf numFmtId="0" fontId="6"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Continuous"/>
    </xf>
    <xf numFmtId="0" fontId="5" fillId="0" borderId="0" xfId="0" applyFont="1" applyBorder="1" applyAlignment="1"/>
    <xf numFmtId="0" fontId="5" fillId="0" borderId="0" xfId="0" applyFont="1" applyFill="1" applyBorder="1" applyAlignment="1"/>
    <xf numFmtId="3" fontId="3" fillId="0" borderId="0" xfId="0" applyNumberFormat="1" applyFont="1" applyFill="1" applyBorder="1" applyAlignment="1">
      <alignment horizontal="right"/>
    </xf>
    <xf numFmtId="0" fontId="6" fillId="0" borderId="0" xfId="0" applyFont="1" applyFill="1" applyBorder="1" applyAlignment="1">
      <alignment horizontal="right"/>
    </xf>
    <xf numFmtId="0" fontId="9" fillId="0" borderId="0" xfId="0" applyFont="1" applyBorder="1" applyAlignment="1"/>
    <xf numFmtId="0" fontId="9" fillId="0" borderId="0" xfId="0" applyFont="1" applyFill="1" applyBorder="1" applyAlignment="1">
      <alignment horizontal="right"/>
    </xf>
    <xf numFmtId="1" fontId="6" fillId="0" borderId="0" xfId="0" applyNumberFormat="1" applyFont="1" applyFill="1" applyBorder="1" applyAlignment="1">
      <alignment horizontal="right"/>
    </xf>
    <xf numFmtId="1" fontId="6" fillId="0" borderId="0" xfId="0" applyNumberFormat="1" applyFont="1" applyFill="1" applyAlignment="1">
      <alignment horizontal="right"/>
    </xf>
    <xf numFmtId="1" fontId="3" fillId="0" borderId="0" xfId="0" applyNumberFormat="1" applyFont="1" applyFill="1" applyAlignment="1">
      <alignment horizontal="right"/>
    </xf>
    <xf numFmtId="3" fontId="3" fillId="0" borderId="0" xfId="0" quotePrefix="1" applyNumberFormat="1" applyFont="1" applyFill="1" applyAlignment="1">
      <alignment horizontal="right"/>
    </xf>
    <xf numFmtId="1" fontId="3" fillId="0" borderId="0" xfId="0" applyNumberFormat="1" applyFont="1" applyFill="1" applyBorder="1" applyAlignment="1">
      <alignment horizontal="right"/>
    </xf>
    <xf numFmtId="0" fontId="6" fillId="0" borderId="0" xfId="1" applyFont="1"/>
    <xf numFmtId="0" fontId="14" fillId="0" borderId="0" xfId="1" applyFont="1"/>
    <xf numFmtId="0" fontId="3" fillId="0" borderId="0" xfId="1" applyFont="1"/>
    <xf numFmtId="0" fontId="15" fillId="0" borderId="0" xfId="1" applyFont="1"/>
    <xf numFmtId="0" fontId="15" fillId="0" borderId="0" xfId="0" applyFont="1" applyBorder="1" applyAlignment="1">
      <alignment horizontal="center"/>
    </xf>
    <xf numFmtId="0" fontId="15" fillId="0" borderId="2" xfId="0" applyFont="1" applyBorder="1" applyAlignment="1">
      <alignment horizontal="center"/>
    </xf>
    <xf numFmtId="41" fontId="16" fillId="0" borderId="0" xfId="1" applyNumberFormat="1" applyFont="1"/>
    <xf numFmtId="41" fontId="17" fillId="0" borderId="0" xfId="1" applyNumberFormat="1" applyFont="1"/>
    <xf numFmtId="0" fontId="9" fillId="0" borderId="0" xfId="1" applyFont="1"/>
    <xf numFmtId="0" fontId="18" fillId="0" borderId="0" xfId="0" applyFont="1" applyAlignment="1">
      <alignment horizontal="right"/>
    </xf>
    <xf numFmtId="0" fontId="19" fillId="0" borderId="2" xfId="0" applyFont="1" applyBorder="1" applyAlignment="1"/>
    <xf numFmtId="0" fontId="19" fillId="0" borderId="4" xfId="0" applyFont="1" applyBorder="1" applyAlignment="1"/>
    <xf numFmtId="0" fontId="20" fillId="0" borderId="5" xfId="0" applyFont="1" applyBorder="1" applyAlignment="1"/>
    <xf numFmtId="0" fontId="19" fillId="0" borderId="5" xfId="0" applyFont="1" applyBorder="1" applyAlignment="1"/>
    <xf numFmtId="0" fontId="20" fillId="0" borderId="5" xfId="0" applyFont="1" applyBorder="1" applyAlignment="1">
      <alignment horizontal="left"/>
    </xf>
    <xf numFmtId="0" fontId="20" fillId="0" borderId="5" xfId="0" applyFont="1" applyBorder="1" applyAlignment="1">
      <alignment horizontal="right"/>
    </xf>
    <xf numFmtId="0" fontId="20" fillId="0" borderId="5" xfId="0" applyFont="1" applyBorder="1" applyAlignment="1">
      <alignment horizontal="center"/>
    </xf>
    <xf numFmtId="0" fontId="20" fillId="0" borderId="0" xfId="0" applyFont="1" applyBorder="1" applyAlignment="1"/>
    <xf numFmtId="0" fontId="20" fillId="0" borderId="6" xfId="0" applyFont="1" applyBorder="1" applyAlignment="1">
      <alignment wrapText="1"/>
    </xf>
    <xf numFmtId="0" fontId="20" fillId="0" borderId="6" xfId="0" applyFont="1" applyBorder="1" applyAlignment="1">
      <alignment horizontal="right" wrapText="1"/>
    </xf>
    <xf numFmtId="0" fontId="20" fillId="0" borderId="0" xfId="0" applyFont="1" applyAlignment="1"/>
    <xf numFmtId="0" fontId="19" fillId="0" borderId="0" xfId="0" quotePrefix="1" applyFont="1" applyAlignment="1"/>
    <xf numFmtId="41" fontId="19" fillId="0" borderId="0" xfId="0" applyNumberFormat="1" applyFont="1" applyAlignment="1"/>
    <xf numFmtId="0" fontId="19" fillId="0" borderId="0" xfId="0" applyFont="1" applyAlignment="1"/>
    <xf numFmtId="41" fontId="20" fillId="0" borderId="0" xfId="0" applyNumberFormat="1" applyFont="1" applyAlignment="1"/>
    <xf numFmtId="16" fontId="7" fillId="0" borderId="0" xfId="0" applyNumberFormat="1" applyFont="1" applyAlignment="1">
      <alignment horizontal="left" vertical="top"/>
    </xf>
    <xf numFmtId="17" fontId="7" fillId="0" borderId="0" xfId="0" applyNumberFormat="1" applyFont="1" applyAlignment="1">
      <alignment horizontal="left" vertical="top"/>
    </xf>
    <xf numFmtId="41" fontId="19" fillId="0" borderId="0" xfId="0" applyNumberFormat="1" applyFont="1" applyAlignment="1">
      <alignment horizontal="right" wrapText="1"/>
    </xf>
    <xf numFmtId="0" fontId="20" fillId="0" borderId="2" xfId="0" applyFont="1" applyBorder="1" applyAlignment="1"/>
    <xf numFmtId="41" fontId="19" fillId="0" borderId="2" xfId="0" applyNumberFormat="1" applyFont="1" applyBorder="1" applyAlignment="1"/>
    <xf numFmtId="0" fontId="7" fillId="0" borderId="0" xfId="0" applyFont="1" applyAlignment="1">
      <alignment horizontal="center"/>
    </xf>
    <xf numFmtId="0" fontId="7" fillId="0" borderId="2" xfId="0" applyFont="1" applyBorder="1" applyAlignment="1"/>
    <xf numFmtId="0" fontId="7" fillId="0" borderId="4" xfId="0" applyFont="1" applyBorder="1" applyAlignment="1"/>
    <xf numFmtId="0" fontId="15" fillId="0" borderId="5" xfId="0" applyFont="1" applyBorder="1" applyAlignment="1"/>
    <xf numFmtId="0" fontId="7" fillId="0" borderId="5" xfId="0" applyFont="1" applyBorder="1" applyAlignment="1"/>
    <xf numFmtId="0" fontId="15" fillId="0" borderId="5" xfId="0" applyFont="1" applyBorder="1" applyAlignment="1">
      <alignment horizontal="left"/>
    </xf>
    <xf numFmtId="0" fontId="15" fillId="0" borderId="5" xfId="0" applyFont="1" applyBorder="1" applyAlignment="1">
      <alignment horizontal="right"/>
    </xf>
    <xf numFmtId="0" fontId="15" fillId="0" borderId="5" xfId="0" applyFont="1" applyBorder="1" applyAlignment="1">
      <alignment horizontal="center"/>
    </xf>
    <xf numFmtId="0" fontId="15" fillId="0" borderId="0" xfId="0" applyFont="1" applyBorder="1" applyAlignment="1"/>
    <xf numFmtId="0" fontId="15" fillId="0" borderId="6" xfId="0" applyFont="1" applyBorder="1" applyAlignment="1"/>
    <xf numFmtId="0" fontId="15" fillId="0" borderId="6" xfId="0" applyFont="1" applyBorder="1" applyAlignment="1">
      <alignment horizontal="right"/>
    </xf>
    <xf numFmtId="0" fontId="15" fillId="0" borderId="0" xfId="0" applyFont="1" applyAlignment="1"/>
    <xf numFmtId="0" fontId="7" fillId="0" borderId="0" xfId="0" quotePrefix="1" applyFont="1" applyAlignment="1"/>
    <xf numFmtId="41" fontId="7" fillId="0" borderId="0" xfId="0" applyNumberFormat="1" applyFont="1" applyAlignment="1"/>
    <xf numFmtId="41" fontId="15" fillId="0" borderId="0" xfId="0" applyNumberFormat="1" applyFont="1" applyAlignment="1"/>
    <xf numFmtId="41" fontId="7" fillId="0" borderId="2" xfId="0" applyNumberFormat="1" applyFont="1" applyBorder="1" applyAlignment="1"/>
    <xf numFmtId="0" fontId="23" fillId="3" borderId="0" xfId="2" applyFont="1" applyFill="1" applyAlignment="1">
      <alignment horizontal="left" vertical="top"/>
    </xf>
    <xf numFmtId="0" fontId="24" fillId="3" borderId="0" xfId="2" applyFont="1" applyFill="1" applyAlignment="1">
      <alignment horizontal="left"/>
    </xf>
    <xf numFmtId="0" fontId="0" fillId="0" borderId="0" xfId="0" applyAlignment="1"/>
    <xf numFmtId="0" fontId="23" fillId="3" borderId="7" xfId="2" applyFont="1" applyFill="1" applyBorder="1" applyAlignment="1">
      <alignment horizontal="center" vertical="top"/>
    </xf>
    <xf numFmtId="0" fontId="23" fillId="3" borderId="8" xfId="2" applyFont="1" applyFill="1" applyBorder="1" applyAlignment="1">
      <alignment horizontal="center" vertical="top"/>
    </xf>
    <xf numFmtId="0" fontId="23" fillId="3" borderId="9" xfId="2" applyFont="1" applyFill="1" applyBorder="1" applyAlignment="1">
      <alignment horizontal="center" vertical="top"/>
    </xf>
    <xf numFmtId="0" fontId="23" fillId="3" borderId="10" xfId="2" applyFont="1" applyFill="1" applyBorder="1" applyAlignment="1">
      <alignment horizontal="center" vertical="top"/>
    </xf>
    <xf numFmtId="0" fontId="23" fillId="3" borderId="11" xfId="2" applyFont="1" applyFill="1" applyBorder="1" applyAlignment="1">
      <alignment horizontal="center" vertical="top"/>
    </xf>
    <xf numFmtId="0" fontId="23" fillId="3" borderId="12" xfId="2" applyFont="1" applyFill="1" applyBorder="1" applyAlignment="1">
      <alignment horizontal="center" vertical="top"/>
    </xf>
    <xf numFmtId="0" fontId="23" fillId="3" borderId="13" xfId="2" applyFont="1" applyFill="1" applyBorder="1" applyAlignment="1">
      <alignment horizontal="center" vertical="top"/>
    </xf>
    <xf numFmtId="0" fontId="23" fillId="3" borderId="14" xfId="2" applyFont="1" applyFill="1" applyBorder="1" applyAlignment="1">
      <alignment horizontal="center" vertical="top"/>
    </xf>
    <xf numFmtId="0" fontId="23" fillId="3" borderId="15" xfId="2" applyFont="1" applyFill="1" applyBorder="1" applyAlignment="1">
      <alignment horizontal="center" vertical="top"/>
    </xf>
    <xf numFmtId="0" fontId="23" fillId="3" borderId="16" xfId="2" applyFont="1" applyFill="1" applyBorder="1" applyAlignment="1">
      <alignment horizontal="center" vertical="top"/>
    </xf>
    <xf numFmtId="0" fontId="23" fillId="3" borderId="17" xfId="2" applyFont="1" applyFill="1" applyBorder="1" applyAlignment="1">
      <alignment horizontal="center" vertical="top"/>
    </xf>
    <xf numFmtId="0" fontId="25" fillId="4" borderId="18" xfId="3" applyFont="1" applyFill="1" applyBorder="1" applyAlignment="1">
      <alignment horizontal="center" vertical="top" wrapText="1"/>
    </xf>
    <xf numFmtId="3" fontId="25" fillId="4" borderId="19" xfId="3" applyNumberFormat="1" applyFont="1" applyFill="1" applyBorder="1" applyAlignment="1">
      <alignment horizontal="center" vertical="top" wrapText="1"/>
    </xf>
    <xf numFmtId="0" fontId="23" fillId="3" borderId="20" xfId="2" applyFont="1" applyFill="1" applyBorder="1" applyAlignment="1">
      <alignment horizontal="center" vertical="top"/>
    </xf>
    <xf numFmtId="0" fontId="24" fillId="3" borderId="15" xfId="2" applyFont="1" applyFill="1" applyBorder="1" applyAlignment="1">
      <alignment horizontal="center" vertical="top"/>
    </xf>
    <xf numFmtId="0" fontId="26" fillId="4" borderId="18" xfId="3" applyFont="1" applyFill="1" applyBorder="1" applyAlignment="1">
      <alignment horizontal="center" vertical="top" wrapText="1"/>
    </xf>
    <xf numFmtId="3" fontId="26" fillId="4" borderId="21" xfId="3" applyNumberFormat="1" applyFont="1" applyFill="1" applyBorder="1" applyAlignment="1">
      <alignment horizontal="center" vertical="top" wrapText="1"/>
    </xf>
    <xf numFmtId="3" fontId="25" fillId="4" borderId="21" xfId="3" applyNumberFormat="1" applyFont="1" applyFill="1" applyBorder="1" applyAlignment="1">
      <alignment horizontal="center" vertical="top" wrapText="1"/>
    </xf>
    <xf numFmtId="0" fontId="27" fillId="3" borderId="15" xfId="2" applyFont="1" applyFill="1" applyBorder="1" applyAlignment="1">
      <alignment horizontal="center" vertical="top"/>
    </xf>
    <xf numFmtId="0" fontId="28" fillId="4" borderId="18" xfId="3" applyFont="1" applyFill="1" applyBorder="1" applyAlignment="1">
      <alignment horizontal="center" vertical="top" wrapText="1"/>
    </xf>
    <xf numFmtId="0" fontId="28" fillId="4" borderId="21" xfId="3" applyFont="1" applyFill="1" applyBorder="1" applyAlignment="1">
      <alignment horizontal="center" vertical="top" wrapText="1"/>
    </xf>
    <xf numFmtId="0" fontId="23" fillId="3" borderId="22" xfId="2" applyFont="1" applyFill="1" applyBorder="1" applyAlignment="1">
      <alignment horizontal="center" vertical="top"/>
    </xf>
    <xf numFmtId="0" fontId="25" fillId="4" borderId="21" xfId="3" applyFont="1" applyFill="1" applyBorder="1" applyAlignment="1">
      <alignment horizontal="center" vertical="top" wrapText="1"/>
    </xf>
    <xf numFmtId="0" fontId="26" fillId="4" borderId="21" xfId="3" applyFont="1" applyFill="1" applyBorder="1" applyAlignment="1">
      <alignment horizontal="center" vertical="top" wrapText="1"/>
    </xf>
    <xf numFmtId="3" fontId="25" fillId="4" borderId="18" xfId="3" applyNumberFormat="1" applyFont="1" applyFill="1" applyBorder="1" applyAlignment="1">
      <alignment horizontal="center" vertical="top" wrapText="1"/>
    </xf>
    <xf numFmtId="3" fontId="26" fillId="4" borderId="18" xfId="3" applyNumberFormat="1" applyFont="1" applyFill="1" applyBorder="1" applyAlignment="1">
      <alignment horizontal="center" vertical="top" wrapText="1"/>
    </xf>
    <xf numFmtId="0" fontId="23" fillId="3" borderId="23" xfId="2" applyFont="1" applyFill="1" applyBorder="1" applyAlignment="1">
      <alignment horizontal="center" vertical="top"/>
    </xf>
    <xf numFmtId="0" fontId="27" fillId="3" borderId="24" xfId="2" applyFont="1" applyFill="1" applyBorder="1" applyAlignment="1">
      <alignment horizontal="center" vertical="top"/>
    </xf>
    <xf numFmtId="0" fontId="28" fillId="4" borderId="25" xfId="3" applyFont="1" applyFill="1" applyBorder="1" applyAlignment="1">
      <alignment horizontal="center" vertical="top" wrapText="1"/>
    </xf>
    <xf numFmtId="0" fontId="28" fillId="4" borderId="26" xfId="3" applyFont="1" applyFill="1" applyBorder="1" applyAlignment="1">
      <alignment horizontal="center" vertical="top" wrapText="1"/>
    </xf>
    <xf numFmtId="0" fontId="2" fillId="0" borderId="0" xfId="2" applyAlignment="1"/>
    <xf numFmtId="0" fontId="24" fillId="3" borderId="0" xfId="2" applyFont="1" applyFill="1" applyAlignment="1">
      <alignment horizontal="left" vertical="top"/>
    </xf>
    <xf numFmtId="0" fontId="23" fillId="3" borderId="0" xfId="2" applyFont="1" applyFill="1" applyAlignment="1">
      <alignment horizontal="left" vertical="top" indent="1"/>
    </xf>
    <xf numFmtId="0" fontId="24" fillId="3" borderId="0" xfId="2" applyFont="1" applyFill="1" applyAlignment="1">
      <alignment horizontal="left" indent="1"/>
    </xf>
    <xf numFmtId="0" fontId="23" fillId="3" borderId="7" xfId="2" applyFont="1" applyFill="1" applyBorder="1" applyAlignment="1">
      <alignment horizontal="center" vertical="top" wrapText="1" indent="1"/>
    </xf>
    <xf numFmtId="0" fontId="23" fillId="3" borderId="8" xfId="2" applyFont="1" applyFill="1" applyBorder="1" applyAlignment="1">
      <alignment horizontal="center" vertical="top" wrapText="1" indent="1"/>
    </xf>
    <xf numFmtId="0" fontId="23" fillId="3" borderId="9" xfId="2" applyFont="1" applyFill="1" applyBorder="1" applyAlignment="1">
      <alignment horizontal="center" vertical="top" wrapText="1" indent="1"/>
    </xf>
    <xf numFmtId="0" fontId="23" fillId="3" borderId="10" xfId="2" applyFont="1" applyFill="1" applyBorder="1" applyAlignment="1">
      <alignment horizontal="center" vertical="top" wrapText="1" indent="1"/>
    </xf>
    <xf numFmtId="0" fontId="23" fillId="3" borderId="11" xfId="2" applyFont="1" applyFill="1" applyBorder="1" applyAlignment="1">
      <alignment horizontal="center" vertical="top" wrapText="1" indent="1"/>
    </xf>
    <xf numFmtId="0" fontId="23" fillId="3" borderId="12" xfId="2" applyFont="1" applyFill="1" applyBorder="1" applyAlignment="1">
      <alignment horizontal="center" vertical="top" wrapText="1" indent="1"/>
    </xf>
    <xf numFmtId="0" fontId="23" fillId="3" borderId="13" xfId="2" applyFont="1" applyFill="1" applyBorder="1" applyAlignment="1">
      <alignment horizontal="center" vertical="top" wrapText="1" indent="1"/>
    </xf>
    <xf numFmtId="0" fontId="23" fillId="3" borderId="14" xfId="2" applyFont="1" applyFill="1" applyBorder="1" applyAlignment="1">
      <alignment horizontal="center" vertical="top" wrapText="1" indent="1"/>
    </xf>
    <xf numFmtId="0" fontId="23" fillId="3" borderId="15" xfId="2" applyFont="1" applyFill="1" applyBorder="1" applyAlignment="1">
      <alignment horizontal="center" vertical="top" wrapText="1" indent="1"/>
    </xf>
    <xf numFmtId="0" fontId="23" fillId="3" borderId="16" xfId="2" applyFont="1" applyFill="1" applyBorder="1" applyAlignment="1">
      <alignment horizontal="center" vertical="top" wrapText="1" indent="1"/>
    </xf>
    <xf numFmtId="0" fontId="23" fillId="3" borderId="17" xfId="2" applyFont="1" applyFill="1" applyBorder="1" applyAlignment="1">
      <alignment horizontal="center" vertical="top" wrapText="1" indent="1"/>
    </xf>
    <xf numFmtId="0" fontId="23" fillId="3" borderId="20" xfId="2" applyFont="1" applyFill="1" applyBorder="1" applyAlignment="1">
      <alignment horizontal="center" vertical="top" wrapText="1" indent="1"/>
    </xf>
    <xf numFmtId="0" fontId="24" fillId="3" borderId="15" xfId="2" applyFont="1" applyFill="1" applyBorder="1" applyAlignment="1">
      <alignment horizontal="center" vertical="top" wrapText="1" indent="1"/>
    </xf>
    <xf numFmtId="0" fontId="24" fillId="3" borderId="16" xfId="2" applyFont="1" applyFill="1" applyBorder="1" applyAlignment="1">
      <alignment horizontal="center" vertical="top" wrapText="1" indent="1"/>
    </xf>
    <xf numFmtId="0" fontId="23" fillId="3" borderId="22" xfId="2" applyFont="1" applyFill="1" applyBorder="1" applyAlignment="1">
      <alignment horizontal="center" vertical="top" wrapText="1" indent="1"/>
    </xf>
    <xf numFmtId="3" fontId="23" fillId="3" borderId="15" xfId="2" applyNumberFormat="1" applyFont="1" applyFill="1" applyBorder="1" applyAlignment="1">
      <alignment horizontal="center" vertical="top" wrapText="1" indent="1"/>
    </xf>
    <xf numFmtId="3" fontId="23" fillId="3" borderId="16" xfId="2" applyNumberFormat="1" applyFont="1" applyFill="1" applyBorder="1" applyAlignment="1">
      <alignment horizontal="center" vertical="top" wrapText="1" indent="1"/>
    </xf>
    <xf numFmtId="3" fontId="24" fillId="3" borderId="15" xfId="2" applyNumberFormat="1" applyFont="1" applyFill="1" applyBorder="1" applyAlignment="1">
      <alignment horizontal="center" vertical="top" wrapText="1" indent="1"/>
    </xf>
    <xf numFmtId="3" fontId="24" fillId="3" borderId="16" xfId="2" applyNumberFormat="1" applyFont="1" applyFill="1" applyBorder="1" applyAlignment="1">
      <alignment horizontal="center" vertical="top" wrapText="1" indent="1"/>
    </xf>
    <xf numFmtId="0" fontId="23" fillId="3" borderId="23" xfId="2" applyFont="1" applyFill="1" applyBorder="1" applyAlignment="1">
      <alignment horizontal="center" vertical="top" wrapText="1" indent="1"/>
    </xf>
    <xf numFmtId="0" fontId="23" fillId="3" borderId="24" xfId="2" applyFont="1" applyFill="1" applyBorder="1" applyAlignment="1">
      <alignment horizontal="center" vertical="top" wrapText="1" indent="1"/>
    </xf>
    <xf numFmtId="3" fontId="23" fillId="3" borderId="24" xfId="2" applyNumberFormat="1" applyFont="1" applyFill="1" applyBorder="1" applyAlignment="1">
      <alignment horizontal="center" vertical="top" wrapText="1" indent="1"/>
    </xf>
    <xf numFmtId="3" fontId="23" fillId="3" borderId="27" xfId="2" applyNumberFormat="1" applyFont="1" applyFill="1" applyBorder="1" applyAlignment="1">
      <alignment horizontal="center" vertical="top" wrapText="1" indent="1"/>
    </xf>
    <xf numFmtId="0" fontId="2" fillId="0" borderId="0" xfId="2"/>
    <xf numFmtId="20" fontId="9" fillId="0" borderId="0" xfId="0" applyNumberFormat="1" applyFont="1" applyAlignment="1"/>
    <xf numFmtId="0" fontId="3" fillId="0" borderId="28" xfId="0" applyFont="1" applyBorder="1" applyAlignment="1">
      <alignment horizontal="center" wrapText="1"/>
    </xf>
    <xf numFmtId="0" fontId="3" fillId="0" borderId="0" xfId="0" applyFont="1" applyAlignment="1">
      <alignment wrapText="1"/>
    </xf>
    <xf numFmtId="20" fontId="6" fillId="0" borderId="0" xfId="0" applyNumberFormat="1" applyFont="1" applyAlignment="1">
      <alignment horizontal="left"/>
    </xf>
    <xf numFmtId="41" fontId="6" fillId="0" borderId="0" xfId="0" applyNumberFormat="1" applyFont="1" applyAlignment="1">
      <alignment horizontal="right" indent="2"/>
    </xf>
    <xf numFmtId="16" fontId="6" fillId="0" borderId="0" xfId="0" applyNumberFormat="1" applyFont="1" applyAlignment="1">
      <alignment horizontal="left"/>
    </xf>
    <xf numFmtId="17" fontId="6" fillId="0" borderId="0" xfId="0" applyNumberFormat="1" applyFont="1" applyAlignment="1">
      <alignment horizontal="left"/>
    </xf>
    <xf numFmtId="20" fontId="3" fillId="0" borderId="0" xfId="0" applyNumberFormat="1" applyFont="1" applyAlignment="1">
      <alignment horizontal="left"/>
    </xf>
    <xf numFmtId="41" fontId="3" fillId="0" borderId="0" xfId="0" applyNumberFormat="1" applyFont="1" applyAlignment="1">
      <alignment horizontal="right" indent="2"/>
    </xf>
    <xf numFmtId="3" fontId="6" fillId="0" borderId="0" xfId="0" applyNumberFormat="1" applyFont="1" applyAlignment="1">
      <alignment horizontal="right" indent="2"/>
    </xf>
    <xf numFmtId="20" fontId="3" fillId="0" borderId="2" xfId="0" applyNumberFormat="1" applyFont="1" applyBorder="1" applyAlignment="1">
      <alignment horizontal="left"/>
    </xf>
    <xf numFmtId="41" fontId="3" fillId="0" borderId="2" xfId="0" applyNumberFormat="1" applyFont="1" applyBorder="1" applyAlignment="1">
      <alignment horizontal="right" indent="2"/>
    </xf>
    <xf numFmtId="0" fontId="6" fillId="0" borderId="0" xfId="0" quotePrefix="1" applyFont="1" applyAlignment="1"/>
    <xf numFmtId="0" fontId="7"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center" wrapText="1"/>
    </xf>
    <xf numFmtId="0" fontId="7" fillId="0" borderId="0" xfId="0" applyFont="1" applyAlignment="1">
      <alignment horizontal="center" wrapText="1"/>
    </xf>
    <xf numFmtId="0" fontId="7" fillId="0" borderId="0" xfId="0" applyFont="1" applyAlignment="1">
      <alignment horizontal="left" vertical="top" wrapText="1"/>
    </xf>
    <xf numFmtId="3" fontId="7" fillId="0" borderId="0" xfId="0" applyNumberFormat="1" applyFont="1" applyAlignment="1">
      <alignment horizontal="left" wrapText="1"/>
    </xf>
    <xf numFmtId="16" fontId="7" fillId="0" borderId="0" xfId="0" quotePrefix="1" applyNumberFormat="1" applyFont="1" applyAlignment="1">
      <alignment horizontal="left" vertical="top"/>
    </xf>
    <xf numFmtId="17" fontId="7" fillId="0" borderId="0" xfId="0" quotePrefix="1" applyNumberFormat="1" applyFont="1" applyAlignment="1">
      <alignment horizontal="left" vertical="top"/>
    </xf>
    <xf numFmtId="0" fontId="7" fillId="0" borderId="0" xfId="0" applyFont="1" applyAlignment="1">
      <alignment horizontal="right" wrapText="1"/>
    </xf>
    <xf numFmtId="3" fontId="6" fillId="0" borderId="0" xfId="0" quotePrefix="1" applyNumberFormat="1" applyFont="1" applyAlignment="1">
      <alignment horizontal="left"/>
    </xf>
    <xf numFmtId="1" fontId="29" fillId="0" borderId="0" xfId="0" applyNumberFormat="1" applyFont="1" applyAlignment="1"/>
    <xf numFmtId="3" fontId="30" fillId="0" borderId="0" xfId="0" applyNumberFormat="1" applyFont="1" applyAlignment="1"/>
    <xf numFmtId="1" fontId="29" fillId="0" borderId="0" xfId="0" applyNumberFormat="1" applyFont="1" applyAlignment="1">
      <alignment horizontal="right" wrapText="1"/>
    </xf>
    <xf numFmtId="3" fontId="6" fillId="0" borderId="0" xfId="0" applyNumberFormat="1" applyFont="1" applyAlignment="1">
      <alignment horizontal="left"/>
    </xf>
    <xf numFmtId="3" fontId="3" fillId="0" borderId="0" xfId="0" applyNumberFormat="1" applyFont="1" applyFill="1" applyAlignment="1">
      <alignment horizontal="right"/>
    </xf>
    <xf numFmtId="3" fontId="3" fillId="0" borderId="0" xfId="0" applyNumberFormat="1" applyFont="1" applyAlignment="1"/>
    <xf numFmtId="3" fontId="5" fillId="0" borderId="0" xfId="0" applyNumberFormat="1" applyFont="1" applyAlignment="1"/>
    <xf numFmtId="3" fontId="9" fillId="0" borderId="0" xfId="0" applyNumberFormat="1" applyFont="1" applyAlignment="1"/>
    <xf numFmtId="3" fontId="5" fillId="0" borderId="0" xfId="0" applyNumberFormat="1" applyFont="1" applyBorder="1" applyAlignment="1"/>
    <xf numFmtId="3" fontId="9" fillId="0" borderId="0" xfId="0" applyNumberFormat="1" applyFont="1" applyBorder="1" applyAlignment="1"/>
    <xf numFmtId="3" fontId="3" fillId="0" borderId="0" xfId="0" applyNumberFormat="1" applyFont="1" applyBorder="1" applyAlignment="1"/>
    <xf numFmtId="3" fontId="3" fillId="0" borderId="0" xfId="0" applyNumberFormat="1" applyFont="1" applyBorder="1" applyAlignment="1">
      <alignment horizontal="center"/>
    </xf>
    <xf numFmtId="3" fontId="6" fillId="0" borderId="0" xfId="0" applyNumberFormat="1" applyFont="1" applyAlignment="1"/>
    <xf numFmtId="3" fontId="3" fillId="0" borderId="0" xfId="0" applyNumberFormat="1" applyFont="1" applyAlignment="1">
      <alignment horizontal="left"/>
    </xf>
    <xf numFmtId="3" fontId="3" fillId="0" borderId="2" xfId="0" applyNumberFormat="1" applyFont="1" applyBorder="1" applyAlignment="1">
      <alignment horizontal="left"/>
    </xf>
    <xf numFmtId="0" fontId="31" fillId="0" borderId="0" xfId="0" applyFont="1" applyAlignment="1"/>
    <xf numFmtId="0" fontId="31" fillId="0" borderId="0" xfId="0" applyFont="1" applyAlignment="1">
      <alignment horizontal="right" wrapText="1"/>
    </xf>
    <xf numFmtId="0" fontId="31" fillId="0" borderId="0" xfId="0" applyFont="1" applyAlignment="1">
      <alignment horizontal="right"/>
    </xf>
    <xf numFmtId="3" fontId="31" fillId="0" borderId="0" xfId="0" quotePrefix="1" applyNumberFormat="1" applyFont="1" applyAlignment="1">
      <alignment horizontal="left"/>
    </xf>
    <xf numFmtId="3" fontId="32" fillId="0" borderId="0" xfId="0" applyNumberFormat="1" applyFont="1" applyAlignment="1">
      <alignment horizontal="right"/>
    </xf>
    <xf numFmtId="3" fontId="33" fillId="0" borderId="0" xfId="0" applyNumberFormat="1" applyFont="1" applyAlignment="1">
      <alignment horizontal="right"/>
    </xf>
    <xf numFmtId="3" fontId="31" fillId="0" borderId="0" xfId="0" applyNumberFormat="1" applyFont="1" applyFill="1" applyAlignment="1">
      <alignment horizontal="right"/>
    </xf>
    <xf numFmtId="3" fontId="31" fillId="0" borderId="0" xfId="0" applyNumberFormat="1" applyFont="1" applyAlignment="1">
      <alignment horizontal="left"/>
    </xf>
    <xf numFmtId="3" fontId="7" fillId="0" borderId="0" xfId="0" applyNumberFormat="1" applyFont="1" applyAlignment="1"/>
    <xf numFmtId="0" fontId="23" fillId="3" borderId="0" xfId="4" applyFont="1" applyFill="1" applyAlignment="1">
      <alignment horizontal="left" vertical="top" indent="1"/>
    </xf>
    <xf numFmtId="0" fontId="24" fillId="3" borderId="0" xfId="4" applyFont="1" applyFill="1" applyAlignment="1">
      <alignment horizontal="left" indent="1"/>
    </xf>
    <xf numFmtId="0" fontId="23" fillId="3" borderId="0" xfId="4" applyFont="1" applyFill="1" applyAlignment="1">
      <alignment horizontal="left" indent="1"/>
    </xf>
    <xf numFmtId="0" fontId="23" fillId="3" borderId="29" xfId="4" applyFont="1" applyFill="1" applyBorder="1" applyAlignment="1">
      <alignment horizontal="center" vertical="top" wrapText="1" indent="1"/>
    </xf>
    <xf numFmtId="0" fontId="23" fillId="3" borderId="11" xfId="4" applyFont="1" applyFill="1" applyBorder="1" applyAlignment="1">
      <alignment horizontal="center" vertical="top" wrapText="1" indent="1"/>
    </xf>
    <xf numFmtId="0" fontId="23" fillId="3" borderId="30" xfId="4" applyFont="1" applyFill="1" applyBorder="1" applyAlignment="1">
      <alignment horizontal="center" vertical="top" wrapText="1" indent="1"/>
    </xf>
    <xf numFmtId="0" fontId="23" fillId="3" borderId="31" xfId="4" applyFont="1" applyFill="1" applyBorder="1" applyAlignment="1">
      <alignment horizontal="center" vertical="top" wrapText="1" indent="1"/>
    </xf>
    <xf numFmtId="0" fontId="23" fillId="3" borderId="17" xfId="4" applyFont="1" applyFill="1" applyBorder="1" applyAlignment="1">
      <alignment horizontal="center" vertical="top" wrapText="1" indent="1"/>
    </xf>
    <xf numFmtId="0" fontId="23" fillId="3" borderId="15" xfId="4" applyFont="1" applyFill="1" applyBorder="1" applyAlignment="1">
      <alignment horizontal="center" vertical="top" wrapText="1" indent="1"/>
    </xf>
    <xf numFmtId="0" fontId="24" fillId="3" borderId="15" xfId="4" applyFont="1" applyFill="1" applyBorder="1" applyAlignment="1">
      <alignment horizontal="left" vertical="top" wrapText="1" indent="1"/>
    </xf>
    <xf numFmtId="0" fontId="24" fillId="3" borderId="16" xfId="4" applyFont="1" applyFill="1" applyBorder="1" applyAlignment="1">
      <alignment horizontal="left" vertical="top" wrapText="1" indent="1"/>
    </xf>
    <xf numFmtId="0" fontId="23" fillId="3" borderId="20" xfId="4" applyFont="1" applyFill="1" applyBorder="1" applyAlignment="1">
      <alignment horizontal="center" vertical="top" wrapText="1" indent="1"/>
    </xf>
    <xf numFmtId="0" fontId="23" fillId="3" borderId="22" xfId="4" applyFont="1" applyFill="1" applyBorder="1" applyAlignment="1">
      <alignment horizontal="center" vertical="top" wrapText="1" indent="1"/>
    </xf>
    <xf numFmtId="3" fontId="24" fillId="3" borderId="16" xfId="4" applyNumberFormat="1" applyFont="1" applyFill="1" applyBorder="1" applyAlignment="1">
      <alignment horizontal="left" vertical="top" wrapText="1" indent="1"/>
    </xf>
    <xf numFmtId="3" fontId="24" fillId="3" borderId="15" xfId="4" applyNumberFormat="1" applyFont="1" applyFill="1" applyBorder="1" applyAlignment="1">
      <alignment horizontal="left" vertical="top" wrapText="1" indent="1"/>
    </xf>
    <xf numFmtId="0" fontId="23" fillId="3" borderId="23" xfId="4" applyFont="1" applyFill="1" applyBorder="1" applyAlignment="1">
      <alignment horizontal="center" vertical="top" wrapText="1" indent="1"/>
    </xf>
    <xf numFmtId="0" fontId="23" fillId="3" borderId="24" xfId="4" applyFont="1" applyFill="1" applyBorder="1" applyAlignment="1">
      <alignment horizontal="center" vertical="top" wrapText="1" indent="1"/>
    </xf>
    <xf numFmtId="3" fontId="24" fillId="3" borderId="24" xfId="4" applyNumberFormat="1" applyFont="1" applyFill="1" applyBorder="1" applyAlignment="1">
      <alignment horizontal="left" vertical="top" wrapText="1" indent="1"/>
    </xf>
    <xf numFmtId="0" fontId="24" fillId="3" borderId="24" xfId="4" applyFont="1" applyFill="1" applyBorder="1" applyAlignment="1">
      <alignment horizontal="left" vertical="top" wrapText="1" indent="1"/>
    </xf>
    <xf numFmtId="3" fontId="24" fillId="3" borderId="27" xfId="4" applyNumberFormat="1" applyFont="1" applyFill="1" applyBorder="1" applyAlignment="1">
      <alignment horizontal="left" vertical="top" wrapText="1" indent="1"/>
    </xf>
    <xf numFmtId="0" fontId="2" fillId="0" borderId="0" xfId="4"/>
    <xf numFmtId="0" fontId="24" fillId="3" borderId="0" xfId="4" applyFont="1" applyFill="1" applyAlignment="1">
      <alignment horizontal="left" vertical="top" indent="1"/>
    </xf>
    <xf numFmtId="0" fontId="0" fillId="0" borderId="0" xfId="0" applyAlignment="1">
      <alignment horizontal="left"/>
    </xf>
    <xf numFmtId="0" fontId="23" fillId="3" borderId="0" xfId="5" applyFont="1" applyFill="1" applyAlignment="1">
      <alignment horizontal="left" vertical="top" indent="1"/>
    </xf>
    <xf numFmtId="0" fontId="24" fillId="3" borderId="0" xfId="5" applyFont="1" applyFill="1" applyAlignment="1">
      <alignment horizontal="left" indent="1"/>
    </xf>
    <xf numFmtId="0" fontId="23" fillId="3" borderId="0" xfId="5" applyFont="1" applyFill="1" applyAlignment="1">
      <alignment horizontal="left" indent="1"/>
    </xf>
    <xf numFmtId="0" fontId="23" fillId="3" borderId="29" xfId="5" applyFont="1" applyFill="1" applyBorder="1" applyAlignment="1">
      <alignment horizontal="center" vertical="top" wrapText="1" indent="1"/>
    </xf>
    <xf numFmtId="0" fontId="23" fillId="3" borderId="11" xfId="5" applyFont="1" applyFill="1" applyBorder="1" applyAlignment="1">
      <alignment horizontal="center" vertical="top" wrapText="1" indent="1"/>
    </xf>
    <xf numFmtId="0" fontId="23" fillId="3" borderId="30" xfId="5" applyFont="1" applyFill="1" applyBorder="1" applyAlignment="1">
      <alignment horizontal="center" vertical="top" wrapText="1" indent="1"/>
    </xf>
    <xf numFmtId="0" fontId="23" fillId="3" borderId="31" xfId="5" applyFont="1" applyFill="1" applyBorder="1" applyAlignment="1">
      <alignment horizontal="center" vertical="top" wrapText="1" indent="1"/>
    </xf>
    <xf numFmtId="0" fontId="23" fillId="3" borderId="17" xfId="5" applyFont="1" applyFill="1" applyBorder="1" applyAlignment="1">
      <alignment horizontal="center" vertical="top" wrapText="1" indent="1"/>
    </xf>
    <xf numFmtId="0" fontId="23" fillId="3" borderId="15" xfId="5" applyFont="1" applyFill="1" applyBorder="1" applyAlignment="1">
      <alignment horizontal="center" vertical="top" wrapText="1" indent="1"/>
    </xf>
    <xf numFmtId="0" fontId="24" fillId="3" borderId="15" xfId="5" applyFont="1" applyFill="1" applyBorder="1" applyAlignment="1">
      <alignment horizontal="left" vertical="top" wrapText="1" indent="1"/>
    </xf>
    <xf numFmtId="0" fontId="24" fillId="3" borderId="16" xfId="5" applyFont="1" applyFill="1" applyBorder="1" applyAlignment="1">
      <alignment horizontal="left" vertical="top" wrapText="1" indent="1"/>
    </xf>
    <xf numFmtId="0" fontId="23" fillId="3" borderId="20" xfId="5" applyFont="1" applyFill="1" applyBorder="1" applyAlignment="1">
      <alignment horizontal="center" vertical="top" wrapText="1" indent="1"/>
    </xf>
    <xf numFmtId="0" fontId="23" fillId="3" borderId="22" xfId="5" applyFont="1" applyFill="1" applyBorder="1" applyAlignment="1">
      <alignment horizontal="center" vertical="top" wrapText="1" indent="1"/>
    </xf>
    <xf numFmtId="3" fontId="24" fillId="3" borderId="16" xfId="5" applyNumberFormat="1" applyFont="1" applyFill="1" applyBorder="1" applyAlignment="1">
      <alignment horizontal="left" vertical="top" wrapText="1" indent="1"/>
    </xf>
    <xf numFmtId="3" fontId="24" fillId="3" borderId="15" xfId="5" applyNumberFormat="1" applyFont="1" applyFill="1" applyBorder="1" applyAlignment="1">
      <alignment horizontal="left" vertical="top" wrapText="1" indent="1"/>
    </xf>
    <xf numFmtId="0" fontId="23" fillId="3" borderId="23" xfId="5" applyFont="1" applyFill="1" applyBorder="1" applyAlignment="1">
      <alignment horizontal="center" vertical="top" wrapText="1" indent="1"/>
    </xf>
    <xf numFmtId="0" fontId="23" fillId="3" borderId="24" xfId="5" applyFont="1" applyFill="1" applyBorder="1" applyAlignment="1">
      <alignment horizontal="center" vertical="top" wrapText="1" indent="1"/>
    </xf>
    <xf numFmtId="3" fontId="24" fillId="3" borderId="24" xfId="5" applyNumberFormat="1" applyFont="1" applyFill="1" applyBorder="1" applyAlignment="1">
      <alignment horizontal="left" vertical="top" wrapText="1" indent="1"/>
    </xf>
    <xf numFmtId="0" fontId="24" fillId="3" borderId="24" xfId="5" applyFont="1" applyFill="1" applyBorder="1" applyAlignment="1">
      <alignment horizontal="left" vertical="top" wrapText="1" indent="1"/>
    </xf>
    <xf numFmtId="3" fontId="24" fillId="3" borderId="27" xfId="5" applyNumberFormat="1" applyFont="1" applyFill="1" applyBorder="1" applyAlignment="1">
      <alignment horizontal="left" vertical="top" wrapText="1" indent="1"/>
    </xf>
    <xf numFmtId="0" fontId="2" fillId="0" borderId="0" xfId="5"/>
    <xf numFmtId="0" fontId="34" fillId="0" borderId="0" xfId="0" applyFont="1" applyAlignment="1">
      <alignment horizontal="left" vertical="top"/>
    </xf>
  </cellXfs>
  <cellStyles count="13">
    <cellStyle name="Followed Hyperlink 2" xfId="6"/>
    <cellStyle name="Followed Hyperlink 3" xfId="7"/>
    <cellStyle name="Hyperlink 2" xfId="8"/>
    <cellStyle name="Hyperlink 3" xfId="9"/>
    <cellStyle name="Normal" xfId="0" builtinId="0"/>
    <cellStyle name="Normal 2" xfId="10"/>
    <cellStyle name="Normal 3" xfId="11"/>
    <cellStyle name="Normal_rast30" xfId="1"/>
    <cellStyle name="Normal_Table25" xfId="2"/>
    <cellStyle name="Normal_Table25_1" xfId="3"/>
    <cellStyle name="Normal_Table29" xfId="4"/>
    <cellStyle name="Normal_Table30" xfId="5"/>
    <cellStyle name="Not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GB"/>
              <a:t>(a) Killed</a:t>
            </a:r>
          </a:p>
        </c:rich>
      </c:tx>
      <c:layout>
        <c:manualLayout>
          <c:xMode val="edge"/>
          <c:yMode val="edge"/>
          <c:x val="1.5673981191222569E-2"/>
          <c:y val="1.2468827930174564E-2"/>
        </c:manualLayout>
      </c:layout>
      <c:overlay val="0"/>
      <c:spPr>
        <a:noFill/>
        <a:ln w="25400">
          <a:noFill/>
        </a:ln>
      </c:spPr>
    </c:title>
    <c:autoTitleDeleted val="0"/>
    <c:plotArea>
      <c:layout>
        <c:manualLayout>
          <c:layoutTarget val="inner"/>
          <c:xMode val="edge"/>
          <c:yMode val="edge"/>
          <c:x val="0.11285283731637766"/>
          <c:y val="0.12468827930174564"/>
          <c:w val="0.81191346847060586"/>
          <c:h val="0.77556109725685785"/>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Table23a!$C$12:$C$22</c:f>
              <c:numCache>
                <c:formatCode>_(* #,##0_);_(* \(#,##0\);_(* "-"_);_(@_)</c:formatCode>
                <c:ptCount val="11"/>
                <c:pt idx="0">
                  <c:v>49</c:v>
                </c:pt>
                <c:pt idx="1">
                  <c:v>43</c:v>
                </c:pt>
                <c:pt idx="2">
                  <c:v>55</c:v>
                </c:pt>
                <c:pt idx="3">
                  <c:v>45</c:v>
                </c:pt>
                <c:pt idx="4">
                  <c:v>44</c:v>
                </c:pt>
                <c:pt idx="5">
                  <c:v>44</c:v>
                </c:pt>
                <c:pt idx="6">
                  <c:v>43</c:v>
                </c:pt>
                <c:pt idx="7">
                  <c:v>33</c:v>
                </c:pt>
                <c:pt idx="8">
                  <c:v>33</c:v>
                </c:pt>
                <c:pt idx="9">
                  <c:v>35</c:v>
                </c:pt>
                <c:pt idx="10">
                  <c:v>43</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Table23a!$G$12:$G$22</c:f>
              <c:numCache>
                <c:formatCode>_(* #,##0_);_(* \(#,##0\);_(* "-"_);_(@_)</c:formatCode>
                <c:ptCount val="11"/>
                <c:pt idx="0">
                  <c:v>24</c:v>
                </c:pt>
                <c:pt idx="1">
                  <c:v>20</c:v>
                </c:pt>
                <c:pt idx="2">
                  <c:v>21</c:v>
                </c:pt>
                <c:pt idx="3">
                  <c:v>21</c:v>
                </c:pt>
                <c:pt idx="4">
                  <c:v>17</c:v>
                </c:pt>
                <c:pt idx="5">
                  <c:v>16</c:v>
                </c:pt>
                <c:pt idx="6">
                  <c:v>17</c:v>
                </c:pt>
                <c:pt idx="7">
                  <c:v>14</c:v>
                </c:pt>
                <c:pt idx="8">
                  <c:v>14</c:v>
                </c:pt>
                <c:pt idx="9">
                  <c:v>8</c:v>
                </c:pt>
                <c:pt idx="10">
                  <c:v>14</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Table23a!$K$12:$K$22</c:f>
              <c:numCache>
                <c:formatCode>_(* #,##0_);_(* \(#,##0\);_(* "-"_);_(@_)</c:formatCode>
                <c:ptCount val="11"/>
                <c:pt idx="0">
                  <c:v>73</c:v>
                </c:pt>
                <c:pt idx="1">
                  <c:v>63</c:v>
                </c:pt>
                <c:pt idx="2">
                  <c:v>76</c:v>
                </c:pt>
                <c:pt idx="3">
                  <c:v>66</c:v>
                </c:pt>
                <c:pt idx="4">
                  <c:v>61</c:v>
                </c:pt>
                <c:pt idx="5">
                  <c:v>60</c:v>
                </c:pt>
                <c:pt idx="6">
                  <c:v>60</c:v>
                </c:pt>
                <c:pt idx="7">
                  <c:v>47</c:v>
                </c:pt>
                <c:pt idx="8">
                  <c:v>47</c:v>
                </c:pt>
                <c:pt idx="9">
                  <c:v>43</c:v>
                </c:pt>
                <c:pt idx="10">
                  <c:v>57</c:v>
                </c:pt>
              </c:numCache>
            </c:numRef>
          </c:val>
          <c:smooth val="0"/>
        </c:ser>
        <c:dLbls>
          <c:showLegendKey val="0"/>
          <c:showVal val="0"/>
          <c:showCatName val="0"/>
          <c:showSerName val="0"/>
          <c:showPercent val="0"/>
          <c:showBubbleSize val="0"/>
        </c:dLbls>
        <c:marker val="1"/>
        <c:smooth val="0"/>
        <c:axId val="163426304"/>
        <c:axId val="163427840"/>
      </c:lineChart>
      <c:catAx>
        <c:axId val="163426304"/>
        <c:scaling>
          <c:orientation val="minMax"/>
        </c:scaling>
        <c:delete val="0"/>
        <c:axPos val="b"/>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63427840"/>
        <c:crosses val="autoZero"/>
        <c:auto val="1"/>
        <c:lblAlgn val="ctr"/>
        <c:lblOffset val="100"/>
        <c:tickLblSkip val="2"/>
        <c:tickMarkSkip val="1"/>
        <c:noMultiLvlLbl val="0"/>
      </c:catAx>
      <c:valAx>
        <c:axId val="163427840"/>
        <c:scaling>
          <c:orientation val="minMax"/>
          <c:max val="3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63426304"/>
        <c:crosses val="autoZero"/>
        <c:crossBetween val="midCat"/>
        <c:majorUnit val="100"/>
        <c:minorUnit val="1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Weekdays</a:t>
            </a:r>
          </a:p>
        </c:rich>
      </c:tx>
      <c:layout>
        <c:manualLayout>
          <c:xMode val="edge"/>
          <c:yMode val="edge"/>
          <c:x val="0.40778971357102695"/>
          <c:y val="2.5974025974025976E-2"/>
        </c:manualLayout>
      </c:layout>
      <c:overlay val="0"/>
      <c:spPr>
        <a:noFill/>
        <a:ln w="25400">
          <a:noFill/>
        </a:ln>
      </c:spPr>
    </c:title>
    <c:autoTitleDeleted val="0"/>
    <c:plotArea>
      <c:layout>
        <c:manualLayout>
          <c:layoutTarget val="inner"/>
          <c:xMode val="edge"/>
          <c:yMode val="edge"/>
          <c:x val="0.11569314201785109"/>
          <c:y val="5.7851273019707092E-2"/>
          <c:w val="0.84765272369514655"/>
          <c:h val="0.81582101340035917"/>
        </c:manualLayout>
      </c:layout>
      <c:barChart>
        <c:barDir val="col"/>
        <c:grouping val="clustered"/>
        <c:varyColors val="0"/>
        <c:ser>
          <c:idx val="0"/>
          <c:order val="0"/>
          <c:tx>
            <c:strRef>
              <c:f>Table27Chart!$B$2</c:f>
              <c:strCache>
                <c:ptCount val="1"/>
                <c:pt idx="0">
                  <c:v>Killed and Seriously injured</c:v>
                </c:pt>
              </c:strCache>
            </c:strRef>
          </c:tx>
          <c:spPr>
            <a:solidFill>
              <a:srgbClr val="FFFFFF"/>
            </a:solidFill>
            <a:ln w="12700">
              <a:solidFill>
                <a:srgbClr val="000000"/>
              </a:solidFill>
              <a:prstDash val="solid"/>
            </a:ln>
          </c:spPr>
          <c:invertIfNegative val="0"/>
          <c:cat>
            <c:strRef>
              <c:f>Table27Chart!$A$3:$A$26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Table27Chart!$B$3:$B$26</c:f>
              <c:numCache>
                <c:formatCode>0</c:formatCode>
                <c:ptCount val="24"/>
                <c:pt idx="0">
                  <c:v>1.4</c:v>
                </c:pt>
                <c:pt idx="1">
                  <c:v>1</c:v>
                </c:pt>
                <c:pt idx="2">
                  <c:v>0</c:v>
                </c:pt>
                <c:pt idx="3">
                  <c:v>0.6</c:v>
                </c:pt>
                <c:pt idx="4">
                  <c:v>0.2</c:v>
                </c:pt>
                <c:pt idx="5">
                  <c:v>0.2</c:v>
                </c:pt>
                <c:pt idx="6">
                  <c:v>0.2</c:v>
                </c:pt>
                <c:pt idx="7">
                  <c:v>1.4</c:v>
                </c:pt>
                <c:pt idx="8">
                  <c:v>14.8</c:v>
                </c:pt>
                <c:pt idx="9">
                  <c:v>5</c:v>
                </c:pt>
                <c:pt idx="10">
                  <c:v>2.8</c:v>
                </c:pt>
                <c:pt idx="11">
                  <c:v>4.2</c:v>
                </c:pt>
                <c:pt idx="12">
                  <c:v>7.8</c:v>
                </c:pt>
                <c:pt idx="13">
                  <c:v>10.4</c:v>
                </c:pt>
                <c:pt idx="14">
                  <c:v>7.2</c:v>
                </c:pt>
                <c:pt idx="15">
                  <c:v>27.8</c:v>
                </c:pt>
                <c:pt idx="16">
                  <c:v>24</c:v>
                </c:pt>
                <c:pt idx="17">
                  <c:v>18.600000000000001</c:v>
                </c:pt>
                <c:pt idx="18">
                  <c:v>16.8</c:v>
                </c:pt>
                <c:pt idx="19">
                  <c:v>13.8</c:v>
                </c:pt>
                <c:pt idx="20">
                  <c:v>8.4</c:v>
                </c:pt>
                <c:pt idx="21">
                  <c:v>6</c:v>
                </c:pt>
                <c:pt idx="22">
                  <c:v>3.4</c:v>
                </c:pt>
                <c:pt idx="23">
                  <c:v>2</c:v>
                </c:pt>
              </c:numCache>
            </c:numRef>
          </c:val>
        </c:ser>
        <c:ser>
          <c:idx val="1"/>
          <c:order val="1"/>
          <c:tx>
            <c:strRef>
              <c:f>Table27Chart!$C$2</c:f>
              <c:strCache>
                <c:ptCount val="1"/>
                <c:pt idx="0">
                  <c:v>All Severities</c:v>
                </c:pt>
              </c:strCache>
            </c:strRef>
          </c:tx>
          <c:spPr>
            <a:solidFill>
              <a:srgbClr val="000000"/>
            </a:solidFill>
            <a:ln w="12700">
              <a:solidFill>
                <a:srgbClr val="000000"/>
              </a:solidFill>
              <a:prstDash val="solid"/>
            </a:ln>
          </c:spPr>
          <c:invertIfNegative val="0"/>
          <c:cat>
            <c:strRef>
              <c:f>Table27Chart!$A$3:$A$26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Table27Chart!$C$3:$C$26</c:f>
              <c:numCache>
                <c:formatCode>#,##0</c:formatCode>
                <c:ptCount val="24"/>
                <c:pt idx="0">
                  <c:v>5.6</c:v>
                </c:pt>
                <c:pt idx="1">
                  <c:v>3.4</c:v>
                </c:pt>
                <c:pt idx="2">
                  <c:v>0.8</c:v>
                </c:pt>
                <c:pt idx="3">
                  <c:v>1.8</c:v>
                </c:pt>
                <c:pt idx="4">
                  <c:v>0.4</c:v>
                </c:pt>
                <c:pt idx="5">
                  <c:v>1.4</c:v>
                </c:pt>
                <c:pt idx="6">
                  <c:v>1.4</c:v>
                </c:pt>
                <c:pt idx="7">
                  <c:v>8.6</c:v>
                </c:pt>
                <c:pt idx="8">
                  <c:v>101.2</c:v>
                </c:pt>
                <c:pt idx="9">
                  <c:v>32.4</c:v>
                </c:pt>
                <c:pt idx="10">
                  <c:v>20</c:v>
                </c:pt>
                <c:pt idx="11">
                  <c:v>24.6</c:v>
                </c:pt>
                <c:pt idx="12">
                  <c:v>55</c:v>
                </c:pt>
                <c:pt idx="13">
                  <c:v>75.2</c:v>
                </c:pt>
                <c:pt idx="14">
                  <c:v>44</c:v>
                </c:pt>
                <c:pt idx="15">
                  <c:v>161.4</c:v>
                </c:pt>
                <c:pt idx="16">
                  <c:v>140.80000000000001</c:v>
                </c:pt>
                <c:pt idx="17">
                  <c:v>112.8</c:v>
                </c:pt>
                <c:pt idx="18">
                  <c:v>90.8</c:v>
                </c:pt>
                <c:pt idx="19">
                  <c:v>68.8</c:v>
                </c:pt>
                <c:pt idx="20">
                  <c:v>48.8</c:v>
                </c:pt>
                <c:pt idx="21">
                  <c:v>25.6</c:v>
                </c:pt>
                <c:pt idx="22">
                  <c:v>14.4</c:v>
                </c:pt>
                <c:pt idx="23">
                  <c:v>7.2</c:v>
                </c:pt>
              </c:numCache>
            </c:numRef>
          </c:val>
        </c:ser>
        <c:dLbls>
          <c:showLegendKey val="0"/>
          <c:showVal val="0"/>
          <c:showCatName val="0"/>
          <c:showSerName val="0"/>
          <c:showPercent val="0"/>
          <c:showBubbleSize val="0"/>
        </c:dLbls>
        <c:gapWidth val="150"/>
        <c:axId val="222872320"/>
        <c:axId val="222874624"/>
      </c:barChart>
      <c:catAx>
        <c:axId val="222872320"/>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6712581889463125"/>
              <c:y val="0.9138139550737975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22874624"/>
        <c:crosses val="autoZero"/>
        <c:auto val="1"/>
        <c:lblAlgn val="ctr"/>
        <c:lblOffset val="100"/>
        <c:tickLblSkip val="1"/>
        <c:tickMarkSkip val="1"/>
        <c:noMultiLvlLbl val="0"/>
      </c:catAx>
      <c:valAx>
        <c:axId val="222874624"/>
        <c:scaling>
          <c:orientation val="minMax"/>
          <c:max val="3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22872320"/>
        <c:crosses val="autoZero"/>
        <c:crossBetween val="between"/>
        <c:majorUnit val="100"/>
      </c:valAx>
      <c:spPr>
        <a:noFill/>
        <a:ln w="3175">
          <a:solidFill>
            <a:srgbClr val="C0C0C0"/>
          </a:solidFill>
          <a:prstDash val="sysDash"/>
        </a:ln>
      </c:spPr>
    </c:plotArea>
    <c:legend>
      <c:legendPos val="r"/>
      <c:layout>
        <c:manualLayout>
          <c:xMode val="edge"/>
          <c:yMode val="edge"/>
          <c:x val="0.74341435842856418"/>
          <c:y val="9.9173553719008267E-2"/>
          <c:w val="0.20160390604095446"/>
          <c:h val="0.10625737898465171"/>
        </c:manualLayout>
      </c:layout>
      <c:overlay val="0"/>
      <c:spPr>
        <a:solidFill>
          <a:srgbClr val="FFFFFF"/>
        </a:solidFill>
        <a:ln w="25400">
          <a:noFill/>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Weekends</a:t>
            </a:r>
          </a:p>
        </c:rich>
      </c:tx>
      <c:layout>
        <c:manualLayout>
          <c:xMode val="edge"/>
          <c:yMode val="edge"/>
          <c:x val="0.41264416085920291"/>
          <c:y val="3.0952380952380953E-2"/>
        </c:manualLayout>
      </c:layout>
      <c:overlay val="0"/>
      <c:spPr>
        <a:noFill/>
        <a:ln w="25400">
          <a:noFill/>
        </a:ln>
      </c:spPr>
    </c:title>
    <c:autoTitleDeleted val="0"/>
    <c:plotArea>
      <c:layout>
        <c:manualLayout>
          <c:layoutTarget val="inner"/>
          <c:xMode val="edge"/>
          <c:yMode val="edge"/>
          <c:x val="8.3908140162693254E-2"/>
          <c:y val="0.12619076960279391"/>
          <c:w val="0.8505756674026439"/>
          <c:h val="0.69285875385684959"/>
        </c:manualLayout>
      </c:layout>
      <c:barChart>
        <c:barDir val="col"/>
        <c:grouping val="clustered"/>
        <c:varyColors val="0"/>
        <c:ser>
          <c:idx val="1"/>
          <c:order val="0"/>
          <c:spPr>
            <a:solidFill>
              <a:srgbClr val="FFFFFF"/>
            </a:solidFill>
            <a:ln w="12700">
              <a:solidFill>
                <a:srgbClr val="000000"/>
              </a:solidFill>
              <a:prstDash val="solid"/>
            </a:ln>
          </c:spPr>
          <c:invertIfNegative val="0"/>
          <c:cat>
            <c:strRef>
              <c:f>Table27Chart!$F$3:$F$26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Table27Chart!$G$3:$G$26</c:f>
              <c:numCache>
                <c:formatCode>0</c:formatCode>
                <c:ptCount val="24"/>
                <c:pt idx="0">
                  <c:v>0.2</c:v>
                </c:pt>
                <c:pt idx="1">
                  <c:v>0.6</c:v>
                </c:pt>
                <c:pt idx="2">
                  <c:v>0.8</c:v>
                </c:pt>
                <c:pt idx="3">
                  <c:v>0.2</c:v>
                </c:pt>
                <c:pt idx="4">
                  <c:v>0</c:v>
                </c:pt>
                <c:pt idx="5">
                  <c:v>0</c:v>
                </c:pt>
                <c:pt idx="6">
                  <c:v>0.2</c:v>
                </c:pt>
                <c:pt idx="7">
                  <c:v>0.2</c:v>
                </c:pt>
                <c:pt idx="8">
                  <c:v>0.2</c:v>
                </c:pt>
                <c:pt idx="9">
                  <c:v>1.6</c:v>
                </c:pt>
                <c:pt idx="10">
                  <c:v>0.6</c:v>
                </c:pt>
                <c:pt idx="11">
                  <c:v>1.8</c:v>
                </c:pt>
                <c:pt idx="12">
                  <c:v>2.6</c:v>
                </c:pt>
                <c:pt idx="13">
                  <c:v>4</c:v>
                </c:pt>
                <c:pt idx="14">
                  <c:v>6</c:v>
                </c:pt>
                <c:pt idx="15">
                  <c:v>5.2</c:v>
                </c:pt>
                <c:pt idx="16">
                  <c:v>6.2</c:v>
                </c:pt>
                <c:pt idx="17">
                  <c:v>7.2</c:v>
                </c:pt>
                <c:pt idx="18">
                  <c:v>7</c:v>
                </c:pt>
                <c:pt idx="19">
                  <c:v>6.4</c:v>
                </c:pt>
                <c:pt idx="20">
                  <c:v>4.8</c:v>
                </c:pt>
                <c:pt idx="21">
                  <c:v>2</c:v>
                </c:pt>
                <c:pt idx="22">
                  <c:v>1.2</c:v>
                </c:pt>
                <c:pt idx="23">
                  <c:v>1</c:v>
                </c:pt>
              </c:numCache>
            </c:numRef>
          </c:val>
        </c:ser>
        <c:ser>
          <c:idx val="2"/>
          <c:order val="1"/>
          <c:spPr>
            <a:solidFill>
              <a:srgbClr val="333333"/>
            </a:solidFill>
            <a:ln w="12700">
              <a:solidFill>
                <a:srgbClr val="000000"/>
              </a:solidFill>
              <a:prstDash val="solid"/>
            </a:ln>
          </c:spPr>
          <c:invertIfNegative val="0"/>
          <c:cat>
            <c:strRef>
              <c:f>Table27Chart!$F$3:$F$26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Table27Chart!$H$3:$H$26</c:f>
              <c:numCache>
                <c:formatCode>#,##0</c:formatCode>
                <c:ptCount val="24"/>
                <c:pt idx="0">
                  <c:v>2.2000000000000002</c:v>
                </c:pt>
                <c:pt idx="1">
                  <c:v>3.2</c:v>
                </c:pt>
                <c:pt idx="2">
                  <c:v>2.2000000000000002</c:v>
                </c:pt>
                <c:pt idx="3">
                  <c:v>1</c:v>
                </c:pt>
                <c:pt idx="4">
                  <c:v>0.4</c:v>
                </c:pt>
                <c:pt idx="5">
                  <c:v>1.6</c:v>
                </c:pt>
                <c:pt idx="6">
                  <c:v>1</c:v>
                </c:pt>
                <c:pt idx="7">
                  <c:v>4</c:v>
                </c:pt>
                <c:pt idx="8">
                  <c:v>2.2000000000000002</c:v>
                </c:pt>
                <c:pt idx="9">
                  <c:v>8.6</c:v>
                </c:pt>
                <c:pt idx="10">
                  <c:v>11.6</c:v>
                </c:pt>
                <c:pt idx="11">
                  <c:v>16.2</c:v>
                </c:pt>
                <c:pt idx="12">
                  <c:v>31.8</c:v>
                </c:pt>
                <c:pt idx="13">
                  <c:v>30.6</c:v>
                </c:pt>
                <c:pt idx="14">
                  <c:v>36.6</c:v>
                </c:pt>
                <c:pt idx="15">
                  <c:v>36</c:v>
                </c:pt>
                <c:pt idx="16">
                  <c:v>39.6</c:v>
                </c:pt>
                <c:pt idx="17">
                  <c:v>35.4</c:v>
                </c:pt>
                <c:pt idx="18">
                  <c:v>28.4</c:v>
                </c:pt>
                <c:pt idx="19">
                  <c:v>26</c:v>
                </c:pt>
                <c:pt idx="20">
                  <c:v>16.399999999999999</c:v>
                </c:pt>
                <c:pt idx="21">
                  <c:v>11.2</c:v>
                </c:pt>
                <c:pt idx="22">
                  <c:v>8</c:v>
                </c:pt>
                <c:pt idx="23">
                  <c:v>3.2</c:v>
                </c:pt>
              </c:numCache>
            </c:numRef>
          </c:val>
        </c:ser>
        <c:dLbls>
          <c:showLegendKey val="0"/>
          <c:showVal val="0"/>
          <c:showCatName val="0"/>
          <c:showSerName val="0"/>
          <c:showPercent val="0"/>
          <c:showBubbleSize val="0"/>
        </c:dLbls>
        <c:gapWidth val="150"/>
        <c:axId val="154956160"/>
        <c:axId val="154958080"/>
      </c:barChart>
      <c:catAx>
        <c:axId val="154956160"/>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4252970102875069"/>
              <c:y val="0.8880972378452692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4958080"/>
        <c:crosses val="autoZero"/>
        <c:auto val="1"/>
        <c:lblAlgn val="ctr"/>
        <c:lblOffset val="100"/>
        <c:tickLblSkip val="1"/>
        <c:tickMarkSkip val="1"/>
        <c:noMultiLvlLbl val="0"/>
      </c:catAx>
      <c:valAx>
        <c:axId val="154958080"/>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4956160"/>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Weekdays</a:t>
            </a:r>
          </a:p>
        </c:rich>
      </c:tx>
      <c:layout>
        <c:manualLayout>
          <c:xMode val="edge"/>
          <c:yMode val="edge"/>
          <c:x val="0.40778971357102695"/>
          <c:y val="2.5798525798525797E-2"/>
        </c:manualLayout>
      </c:layout>
      <c:overlay val="0"/>
      <c:spPr>
        <a:noFill/>
        <a:ln w="25400">
          <a:noFill/>
        </a:ln>
      </c:spPr>
    </c:title>
    <c:autoTitleDeleted val="0"/>
    <c:plotArea>
      <c:layout>
        <c:manualLayout>
          <c:layoutTarget val="inner"/>
          <c:xMode val="edge"/>
          <c:yMode val="edge"/>
          <c:x val="0.12829338520791408"/>
          <c:y val="7.7395623821660861E-2"/>
          <c:w val="0.83848891046600993"/>
          <c:h val="0.80835429324845798"/>
        </c:manualLayout>
      </c:layout>
      <c:barChart>
        <c:barDir val="col"/>
        <c:grouping val="clustered"/>
        <c:varyColors val="0"/>
        <c:ser>
          <c:idx val="0"/>
          <c:order val="0"/>
          <c:tx>
            <c:strRef>
              <c:f>Table28Chart!$B$2</c:f>
              <c:strCache>
                <c:ptCount val="1"/>
                <c:pt idx="0">
                  <c:v>Killed and Seriously injured</c:v>
                </c:pt>
              </c:strCache>
            </c:strRef>
          </c:tx>
          <c:spPr>
            <a:solidFill>
              <a:srgbClr val="FFFFFF"/>
            </a:solidFill>
            <a:ln w="12700">
              <a:solidFill>
                <a:srgbClr val="000000"/>
              </a:solidFill>
              <a:prstDash val="solid"/>
            </a:ln>
          </c:spPr>
          <c:invertIfNegative val="0"/>
          <c:cat>
            <c:strRef>
              <c:f>Table28Chart!$A$3:$A$26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Table28Chart!$B$3:$B$26</c:f>
              <c:numCache>
                <c:formatCode>#,##0</c:formatCode>
                <c:ptCount val="24"/>
                <c:pt idx="0">
                  <c:v>24</c:v>
                </c:pt>
                <c:pt idx="1">
                  <c:v>17</c:v>
                </c:pt>
                <c:pt idx="2">
                  <c:v>10</c:v>
                </c:pt>
                <c:pt idx="3">
                  <c:v>10</c:v>
                </c:pt>
                <c:pt idx="4">
                  <c:v>10</c:v>
                </c:pt>
                <c:pt idx="5">
                  <c:v>13</c:v>
                </c:pt>
                <c:pt idx="6">
                  <c:v>34</c:v>
                </c:pt>
                <c:pt idx="7">
                  <c:v>70</c:v>
                </c:pt>
                <c:pt idx="8">
                  <c:v>85</c:v>
                </c:pt>
                <c:pt idx="9">
                  <c:v>64</c:v>
                </c:pt>
                <c:pt idx="10">
                  <c:v>71</c:v>
                </c:pt>
                <c:pt idx="11">
                  <c:v>74</c:v>
                </c:pt>
                <c:pt idx="12">
                  <c:v>81</c:v>
                </c:pt>
                <c:pt idx="13">
                  <c:v>85</c:v>
                </c:pt>
                <c:pt idx="14">
                  <c:v>95</c:v>
                </c:pt>
                <c:pt idx="15">
                  <c:v>105</c:v>
                </c:pt>
                <c:pt idx="16">
                  <c:v>123</c:v>
                </c:pt>
                <c:pt idx="17">
                  <c:v>125</c:v>
                </c:pt>
                <c:pt idx="18">
                  <c:v>99</c:v>
                </c:pt>
                <c:pt idx="19">
                  <c:v>73</c:v>
                </c:pt>
                <c:pt idx="20">
                  <c:v>65</c:v>
                </c:pt>
                <c:pt idx="21">
                  <c:v>54</c:v>
                </c:pt>
                <c:pt idx="22">
                  <c:v>45</c:v>
                </c:pt>
                <c:pt idx="23">
                  <c:v>46</c:v>
                </c:pt>
              </c:numCache>
            </c:numRef>
          </c:val>
        </c:ser>
        <c:ser>
          <c:idx val="1"/>
          <c:order val="1"/>
          <c:tx>
            <c:strRef>
              <c:f>Table28Chart!$C$2</c:f>
              <c:strCache>
                <c:ptCount val="1"/>
                <c:pt idx="0">
                  <c:v>All Severities</c:v>
                </c:pt>
              </c:strCache>
            </c:strRef>
          </c:tx>
          <c:spPr>
            <a:solidFill>
              <a:srgbClr val="333333"/>
            </a:solidFill>
            <a:ln w="12700">
              <a:solidFill>
                <a:srgbClr val="000000"/>
              </a:solidFill>
              <a:prstDash val="solid"/>
            </a:ln>
          </c:spPr>
          <c:invertIfNegative val="0"/>
          <c:cat>
            <c:strRef>
              <c:f>Table28Chart!$A$3:$A$26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Table28Chart!$C$3:$C$26</c:f>
              <c:numCache>
                <c:formatCode>#,##0</c:formatCode>
                <c:ptCount val="24"/>
                <c:pt idx="0">
                  <c:v>121</c:v>
                </c:pt>
                <c:pt idx="1">
                  <c:v>71</c:v>
                </c:pt>
                <c:pt idx="2">
                  <c:v>49</c:v>
                </c:pt>
                <c:pt idx="3">
                  <c:v>42</c:v>
                </c:pt>
                <c:pt idx="4">
                  <c:v>43</c:v>
                </c:pt>
                <c:pt idx="5">
                  <c:v>73</c:v>
                </c:pt>
                <c:pt idx="6">
                  <c:v>179</c:v>
                </c:pt>
                <c:pt idx="7">
                  <c:v>445</c:v>
                </c:pt>
                <c:pt idx="8">
                  <c:v>662</c:v>
                </c:pt>
                <c:pt idx="9">
                  <c:v>524</c:v>
                </c:pt>
                <c:pt idx="10">
                  <c:v>425</c:v>
                </c:pt>
                <c:pt idx="11">
                  <c:v>465</c:v>
                </c:pt>
                <c:pt idx="12">
                  <c:v>535</c:v>
                </c:pt>
                <c:pt idx="13">
                  <c:v>568</c:v>
                </c:pt>
                <c:pt idx="14">
                  <c:v>611</c:v>
                </c:pt>
                <c:pt idx="15">
                  <c:v>652</c:v>
                </c:pt>
                <c:pt idx="16">
                  <c:v>791</c:v>
                </c:pt>
                <c:pt idx="17">
                  <c:v>791</c:v>
                </c:pt>
                <c:pt idx="18">
                  <c:v>572</c:v>
                </c:pt>
                <c:pt idx="19">
                  <c:v>446</c:v>
                </c:pt>
                <c:pt idx="20">
                  <c:v>367</c:v>
                </c:pt>
                <c:pt idx="21">
                  <c:v>301</c:v>
                </c:pt>
                <c:pt idx="22">
                  <c:v>231</c:v>
                </c:pt>
                <c:pt idx="23">
                  <c:v>200</c:v>
                </c:pt>
              </c:numCache>
            </c:numRef>
          </c:val>
        </c:ser>
        <c:dLbls>
          <c:showLegendKey val="0"/>
          <c:showVal val="0"/>
          <c:showCatName val="0"/>
          <c:showSerName val="0"/>
          <c:showPercent val="0"/>
          <c:showBubbleSize val="0"/>
        </c:dLbls>
        <c:gapWidth val="150"/>
        <c:axId val="191815680"/>
        <c:axId val="191817600"/>
      </c:barChart>
      <c:catAx>
        <c:axId val="191815680"/>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7056224501146973"/>
              <c:y val="0.927518943424455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1817600"/>
        <c:crosses val="autoZero"/>
        <c:auto val="1"/>
        <c:lblAlgn val="ctr"/>
        <c:lblOffset val="100"/>
        <c:tickLblSkip val="1"/>
        <c:tickMarkSkip val="1"/>
        <c:noMultiLvlLbl val="0"/>
      </c:catAx>
      <c:valAx>
        <c:axId val="191817600"/>
        <c:scaling>
          <c:orientation val="minMax"/>
          <c:max val="11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1815680"/>
        <c:crosses val="autoZero"/>
        <c:crossBetween val="between"/>
        <c:majorUnit val="100"/>
      </c:valAx>
      <c:spPr>
        <a:noFill/>
        <a:ln w="25400">
          <a:noFill/>
        </a:ln>
      </c:spPr>
    </c:plotArea>
    <c:legend>
      <c:legendPos val="r"/>
      <c:layout>
        <c:manualLayout>
          <c:xMode val="edge"/>
          <c:yMode val="edge"/>
          <c:x val="0.77434219348011057"/>
          <c:y val="0.10196560196560196"/>
          <c:w val="0.21420413513602898"/>
          <c:h val="9.4594594594594586E-2"/>
        </c:manualLayout>
      </c:layout>
      <c:overlay val="0"/>
      <c:spPr>
        <a:solidFill>
          <a:srgbClr val="FFFFFF"/>
        </a:solidFill>
        <a:ln w="25400">
          <a:noFill/>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Weekends</a:t>
            </a:r>
          </a:p>
        </c:rich>
      </c:tx>
      <c:layout>
        <c:manualLayout>
          <c:xMode val="edge"/>
          <c:yMode val="edge"/>
          <c:x val="0.41363660224290144"/>
          <c:y val="2.8790786948176585E-2"/>
        </c:manualLayout>
      </c:layout>
      <c:overlay val="0"/>
      <c:spPr>
        <a:noFill/>
        <a:ln w="25400">
          <a:noFill/>
        </a:ln>
      </c:spPr>
    </c:title>
    <c:autoTitleDeleted val="0"/>
    <c:plotArea>
      <c:layout>
        <c:manualLayout>
          <c:layoutTarget val="inner"/>
          <c:xMode val="edge"/>
          <c:yMode val="edge"/>
          <c:x val="0.10568187682099876"/>
          <c:y val="0.15738963531669867"/>
          <c:w val="0.8556822929700223"/>
          <c:h val="0.66986564299424189"/>
        </c:manualLayout>
      </c:layout>
      <c:barChart>
        <c:barDir val="col"/>
        <c:grouping val="clustered"/>
        <c:varyColors val="0"/>
        <c:ser>
          <c:idx val="1"/>
          <c:order val="0"/>
          <c:tx>
            <c:v>Fatal/Serious</c:v>
          </c:tx>
          <c:spPr>
            <a:solidFill>
              <a:srgbClr val="FFFFFF"/>
            </a:solidFill>
            <a:ln w="12700">
              <a:solidFill>
                <a:srgbClr val="000000"/>
              </a:solidFill>
              <a:prstDash val="solid"/>
            </a:ln>
          </c:spPr>
          <c:invertIfNegative val="0"/>
          <c:cat>
            <c:strRef>
              <c:f>Table28Chart!$F$3:$F$26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Table28Chart!$G$3:$G$26</c:f>
              <c:numCache>
                <c:formatCode>#,##0</c:formatCode>
                <c:ptCount val="24"/>
                <c:pt idx="0">
                  <c:v>31</c:v>
                </c:pt>
                <c:pt idx="1">
                  <c:v>25</c:v>
                </c:pt>
                <c:pt idx="2">
                  <c:v>20</c:v>
                </c:pt>
                <c:pt idx="3">
                  <c:v>16</c:v>
                </c:pt>
                <c:pt idx="4">
                  <c:v>13</c:v>
                </c:pt>
                <c:pt idx="5">
                  <c:v>10</c:v>
                </c:pt>
                <c:pt idx="6">
                  <c:v>10</c:v>
                </c:pt>
                <c:pt idx="7">
                  <c:v>12</c:v>
                </c:pt>
                <c:pt idx="8">
                  <c:v>14</c:v>
                </c:pt>
                <c:pt idx="9">
                  <c:v>23</c:v>
                </c:pt>
                <c:pt idx="10">
                  <c:v>29</c:v>
                </c:pt>
                <c:pt idx="11">
                  <c:v>32</c:v>
                </c:pt>
                <c:pt idx="12">
                  <c:v>34</c:v>
                </c:pt>
                <c:pt idx="13">
                  <c:v>38</c:v>
                </c:pt>
                <c:pt idx="14">
                  <c:v>50</c:v>
                </c:pt>
                <c:pt idx="15">
                  <c:v>45</c:v>
                </c:pt>
                <c:pt idx="16">
                  <c:v>36</c:v>
                </c:pt>
                <c:pt idx="17">
                  <c:v>45</c:v>
                </c:pt>
                <c:pt idx="18">
                  <c:v>31</c:v>
                </c:pt>
                <c:pt idx="19">
                  <c:v>30</c:v>
                </c:pt>
                <c:pt idx="20">
                  <c:v>27</c:v>
                </c:pt>
                <c:pt idx="21">
                  <c:v>23</c:v>
                </c:pt>
                <c:pt idx="22">
                  <c:v>18</c:v>
                </c:pt>
                <c:pt idx="23">
                  <c:v>17</c:v>
                </c:pt>
              </c:numCache>
            </c:numRef>
          </c:val>
        </c:ser>
        <c:ser>
          <c:idx val="2"/>
          <c:order val="1"/>
          <c:tx>
            <c:v>All severities</c:v>
          </c:tx>
          <c:spPr>
            <a:solidFill>
              <a:srgbClr val="333333"/>
            </a:solidFill>
            <a:ln w="12700">
              <a:solidFill>
                <a:srgbClr val="000000"/>
              </a:solidFill>
              <a:prstDash val="solid"/>
            </a:ln>
          </c:spPr>
          <c:invertIfNegative val="0"/>
          <c:cat>
            <c:strRef>
              <c:f>Table28Chart!$F$3:$F$26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Table28Chart!$H$3:$H$26</c:f>
              <c:numCache>
                <c:formatCode>#,##0</c:formatCode>
                <c:ptCount val="24"/>
                <c:pt idx="0">
                  <c:v>122</c:v>
                </c:pt>
                <c:pt idx="1">
                  <c:v>117</c:v>
                </c:pt>
                <c:pt idx="2">
                  <c:v>82</c:v>
                </c:pt>
                <c:pt idx="3">
                  <c:v>73</c:v>
                </c:pt>
                <c:pt idx="4">
                  <c:v>49</c:v>
                </c:pt>
                <c:pt idx="5">
                  <c:v>46</c:v>
                </c:pt>
                <c:pt idx="6">
                  <c:v>45</c:v>
                </c:pt>
                <c:pt idx="7">
                  <c:v>65</c:v>
                </c:pt>
                <c:pt idx="8">
                  <c:v>82</c:v>
                </c:pt>
                <c:pt idx="9">
                  <c:v>115</c:v>
                </c:pt>
                <c:pt idx="10">
                  <c:v>147</c:v>
                </c:pt>
                <c:pt idx="11">
                  <c:v>187</c:v>
                </c:pt>
                <c:pt idx="12">
                  <c:v>227</c:v>
                </c:pt>
                <c:pt idx="13">
                  <c:v>240</c:v>
                </c:pt>
                <c:pt idx="14">
                  <c:v>239</c:v>
                </c:pt>
                <c:pt idx="15">
                  <c:v>236</c:v>
                </c:pt>
                <c:pt idx="16">
                  <c:v>219</c:v>
                </c:pt>
                <c:pt idx="17">
                  <c:v>207</c:v>
                </c:pt>
                <c:pt idx="18">
                  <c:v>183</c:v>
                </c:pt>
                <c:pt idx="19">
                  <c:v>166</c:v>
                </c:pt>
                <c:pt idx="20">
                  <c:v>130</c:v>
                </c:pt>
                <c:pt idx="21">
                  <c:v>118</c:v>
                </c:pt>
                <c:pt idx="22">
                  <c:v>106</c:v>
                </c:pt>
                <c:pt idx="23">
                  <c:v>94</c:v>
                </c:pt>
              </c:numCache>
            </c:numRef>
          </c:val>
        </c:ser>
        <c:dLbls>
          <c:showLegendKey val="0"/>
          <c:showVal val="0"/>
          <c:showCatName val="0"/>
          <c:showSerName val="0"/>
          <c:showPercent val="0"/>
          <c:showBubbleSize val="0"/>
        </c:dLbls>
        <c:gapWidth val="150"/>
        <c:axId val="196684416"/>
        <c:axId val="196698880"/>
      </c:barChart>
      <c:catAx>
        <c:axId val="196684416"/>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6477320448580286"/>
              <c:y val="0.9040307101727447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6698880"/>
        <c:crosses val="autoZero"/>
        <c:auto val="1"/>
        <c:lblAlgn val="ctr"/>
        <c:lblOffset val="100"/>
        <c:tickLblSkip val="1"/>
        <c:tickMarkSkip val="1"/>
        <c:noMultiLvlLbl val="0"/>
      </c:catAx>
      <c:valAx>
        <c:axId val="196698880"/>
        <c:scaling>
          <c:orientation val="minMax"/>
          <c:max val="4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6684416"/>
        <c:crosses val="autoZero"/>
        <c:crossBetween val="between"/>
        <c:majorUnit val="10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5283731637766"/>
          <c:y val="0.13750016784688457"/>
          <c:w val="0.81191346847060586"/>
          <c:h val="0.76250093078726899"/>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Table23a!$C$54:$C$64</c:f>
              <c:numCache>
                <c:formatCode>_(* #,##0_);_(* \(#,##0\);_(* "-"_);_(@_)</c:formatCode>
                <c:ptCount val="11"/>
                <c:pt idx="0">
                  <c:v>14</c:v>
                </c:pt>
                <c:pt idx="1">
                  <c:v>22</c:v>
                </c:pt>
                <c:pt idx="2">
                  <c:v>28</c:v>
                </c:pt>
                <c:pt idx="3">
                  <c:v>20</c:v>
                </c:pt>
                <c:pt idx="4">
                  <c:v>18</c:v>
                </c:pt>
                <c:pt idx="5">
                  <c:v>17</c:v>
                </c:pt>
                <c:pt idx="6">
                  <c:v>22</c:v>
                </c:pt>
                <c:pt idx="7">
                  <c:v>18</c:v>
                </c:pt>
                <c:pt idx="8">
                  <c:v>15</c:v>
                </c:pt>
                <c:pt idx="9">
                  <c:v>12</c:v>
                </c:pt>
                <c:pt idx="10">
                  <c:v>12</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Table23a!$G$54:$G$64</c:f>
              <c:numCache>
                <c:formatCode>_(* #,##0_);_(* \(#,##0\);_(* "-"_);_(@_)</c:formatCode>
                <c:ptCount val="11"/>
                <c:pt idx="0">
                  <c:v>140</c:v>
                </c:pt>
                <c:pt idx="1">
                  <c:v>167</c:v>
                </c:pt>
                <c:pt idx="2">
                  <c:v>139</c:v>
                </c:pt>
                <c:pt idx="3">
                  <c:v>133</c:v>
                </c:pt>
                <c:pt idx="4">
                  <c:v>157</c:v>
                </c:pt>
                <c:pt idx="5">
                  <c:v>143</c:v>
                </c:pt>
                <c:pt idx="6">
                  <c:v>131</c:v>
                </c:pt>
                <c:pt idx="7">
                  <c:v>98</c:v>
                </c:pt>
                <c:pt idx="8">
                  <c:v>90</c:v>
                </c:pt>
                <c:pt idx="9">
                  <c:v>77</c:v>
                </c:pt>
                <c:pt idx="10">
                  <c:v>61</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Table23a!$K$54:$K$64</c:f>
              <c:numCache>
                <c:formatCode>_(* #,##0_);_(* \(#,##0\);_(* "-"_);_(@_)</c:formatCode>
                <c:ptCount val="11"/>
                <c:pt idx="0">
                  <c:v>154</c:v>
                </c:pt>
                <c:pt idx="1">
                  <c:v>189</c:v>
                </c:pt>
                <c:pt idx="2">
                  <c:v>167</c:v>
                </c:pt>
                <c:pt idx="3">
                  <c:v>153</c:v>
                </c:pt>
                <c:pt idx="4">
                  <c:v>175</c:v>
                </c:pt>
                <c:pt idx="5">
                  <c:v>160</c:v>
                </c:pt>
                <c:pt idx="6">
                  <c:v>153</c:v>
                </c:pt>
                <c:pt idx="7">
                  <c:v>116</c:v>
                </c:pt>
                <c:pt idx="8">
                  <c:v>105</c:v>
                </c:pt>
                <c:pt idx="9">
                  <c:v>89</c:v>
                </c:pt>
                <c:pt idx="10">
                  <c:v>73</c:v>
                </c:pt>
              </c:numCache>
            </c:numRef>
          </c:val>
          <c:smooth val="0"/>
        </c:ser>
        <c:dLbls>
          <c:showLegendKey val="0"/>
          <c:showVal val="0"/>
          <c:showCatName val="0"/>
          <c:showSerName val="0"/>
          <c:showPercent val="0"/>
          <c:showBubbleSize val="0"/>
        </c:dLbls>
        <c:marker val="1"/>
        <c:smooth val="0"/>
        <c:axId val="163437568"/>
        <c:axId val="174129920"/>
      </c:lineChart>
      <c:catAx>
        <c:axId val="16343756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4129920"/>
        <c:crosses val="autoZero"/>
        <c:auto val="1"/>
        <c:lblAlgn val="ctr"/>
        <c:lblOffset val="100"/>
        <c:tickLblSkip val="2"/>
        <c:tickMarkSkip val="1"/>
        <c:noMultiLvlLbl val="0"/>
      </c:catAx>
      <c:valAx>
        <c:axId val="174129920"/>
        <c:scaling>
          <c:orientation val="minMax"/>
          <c:max val="3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63437568"/>
        <c:crosses val="autoZero"/>
        <c:crossBetween val="midCat"/>
        <c:majorUnit val="100"/>
        <c:minorUnit val="1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5283731637766"/>
          <c:y val="0.13216957605985039"/>
          <c:w val="0.83072227469000215"/>
          <c:h val="0.76807980049875313"/>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Table23Chart!$B$4:$B$14</c:f>
              <c:numCache>
                <c:formatCode>_(* #,##0_);_(* \(#,##0\);_(* "-"_);_(@_)</c:formatCode>
                <c:ptCount val="11"/>
                <c:pt idx="0">
                  <c:v>11</c:v>
                </c:pt>
                <c:pt idx="1">
                  <c:v>22</c:v>
                </c:pt>
                <c:pt idx="2">
                  <c:v>13</c:v>
                </c:pt>
                <c:pt idx="3">
                  <c:v>14</c:v>
                </c:pt>
                <c:pt idx="4">
                  <c:v>22</c:v>
                </c:pt>
                <c:pt idx="5">
                  <c:v>10</c:v>
                </c:pt>
                <c:pt idx="6">
                  <c:v>17</c:v>
                </c:pt>
                <c:pt idx="7">
                  <c:v>12</c:v>
                </c:pt>
                <c:pt idx="8">
                  <c:v>11</c:v>
                </c:pt>
                <c:pt idx="9">
                  <c:v>16</c:v>
                </c:pt>
                <c:pt idx="10">
                  <c:v>10</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Table23Chart!$F$4:$F$14</c:f>
              <c:numCache>
                <c:formatCode>_(* #,##0_);_(* \(#,##0\);_(* "-"_);_(@_)</c:formatCode>
                <c:ptCount val="11"/>
                <c:pt idx="0">
                  <c:v>66</c:v>
                </c:pt>
                <c:pt idx="1">
                  <c:v>62</c:v>
                </c:pt>
                <c:pt idx="2">
                  <c:v>52</c:v>
                </c:pt>
                <c:pt idx="3">
                  <c:v>53</c:v>
                </c:pt>
                <c:pt idx="4">
                  <c:v>56</c:v>
                </c:pt>
                <c:pt idx="5">
                  <c:v>51</c:v>
                </c:pt>
                <c:pt idx="6">
                  <c:v>40</c:v>
                </c:pt>
                <c:pt idx="7">
                  <c:v>41</c:v>
                </c:pt>
                <c:pt idx="8">
                  <c:v>45</c:v>
                </c:pt>
                <c:pt idx="9">
                  <c:v>37</c:v>
                </c:pt>
                <c:pt idx="10">
                  <c:v>34</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Table23Chart!$J$4:$J$14</c:f>
              <c:numCache>
                <c:formatCode>_(* #,##0_);_(* \(#,##0\);_(* "-"_);_(@_)</c:formatCode>
                <c:ptCount val="11"/>
                <c:pt idx="0">
                  <c:v>77</c:v>
                </c:pt>
                <c:pt idx="1">
                  <c:v>84</c:v>
                </c:pt>
                <c:pt idx="2">
                  <c:v>65</c:v>
                </c:pt>
                <c:pt idx="3">
                  <c:v>67</c:v>
                </c:pt>
                <c:pt idx="4">
                  <c:v>78</c:v>
                </c:pt>
                <c:pt idx="5">
                  <c:v>61</c:v>
                </c:pt>
                <c:pt idx="6">
                  <c:v>57</c:v>
                </c:pt>
                <c:pt idx="7">
                  <c:v>53</c:v>
                </c:pt>
                <c:pt idx="8">
                  <c:v>56</c:v>
                </c:pt>
                <c:pt idx="9">
                  <c:v>53</c:v>
                </c:pt>
                <c:pt idx="10">
                  <c:v>44</c:v>
                </c:pt>
              </c:numCache>
            </c:numRef>
          </c:val>
          <c:smooth val="0"/>
        </c:ser>
        <c:dLbls>
          <c:showLegendKey val="0"/>
          <c:showVal val="0"/>
          <c:showCatName val="0"/>
          <c:showSerName val="0"/>
          <c:showPercent val="0"/>
          <c:showBubbleSize val="0"/>
        </c:dLbls>
        <c:marker val="1"/>
        <c:smooth val="0"/>
        <c:axId val="174147456"/>
        <c:axId val="174148992"/>
      </c:lineChart>
      <c:catAx>
        <c:axId val="17414745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4148992"/>
        <c:crosses val="autoZero"/>
        <c:auto val="1"/>
        <c:lblAlgn val="ctr"/>
        <c:lblOffset val="100"/>
        <c:tickLblSkip val="2"/>
        <c:tickMarkSkip val="1"/>
        <c:noMultiLvlLbl val="0"/>
      </c:catAx>
      <c:valAx>
        <c:axId val="174148992"/>
        <c:scaling>
          <c:orientation val="minMax"/>
          <c:max val="3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4147456"/>
        <c:crosses val="autoZero"/>
        <c:crossBetween val="midCat"/>
        <c:majorUnit val="100"/>
        <c:minorUnit val="10"/>
      </c:valAx>
      <c:spPr>
        <a:noFill/>
        <a:ln w="3175">
          <a:solidFill>
            <a:srgbClr val="C0C0C0"/>
          </a:solidFill>
          <a:prstDash val="sysDash"/>
        </a:ln>
      </c:spPr>
    </c:plotArea>
    <c:legend>
      <c:legendPos val="r"/>
      <c:layout>
        <c:manualLayout>
          <c:xMode val="edge"/>
          <c:yMode val="edge"/>
          <c:x val="0.5329160187264993"/>
          <c:y val="0.18453865336658354"/>
          <c:w val="0.36050222562305101"/>
          <c:h val="0.1745635910224439"/>
        </c:manualLayout>
      </c:layout>
      <c:overlay val="0"/>
      <c:spPr>
        <a:solidFill>
          <a:srgbClr val="FFFFFF"/>
        </a:solidFill>
        <a:ln w="25400">
          <a:noFill/>
        </a:ln>
      </c:spPr>
      <c:txPr>
        <a:bodyPr/>
        <a:lstStyle/>
        <a:p>
          <a:pPr>
            <a:defRPr sz="5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(b) Serious</a:t>
            </a:r>
          </a:p>
        </c:rich>
      </c:tx>
      <c:layout>
        <c:manualLayout>
          <c:xMode val="edge"/>
          <c:yMode val="edge"/>
          <c:x val="1.5625E-2"/>
          <c:y val="1.0917030567685589E-2"/>
        </c:manualLayout>
      </c:layout>
      <c:overlay val="0"/>
      <c:spPr>
        <a:noFill/>
        <a:ln w="25400">
          <a:noFill/>
        </a:ln>
      </c:spPr>
    </c:title>
    <c:autoTitleDeleted val="0"/>
    <c:plotArea>
      <c:layout>
        <c:manualLayout>
          <c:layoutTarget val="inner"/>
          <c:xMode val="edge"/>
          <c:yMode val="edge"/>
          <c:x val="0.15937499999999999"/>
          <c:y val="0.13755458515283842"/>
          <c:w val="0.75"/>
          <c:h val="0.75764192139737996"/>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Table23a!$D$12:$D$22</c:f>
              <c:numCache>
                <c:formatCode>_(* #,##0_);_(* \(#,##0\);_(* "-"_);_(@_)</c:formatCode>
                <c:ptCount val="11"/>
                <c:pt idx="0">
                  <c:v>767</c:v>
                </c:pt>
                <c:pt idx="1">
                  <c:v>654</c:v>
                </c:pt>
                <c:pt idx="2">
                  <c:v>611</c:v>
                </c:pt>
                <c:pt idx="3">
                  <c:v>633</c:v>
                </c:pt>
                <c:pt idx="4">
                  <c:v>638</c:v>
                </c:pt>
                <c:pt idx="5">
                  <c:v>560</c:v>
                </c:pt>
                <c:pt idx="6">
                  <c:v>603</c:v>
                </c:pt>
                <c:pt idx="7">
                  <c:v>481</c:v>
                </c:pt>
                <c:pt idx="8">
                  <c:v>432</c:v>
                </c:pt>
                <c:pt idx="9">
                  <c:v>477</c:v>
                </c:pt>
                <c:pt idx="10">
                  <c:v>434</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Table23a!$H$12:$H$22</c:f>
              <c:numCache>
                <c:formatCode>_(* #,##0_);_(* \(#,##0\);_(* "-"_);_(@_)</c:formatCode>
                <c:ptCount val="11"/>
                <c:pt idx="0">
                  <c:v>53</c:v>
                </c:pt>
                <c:pt idx="1">
                  <c:v>58</c:v>
                </c:pt>
                <c:pt idx="2">
                  <c:v>63</c:v>
                </c:pt>
                <c:pt idx="3">
                  <c:v>44</c:v>
                </c:pt>
                <c:pt idx="4">
                  <c:v>50</c:v>
                </c:pt>
                <c:pt idx="5">
                  <c:v>34</c:v>
                </c:pt>
                <c:pt idx="6">
                  <c:v>42</c:v>
                </c:pt>
                <c:pt idx="7">
                  <c:v>28</c:v>
                </c:pt>
                <c:pt idx="8">
                  <c:v>25</c:v>
                </c:pt>
                <c:pt idx="9">
                  <c:v>37</c:v>
                </c:pt>
                <c:pt idx="10">
                  <c:v>26</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Table23a!$L$12:$L$22</c:f>
              <c:numCache>
                <c:formatCode>_(* #,##0_);_(* \(#,##0\);_(* "-"_);_(@_)</c:formatCode>
                <c:ptCount val="11"/>
                <c:pt idx="0">
                  <c:v>820</c:v>
                </c:pt>
                <c:pt idx="1">
                  <c:v>712</c:v>
                </c:pt>
                <c:pt idx="2">
                  <c:v>674</c:v>
                </c:pt>
                <c:pt idx="3">
                  <c:v>677</c:v>
                </c:pt>
                <c:pt idx="4">
                  <c:v>688</c:v>
                </c:pt>
                <c:pt idx="5">
                  <c:v>594</c:v>
                </c:pt>
                <c:pt idx="6">
                  <c:v>645</c:v>
                </c:pt>
                <c:pt idx="7">
                  <c:v>509</c:v>
                </c:pt>
                <c:pt idx="8">
                  <c:v>457</c:v>
                </c:pt>
                <c:pt idx="9">
                  <c:v>514</c:v>
                </c:pt>
                <c:pt idx="10">
                  <c:v>460</c:v>
                </c:pt>
              </c:numCache>
            </c:numRef>
          </c:val>
          <c:smooth val="0"/>
        </c:ser>
        <c:dLbls>
          <c:showLegendKey val="0"/>
          <c:showVal val="0"/>
          <c:showCatName val="0"/>
          <c:showSerName val="0"/>
          <c:showPercent val="0"/>
          <c:showBubbleSize val="0"/>
        </c:dLbls>
        <c:marker val="1"/>
        <c:smooth val="0"/>
        <c:axId val="177284224"/>
        <c:axId val="177285760"/>
      </c:lineChart>
      <c:catAx>
        <c:axId val="177284224"/>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77285760"/>
        <c:crosses val="autoZero"/>
        <c:auto val="1"/>
        <c:lblAlgn val="ctr"/>
        <c:lblOffset val="100"/>
        <c:tickLblSkip val="2"/>
        <c:tickMarkSkip val="1"/>
        <c:noMultiLvlLbl val="0"/>
      </c:catAx>
      <c:valAx>
        <c:axId val="177285760"/>
        <c:scaling>
          <c:orientation val="minMax"/>
          <c:max val="3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77284224"/>
        <c:crosses val="autoZero"/>
        <c:crossBetween val="midCat"/>
        <c:majorUnit val="1000"/>
        <c:minorUnit val="12"/>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88757396449703"/>
          <c:y val="0.13832230176955287"/>
          <c:w val="0.76331360946745563"/>
          <c:h val="0.75510371293870671"/>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Table23a!$D$54:$D$64</c:f>
              <c:numCache>
                <c:formatCode>_(* #,##0_);_(* \(#,##0\);_(* "-"_);_(@_)</c:formatCode>
                <c:ptCount val="11"/>
                <c:pt idx="0">
                  <c:v>481</c:v>
                </c:pt>
                <c:pt idx="1">
                  <c:v>477</c:v>
                </c:pt>
                <c:pt idx="2">
                  <c:v>348</c:v>
                </c:pt>
                <c:pt idx="3">
                  <c:v>334</c:v>
                </c:pt>
                <c:pt idx="4">
                  <c:v>346</c:v>
                </c:pt>
                <c:pt idx="5">
                  <c:v>312</c:v>
                </c:pt>
                <c:pt idx="6">
                  <c:v>347</c:v>
                </c:pt>
                <c:pt idx="7">
                  <c:v>293</c:v>
                </c:pt>
                <c:pt idx="8">
                  <c:v>233</c:v>
                </c:pt>
                <c:pt idx="9">
                  <c:v>208</c:v>
                </c:pt>
                <c:pt idx="10">
                  <c:v>271</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Table23a!$H$54:$H$64</c:f>
              <c:numCache>
                <c:formatCode>_(* #,##0_);_(* \(#,##0\);_(* "-"_);_(@_)</c:formatCode>
                <c:ptCount val="11"/>
                <c:pt idx="0">
                  <c:v>1147</c:v>
                </c:pt>
                <c:pt idx="1">
                  <c:v>1034</c:v>
                </c:pt>
                <c:pt idx="2">
                  <c:v>1066</c:v>
                </c:pt>
                <c:pt idx="3">
                  <c:v>970</c:v>
                </c:pt>
                <c:pt idx="4">
                  <c:v>912</c:v>
                </c:pt>
                <c:pt idx="5">
                  <c:v>798</c:v>
                </c:pt>
                <c:pt idx="6">
                  <c:v>856</c:v>
                </c:pt>
                <c:pt idx="7">
                  <c:v>843</c:v>
                </c:pt>
                <c:pt idx="8">
                  <c:v>670</c:v>
                </c:pt>
                <c:pt idx="9">
                  <c:v>548</c:v>
                </c:pt>
                <c:pt idx="10">
                  <c:v>574</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Table23a!$L$54:$L$64</c:f>
              <c:numCache>
                <c:formatCode>_(* #,##0_);_(* \(#,##0\);_(* "-"_);_(@_)</c:formatCode>
                <c:ptCount val="11"/>
                <c:pt idx="0">
                  <c:v>1628</c:v>
                </c:pt>
                <c:pt idx="1">
                  <c:v>1511</c:v>
                </c:pt>
                <c:pt idx="2">
                  <c:v>1414</c:v>
                </c:pt>
                <c:pt idx="3">
                  <c:v>1304</c:v>
                </c:pt>
                <c:pt idx="4">
                  <c:v>1258</c:v>
                </c:pt>
                <c:pt idx="5">
                  <c:v>1110</c:v>
                </c:pt>
                <c:pt idx="6">
                  <c:v>1203</c:v>
                </c:pt>
                <c:pt idx="7">
                  <c:v>1136</c:v>
                </c:pt>
                <c:pt idx="8">
                  <c:v>903</c:v>
                </c:pt>
                <c:pt idx="9">
                  <c:v>756</c:v>
                </c:pt>
                <c:pt idx="10">
                  <c:v>845</c:v>
                </c:pt>
              </c:numCache>
            </c:numRef>
          </c:val>
          <c:smooth val="0"/>
        </c:ser>
        <c:dLbls>
          <c:showLegendKey val="0"/>
          <c:showVal val="0"/>
          <c:showCatName val="0"/>
          <c:showSerName val="0"/>
          <c:showPercent val="0"/>
          <c:showBubbleSize val="0"/>
        </c:dLbls>
        <c:marker val="1"/>
        <c:smooth val="0"/>
        <c:axId val="177336704"/>
        <c:axId val="177338240"/>
      </c:lineChart>
      <c:catAx>
        <c:axId val="177336704"/>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77338240"/>
        <c:crosses val="autoZero"/>
        <c:auto val="1"/>
        <c:lblAlgn val="ctr"/>
        <c:lblOffset val="100"/>
        <c:tickLblSkip val="2"/>
        <c:tickMarkSkip val="1"/>
        <c:noMultiLvlLbl val="0"/>
      </c:catAx>
      <c:valAx>
        <c:axId val="177338240"/>
        <c:scaling>
          <c:orientation val="minMax"/>
          <c:max val="3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77336704"/>
        <c:crosses val="autoZero"/>
        <c:crossBetween val="midCat"/>
        <c:majorUnit val="1000"/>
        <c:minorUnit val="12"/>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71061093247588"/>
          <c:y val="0.13769751693002258"/>
          <c:w val="0.74598070739549838"/>
          <c:h val="0.75395033860045146"/>
        </c:manualLayout>
      </c:layout>
      <c:lineChart>
        <c:grouping val="standard"/>
        <c:varyColors val="0"/>
        <c:ser>
          <c:idx val="0"/>
          <c:order val="0"/>
          <c:tx>
            <c:v>Built-up</c:v>
          </c:tx>
          <c:spPr>
            <a:ln w="12700">
              <a:solidFill>
                <a:srgbClr val="000000"/>
              </a:solidFill>
              <a:prstDash val="solid"/>
            </a:ln>
          </c:spPr>
          <c:marker>
            <c:symbol val="none"/>
          </c:marker>
          <c:cat>
            <c:numRef>
              <c:f>Table23Chart!$A$4:$A$14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Table23Chart!$C$4:$C$14</c:f>
              <c:numCache>
                <c:formatCode>_(* #,##0_);_(* \(#,##0\);_(* "-"_);_(@_)</c:formatCode>
                <c:ptCount val="11"/>
                <c:pt idx="0">
                  <c:v>396</c:v>
                </c:pt>
                <c:pt idx="1">
                  <c:v>375</c:v>
                </c:pt>
                <c:pt idx="2">
                  <c:v>342</c:v>
                </c:pt>
                <c:pt idx="3">
                  <c:v>358</c:v>
                </c:pt>
                <c:pt idx="4">
                  <c:v>360</c:v>
                </c:pt>
                <c:pt idx="5">
                  <c:v>348</c:v>
                </c:pt>
                <c:pt idx="6">
                  <c:v>404</c:v>
                </c:pt>
                <c:pt idx="7">
                  <c:v>308</c:v>
                </c:pt>
                <c:pt idx="8">
                  <c:v>307</c:v>
                </c:pt>
                <c:pt idx="9">
                  <c:v>316</c:v>
                </c:pt>
                <c:pt idx="10">
                  <c:v>338</c:v>
                </c:pt>
              </c:numCache>
            </c:numRef>
          </c:val>
          <c:smooth val="0"/>
        </c:ser>
        <c:ser>
          <c:idx val="1"/>
          <c:order val="1"/>
          <c:tx>
            <c:v>Non built-up</c:v>
          </c:tx>
          <c:spPr>
            <a:ln w="25400">
              <a:solidFill>
                <a:srgbClr val="000000"/>
              </a:solidFill>
              <a:prstDash val="sysDash"/>
            </a:ln>
          </c:spPr>
          <c:marker>
            <c:symbol val="none"/>
          </c:marker>
          <c:cat>
            <c:numRef>
              <c:f>Table23Chart!$A$4:$A$14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Table23Chart!$G$4:$G$14</c:f>
              <c:numCache>
                <c:formatCode>_(* #,##0_);_(* \(#,##0\);_(* "-"_);_(@_)</c:formatCode>
                <c:ptCount val="11"/>
                <c:pt idx="0">
                  <c:v>385</c:v>
                </c:pt>
                <c:pt idx="1">
                  <c:v>359</c:v>
                </c:pt>
                <c:pt idx="2">
                  <c:v>336</c:v>
                </c:pt>
                <c:pt idx="3">
                  <c:v>327</c:v>
                </c:pt>
                <c:pt idx="4">
                  <c:v>329</c:v>
                </c:pt>
                <c:pt idx="5">
                  <c:v>333</c:v>
                </c:pt>
                <c:pt idx="6">
                  <c:v>323</c:v>
                </c:pt>
                <c:pt idx="7">
                  <c:v>335</c:v>
                </c:pt>
                <c:pt idx="8">
                  <c:v>302</c:v>
                </c:pt>
                <c:pt idx="9">
                  <c:v>291</c:v>
                </c:pt>
                <c:pt idx="10">
                  <c:v>331</c:v>
                </c:pt>
              </c:numCache>
            </c:numRef>
          </c:val>
          <c:smooth val="0"/>
        </c:ser>
        <c:ser>
          <c:idx val="2"/>
          <c:order val="2"/>
          <c:tx>
            <c:v>Total</c:v>
          </c:tx>
          <c:spPr>
            <a:ln w="38100">
              <a:solidFill>
                <a:srgbClr val="000000"/>
              </a:solidFill>
              <a:prstDash val="solid"/>
            </a:ln>
          </c:spPr>
          <c:marker>
            <c:symbol val="none"/>
          </c:marker>
          <c:cat>
            <c:numRef>
              <c:f>Table23Chart!$A$4:$A$14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Table23Chart!$K$4:$K$14</c:f>
              <c:numCache>
                <c:formatCode>_(* #,##0_);_(* \(#,##0\);_(* "-"_);_(@_)</c:formatCode>
                <c:ptCount val="11"/>
                <c:pt idx="0">
                  <c:v>781</c:v>
                </c:pt>
                <c:pt idx="1">
                  <c:v>734</c:v>
                </c:pt>
                <c:pt idx="2">
                  <c:v>678</c:v>
                </c:pt>
                <c:pt idx="3">
                  <c:v>685</c:v>
                </c:pt>
                <c:pt idx="4">
                  <c:v>689</c:v>
                </c:pt>
                <c:pt idx="5">
                  <c:v>681</c:v>
                </c:pt>
                <c:pt idx="6">
                  <c:v>727</c:v>
                </c:pt>
                <c:pt idx="7">
                  <c:v>643</c:v>
                </c:pt>
                <c:pt idx="8">
                  <c:v>609</c:v>
                </c:pt>
                <c:pt idx="9">
                  <c:v>607</c:v>
                </c:pt>
                <c:pt idx="10">
                  <c:v>669</c:v>
                </c:pt>
              </c:numCache>
            </c:numRef>
          </c:val>
          <c:smooth val="0"/>
        </c:ser>
        <c:dLbls>
          <c:showLegendKey val="0"/>
          <c:showVal val="0"/>
          <c:showCatName val="0"/>
          <c:showSerName val="0"/>
          <c:showPercent val="0"/>
          <c:showBubbleSize val="0"/>
        </c:dLbls>
        <c:marker val="1"/>
        <c:smooth val="0"/>
        <c:axId val="178605056"/>
        <c:axId val="178615040"/>
      </c:lineChart>
      <c:catAx>
        <c:axId val="17860505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78615040"/>
        <c:crosses val="autoZero"/>
        <c:auto val="1"/>
        <c:lblAlgn val="ctr"/>
        <c:lblOffset val="100"/>
        <c:tickLblSkip val="2"/>
        <c:tickMarkSkip val="1"/>
        <c:noMultiLvlLbl val="0"/>
      </c:catAx>
      <c:valAx>
        <c:axId val="178615040"/>
        <c:scaling>
          <c:orientation val="minMax"/>
          <c:max val="3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78605056"/>
        <c:crosses val="autoZero"/>
        <c:crossBetween val="midCat"/>
        <c:majorUnit val="1000"/>
        <c:minorUnit val="12"/>
      </c:valAx>
      <c:spPr>
        <a:noFill/>
        <a:ln w="3175">
          <a:solidFill>
            <a:srgbClr val="C0C0C0"/>
          </a:solidFill>
          <a:prstDash val="sysDash"/>
        </a:ln>
      </c:spPr>
    </c:plotArea>
    <c:legend>
      <c:legendPos val="r"/>
      <c:layout>
        <c:manualLayout>
          <c:xMode val="edge"/>
          <c:yMode val="edge"/>
          <c:x val="0.53054662379421225"/>
          <c:y val="0.19864559819413091"/>
          <c:w val="0.38263665594855301"/>
          <c:h val="0.15801354401805867"/>
        </c:manualLayout>
      </c:layout>
      <c:overlay val="0"/>
      <c:spPr>
        <a:solidFill>
          <a:srgbClr val="FFFFFF"/>
        </a:solidFill>
        <a:ln w="25400">
          <a:noFill/>
        </a:ln>
      </c:spPr>
      <c:txPr>
        <a:bodyPr/>
        <a:lstStyle/>
        <a:p>
          <a:pPr>
            <a:defRPr sz="5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n-GB"/>
              <a:t>(c) All Severities</a:t>
            </a:r>
          </a:p>
        </c:rich>
      </c:tx>
      <c:layout>
        <c:manualLayout>
          <c:xMode val="edge"/>
          <c:yMode val="edge"/>
          <c:x val="1.5416221120508085E-2"/>
          <c:y val="1.079913606911447E-2"/>
        </c:manualLayout>
      </c:layout>
      <c:overlay val="0"/>
      <c:spPr>
        <a:noFill/>
        <a:ln w="25400">
          <a:noFill/>
        </a:ln>
      </c:spPr>
    </c:title>
    <c:autoTitleDeleted val="0"/>
    <c:plotArea>
      <c:layout>
        <c:manualLayout>
          <c:layoutTarget val="inner"/>
          <c:xMode val="edge"/>
          <c:yMode val="edge"/>
          <c:x val="0.17882908381408905"/>
          <c:y val="0.13822894168466524"/>
          <c:w val="0.75848197617699842"/>
          <c:h val="0.77753779697624192"/>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Table23a!$E$12:$E$22</c:f>
              <c:numCache>
                <c:formatCode>_(* #,##0_);_(* \(#,##0\);_(* "-"_);_(@_)</c:formatCode>
                <c:ptCount val="11"/>
                <c:pt idx="0">
                  <c:v>3144</c:v>
                </c:pt>
                <c:pt idx="1">
                  <c:v>2847</c:v>
                </c:pt>
                <c:pt idx="2">
                  <c:v>2921</c:v>
                </c:pt>
                <c:pt idx="3">
                  <c:v>2918</c:v>
                </c:pt>
                <c:pt idx="4">
                  <c:v>2719</c:v>
                </c:pt>
                <c:pt idx="5">
                  <c:v>2589</c:v>
                </c:pt>
                <c:pt idx="6">
                  <c:v>2469</c:v>
                </c:pt>
                <c:pt idx="7">
                  <c:v>2107</c:v>
                </c:pt>
                <c:pt idx="8">
                  <c:v>1911</c:v>
                </c:pt>
                <c:pt idx="9">
                  <c:v>1957</c:v>
                </c:pt>
                <c:pt idx="10">
                  <c:v>1884</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Table23a!$I$12:$I$22</c:f>
              <c:numCache>
                <c:formatCode>_(* #,##0_);_(* \(#,##0\);_(* "-"_);_(@_)</c:formatCode>
                <c:ptCount val="11"/>
                <c:pt idx="0">
                  <c:v>172</c:v>
                </c:pt>
                <c:pt idx="1">
                  <c:v>143</c:v>
                </c:pt>
                <c:pt idx="2">
                  <c:v>157</c:v>
                </c:pt>
                <c:pt idx="3">
                  <c:v>133</c:v>
                </c:pt>
                <c:pt idx="4">
                  <c:v>134</c:v>
                </c:pt>
                <c:pt idx="5">
                  <c:v>115</c:v>
                </c:pt>
                <c:pt idx="6">
                  <c:v>124</c:v>
                </c:pt>
                <c:pt idx="7">
                  <c:v>92</c:v>
                </c:pt>
                <c:pt idx="8">
                  <c:v>102</c:v>
                </c:pt>
                <c:pt idx="9">
                  <c:v>103</c:v>
                </c:pt>
                <c:pt idx="10">
                  <c:v>85</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Table23a!$M$12:$M$22</c:f>
              <c:numCache>
                <c:formatCode>_(* #,##0_);_(* \(#,##0\);_(* "-"_);_(@_)</c:formatCode>
                <c:ptCount val="11"/>
                <c:pt idx="0">
                  <c:v>3316</c:v>
                </c:pt>
                <c:pt idx="1">
                  <c:v>2990</c:v>
                </c:pt>
                <c:pt idx="2">
                  <c:v>3078</c:v>
                </c:pt>
                <c:pt idx="3">
                  <c:v>3051</c:v>
                </c:pt>
                <c:pt idx="4">
                  <c:v>2853</c:v>
                </c:pt>
                <c:pt idx="5">
                  <c:v>2704</c:v>
                </c:pt>
                <c:pt idx="6">
                  <c:v>2593</c:v>
                </c:pt>
                <c:pt idx="7">
                  <c:v>2199</c:v>
                </c:pt>
                <c:pt idx="8">
                  <c:v>2013</c:v>
                </c:pt>
                <c:pt idx="9">
                  <c:v>2060</c:v>
                </c:pt>
                <c:pt idx="10">
                  <c:v>1969</c:v>
                </c:pt>
              </c:numCache>
            </c:numRef>
          </c:val>
          <c:smooth val="0"/>
        </c:ser>
        <c:dLbls>
          <c:showLegendKey val="0"/>
          <c:showVal val="0"/>
          <c:showCatName val="0"/>
          <c:showSerName val="0"/>
          <c:showPercent val="0"/>
          <c:showBubbleSize val="0"/>
        </c:dLbls>
        <c:marker val="1"/>
        <c:smooth val="0"/>
        <c:axId val="178637440"/>
        <c:axId val="181084544"/>
      </c:lineChart>
      <c:catAx>
        <c:axId val="178637440"/>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81084544"/>
        <c:crosses val="autoZero"/>
        <c:auto val="1"/>
        <c:lblAlgn val="ctr"/>
        <c:lblOffset val="100"/>
        <c:tickLblSkip val="2"/>
        <c:tickMarkSkip val="1"/>
        <c:noMultiLvlLbl val="0"/>
      </c:catAx>
      <c:valAx>
        <c:axId val="181084544"/>
        <c:scaling>
          <c:orientation val="minMax"/>
          <c:max val="15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78637440"/>
        <c:crosses val="autoZero"/>
        <c:crossBetween val="midCat"/>
        <c:majorUnit val="2500"/>
        <c:minorUnit val="3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937500000000002"/>
          <c:y val="0.14465438420135654"/>
          <c:w val="0.67812499999999998"/>
          <c:h val="0.73585056311124852"/>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Table23a!$E$54:$E$64</c:f>
              <c:numCache>
                <c:formatCode>_(* #,##0_);_(* \(#,##0\);_(* "-"_);_(@_)</c:formatCode>
                <c:ptCount val="11"/>
                <c:pt idx="0">
                  <c:v>5547</c:v>
                </c:pt>
                <c:pt idx="1">
                  <c:v>5387</c:v>
                </c:pt>
                <c:pt idx="2">
                  <c:v>5171</c:v>
                </c:pt>
                <c:pt idx="3">
                  <c:v>4856</c:v>
                </c:pt>
                <c:pt idx="4">
                  <c:v>4846</c:v>
                </c:pt>
                <c:pt idx="5">
                  <c:v>4614</c:v>
                </c:pt>
                <c:pt idx="6">
                  <c:v>4325</c:v>
                </c:pt>
                <c:pt idx="7">
                  <c:v>4249</c:v>
                </c:pt>
                <c:pt idx="8">
                  <c:v>3865</c:v>
                </c:pt>
                <c:pt idx="9">
                  <c:v>3758</c:v>
                </c:pt>
                <c:pt idx="10">
                  <c:v>3650</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Table23a!$I$54:$I$64</c:f>
              <c:numCache>
                <c:formatCode>_(* #,##0_);_(* \(#,##0\);_(* "-"_);_(@_)</c:formatCode>
                <c:ptCount val="11"/>
                <c:pt idx="0">
                  <c:v>6285</c:v>
                </c:pt>
                <c:pt idx="1">
                  <c:v>6368</c:v>
                </c:pt>
                <c:pt idx="2">
                  <c:v>6434</c:v>
                </c:pt>
                <c:pt idx="3">
                  <c:v>6133</c:v>
                </c:pt>
                <c:pt idx="4">
                  <c:v>5859</c:v>
                </c:pt>
                <c:pt idx="5">
                  <c:v>5449</c:v>
                </c:pt>
                <c:pt idx="6">
                  <c:v>5345</c:v>
                </c:pt>
                <c:pt idx="7">
                  <c:v>5331</c:v>
                </c:pt>
                <c:pt idx="8">
                  <c:v>4436</c:v>
                </c:pt>
                <c:pt idx="9">
                  <c:v>4017</c:v>
                </c:pt>
                <c:pt idx="10">
                  <c:v>3997</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Table23a!$M$54:$M$64</c:f>
              <c:numCache>
                <c:formatCode>_(* #,##0_);_(* \(#,##0\);_(* "-"_);_(@_)</c:formatCode>
                <c:ptCount val="11"/>
                <c:pt idx="0">
                  <c:v>11832</c:v>
                </c:pt>
                <c:pt idx="1">
                  <c:v>11755</c:v>
                </c:pt>
                <c:pt idx="2">
                  <c:v>11605</c:v>
                </c:pt>
                <c:pt idx="3">
                  <c:v>10989</c:v>
                </c:pt>
                <c:pt idx="4">
                  <c:v>10705</c:v>
                </c:pt>
                <c:pt idx="5">
                  <c:v>10063</c:v>
                </c:pt>
                <c:pt idx="6">
                  <c:v>9670</c:v>
                </c:pt>
                <c:pt idx="7">
                  <c:v>9580</c:v>
                </c:pt>
                <c:pt idx="8">
                  <c:v>8301</c:v>
                </c:pt>
                <c:pt idx="9">
                  <c:v>7775</c:v>
                </c:pt>
                <c:pt idx="10">
                  <c:v>7647</c:v>
                </c:pt>
              </c:numCache>
            </c:numRef>
          </c:val>
          <c:smooth val="0"/>
        </c:ser>
        <c:dLbls>
          <c:showLegendKey val="0"/>
          <c:showVal val="0"/>
          <c:showCatName val="0"/>
          <c:showSerName val="0"/>
          <c:showPercent val="0"/>
          <c:showBubbleSize val="0"/>
        </c:dLbls>
        <c:marker val="1"/>
        <c:smooth val="0"/>
        <c:axId val="181929856"/>
        <c:axId val="181931392"/>
      </c:lineChart>
      <c:catAx>
        <c:axId val="18192985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81931392"/>
        <c:crosses val="autoZero"/>
        <c:auto val="1"/>
        <c:lblAlgn val="ctr"/>
        <c:lblOffset val="100"/>
        <c:tickLblSkip val="2"/>
        <c:tickMarkSkip val="1"/>
        <c:noMultiLvlLbl val="0"/>
      </c:catAx>
      <c:valAx>
        <c:axId val="181931392"/>
        <c:scaling>
          <c:orientation val="minMax"/>
          <c:max val="15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81929856"/>
        <c:crosses val="autoZero"/>
        <c:crossBetween val="midCat"/>
        <c:majorUnit val="2500"/>
        <c:minorUnit val="3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0380345167022"/>
          <c:y val="0.14623686625685958"/>
          <c:w val="0.75079989329556041"/>
          <c:h val="0.74408758418931487"/>
        </c:manualLayout>
      </c:layout>
      <c:lineChart>
        <c:grouping val="standard"/>
        <c:varyColors val="0"/>
        <c:ser>
          <c:idx val="0"/>
          <c:order val="0"/>
          <c:tx>
            <c:v>Built-up</c:v>
          </c:tx>
          <c:spPr>
            <a:ln w="12700">
              <a:solidFill>
                <a:srgbClr val="000000"/>
              </a:solidFill>
              <a:prstDash val="solid"/>
            </a:ln>
          </c:spPr>
          <c:marker>
            <c:symbol val="none"/>
          </c:marker>
          <c:cat>
            <c:numRef>
              <c:f>Table23Chart!$A$4:$A$14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Table23Chart!$D$4:$D$14</c:f>
              <c:numCache>
                <c:formatCode>_(* #,##0_);_(* \(#,##0\);_(* "-"_);_(@_)</c:formatCode>
                <c:ptCount val="11"/>
                <c:pt idx="0">
                  <c:v>2723</c:v>
                </c:pt>
                <c:pt idx="1">
                  <c:v>2584</c:v>
                </c:pt>
                <c:pt idx="2">
                  <c:v>2531</c:v>
                </c:pt>
                <c:pt idx="3">
                  <c:v>2579</c:v>
                </c:pt>
                <c:pt idx="4">
                  <c:v>2437</c:v>
                </c:pt>
                <c:pt idx="5">
                  <c:v>2246</c:v>
                </c:pt>
                <c:pt idx="6">
                  <c:v>2167</c:v>
                </c:pt>
                <c:pt idx="7">
                  <c:v>2068</c:v>
                </c:pt>
                <c:pt idx="8">
                  <c:v>1905</c:v>
                </c:pt>
                <c:pt idx="9">
                  <c:v>1959</c:v>
                </c:pt>
                <c:pt idx="10">
                  <c:v>1953</c:v>
                </c:pt>
              </c:numCache>
            </c:numRef>
          </c:val>
          <c:smooth val="0"/>
        </c:ser>
        <c:ser>
          <c:idx val="1"/>
          <c:order val="1"/>
          <c:tx>
            <c:v>Non built-up</c:v>
          </c:tx>
          <c:spPr>
            <a:ln w="25400">
              <a:solidFill>
                <a:srgbClr val="000000"/>
              </a:solidFill>
              <a:prstDash val="sysDash"/>
            </a:ln>
          </c:spPr>
          <c:marker>
            <c:symbol val="none"/>
          </c:marker>
          <c:cat>
            <c:numRef>
              <c:f>Table23Chart!$A$4:$A$14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Table23Chart!$H$4:$H$14</c:f>
              <c:numCache>
                <c:formatCode>_(* #,##0_);_(* \(#,##0\);_(* "-"_);_(@_)</c:formatCode>
                <c:ptCount val="11"/>
                <c:pt idx="0">
                  <c:v>1404</c:v>
                </c:pt>
                <c:pt idx="1">
                  <c:v>1427</c:v>
                </c:pt>
                <c:pt idx="2">
                  <c:v>1288</c:v>
                </c:pt>
                <c:pt idx="3">
                  <c:v>1266</c:v>
                </c:pt>
                <c:pt idx="4">
                  <c:v>1274</c:v>
                </c:pt>
                <c:pt idx="5">
                  <c:v>1226</c:v>
                </c:pt>
                <c:pt idx="6">
                  <c:v>1162</c:v>
                </c:pt>
                <c:pt idx="7">
                  <c:v>1197</c:v>
                </c:pt>
                <c:pt idx="8">
                  <c:v>1119</c:v>
                </c:pt>
                <c:pt idx="9">
                  <c:v>983</c:v>
                </c:pt>
                <c:pt idx="10">
                  <c:v>1107</c:v>
                </c:pt>
              </c:numCache>
            </c:numRef>
          </c:val>
          <c:smooth val="0"/>
        </c:ser>
        <c:ser>
          <c:idx val="2"/>
          <c:order val="2"/>
          <c:tx>
            <c:v>Total</c:v>
          </c:tx>
          <c:spPr>
            <a:ln w="38100">
              <a:solidFill>
                <a:srgbClr val="000000"/>
              </a:solidFill>
              <a:prstDash val="solid"/>
            </a:ln>
          </c:spPr>
          <c:marker>
            <c:symbol val="none"/>
          </c:marker>
          <c:cat>
            <c:numRef>
              <c:f>Table23Chart!$A$4:$A$14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Table23Chart!$L$4:$L$14</c:f>
              <c:numCache>
                <c:formatCode>_(* #,##0_);_(* \(#,##0\);_(* "-"_);_(@_)</c:formatCode>
                <c:ptCount val="11"/>
                <c:pt idx="0">
                  <c:v>4127</c:v>
                </c:pt>
                <c:pt idx="1">
                  <c:v>4011</c:v>
                </c:pt>
                <c:pt idx="2">
                  <c:v>3819</c:v>
                </c:pt>
                <c:pt idx="3">
                  <c:v>3845</c:v>
                </c:pt>
                <c:pt idx="4">
                  <c:v>3711</c:v>
                </c:pt>
                <c:pt idx="5">
                  <c:v>3472</c:v>
                </c:pt>
                <c:pt idx="6">
                  <c:v>3329</c:v>
                </c:pt>
                <c:pt idx="7">
                  <c:v>3265</c:v>
                </c:pt>
                <c:pt idx="8">
                  <c:v>3024</c:v>
                </c:pt>
                <c:pt idx="9">
                  <c:v>2942</c:v>
                </c:pt>
                <c:pt idx="10">
                  <c:v>3060</c:v>
                </c:pt>
              </c:numCache>
            </c:numRef>
          </c:val>
          <c:smooth val="0"/>
        </c:ser>
        <c:dLbls>
          <c:showLegendKey val="0"/>
          <c:showVal val="0"/>
          <c:showCatName val="0"/>
          <c:showSerName val="0"/>
          <c:showPercent val="0"/>
          <c:showBubbleSize val="0"/>
        </c:dLbls>
        <c:marker val="1"/>
        <c:smooth val="0"/>
        <c:axId val="191795968"/>
        <c:axId val="191797504"/>
      </c:lineChart>
      <c:catAx>
        <c:axId val="19179596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91797504"/>
        <c:crosses val="autoZero"/>
        <c:auto val="1"/>
        <c:lblAlgn val="ctr"/>
        <c:lblOffset val="100"/>
        <c:tickLblSkip val="2"/>
        <c:tickMarkSkip val="1"/>
        <c:noMultiLvlLbl val="0"/>
      </c:catAx>
      <c:valAx>
        <c:axId val="191797504"/>
        <c:scaling>
          <c:orientation val="minMax"/>
          <c:max val="15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91795968"/>
        <c:crosses val="autoZero"/>
        <c:crossBetween val="midCat"/>
        <c:majorUnit val="2500"/>
        <c:minorUnit val="30"/>
      </c:valAx>
      <c:spPr>
        <a:noFill/>
        <a:ln w="3175">
          <a:solidFill>
            <a:srgbClr val="C0C0C0"/>
          </a:solidFill>
          <a:prstDash val="sysDash"/>
        </a:ln>
      </c:spPr>
    </c:plotArea>
    <c:legend>
      <c:legendPos val="r"/>
      <c:layout>
        <c:manualLayout>
          <c:xMode val="edge"/>
          <c:yMode val="edge"/>
          <c:x val="0.49520833857429158"/>
          <c:y val="0.16774238704032965"/>
          <c:w val="0.39936169320687942"/>
          <c:h val="0.15053786018683149"/>
        </c:manualLayout>
      </c:layout>
      <c:overlay val="0"/>
      <c:spPr>
        <a:solidFill>
          <a:srgbClr val="FFFFFF"/>
        </a:solidFill>
        <a:ln w="25400">
          <a:noFill/>
        </a:ln>
      </c:spPr>
      <c:txPr>
        <a:bodyPr/>
        <a:lstStyle/>
        <a:p>
          <a:pPr>
            <a:defRPr sz="5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3</xdr:col>
      <xdr:colOff>752475</xdr:colOff>
      <xdr:row>39</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676275</xdr:colOff>
      <xdr:row>18</xdr:row>
      <xdr:rowOff>190500</xdr:rowOff>
    </xdr:from>
    <xdr:to>
      <xdr:col>7</xdr:col>
      <xdr:colOff>666750</xdr:colOff>
      <xdr:row>39</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600075</xdr:colOff>
      <xdr:row>18</xdr:row>
      <xdr:rowOff>180975</xdr:rowOff>
    </xdr:from>
    <xdr:to>
      <xdr:col>11</xdr:col>
      <xdr:colOff>590550</xdr:colOff>
      <xdr:row>39</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40</xdr:row>
      <xdr:rowOff>38100</xdr:rowOff>
    </xdr:from>
    <xdr:to>
      <xdr:col>4</xdr:col>
      <xdr:colOff>28575</xdr:colOff>
      <xdr:row>63</xdr:row>
      <xdr:rowOff>19050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657225</xdr:colOff>
      <xdr:row>41</xdr:row>
      <xdr:rowOff>0</xdr:rowOff>
    </xdr:from>
    <xdr:to>
      <xdr:col>8</xdr:col>
      <xdr:colOff>66675</xdr:colOff>
      <xdr:row>63</xdr:row>
      <xdr:rowOff>9525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723900</xdr:colOff>
      <xdr:row>40</xdr:row>
      <xdr:rowOff>161925</xdr:rowOff>
    </xdr:from>
    <xdr:to>
      <xdr:col>11</xdr:col>
      <xdr:colOff>638175</xdr:colOff>
      <xdr:row>62</xdr:row>
      <xdr:rowOff>190500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64</xdr:row>
      <xdr:rowOff>0</xdr:rowOff>
    </xdr:from>
    <xdr:to>
      <xdr:col>4</xdr:col>
      <xdr:colOff>38100</xdr:colOff>
      <xdr:row>87</xdr:row>
      <xdr:rowOff>28575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752475</xdr:colOff>
      <xdr:row>64</xdr:row>
      <xdr:rowOff>28575</xdr:rowOff>
    </xdr:from>
    <xdr:to>
      <xdr:col>7</xdr:col>
      <xdr:colOff>752475</xdr:colOff>
      <xdr:row>87</xdr:row>
      <xdr:rowOff>190500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28575</xdr:colOff>
      <xdr:row>64</xdr:row>
      <xdr:rowOff>66675</xdr:rowOff>
    </xdr:from>
    <xdr:to>
      <xdr:col>11</xdr:col>
      <xdr:colOff>723900</xdr:colOff>
      <xdr:row>87</xdr:row>
      <xdr:rowOff>114300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0.28332</cdr:x>
      <cdr:y>0.06846</cdr:y>
    </cdr:from>
    <cdr:to>
      <cdr:x>1</cdr:x>
      <cdr:y>0.13721</cdr:y>
    </cdr:to>
    <cdr:sp macro="" textlink="">
      <cdr:nvSpPr>
        <cdr:cNvPr id="30721" name="Text Box 1"/>
        <cdr:cNvSpPr txBox="1">
          <a:spLocks xmlns:a="http://schemas.openxmlformats.org/drawingml/2006/main" noChangeArrowheads="1"/>
        </cdr:cNvSpPr>
      </cdr:nvSpPr>
      <cdr:spPr bwMode="auto">
        <a:xfrm xmlns:a="http://schemas.openxmlformats.org/drawingml/2006/main">
          <a:off x="1416799" y="307061"/>
          <a:ext cx="2143468" cy="3051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Other road users</a:t>
          </a:r>
          <a:endParaRPr lang="en-GB"/>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33</xdr:row>
      <xdr:rowOff>38100</xdr:rowOff>
    </xdr:from>
    <xdr:to>
      <xdr:col>13</xdr:col>
      <xdr:colOff>581025</xdr:colOff>
      <xdr:row>83</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81</xdr:row>
      <xdr:rowOff>123825</xdr:rowOff>
    </xdr:from>
    <xdr:to>
      <xdr:col>14</xdr:col>
      <xdr:colOff>9525</xdr:colOff>
      <xdr:row>106</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33</xdr:row>
      <xdr:rowOff>38100</xdr:rowOff>
    </xdr:from>
    <xdr:to>
      <xdr:col>13</xdr:col>
      <xdr:colOff>581025</xdr:colOff>
      <xdr:row>81</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80</xdr:row>
      <xdr:rowOff>85725</xdr:rowOff>
    </xdr:from>
    <xdr:to>
      <xdr:col>14</xdr:col>
      <xdr:colOff>38100</xdr:colOff>
      <xdr:row>111</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0.4225</cdr:x>
      <cdr:y>0.05973</cdr:y>
    </cdr:from>
    <cdr:to>
      <cdr:x>0.77561</cdr:x>
      <cdr:y>0.11946</cdr:y>
    </cdr:to>
    <cdr:sp macro="" textlink="">
      <cdr:nvSpPr>
        <cdr:cNvPr id="22529" name="Text Box 1"/>
        <cdr:cNvSpPr txBox="1">
          <a:spLocks xmlns:a="http://schemas.openxmlformats.org/drawingml/2006/main" noChangeArrowheads="1"/>
        </cdr:cNvSpPr>
      </cdr:nvSpPr>
      <cdr:spPr bwMode="auto">
        <a:xfrm xmlns:a="http://schemas.openxmlformats.org/drawingml/2006/main">
          <a:off x="1290955" y="231889"/>
          <a:ext cx="1076277" cy="2286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Pedestrians</a:t>
          </a:r>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0.43146</cdr:x>
      <cdr:y>0.06585</cdr:y>
    </cdr:from>
    <cdr:to>
      <cdr:x>0.75648</cdr:x>
      <cdr:y>0.12582</cdr:y>
    </cdr:to>
    <cdr:sp macro="" textlink="">
      <cdr:nvSpPr>
        <cdr:cNvPr id="23553" name="Text Box 1"/>
        <cdr:cNvSpPr txBox="1">
          <a:spLocks xmlns:a="http://schemas.openxmlformats.org/drawingml/2006/main" noChangeArrowheads="1"/>
        </cdr:cNvSpPr>
      </cdr:nvSpPr>
      <cdr:spPr bwMode="auto">
        <a:xfrm xmlns:a="http://schemas.openxmlformats.org/drawingml/2006/main">
          <a:off x="1318268" y="254704"/>
          <a:ext cx="990648" cy="2290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Car Users</a:t>
          </a:r>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0.38399</cdr:x>
      <cdr:y>0.07631</cdr:y>
    </cdr:from>
    <cdr:to>
      <cdr:x>0.84657</cdr:x>
      <cdr:y>0.13603</cdr:y>
    </cdr:to>
    <cdr:sp macro="" textlink="">
      <cdr:nvSpPr>
        <cdr:cNvPr id="24577" name="Text Box 1"/>
        <cdr:cNvSpPr txBox="1">
          <a:spLocks xmlns:a="http://schemas.openxmlformats.org/drawingml/2006/main" noChangeArrowheads="1"/>
        </cdr:cNvSpPr>
      </cdr:nvSpPr>
      <cdr:spPr bwMode="auto">
        <a:xfrm xmlns:a="http://schemas.openxmlformats.org/drawingml/2006/main">
          <a:off x="1173583" y="295364"/>
          <a:ext cx="1409938" cy="22869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Other road users</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0.46318</cdr:x>
      <cdr:y>0.08108</cdr:y>
    </cdr:from>
    <cdr:to>
      <cdr:x>0.85266</cdr:x>
      <cdr:y>0.32074</cdr:y>
    </cdr:to>
    <cdr:sp macro="" textlink="">
      <cdr:nvSpPr>
        <cdr:cNvPr id="25601" name="Text Box 1"/>
        <cdr:cNvSpPr txBox="1">
          <a:spLocks xmlns:a="http://schemas.openxmlformats.org/drawingml/2006/main" noChangeArrowheads="1"/>
        </cdr:cNvSpPr>
      </cdr:nvSpPr>
      <cdr:spPr bwMode="auto">
        <a:xfrm xmlns:a="http://schemas.openxmlformats.org/drawingml/2006/main">
          <a:off x="1419371" y="357655"/>
          <a:ext cx="1190835" cy="10477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Pedestrians</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0.29498</cdr:x>
      <cdr:y>0.05676</cdr:y>
    </cdr:from>
    <cdr:to>
      <cdr:x>0.97652</cdr:x>
      <cdr:y>0.403</cdr:y>
    </cdr:to>
    <cdr:sp macro="" textlink="">
      <cdr:nvSpPr>
        <cdr:cNvPr id="26625" name="Text Box 1"/>
        <cdr:cNvSpPr txBox="1">
          <a:spLocks xmlns:a="http://schemas.openxmlformats.org/drawingml/2006/main" noChangeArrowheads="1"/>
        </cdr:cNvSpPr>
      </cdr:nvSpPr>
      <cdr:spPr bwMode="auto">
        <a:xfrm xmlns:a="http://schemas.openxmlformats.org/drawingml/2006/main">
          <a:off x="955663" y="242138"/>
          <a:ext cx="2200658" cy="14576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875" b="1" i="0" u="none" strike="noStrike" baseline="0">
              <a:solidFill>
                <a:srgbClr val="000000"/>
              </a:solidFill>
              <a:latin typeface="Arial"/>
              <a:cs typeface="Arial"/>
            </a:rPr>
            <a:t>Car Users</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0.27689</cdr:x>
      <cdr:y>0.07235</cdr:y>
    </cdr:from>
    <cdr:to>
      <cdr:x>0.7928</cdr:x>
      <cdr:y>0.40787</cdr:y>
    </cdr:to>
    <cdr:sp macro="" textlink="">
      <cdr:nvSpPr>
        <cdr:cNvPr id="27649" name="Text Box 1"/>
        <cdr:cNvSpPr txBox="1">
          <a:spLocks xmlns:a="http://schemas.openxmlformats.org/drawingml/2006/main" noChangeArrowheads="1"/>
        </cdr:cNvSpPr>
      </cdr:nvSpPr>
      <cdr:spPr bwMode="auto">
        <a:xfrm xmlns:a="http://schemas.openxmlformats.org/drawingml/2006/main">
          <a:off x="826030" y="309166"/>
          <a:ext cx="1533201" cy="14189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Other road users</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0.55122</cdr:x>
      <cdr:y>0.07755</cdr:y>
    </cdr:from>
    <cdr:to>
      <cdr:x>1</cdr:x>
      <cdr:y>0.33831</cdr:y>
    </cdr:to>
    <cdr:sp macro="" textlink="">
      <cdr:nvSpPr>
        <cdr:cNvPr id="28673" name="Text Box 1"/>
        <cdr:cNvSpPr txBox="1">
          <a:spLocks xmlns:a="http://schemas.openxmlformats.org/drawingml/2006/main" noChangeArrowheads="1"/>
        </cdr:cNvSpPr>
      </cdr:nvSpPr>
      <cdr:spPr bwMode="auto">
        <a:xfrm xmlns:a="http://schemas.openxmlformats.org/drawingml/2006/main">
          <a:off x="1750512" y="345937"/>
          <a:ext cx="1390674" cy="1152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Pedestrians</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0.42879</cdr:x>
      <cdr:y>0.07263</cdr:y>
    </cdr:from>
    <cdr:to>
      <cdr:x>0.95826</cdr:x>
      <cdr:y>0.41776</cdr:y>
    </cdr:to>
    <cdr:sp macro="" textlink="">
      <cdr:nvSpPr>
        <cdr:cNvPr id="29697" name="Text Box 1"/>
        <cdr:cNvSpPr txBox="1">
          <a:spLocks xmlns:a="http://schemas.openxmlformats.org/drawingml/2006/main" noChangeArrowheads="1"/>
        </cdr:cNvSpPr>
      </cdr:nvSpPr>
      <cdr:spPr bwMode="auto">
        <a:xfrm xmlns:a="http://schemas.openxmlformats.org/drawingml/2006/main">
          <a:off x="1314210" y="333864"/>
          <a:ext cx="1618884" cy="15713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50" b="1" i="0" u="none" strike="noStrike" baseline="0">
              <a:solidFill>
                <a:srgbClr val="000000"/>
              </a:solidFill>
              <a:latin typeface="Arial"/>
              <a:cs typeface="Arial"/>
            </a:rPr>
            <a:t>Car Users</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2%20-%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 9"/>
      <sheetName val="Figure10"/>
      <sheetName val="Tables for Article 2"/>
      <sheetName val="Table A"/>
      <sheetName val="Table B"/>
      <sheetName val="Table B(2)"/>
      <sheetName val="Table Ib"/>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3a"/>
      <sheetName val="Table4"/>
      <sheetName val="Table5a"/>
      <sheetName val="Table5b"/>
      <sheetName val="Table5c0408"/>
      <sheetName val="Table5c0812"/>
      <sheetName val="Table6"/>
      <sheetName val="Table7"/>
      <sheetName val="Table8"/>
      <sheetName val="Table9-11"/>
      <sheetName val="Table12"/>
      <sheetName val="13a-c"/>
      <sheetName val="13d-e"/>
      <sheetName val="Table14a"/>
      <sheetName val="Table14b"/>
      <sheetName val="Table15"/>
      <sheetName val="Table16"/>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7a"/>
      <sheetName val="Table37a cont"/>
      <sheetName val="Table38a"/>
      <sheetName val="Table38b"/>
      <sheetName val="Table39a"/>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Sheet1"/>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2">
          <cell r="B12">
            <v>2002</v>
          </cell>
          <cell r="C12">
            <v>49</v>
          </cell>
          <cell r="D12">
            <v>767</v>
          </cell>
          <cell r="E12">
            <v>3144</v>
          </cell>
          <cell r="G12">
            <v>24</v>
          </cell>
          <cell r="H12">
            <v>53</v>
          </cell>
          <cell r="I12">
            <v>172</v>
          </cell>
          <cell r="K12">
            <v>73</v>
          </cell>
          <cell r="L12">
            <v>820</v>
          </cell>
          <cell r="M12">
            <v>3316</v>
          </cell>
        </row>
        <row r="13">
          <cell r="B13">
            <v>2003</v>
          </cell>
          <cell r="C13">
            <v>43</v>
          </cell>
          <cell r="D13">
            <v>654</v>
          </cell>
          <cell r="E13">
            <v>2847</v>
          </cell>
          <cell r="G13">
            <v>20</v>
          </cell>
          <cell r="H13">
            <v>58</v>
          </cell>
          <cell r="I13">
            <v>143</v>
          </cell>
          <cell r="K13">
            <v>63</v>
          </cell>
          <cell r="L13">
            <v>712</v>
          </cell>
          <cell r="M13">
            <v>2990</v>
          </cell>
        </row>
        <row r="14">
          <cell r="B14">
            <v>2004</v>
          </cell>
          <cell r="C14">
            <v>55</v>
          </cell>
          <cell r="D14">
            <v>611</v>
          </cell>
          <cell r="E14">
            <v>2921</v>
          </cell>
          <cell r="G14">
            <v>21</v>
          </cell>
          <cell r="H14">
            <v>63</v>
          </cell>
          <cell r="I14">
            <v>157</v>
          </cell>
          <cell r="K14">
            <v>76</v>
          </cell>
          <cell r="L14">
            <v>674</v>
          </cell>
          <cell r="M14">
            <v>3078</v>
          </cell>
        </row>
        <row r="15">
          <cell r="B15">
            <v>2005</v>
          </cell>
          <cell r="C15">
            <v>45</v>
          </cell>
          <cell r="D15">
            <v>633</v>
          </cell>
          <cell r="E15">
            <v>2918</v>
          </cell>
          <cell r="G15">
            <v>21</v>
          </cell>
          <cell r="H15">
            <v>44</v>
          </cell>
          <cell r="I15">
            <v>133</v>
          </cell>
          <cell r="K15">
            <v>66</v>
          </cell>
          <cell r="L15">
            <v>677</v>
          </cell>
          <cell r="M15">
            <v>3051</v>
          </cell>
        </row>
        <row r="16">
          <cell r="B16">
            <v>2006</v>
          </cell>
          <cell r="C16">
            <v>44</v>
          </cell>
          <cell r="D16">
            <v>638</v>
          </cell>
          <cell r="E16">
            <v>2719</v>
          </cell>
          <cell r="G16">
            <v>17</v>
          </cell>
          <cell r="H16">
            <v>50</v>
          </cell>
          <cell r="I16">
            <v>134</v>
          </cell>
          <cell r="K16">
            <v>61</v>
          </cell>
          <cell r="L16">
            <v>688</v>
          </cell>
          <cell r="M16">
            <v>2853</v>
          </cell>
        </row>
        <row r="17">
          <cell r="B17">
            <v>2007</v>
          </cell>
          <cell r="C17">
            <v>44</v>
          </cell>
          <cell r="D17">
            <v>560</v>
          </cell>
          <cell r="E17">
            <v>2589</v>
          </cell>
          <cell r="G17">
            <v>16</v>
          </cell>
          <cell r="H17">
            <v>34</v>
          </cell>
          <cell r="I17">
            <v>115</v>
          </cell>
          <cell r="K17">
            <v>60</v>
          </cell>
          <cell r="L17">
            <v>594</v>
          </cell>
          <cell r="M17">
            <v>2704</v>
          </cell>
        </row>
        <row r="18">
          <cell r="B18">
            <v>2008</v>
          </cell>
          <cell r="C18">
            <v>43</v>
          </cell>
          <cell r="D18">
            <v>603</v>
          </cell>
          <cell r="E18">
            <v>2469</v>
          </cell>
          <cell r="G18">
            <v>17</v>
          </cell>
          <cell r="H18">
            <v>42</v>
          </cell>
          <cell r="I18">
            <v>124</v>
          </cell>
          <cell r="K18">
            <v>60</v>
          </cell>
          <cell r="L18">
            <v>645</v>
          </cell>
          <cell r="M18">
            <v>2593</v>
          </cell>
        </row>
        <row r="19">
          <cell r="B19">
            <v>2009</v>
          </cell>
          <cell r="C19">
            <v>33</v>
          </cell>
          <cell r="D19">
            <v>481</v>
          </cell>
          <cell r="E19">
            <v>2107</v>
          </cell>
          <cell r="G19">
            <v>14</v>
          </cell>
          <cell r="H19">
            <v>28</v>
          </cell>
          <cell r="I19">
            <v>92</v>
          </cell>
          <cell r="K19">
            <v>47</v>
          </cell>
          <cell r="L19">
            <v>509</v>
          </cell>
          <cell r="M19">
            <v>2199</v>
          </cell>
        </row>
        <row r="20">
          <cell r="B20">
            <v>2010</v>
          </cell>
          <cell r="C20">
            <v>33</v>
          </cell>
          <cell r="D20">
            <v>432</v>
          </cell>
          <cell r="E20">
            <v>1911</v>
          </cell>
          <cell r="G20">
            <v>14</v>
          </cell>
          <cell r="H20">
            <v>25</v>
          </cell>
          <cell r="I20">
            <v>102</v>
          </cell>
          <cell r="K20">
            <v>47</v>
          </cell>
          <cell r="L20">
            <v>457</v>
          </cell>
          <cell r="M20">
            <v>2013</v>
          </cell>
        </row>
        <row r="21">
          <cell r="B21">
            <v>2011</v>
          </cell>
          <cell r="C21">
            <v>35</v>
          </cell>
          <cell r="D21">
            <v>477</v>
          </cell>
          <cell r="E21">
            <v>1957</v>
          </cell>
          <cell r="G21">
            <v>8</v>
          </cell>
          <cell r="H21">
            <v>37</v>
          </cell>
          <cell r="I21">
            <v>103</v>
          </cell>
          <cell r="K21">
            <v>43</v>
          </cell>
          <cell r="L21">
            <v>514</v>
          </cell>
          <cell r="M21">
            <v>2060</v>
          </cell>
        </row>
        <row r="22">
          <cell r="B22">
            <v>2012</v>
          </cell>
          <cell r="C22">
            <v>43</v>
          </cell>
          <cell r="D22">
            <v>434</v>
          </cell>
          <cell r="E22">
            <v>1884</v>
          </cell>
          <cell r="G22">
            <v>14</v>
          </cell>
          <cell r="H22">
            <v>26</v>
          </cell>
          <cell r="I22">
            <v>85</v>
          </cell>
          <cell r="K22">
            <v>57</v>
          </cell>
          <cell r="L22">
            <v>460</v>
          </cell>
          <cell r="M22">
            <v>1969</v>
          </cell>
        </row>
        <row r="54">
          <cell r="C54">
            <v>14</v>
          </cell>
          <cell r="D54">
            <v>481</v>
          </cell>
          <cell r="E54">
            <v>5547</v>
          </cell>
          <cell r="G54">
            <v>140</v>
          </cell>
          <cell r="H54">
            <v>1147</v>
          </cell>
          <cell r="I54">
            <v>6285</v>
          </cell>
          <cell r="K54">
            <v>154</v>
          </cell>
          <cell r="L54">
            <v>1628</v>
          </cell>
          <cell r="M54">
            <v>11832</v>
          </cell>
        </row>
        <row r="55">
          <cell r="C55">
            <v>22</v>
          </cell>
          <cell r="D55">
            <v>477</v>
          </cell>
          <cell r="E55">
            <v>5387</v>
          </cell>
          <cell r="G55">
            <v>167</v>
          </cell>
          <cell r="H55">
            <v>1034</v>
          </cell>
          <cell r="I55">
            <v>6368</v>
          </cell>
          <cell r="K55">
            <v>189</v>
          </cell>
          <cell r="L55">
            <v>1511</v>
          </cell>
          <cell r="M55">
            <v>11755</v>
          </cell>
        </row>
        <row r="56">
          <cell r="C56">
            <v>28</v>
          </cell>
          <cell r="D56">
            <v>348</v>
          </cell>
          <cell r="E56">
            <v>5171</v>
          </cell>
          <cell r="G56">
            <v>139</v>
          </cell>
          <cell r="H56">
            <v>1066</v>
          </cell>
          <cell r="I56">
            <v>6434</v>
          </cell>
          <cell r="K56">
            <v>167</v>
          </cell>
          <cell r="L56">
            <v>1414</v>
          </cell>
          <cell r="M56">
            <v>11605</v>
          </cell>
        </row>
        <row r="57">
          <cell r="C57">
            <v>20</v>
          </cell>
          <cell r="D57">
            <v>334</v>
          </cell>
          <cell r="E57">
            <v>4856</v>
          </cell>
          <cell r="G57">
            <v>133</v>
          </cell>
          <cell r="H57">
            <v>970</v>
          </cell>
          <cell r="I57">
            <v>6133</v>
          </cell>
          <cell r="K57">
            <v>153</v>
          </cell>
          <cell r="L57">
            <v>1304</v>
          </cell>
          <cell r="M57">
            <v>10989</v>
          </cell>
        </row>
        <row r="58">
          <cell r="C58">
            <v>18</v>
          </cell>
          <cell r="D58">
            <v>346</v>
          </cell>
          <cell r="E58">
            <v>4846</v>
          </cell>
          <cell r="G58">
            <v>157</v>
          </cell>
          <cell r="H58">
            <v>912</v>
          </cell>
          <cell r="I58">
            <v>5859</v>
          </cell>
          <cell r="K58">
            <v>175</v>
          </cell>
          <cell r="L58">
            <v>1258</v>
          </cell>
          <cell r="M58">
            <v>10705</v>
          </cell>
        </row>
        <row r="59">
          <cell r="C59">
            <v>17</v>
          </cell>
          <cell r="D59">
            <v>312</v>
          </cell>
          <cell r="E59">
            <v>4614</v>
          </cell>
          <cell r="G59">
            <v>143</v>
          </cell>
          <cell r="H59">
            <v>798</v>
          </cell>
          <cell r="I59">
            <v>5449</v>
          </cell>
          <cell r="K59">
            <v>160</v>
          </cell>
          <cell r="L59">
            <v>1110</v>
          </cell>
          <cell r="M59">
            <v>10063</v>
          </cell>
        </row>
        <row r="60">
          <cell r="C60">
            <v>22</v>
          </cell>
          <cell r="D60">
            <v>347</v>
          </cell>
          <cell r="E60">
            <v>4325</v>
          </cell>
          <cell r="G60">
            <v>131</v>
          </cell>
          <cell r="H60">
            <v>856</v>
          </cell>
          <cell r="I60">
            <v>5345</v>
          </cell>
          <cell r="K60">
            <v>153</v>
          </cell>
          <cell r="L60">
            <v>1203</v>
          </cell>
          <cell r="M60">
            <v>9670</v>
          </cell>
        </row>
        <row r="61">
          <cell r="C61">
            <v>18</v>
          </cell>
          <cell r="D61">
            <v>293</v>
          </cell>
          <cell r="E61">
            <v>4249</v>
          </cell>
          <cell r="G61">
            <v>98</v>
          </cell>
          <cell r="H61">
            <v>843</v>
          </cell>
          <cell r="I61">
            <v>5331</v>
          </cell>
          <cell r="K61">
            <v>116</v>
          </cell>
          <cell r="L61">
            <v>1136</v>
          </cell>
          <cell r="M61">
            <v>9580</v>
          </cell>
        </row>
        <row r="62">
          <cell r="C62">
            <v>15</v>
          </cell>
          <cell r="D62">
            <v>233</v>
          </cell>
          <cell r="E62">
            <v>3865</v>
          </cell>
          <cell r="G62">
            <v>90</v>
          </cell>
          <cell r="H62">
            <v>670</v>
          </cell>
          <cell r="I62">
            <v>4436</v>
          </cell>
          <cell r="K62">
            <v>105</v>
          </cell>
          <cell r="L62">
            <v>903</v>
          </cell>
          <cell r="M62">
            <v>8301</v>
          </cell>
        </row>
        <row r="63">
          <cell r="C63">
            <v>12</v>
          </cell>
          <cell r="D63">
            <v>208</v>
          </cell>
          <cell r="E63">
            <v>3758</v>
          </cell>
          <cell r="G63">
            <v>77</v>
          </cell>
          <cell r="H63">
            <v>548</v>
          </cell>
          <cell r="I63">
            <v>4017</v>
          </cell>
          <cell r="K63">
            <v>89</v>
          </cell>
          <cell r="L63">
            <v>756</v>
          </cell>
          <cell r="M63">
            <v>7775</v>
          </cell>
        </row>
        <row r="64">
          <cell r="C64">
            <v>12</v>
          </cell>
          <cell r="D64">
            <v>271</v>
          </cell>
          <cell r="E64">
            <v>3650</v>
          </cell>
          <cell r="G64">
            <v>61</v>
          </cell>
          <cell r="H64">
            <v>574</v>
          </cell>
          <cell r="I64">
            <v>3997</v>
          </cell>
          <cell r="K64">
            <v>73</v>
          </cell>
          <cell r="L64">
            <v>845</v>
          </cell>
          <cell r="M64">
            <v>7647</v>
          </cell>
        </row>
      </sheetData>
      <sheetData sheetId="64"/>
      <sheetData sheetId="65"/>
      <sheetData sheetId="66"/>
      <sheetData sheetId="67">
        <row r="4">
          <cell r="A4">
            <v>2002</v>
          </cell>
          <cell r="B4">
            <v>11</v>
          </cell>
          <cell r="C4">
            <v>396</v>
          </cell>
          <cell r="D4">
            <v>2723</v>
          </cell>
          <cell r="F4">
            <v>66</v>
          </cell>
          <cell r="G4">
            <v>385</v>
          </cell>
          <cell r="H4">
            <v>1404</v>
          </cell>
          <cell r="J4">
            <v>77</v>
          </cell>
          <cell r="K4">
            <v>781</v>
          </cell>
          <cell r="L4">
            <v>4127</v>
          </cell>
        </row>
        <row r="5">
          <cell r="A5">
            <v>2003</v>
          </cell>
          <cell r="B5">
            <v>22</v>
          </cell>
          <cell r="C5">
            <v>375</v>
          </cell>
          <cell r="D5">
            <v>2584</v>
          </cell>
          <cell r="F5">
            <v>62</v>
          </cell>
          <cell r="G5">
            <v>359</v>
          </cell>
          <cell r="H5">
            <v>1427</v>
          </cell>
          <cell r="J5">
            <v>84</v>
          </cell>
          <cell r="K5">
            <v>734</v>
          </cell>
          <cell r="L5">
            <v>4011</v>
          </cell>
        </row>
        <row r="6">
          <cell r="A6">
            <v>2004</v>
          </cell>
          <cell r="B6">
            <v>13</v>
          </cell>
          <cell r="C6">
            <v>342</v>
          </cell>
          <cell r="D6">
            <v>2531</v>
          </cell>
          <cell r="F6">
            <v>52</v>
          </cell>
          <cell r="G6">
            <v>336</v>
          </cell>
          <cell r="H6">
            <v>1288</v>
          </cell>
          <cell r="J6">
            <v>65</v>
          </cell>
          <cell r="K6">
            <v>678</v>
          </cell>
          <cell r="L6">
            <v>3819</v>
          </cell>
        </row>
        <row r="7">
          <cell r="A7">
            <v>2005</v>
          </cell>
          <cell r="B7">
            <v>14</v>
          </cell>
          <cell r="C7">
            <v>358</v>
          </cell>
          <cell r="D7">
            <v>2579</v>
          </cell>
          <cell r="F7">
            <v>53</v>
          </cell>
          <cell r="G7">
            <v>327</v>
          </cell>
          <cell r="H7">
            <v>1266</v>
          </cell>
          <cell r="J7">
            <v>67</v>
          </cell>
          <cell r="K7">
            <v>685</v>
          </cell>
          <cell r="L7">
            <v>3845</v>
          </cell>
        </row>
        <row r="8">
          <cell r="A8">
            <v>2006</v>
          </cell>
          <cell r="B8">
            <v>22</v>
          </cell>
          <cell r="C8">
            <v>360</v>
          </cell>
          <cell r="D8">
            <v>2437</v>
          </cell>
          <cell r="F8">
            <v>56</v>
          </cell>
          <cell r="G8">
            <v>329</v>
          </cell>
          <cell r="H8">
            <v>1274</v>
          </cell>
          <cell r="J8">
            <v>78</v>
          </cell>
          <cell r="K8">
            <v>689</v>
          </cell>
          <cell r="L8">
            <v>3711</v>
          </cell>
        </row>
        <row r="9">
          <cell r="A9">
            <v>2007</v>
          </cell>
          <cell r="B9">
            <v>10</v>
          </cell>
          <cell r="C9">
            <v>348</v>
          </cell>
          <cell r="D9">
            <v>2246</v>
          </cell>
          <cell r="F9">
            <v>51</v>
          </cell>
          <cell r="G9">
            <v>333</v>
          </cell>
          <cell r="H9">
            <v>1226</v>
          </cell>
          <cell r="J9">
            <v>61</v>
          </cell>
          <cell r="K9">
            <v>681</v>
          </cell>
          <cell r="L9">
            <v>3472</v>
          </cell>
        </row>
        <row r="10">
          <cell r="A10">
            <v>2008</v>
          </cell>
          <cell r="B10">
            <v>17</v>
          </cell>
          <cell r="C10">
            <v>404</v>
          </cell>
          <cell r="D10">
            <v>2167</v>
          </cell>
          <cell r="F10">
            <v>40</v>
          </cell>
          <cell r="G10">
            <v>323</v>
          </cell>
          <cell r="H10">
            <v>1162</v>
          </cell>
          <cell r="J10">
            <v>57</v>
          </cell>
          <cell r="K10">
            <v>727</v>
          </cell>
          <cell r="L10">
            <v>3329</v>
          </cell>
        </row>
        <row r="11">
          <cell r="A11">
            <v>2009</v>
          </cell>
          <cell r="B11">
            <v>12</v>
          </cell>
          <cell r="C11">
            <v>308</v>
          </cell>
          <cell r="D11">
            <v>2068</v>
          </cell>
          <cell r="F11">
            <v>41</v>
          </cell>
          <cell r="G11">
            <v>335</v>
          </cell>
          <cell r="H11">
            <v>1197</v>
          </cell>
          <cell r="J11">
            <v>53</v>
          </cell>
          <cell r="K11">
            <v>643</v>
          </cell>
          <cell r="L11">
            <v>3265</v>
          </cell>
        </row>
        <row r="12">
          <cell r="A12">
            <v>2010</v>
          </cell>
          <cell r="B12">
            <v>11</v>
          </cell>
          <cell r="C12">
            <v>307</v>
          </cell>
          <cell r="D12">
            <v>1905</v>
          </cell>
          <cell r="F12">
            <v>45</v>
          </cell>
          <cell r="G12">
            <v>302</v>
          </cell>
          <cell r="H12">
            <v>1119</v>
          </cell>
          <cell r="J12">
            <v>56</v>
          </cell>
          <cell r="K12">
            <v>609</v>
          </cell>
          <cell r="L12">
            <v>3024</v>
          </cell>
        </row>
        <row r="13">
          <cell r="A13">
            <v>2011</v>
          </cell>
          <cell r="B13">
            <v>16</v>
          </cell>
          <cell r="C13">
            <v>316</v>
          </cell>
          <cell r="D13">
            <v>1959</v>
          </cell>
          <cell r="F13">
            <v>37</v>
          </cell>
          <cell r="G13">
            <v>291</v>
          </cell>
          <cell r="H13">
            <v>983</v>
          </cell>
          <cell r="J13">
            <v>53</v>
          </cell>
          <cell r="K13">
            <v>607</v>
          </cell>
          <cell r="L13">
            <v>2942</v>
          </cell>
        </row>
        <row r="14">
          <cell r="A14">
            <v>2012</v>
          </cell>
          <cell r="B14">
            <v>10</v>
          </cell>
          <cell r="C14">
            <v>338</v>
          </cell>
          <cell r="D14">
            <v>1953</v>
          </cell>
          <cell r="F14">
            <v>34</v>
          </cell>
          <cell r="G14">
            <v>331</v>
          </cell>
          <cell r="H14">
            <v>1107</v>
          </cell>
          <cell r="J14">
            <v>44</v>
          </cell>
          <cell r="K14">
            <v>669</v>
          </cell>
          <cell r="L14">
            <v>3060</v>
          </cell>
        </row>
      </sheetData>
      <sheetData sheetId="68"/>
      <sheetData sheetId="69"/>
      <sheetData sheetId="70"/>
      <sheetData sheetId="71"/>
      <sheetData sheetId="72"/>
      <sheetData sheetId="73"/>
      <sheetData sheetId="74"/>
      <sheetData sheetId="75"/>
      <sheetData sheetId="76">
        <row r="2">
          <cell r="B2" t="str">
            <v>Killed and Seriously injured</v>
          </cell>
          <cell r="C2" t="str">
            <v>All Severities</v>
          </cell>
        </row>
        <row r="3">
          <cell r="A3" t="str">
            <v>00</v>
          </cell>
          <cell r="B3">
            <v>1.4</v>
          </cell>
          <cell r="C3">
            <v>5.6</v>
          </cell>
          <cell r="F3" t="str">
            <v>00</v>
          </cell>
          <cell r="G3">
            <v>0.2</v>
          </cell>
          <cell r="H3">
            <v>2.2000000000000002</v>
          </cell>
        </row>
        <row r="4">
          <cell r="A4" t="str">
            <v>01</v>
          </cell>
          <cell r="B4">
            <v>1</v>
          </cell>
          <cell r="C4">
            <v>3.4</v>
          </cell>
          <cell r="F4" t="str">
            <v>01</v>
          </cell>
          <cell r="G4">
            <v>0.6</v>
          </cell>
          <cell r="H4">
            <v>3.2</v>
          </cell>
        </row>
        <row r="5">
          <cell r="A5" t="str">
            <v>02</v>
          </cell>
          <cell r="B5">
            <v>0</v>
          </cell>
          <cell r="C5">
            <v>0.8</v>
          </cell>
          <cell r="F5" t="str">
            <v>02</v>
          </cell>
          <cell r="G5">
            <v>0.8</v>
          </cell>
          <cell r="H5">
            <v>2.2000000000000002</v>
          </cell>
        </row>
        <row r="6">
          <cell r="A6" t="str">
            <v>03</v>
          </cell>
          <cell r="B6">
            <v>0.6</v>
          </cell>
          <cell r="C6">
            <v>1.8</v>
          </cell>
          <cell r="F6" t="str">
            <v>03</v>
          </cell>
          <cell r="G6">
            <v>0.2</v>
          </cell>
          <cell r="H6">
            <v>1</v>
          </cell>
        </row>
        <row r="7">
          <cell r="A7" t="str">
            <v>04</v>
          </cell>
          <cell r="B7">
            <v>0.2</v>
          </cell>
          <cell r="C7">
            <v>0.4</v>
          </cell>
          <cell r="F7" t="str">
            <v>04</v>
          </cell>
          <cell r="G7">
            <v>0</v>
          </cell>
          <cell r="H7">
            <v>0.4</v>
          </cell>
        </row>
        <row r="8">
          <cell r="A8" t="str">
            <v>05</v>
          </cell>
          <cell r="B8">
            <v>0.2</v>
          </cell>
          <cell r="C8">
            <v>1.4</v>
          </cell>
          <cell r="F8" t="str">
            <v>05</v>
          </cell>
          <cell r="G8">
            <v>0</v>
          </cell>
          <cell r="H8">
            <v>1.6</v>
          </cell>
        </row>
        <row r="9">
          <cell r="A9" t="str">
            <v>06</v>
          </cell>
          <cell r="B9">
            <v>0.2</v>
          </cell>
          <cell r="C9">
            <v>1.4</v>
          </cell>
          <cell r="F9" t="str">
            <v>06</v>
          </cell>
          <cell r="G9">
            <v>0.2</v>
          </cell>
          <cell r="H9">
            <v>1</v>
          </cell>
        </row>
        <row r="10">
          <cell r="A10" t="str">
            <v>07</v>
          </cell>
          <cell r="B10">
            <v>1.4</v>
          </cell>
          <cell r="C10">
            <v>8.6</v>
          </cell>
          <cell r="F10" t="str">
            <v>07</v>
          </cell>
          <cell r="G10">
            <v>0.2</v>
          </cell>
          <cell r="H10">
            <v>4</v>
          </cell>
        </row>
        <row r="11">
          <cell r="A11" t="str">
            <v>08</v>
          </cell>
          <cell r="B11">
            <v>14.8</v>
          </cell>
          <cell r="C11">
            <v>101.2</v>
          </cell>
          <cell r="F11" t="str">
            <v>08</v>
          </cell>
          <cell r="G11">
            <v>0.2</v>
          </cell>
          <cell r="H11">
            <v>2.2000000000000002</v>
          </cell>
        </row>
        <row r="12">
          <cell r="A12" t="str">
            <v>09</v>
          </cell>
          <cell r="B12">
            <v>5</v>
          </cell>
          <cell r="C12">
            <v>32.4</v>
          </cell>
          <cell r="F12" t="str">
            <v>09</v>
          </cell>
          <cell r="G12">
            <v>1.6</v>
          </cell>
          <cell r="H12">
            <v>8.6</v>
          </cell>
        </row>
        <row r="13">
          <cell r="A13" t="str">
            <v>10</v>
          </cell>
          <cell r="B13">
            <v>2.8</v>
          </cell>
          <cell r="C13">
            <v>20</v>
          </cell>
          <cell r="F13" t="str">
            <v>10</v>
          </cell>
          <cell r="G13">
            <v>0.6</v>
          </cell>
          <cell r="H13">
            <v>11.6</v>
          </cell>
        </row>
        <row r="14">
          <cell r="A14" t="str">
            <v>11</v>
          </cell>
          <cell r="B14">
            <v>4.2</v>
          </cell>
          <cell r="C14">
            <v>24.6</v>
          </cell>
          <cell r="F14" t="str">
            <v>11</v>
          </cell>
          <cell r="G14">
            <v>1.8</v>
          </cell>
          <cell r="H14">
            <v>16.2</v>
          </cell>
        </row>
        <row r="15">
          <cell r="A15" t="str">
            <v>12</v>
          </cell>
          <cell r="B15">
            <v>7.8</v>
          </cell>
          <cell r="C15">
            <v>55</v>
          </cell>
          <cell r="F15" t="str">
            <v>12</v>
          </cell>
          <cell r="G15">
            <v>2.6</v>
          </cell>
          <cell r="H15">
            <v>31.8</v>
          </cell>
        </row>
        <row r="16">
          <cell r="A16">
            <v>13</v>
          </cell>
          <cell r="B16">
            <v>10.4</v>
          </cell>
          <cell r="C16">
            <v>75.2</v>
          </cell>
          <cell r="F16">
            <v>13</v>
          </cell>
          <cell r="G16">
            <v>4</v>
          </cell>
          <cell r="H16">
            <v>30.6</v>
          </cell>
        </row>
        <row r="17">
          <cell r="A17">
            <v>14</v>
          </cell>
          <cell r="B17">
            <v>7.2</v>
          </cell>
          <cell r="C17">
            <v>44</v>
          </cell>
          <cell r="F17">
            <v>14</v>
          </cell>
          <cell r="G17">
            <v>6</v>
          </cell>
          <cell r="H17">
            <v>36.6</v>
          </cell>
        </row>
        <row r="18">
          <cell r="A18">
            <v>15</v>
          </cell>
          <cell r="B18">
            <v>27.8</v>
          </cell>
          <cell r="C18">
            <v>161.4</v>
          </cell>
          <cell r="F18">
            <v>15</v>
          </cell>
          <cell r="G18">
            <v>5.2</v>
          </cell>
          <cell r="H18">
            <v>36</v>
          </cell>
        </row>
        <row r="19">
          <cell r="A19">
            <v>16</v>
          </cell>
          <cell r="B19">
            <v>24</v>
          </cell>
          <cell r="C19">
            <v>140.80000000000001</v>
          </cell>
          <cell r="F19">
            <v>16</v>
          </cell>
          <cell r="G19">
            <v>6.2</v>
          </cell>
          <cell r="H19">
            <v>39.6</v>
          </cell>
        </row>
        <row r="20">
          <cell r="A20">
            <v>17</v>
          </cell>
          <cell r="B20">
            <v>18.600000000000001</v>
          </cell>
          <cell r="C20">
            <v>112.8</v>
          </cell>
          <cell r="F20">
            <v>17</v>
          </cell>
          <cell r="G20">
            <v>7.2</v>
          </cell>
          <cell r="H20">
            <v>35.4</v>
          </cell>
        </row>
        <row r="21">
          <cell r="A21">
            <v>18</v>
          </cell>
          <cell r="B21">
            <v>16.8</v>
          </cell>
          <cell r="C21">
            <v>90.8</v>
          </cell>
          <cell r="F21">
            <v>18</v>
          </cell>
          <cell r="G21">
            <v>7</v>
          </cell>
          <cell r="H21">
            <v>28.4</v>
          </cell>
        </row>
        <row r="22">
          <cell r="A22">
            <v>19</v>
          </cell>
          <cell r="B22">
            <v>13.8</v>
          </cell>
          <cell r="C22">
            <v>68.8</v>
          </cell>
          <cell r="F22">
            <v>19</v>
          </cell>
          <cell r="G22">
            <v>6.4</v>
          </cell>
          <cell r="H22">
            <v>26</v>
          </cell>
        </row>
        <row r="23">
          <cell r="A23">
            <v>20</v>
          </cell>
          <cell r="B23">
            <v>8.4</v>
          </cell>
          <cell r="C23">
            <v>48.8</v>
          </cell>
          <cell r="F23">
            <v>20</v>
          </cell>
          <cell r="G23">
            <v>4.8</v>
          </cell>
          <cell r="H23">
            <v>16.399999999999999</v>
          </cell>
        </row>
        <row r="24">
          <cell r="A24">
            <v>21</v>
          </cell>
          <cell r="B24">
            <v>6</v>
          </cell>
          <cell r="C24">
            <v>25.6</v>
          </cell>
          <cell r="F24">
            <v>21</v>
          </cell>
          <cell r="G24">
            <v>2</v>
          </cell>
          <cell r="H24">
            <v>11.2</v>
          </cell>
        </row>
        <row r="25">
          <cell r="A25">
            <v>22</v>
          </cell>
          <cell r="B25">
            <v>3.4</v>
          </cell>
          <cell r="C25">
            <v>14.4</v>
          </cell>
          <cell r="F25">
            <v>22</v>
          </cell>
          <cell r="G25">
            <v>1.2</v>
          </cell>
          <cell r="H25">
            <v>8</v>
          </cell>
        </row>
        <row r="26">
          <cell r="A26">
            <v>23</v>
          </cell>
          <cell r="B26">
            <v>2</v>
          </cell>
          <cell r="C26">
            <v>7.2</v>
          </cell>
          <cell r="F26">
            <v>23</v>
          </cell>
          <cell r="G26">
            <v>1</v>
          </cell>
          <cell r="H26">
            <v>3.2</v>
          </cell>
        </row>
      </sheetData>
      <sheetData sheetId="77"/>
      <sheetData sheetId="78">
        <row r="2">
          <cell r="B2" t="str">
            <v>Killed and Seriously injured</v>
          </cell>
          <cell r="C2" t="str">
            <v>All Severities</v>
          </cell>
        </row>
        <row r="3">
          <cell r="A3" t="str">
            <v>00</v>
          </cell>
          <cell r="B3">
            <v>24</v>
          </cell>
          <cell r="C3">
            <v>121</v>
          </cell>
          <cell r="F3" t="str">
            <v>00</v>
          </cell>
          <cell r="G3">
            <v>31</v>
          </cell>
          <cell r="H3">
            <v>122</v>
          </cell>
        </row>
        <row r="4">
          <cell r="A4" t="str">
            <v>01</v>
          </cell>
          <cell r="B4">
            <v>17</v>
          </cell>
          <cell r="C4">
            <v>71</v>
          </cell>
          <cell r="F4" t="str">
            <v>01</v>
          </cell>
          <cell r="G4">
            <v>25</v>
          </cell>
          <cell r="H4">
            <v>117</v>
          </cell>
        </row>
        <row r="5">
          <cell r="A5" t="str">
            <v>02</v>
          </cell>
          <cell r="B5">
            <v>10</v>
          </cell>
          <cell r="C5">
            <v>49</v>
          </cell>
          <cell r="F5" t="str">
            <v>02</v>
          </cell>
          <cell r="G5">
            <v>20</v>
          </cell>
          <cell r="H5">
            <v>82</v>
          </cell>
        </row>
        <row r="6">
          <cell r="A6" t="str">
            <v>03</v>
          </cell>
          <cell r="B6">
            <v>10</v>
          </cell>
          <cell r="C6">
            <v>42</v>
          </cell>
          <cell r="F6" t="str">
            <v>03</v>
          </cell>
          <cell r="G6">
            <v>16</v>
          </cell>
          <cell r="H6">
            <v>73</v>
          </cell>
        </row>
        <row r="7">
          <cell r="A7" t="str">
            <v>04</v>
          </cell>
          <cell r="B7">
            <v>10</v>
          </cell>
          <cell r="C7">
            <v>43</v>
          </cell>
          <cell r="F7" t="str">
            <v>04</v>
          </cell>
          <cell r="G7">
            <v>13</v>
          </cell>
          <cell r="H7">
            <v>49</v>
          </cell>
        </row>
        <row r="8">
          <cell r="A8" t="str">
            <v>05</v>
          </cell>
          <cell r="B8">
            <v>13</v>
          </cell>
          <cell r="C8">
            <v>73</v>
          </cell>
          <cell r="F8" t="str">
            <v>05</v>
          </cell>
          <cell r="G8">
            <v>10</v>
          </cell>
          <cell r="H8">
            <v>46</v>
          </cell>
        </row>
        <row r="9">
          <cell r="A9" t="str">
            <v>06</v>
          </cell>
          <cell r="B9">
            <v>34</v>
          </cell>
          <cell r="C9">
            <v>179</v>
          </cell>
          <cell r="F9" t="str">
            <v>06</v>
          </cell>
          <cell r="G9">
            <v>10</v>
          </cell>
          <cell r="H9">
            <v>45</v>
          </cell>
        </row>
        <row r="10">
          <cell r="A10" t="str">
            <v>07</v>
          </cell>
          <cell r="B10">
            <v>70</v>
          </cell>
          <cell r="C10">
            <v>445</v>
          </cell>
          <cell r="F10" t="str">
            <v>07</v>
          </cell>
          <cell r="G10">
            <v>12</v>
          </cell>
          <cell r="H10">
            <v>65</v>
          </cell>
        </row>
        <row r="11">
          <cell r="A11" t="str">
            <v>08</v>
          </cell>
          <cell r="B11">
            <v>85</v>
          </cell>
          <cell r="C11">
            <v>662</v>
          </cell>
          <cell r="F11" t="str">
            <v>08</v>
          </cell>
          <cell r="G11">
            <v>14</v>
          </cell>
          <cell r="H11">
            <v>82</v>
          </cell>
        </row>
        <row r="12">
          <cell r="A12" t="str">
            <v>09</v>
          </cell>
          <cell r="B12">
            <v>64</v>
          </cell>
          <cell r="C12">
            <v>524</v>
          </cell>
          <cell r="F12" t="str">
            <v>09</v>
          </cell>
          <cell r="G12">
            <v>23</v>
          </cell>
          <cell r="H12">
            <v>115</v>
          </cell>
        </row>
        <row r="13">
          <cell r="A13" t="str">
            <v>10</v>
          </cell>
          <cell r="B13">
            <v>71</v>
          </cell>
          <cell r="C13">
            <v>425</v>
          </cell>
          <cell r="F13" t="str">
            <v>10</v>
          </cell>
          <cell r="G13">
            <v>29</v>
          </cell>
          <cell r="H13">
            <v>147</v>
          </cell>
        </row>
        <row r="14">
          <cell r="A14" t="str">
            <v>11</v>
          </cell>
          <cell r="B14">
            <v>74</v>
          </cell>
          <cell r="C14">
            <v>465</v>
          </cell>
          <cell r="F14" t="str">
            <v>11</v>
          </cell>
          <cell r="G14">
            <v>32</v>
          </cell>
          <cell r="H14">
            <v>187</v>
          </cell>
        </row>
        <row r="15">
          <cell r="A15" t="str">
            <v>12</v>
          </cell>
          <cell r="B15">
            <v>81</v>
          </cell>
          <cell r="C15">
            <v>535</v>
          </cell>
          <cell r="F15" t="str">
            <v>12</v>
          </cell>
          <cell r="G15">
            <v>34</v>
          </cell>
          <cell r="H15">
            <v>227</v>
          </cell>
        </row>
        <row r="16">
          <cell r="A16">
            <v>13</v>
          </cell>
          <cell r="B16">
            <v>85</v>
          </cell>
          <cell r="C16">
            <v>568</v>
          </cell>
          <cell r="F16">
            <v>13</v>
          </cell>
          <cell r="G16">
            <v>38</v>
          </cell>
          <cell r="H16">
            <v>240</v>
          </cell>
        </row>
        <row r="17">
          <cell r="A17">
            <v>14</v>
          </cell>
          <cell r="B17">
            <v>95</v>
          </cell>
          <cell r="C17">
            <v>611</v>
          </cell>
          <cell r="F17">
            <v>14</v>
          </cell>
          <cell r="G17">
            <v>50</v>
          </cell>
          <cell r="H17">
            <v>239</v>
          </cell>
        </row>
        <row r="18">
          <cell r="A18">
            <v>15</v>
          </cell>
          <cell r="B18">
            <v>105</v>
          </cell>
          <cell r="C18">
            <v>652</v>
          </cell>
          <cell r="F18">
            <v>15</v>
          </cell>
          <cell r="G18">
            <v>45</v>
          </cell>
          <cell r="H18">
            <v>236</v>
          </cell>
        </row>
        <row r="19">
          <cell r="A19">
            <v>16</v>
          </cell>
          <cell r="B19">
            <v>123</v>
          </cell>
          <cell r="C19">
            <v>791</v>
          </cell>
          <cell r="F19">
            <v>16</v>
          </cell>
          <cell r="G19">
            <v>36</v>
          </cell>
          <cell r="H19">
            <v>219</v>
          </cell>
        </row>
        <row r="20">
          <cell r="A20">
            <v>17</v>
          </cell>
          <cell r="B20">
            <v>125</v>
          </cell>
          <cell r="C20">
            <v>791</v>
          </cell>
          <cell r="F20">
            <v>17</v>
          </cell>
          <cell r="G20">
            <v>45</v>
          </cell>
          <cell r="H20">
            <v>207</v>
          </cell>
        </row>
        <row r="21">
          <cell r="A21">
            <v>18</v>
          </cell>
          <cell r="B21">
            <v>99</v>
          </cell>
          <cell r="C21">
            <v>572</v>
          </cell>
          <cell r="F21">
            <v>18</v>
          </cell>
          <cell r="G21">
            <v>31</v>
          </cell>
          <cell r="H21">
            <v>183</v>
          </cell>
        </row>
        <row r="22">
          <cell r="A22">
            <v>19</v>
          </cell>
          <cell r="B22">
            <v>73</v>
          </cell>
          <cell r="C22">
            <v>446</v>
          </cell>
          <cell r="F22">
            <v>19</v>
          </cell>
          <cell r="G22">
            <v>30</v>
          </cell>
          <cell r="H22">
            <v>166</v>
          </cell>
        </row>
        <row r="23">
          <cell r="A23">
            <v>20</v>
          </cell>
          <cell r="B23">
            <v>65</v>
          </cell>
          <cell r="C23">
            <v>367</v>
          </cell>
          <cell r="F23">
            <v>20</v>
          </cell>
          <cell r="G23">
            <v>27</v>
          </cell>
          <cell r="H23">
            <v>130</v>
          </cell>
        </row>
        <row r="24">
          <cell r="A24">
            <v>21</v>
          </cell>
          <cell r="B24">
            <v>54</v>
          </cell>
          <cell r="C24">
            <v>301</v>
          </cell>
          <cell r="F24">
            <v>21</v>
          </cell>
          <cell r="G24">
            <v>23</v>
          </cell>
          <cell r="H24">
            <v>118</v>
          </cell>
        </row>
        <row r="25">
          <cell r="A25">
            <v>22</v>
          </cell>
          <cell r="B25">
            <v>45</v>
          </cell>
          <cell r="C25">
            <v>231</v>
          </cell>
          <cell r="F25">
            <v>22</v>
          </cell>
          <cell r="G25">
            <v>18</v>
          </cell>
          <cell r="H25">
            <v>106</v>
          </cell>
        </row>
        <row r="26">
          <cell r="A26">
            <v>23</v>
          </cell>
          <cell r="B26">
            <v>46</v>
          </cell>
          <cell r="C26">
            <v>200</v>
          </cell>
          <cell r="F26">
            <v>23</v>
          </cell>
          <cell r="G26">
            <v>17</v>
          </cell>
          <cell r="H26">
            <v>94</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9"/>
      <sheetData sheetId="120"/>
      <sheetData sheetId="121"/>
      <sheetData sheetId="122"/>
      <sheetData sheetId="1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2"/>
      <sheetName val="population"/>
      <sheetName val="Figures"/>
      <sheetName val="chart"/>
      <sheetName val="other data"/>
    </sheetNames>
    <sheetDataSet>
      <sheetData sheetId="0" refreshError="1"/>
      <sheetData sheetId="1">
        <row r="1">
          <cell r="A1" t="str">
            <v>Mid year population estimates</v>
          </cell>
          <cell r="I1" t="str">
            <v xml:space="preserve"> Sheet F</v>
          </cell>
        </row>
        <row r="2">
          <cell r="G2" t="str">
            <v>60 and</v>
          </cell>
          <cell r="H2" t="str">
            <v>Total</v>
          </cell>
        </row>
        <row r="3">
          <cell r="C3" t="str">
            <v>0-16</v>
          </cell>
          <cell r="D3" t="str">
            <v>17-22</v>
          </cell>
          <cell r="E3" t="str">
            <v>23-29</v>
          </cell>
          <cell r="F3" t="str">
            <v>30-59</v>
          </cell>
          <cell r="G3" t="str">
            <v>over</v>
          </cell>
          <cell r="H3" t="str">
            <v>17 and over</v>
          </cell>
          <cell r="I3" t="str">
            <v>Total</v>
          </cell>
        </row>
        <row r="4">
          <cell r="A4" t="str">
            <v>Males</v>
          </cell>
          <cell r="B4" t="str">
            <v>1981-85 ave</v>
          </cell>
          <cell r="C4">
            <v>627519</v>
          </cell>
          <cell r="D4">
            <v>274718.59999999998</v>
          </cell>
          <cell r="E4">
            <v>271188.59999999998</v>
          </cell>
          <cell r="F4">
            <v>907880.6</v>
          </cell>
          <cell r="G4">
            <v>404523.4</v>
          </cell>
          <cell r="H4">
            <v>1858311.2</v>
          </cell>
          <cell r="I4">
            <v>2485830.2000000002</v>
          </cell>
        </row>
        <row r="5">
          <cell r="B5">
            <v>1995</v>
          </cell>
          <cell r="C5">
            <v>562382</v>
          </cell>
          <cell r="D5">
            <v>200907</v>
          </cell>
          <cell r="E5">
            <v>285817</v>
          </cell>
          <cell r="F5">
            <v>1011797</v>
          </cell>
          <cell r="G5">
            <v>428252</v>
          </cell>
          <cell r="H5">
            <v>1926773</v>
          </cell>
          <cell r="I5">
            <v>2489155</v>
          </cell>
        </row>
        <row r="6">
          <cell r="B6">
            <v>1996</v>
          </cell>
          <cell r="C6">
            <v>559208</v>
          </cell>
          <cell r="D6">
            <v>196919</v>
          </cell>
          <cell r="E6">
            <v>278712</v>
          </cell>
          <cell r="F6">
            <v>1021252</v>
          </cell>
          <cell r="G6">
            <v>429720</v>
          </cell>
          <cell r="H6">
            <v>1926603</v>
          </cell>
          <cell r="I6">
            <v>2485811</v>
          </cell>
        </row>
        <row r="7">
          <cell r="B7">
            <v>1997</v>
          </cell>
          <cell r="C7">
            <v>556447</v>
          </cell>
          <cell r="D7">
            <v>195671</v>
          </cell>
          <cell r="E7">
            <v>268001</v>
          </cell>
          <cell r="F7">
            <v>1032389</v>
          </cell>
          <cell r="G7">
            <v>431799</v>
          </cell>
          <cell r="H7">
            <v>1927860</v>
          </cell>
          <cell r="I7">
            <v>2484307</v>
          </cell>
        </row>
        <row r="8">
          <cell r="B8">
            <v>1998</v>
          </cell>
          <cell r="C8">
            <v>551997</v>
          </cell>
          <cell r="D8">
            <v>196504</v>
          </cell>
          <cell r="E8">
            <v>257614</v>
          </cell>
          <cell r="F8">
            <v>1043048</v>
          </cell>
          <cell r="G8">
            <v>435238</v>
          </cell>
          <cell r="H8">
            <v>1932404</v>
          </cell>
          <cell r="I8">
            <v>2484401</v>
          </cell>
        </row>
        <row r="9">
          <cell r="B9">
            <v>1999</v>
          </cell>
          <cell r="C9">
            <v>548506</v>
          </cell>
          <cell r="D9">
            <v>196696</v>
          </cell>
          <cell r="E9">
            <v>248539</v>
          </cell>
          <cell r="F9">
            <v>1053906</v>
          </cell>
          <cell r="G9">
            <v>438001</v>
          </cell>
          <cell r="H9">
            <v>1937142</v>
          </cell>
          <cell r="I9">
            <v>2485648</v>
          </cell>
        </row>
        <row r="12">
          <cell r="A12" t="str">
            <v>Females</v>
          </cell>
          <cell r="B12" t="str">
            <v>1981-85 ave</v>
          </cell>
          <cell r="C12">
            <v>596817.6</v>
          </cell>
          <cell r="D12">
            <v>263994</v>
          </cell>
          <cell r="E12">
            <v>264648.2</v>
          </cell>
          <cell r="F12">
            <v>941840.6</v>
          </cell>
          <cell r="G12">
            <v>603289.4</v>
          </cell>
          <cell r="H12">
            <v>2073772.2</v>
          </cell>
          <cell r="I12">
            <v>2670589.7999999998</v>
          </cell>
        </row>
        <row r="13">
          <cell r="B13">
            <v>1995</v>
          </cell>
          <cell r="C13">
            <v>536597</v>
          </cell>
          <cell r="D13">
            <v>192005</v>
          </cell>
          <cell r="E13">
            <v>278535</v>
          </cell>
          <cell r="F13">
            <v>1033332</v>
          </cell>
          <cell r="G13">
            <v>606976</v>
          </cell>
          <cell r="H13">
            <v>2110848</v>
          </cell>
          <cell r="I13">
            <v>2647445</v>
          </cell>
        </row>
        <row r="14">
          <cell r="B14">
            <v>1996</v>
          </cell>
          <cell r="C14">
            <v>533923</v>
          </cell>
          <cell r="D14">
            <v>188364</v>
          </cell>
          <cell r="E14">
            <v>270514</v>
          </cell>
          <cell r="F14">
            <v>1043484</v>
          </cell>
          <cell r="G14">
            <v>605904</v>
          </cell>
          <cell r="H14">
            <v>2108266</v>
          </cell>
          <cell r="I14">
            <v>2642189</v>
          </cell>
        </row>
        <row r="15">
          <cell r="B15">
            <v>1997</v>
          </cell>
          <cell r="C15">
            <v>530750</v>
          </cell>
          <cell r="D15">
            <v>187879</v>
          </cell>
          <cell r="E15">
            <v>260102</v>
          </cell>
          <cell r="F15">
            <v>1053980</v>
          </cell>
          <cell r="G15">
            <v>605482</v>
          </cell>
          <cell r="H15">
            <v>2107443</v>
          </cell>
          <cell r="I15">
            <v>2638193</v>
          </cell>
        </row>
        <row r="16">
          <cell r="B16">
            <v>1998</v>
          </cell>
          <cell r="C16">
            <v>526724</v>
          </cell>
          <cell r="D16">
            <v>188425</v>
          </cell>
          <cell r="E16">
            <v>249147</v>
          </cell>
          <cell r="F16">
            <v>1065258</v>
          </cell>
          <cell r="G16">
            <v>606045</v>
          </cell>
          <cell r="H16">
            <v>2108875</v>
          </cell>
          <cell r="I16">
            <v>2635599</v>
          </cell>
        </row>
        <row r="17">
          <cell r="B17">
            <v>1999</v>
          </cell>
          <cell r="C17">
            <v>523059</v>
          </cell>
          <cell r="D17">
            <v>189945</v>
          </cell>
          <cell r="E17">
            <v>239666</v>
          </cell>
          <cell r="F17">
            <v>1075293</v>
          </cell>
          <cell r="G17">
            <v>605589</v>
          </cell>
          <cell r="H17">
            <v>2110493</v>
          </cell>
          <cell r="I17">
            <v>2633552</v>
          </cell>
        </row>
        <row r="20">
          <cell r="A20" t="str">
            <v>Total</v>
          </cell>
          <cell r="B20" t="str">
            <v>1981-85 ave</v>
          </cell>
          <cell r="C20">
            <v>1224336.6000000001</v>
          </cell>
          <cell r="D20">
            <v>538712.6</v>
          </cell>
          <cell r="E20">
            <v>535836.80000000005</v>
          </cell>
          <cell r="F20">
            <v>1849721.2</v>
          </cell>
          <cell r="G20">
            <v>1007812.8</v>
          </cell>
          <cell r="H20">
            <v>3932083.4</v>
          </cell>
          <cell r="I20">
            <v>5156420</v>
          </cell>
        </row>
        <row r="21">
          <cell r="B21">
            <v>1995</v>
          </cell>
          <cell r="C21">
            <v>1098979</v>
          </cell>
          <cell r="D21">
            <v>392912</v>
          </cell>
          <cell r="E21">
            <v>564352</v>
          </cell>
          <cell r="F21">
            <v>2045129</v>
          </cell>
          <cell r="G21">
            <v>1035228</v>
          </cell>
          <cell r="H21">
            <v>4037621</v>
          </cell>
          <cell r="I21">
            <v>5136600</v>
          </cell>
        </row>
        <row r="22">
          <cell r="B22">
            <v>1996</v>
          </cell>
          <cell r="C22">
            <v>1093131</v>
          </cell>
          <cell r="D22">
            <v>385283</v>
          </cell>
          <cell r="E22">
            <v>549226</v>
          </cell>
          <cell r="F22">
            <v>2064736</v>
          </cell>
          <cell r="G22">
            <v>1035624</v>
          </cell>
          <cell r="H22">
            <v>4034869</v>
          </cell>
          <cell r="I22">
            <v>5128000</v>
          </cell>
        </row>
        <row r="23">
          <cell r="B23">
            <v>1997</v>
          </cell>
          <cell r="C23">
            <v>1087197</v>
          </cell>
          <cell r="D23">
            <v>383550</v>
          </cell>
          <cell r="E23">
            <v>528103</v>
          </cell>
          <cell r="F23">
            <v>2086369</v>
          </cell>
          <cell r="G23">
            <v>1037281</v>
          </cell>
          <cell r="H23">
            <v>4035303</v>
          </cell>
          <cell r="I23">
            <v>5122500</v>
          </cell>
        </row>
        <row r="24">
          <cell r="B24">
            <v>1998</v>
          </cell>
          <cell r="C24">
            <v>1078721</v>
          </cell>
          <cell r="D24">
            <v>384929</v>
          </cell>
          <cell r="E24">
            <v>506761</v>
          </cell>
          <cell r="F24">
            <v>2108306</v>
          </cell>
          <cell r="G24">
            <v>1041283</v>
          </cell>
          <cell r="H24">
            <v>4041279</v>
          </cell>
          <cell r="I24">
            <v>5120000</v>
          </cell>
        </row>
      </sheetData>
      <sheetData sheetId="2">
        <row r="1">
          <cell r="A1" t="str">
            <v>Car drivers involved in accidents by age and sex, built-up and non built-up roads, 1981-85 average, 1994 to 1998</v>
          </cell>
          <cell r="N1" t="str">
            <v xml:space="preserve">                  Sheet B</v>
          </cell>
        </row>
        <row r="3">
          <cell r="C3" t="str">
            <v>(a) Numbers</v>
          </cell>
          <cell r="J3" t="str">
            <v>(b) Percent of total</v>
          </cell>
        </row>
        <row r="4">
          <cell r="F4" t="str">
            <v>60 and</v>
          </cell>
          <cell r="G4" t="str">
            <v>Unknown/</v>
          </cell>
          <cell r="M4" t="str">
            <v>60 and</v>
          </cell>
          <cell r="N4" t="str">
            <v>Unknown/</v>
          </cell>
        </row>
        <row r="5">
          <cell r="B5" t="str">
            <v>Year</v>
          </cell>
          <cell r="C5" t="str">
            <v>17-22</v>
          </cell>
          <cell r="D5" t="str">
            <v>23-29</v>
          </cell>
          <cell r="E5" t="str">
            <v>30-59</v>
          </cell>
          <cell r="F5" t="str">
            <v>over</v>
          </cell>
          <cell r="G5" t="str">
            <v>under 17</v>
          </cell>
          <cell r="H5" t="str">
            <v>Total</v>
          </cell>
          <cell r="J5" t="str">
            <v>17-22</v>
          </cell>
          <cell r="K5" t="str">
            <v>23-29</v>
          </cell>
          <cell r="L5" t="str">
            <v>30-59</v>
          </cell>
          <cell r="M5" t="str">
            <v>over</v>
          </cell>
          <cell r="N5" t="str">
            <v>under 17</v>
          </cell>
          <cell r="O5" t="str">
            <v>Total</v>
          </cell>
        </row>
        <row r="6">
          <cell r="A6" t="str">
            <v>Male</v>
          </cell>
        </row>
        <row r="7">
          <cell r="B7" t="str">
            <v>1981-85 average</v>
          </cell>
          <cell r="C7">
            <v>3406</v>
          </cell>
          <cell r="D7">
            <v>3155</v>
          </cell>
          <cell r="E7">
            <v>7281</v>
          </cell>
          <cell r="F7">
            <v>1485</v>
          </cell>
          <cell r="G7">
            <v>150</v>
          </cell>
          <cell r="H7">
            <v>15477</v>
          </cell>
          <cell r="J7">
            <v>22.006848872520514</v>
          </cell>
          <cell r="K7">
            <v>20.385087549266654</v>
          </cell>
          <cell r="L7">
            <v>47.04400077534406</v>
          </cell>
          <cell r="M7">
            <v>9.5948827292110881</v>
          </cell>
          <cell r="N7">
            <v>0.96918007365768555</v>
          </cell>
          <cell r="O7">
            <v>100</v>
          </cell>
        </row>
        <row r="8">
          <cell r="B8">
            <v>1995</v>
          </cell>
          <cell r="C8">
            <v>2635</v>
          </cell>
          <cell r="D8">
            <v>2764</v>
          </cell>
          <cell r="E8">
            <v>6404</v>
          </cell>
          <cell r="F8">
            <v>1332</v>
          </cell>
          <cell r="G8">
            <v>280</v>
          </cell>
          <cell r="H8">
            <v>13415</v>
          </cell>
          <cell r="J8">
            <v>19.642191576593365</v>
          </cell>
          <cell r="K8">
            <v>20.603801714498697</v>
          </cell>
          <cell r="L8">
            <v>47.737607156168465</v>
          </cell>
          <cell r="M8">
            <v>9.9291837495341042</v>
          </cell>
          <cell r="N8">
            <v>2.0872158032053671</v>
          </cell>
          <cell r="O8">
            <v>100</v>
          </cell>
        </row>
        <row r="9">
          <cell r="B9">
            <v>1996</v>
          </cell>
          <cell r="C9">
            <v>2574</v>
          </cell>
          <cell r="D9">
            <v>2541</v>
          </cell>
          <cell r="E9">
            <v>6334</v>
          </cell>
          <cell r="F9">
            <v>1354</v>
          </cell>
          <cell r="G9">
            <v>257</v>
          </cell>
          <cell r="H9">
            <v>13060</v>
          </cell>
          <cell r="J9">
            <v>19.709035222052069</v>
          </cell>
          <cell r="K9">
            <v>19.456355283307811</v>
          </cell>
          <cell r="L9">
            <v>48.499234303215928</v>
          </cell>
          <cell r="M9">
            <v>10.367534456355283</v>
          </cell>
          <cell r="N9">
            <v>1.9678407350689127</v>
          </cell>
          <cell r="O9">
            <v>100</v>
          </cell>
        </row>
        <row r="10">
          <cell r="B10">
            <v>1997</v>
          </cell>
          <cell r="C10">
            <v>2641</v>
          </cell>
          <cell r="D10">
            <v>2657</v>
          </cell>
          <cell r="E10">
            <v>6901</v>
          </cell>
          <cell r="F10">
            <v>1482</v>
          </cell>
          <cell r="G10">
            <v>312</v>
          </cell>
          <cell r="H10">
            <v>13993</v>
          </cell>
          <cell r="J10">
            <v>18.873722575573503</v>
          </cell>
          <cell r="K10">
            <v>18.988065461302078</v>
          </cell>
          <cell r="L10">
            <v>49.317515900807543</v>
          </cell>
          <cell r="M10">
            <v>10.59100979060959</v>
          </cell>
          <cell r="N10">
            <v>2.2296862717072821</v>
          </cell>
          <cell r="O10">
            <v>100</v>
          </cell>
        </row>
        <row r="11">
          <cell r="B11">
            <v>1998</v>
          </cell>
          <cell r="C11">
            <v>2475</v>
          </cell>
          <cell r="D11">
            <v>2532</v>
          </cell>
          <cell r="E11">
            <v>6912</v>
          </cell>
          <cell r="F11">
            <v>1410</v>
          </cell>
          <cell r="G11">
            <v>195</v>
          </cell>
          <cell r="H11">
            <v>13524</v>
          </cell>
          <cell r="J11">
            <v>18.300798580301684</v>
          </cell>
          <cell r="K11">
            <v>18.722271517302573</v>
          </cell>
          <cell r="L11">
            <v>51.109139307897067</v>
          </cell>
          <cell r="M11">
            <v>10.425909494232476</v>
          </cell>
          <cell r="N11">
            <v>1.4418811002661935</v>
          </cell>
          <cell r="O11">
            <v>100</v>
          </cell>
        </row>
        <row r="12">
          <cell r="B12">
            <v>1999</v>
          </cell>
          <cell r="C12">
            <v>2155</v>
          </cell>
          <cell r="D12">
            <v>2188</v>
          </cell>
          <cell r="E12">
            <v>6483</v>
          </cell>
          <cell r="F12">
            <v>1341</v>
          </cell>
          <cell r="G12">
            <v>106</v>
          </cell>
          <cell r="H12">
            <v>12273</v>
          </cell>
          <cell r="J12">
            <v>17.558869062168988</v>
          </cell>
          <cell r="K12">
            <v>17.827751975882016</v>
          </cell>
          <cell r="L12">
            <v>52.823270593986805</v>
          </cell>
          <cell r="M12">
            <v>10.926423857247617</v>
          </cell>
          <cell r="N12">
            <v>0.86368451071457664</v>
          </cell>
          <cell r="O12">
            <v>100</v>
          </cell>
        </row>
        <row r="14">
          <cell r="A14" t="str">
            <v>Female</v>
          </cell>
        </row>
        <row r="15">
          <cell r="B15" t="str">
            <v>1981-85 average</v>
          </cell>
          <cell r="C15">
            <v>776</v>
          </cell>
          <cell r="D15">
            <v>892</v>
          </cell>
          <cell r="E15">
            <v>2227</v>
          </cell>
          <cell r="F15">
            <v>332</v>
          </cell>
          <cell r="G15">
            <v>24</v>
          </cell>
          <cell r="H15">
            <v>4252</v>
          </cell>
          <cell r="J15">
            <v>18.250235183443088</v>
          </cell>
          <cell r="K15">
            <v>20.978363123236125</v>
          </cell>
          <cell r="L15">
            <v>52.375352775164629</v>
          </cell>
          <cell r="M15">
            <v>7.8080903104421449</v>
          </cell>
          <cell r="N15">
            <v>0.56444026340545628</v>
          </cell>
          <cell r="O15">
            <v>100</v>
          </cell>
        </row>
        <row r="16">
          <cell r="B16">
            <v>1995</v>
          </cell>
          <cell r="C16">
            <v>1008</v>
          </cell>
          <cell r="D16">
            <v>1503</v>
          </cell>
          <cell r="E16">
            <v>3287</v>
          </cell>
          <cell r="F16">
            <v>389</v>
          </cell>
          <cell r="G16">
            <v>70</v>
          </cell>
          <cell r="H16">
            <v>6257</v>
          </cell>
          <cell r="J16">
            <v>16.109956848329869</v>
          </cell>
          <cell r="K16">
            <v>24.02109637206329</v>
          </cell>
          <cell r="L16">
            <v>52.533162857599493</v>
          </cell>
          <cell r="M16">
            <v>6.217036918651111</v>
          </cell>
          <cell r="N16">
            <v>1.118747003356241</v>
          </cell>
          <cell r="O16">
            <v>100</v>
          </cell>
        </row>
        <row r="17">
          <cell r="B17">
            <v>1996</v>
          </cell>
          <cell r="C17">
            <v>1080</v>
          </cell>
          <cell r="D17">
            <v>1427</v>
          </cell>
          <cell r="E17">
            <v>3547</v>
          </cell>
          <cell r="F17">
            <v>429</v>
          </cell>
          <cell r="G17">
            <v>74</v>
          </cell>
          <cell r="H17">
            <v>6557</v>
          </cell>
          <cell r="J17">
            <v>16.470947079457069</v>
          </cell>
          <cell r="K17">
            <v>21.763001372578923</v>
          </cell>
          <cell r="L17">
            <v>54.094860454476134</v>
          </cell>
          <cell r="M17">
            <v>6.5426262010065575</v>
          </cell>
          <cell r="N17">
            <v>1.1285648924813176</v>
          </cell>
          <cell r="O17">
            <v>100</v>
          </cell>
        </row>
        <row r="18">
          <cell r="B18">
            <v>1997</v>
          </cell>
          <cell r="C18">
            <v>1114</v>
          </cell>
          <cell r="D18">
            <v>1520</v>
          </cell>
          <cell r="E18">
            <v>3857</v>
          </cell>
          <cell r="F18">
            <v>454</v>
          </cell>
          <cell r="G18">
            <v>75</v>
          </cell>
          <cell r="H18">
            <v>7020</v>
          </cell>
          <cell r="J18">
            <v>15.868945868945868</v>
          </cell>
          <cell r="K18">
            <v>21.652421652421651</v>
          </cell>
          <cell r="L18">
            <v>54.943019943019941</v>
          </cell>
          <cell r="M18">
            <v>6.4672364672364671</v>
          </cell>
          <cell r="N18">
            <v>1.0683760683760684</v>
          </cell>
          <cell r="O18">
            <v>100</v>
          </cell>
        </row>
        <row r="19">
          <cell r="B19">
            <v>1998</v>
          </cell>
          <cell r="C19">
            <v>1040</v>
          </cell>
          <cell r="D19">
            <v>1497</v>
          </cell>
          <cell r="E19">
            <v>4040</v>
          </cell>
          <cell r="F19">
            <v>459</v>
          </cell>
          <cell r="G19">
            <v>76</v>
          </cell>
          <cell r="H19">
            <v>7112</v>
          </cell>
          <cell r="J19">
            <v>14.623172103487065</v>
          </cell>
          <cell r="K19">
            <v>21.048931383577052</v>
          </cell>
          <cell r="L19">
            <v>56.805399325084359</v>
          </cell>
          <cell r="M19">
            <v>6.4538807649043868</v>
          </cell>
          <cell r="N19">
            <v>1.0686164229471318</v>
          </cell>
          <cell r="O19">
            <v>100</v>
          </cell>
        </row>
        <row r="20">
          <cell r="B20">
            <v>1999</v>
          </cell>
          <cell r="C20">
            <v>968</v>
          </cell>
          <cell r="D20">
            <v>1342</v>
          </cell>
          <cell r="E20">
            <v>3843</v>
          </cell>
          <cell r="F20">
            <v>472</v>
          </cell>
          <cell r="G20">
            <v>16</v>
          </cell>
          <cell r="H20">
            <v>6641</v>
          </cell>
          <cell r="J20">
            <v>14.576118054509863</v>
          </cell>
          <cell r="K20">
            <v>20.207800030115948</v>
          </cell>
          <cell r="L20">
            <v>57.867790995332022</v>
          </cell>
          <cell r="M20">
            <v>7.1073633488932391</v>
          </cell>
          <cell r="N20">
            <v>0.24092757114892335</v>
          </cell>
          <cell r="O20">
            <v>100</v>
          </cell>
        </row>
        <row r="22">
          <cell r="A22" t="str">
            <v>Not traced</v>
          </cell>
        </row>
        <row r="23">
          <cell r="B23" t="str">
            <v>1981-85 average</v>
          </cell>
          <cell r="C23">
            <v>7</v>
          </cell>
          <cell r="D23">
            <v>8</v>
          </cell>
          <cell r="E23">
            <v>31</v>
          </cell>
          <cell r="F23">
            <v>1</v>
          </cell>
          <cell r="G23">
            <v>987</v>
          </cell>
          <cell r="H23">
            <v>1033</v>
          </cell>
          <cell r="J23">
            <v>0.67763794772507258</v>
          </cell>
          <cell r="K23">
            <v>0.77444336882865439</v>
          </cell>
          <cell r="L23">
            <v>3.0009680542110355</v>
          </cell>
          <cell r="M23">
            <v>9.6805421103581799E-2</v>
          </cell>
          <cell r="N23">
            <v>95.546950629235241</v>
          </cell>
          <cell r="O23">
            <v>100</v>
          </cell>
        </row>
        <row r="24">
          <cell r="B24">
            <v>1995</v>
          </cell>
          <cell r="C24">
            <v>3</v>
          </cell>
          <cell r="D24">
            <v>2</v>
          </cell>
          <cell r="E24">
            <v>3</v>
          </cell>
          <cell r="F24">
            <v>1</v>
          </cell>
          <cell r="G24">
            <v>895</v>
          </cell>
          <cell r="H24">
            <v>904</v>
          </cell>
          <cell r="J24">
            <v>0.33185840707964603</v>
          </cell>
          <cell r="K24">
            <v>0.22123893805309736</v>
          </cell>
          <cell r="L24">
            <v>0.33185840707964603</v>
          </cell>
          <cell r="M24">
            <v>0.11061946902654868</v>
          </cell>
          <cell r="N24">
            <v>99.004424778761063</v>
          </cell>
          <cell r="O24">
            <v>100</v>
          </cell>
        </row>
        <row r="25">
          <cell r="B25">
            <v>1996</v>
          </cell>
          <cell r="C25">
            <v>7</v>
          </cell>
          <cell r="D25">
            <v>5</v>
          </cell>
          <cell r="E25">
            <v>40</v>
          </cell>
          <cell r="F25">
            <v>3</v>
          </cell>
          <cell r="G25">
            <v>671</v>
          </cell>
          <cell r="H25">
            <v>726</v>
          </cell>
          <cell r="J25">
            <v>0.96418732782369143</v>
          </cell>
          <cell r="K25">
            <v>0.68870523415977969</v>
          </cell>
          <cell r="L25">
            <v>5.5096418732782375</v>
          </cell>
          <cell r="M25">
            <v>0.41322314049586778</v>
          </cell>
          <cell r="N25">
            <v>92.424242424242422</v>
          </cell>
          <cell r="O25">
            <v>100</v>
          </cell>
        </row>
        <row r="26">
          <cell r="B26">
            <v>1997</v>
          </cell>
          <cell r="C26">
            <v>19</v>
          </cell>
          <cell r="D26">
            <v>53</v>
          </cell>
          <cell r="E26">
            <v>165</v>
          </cell>
          <cell r="F26">
            <v>6</v>
          </cell>
          <cell r="G26">
            <v>529</v>
          </cell>
          <cell r="H26">
            <v>772</v>
          </cell>
          <cell r="J26">
            <v>2.4611398963730569</v>
          </cell>
          <cell r="K26">
            <v>6.8652849740932638</v>
          </cell>
          <cell r="L26">
            <v>21.373056994818654</v>
          </cell>
          <cell r="M26">
            <v>0.77720207253886009</v>
          </cell>
          <cell r="N26">
            <v>68.523316062176164</v>
          </cell>
          <cell r="O26">
            <v>100</v>
          </cell>
        </row>
        <row r="27">
          <cell r="B27">
            <v>1998</v>
          </cell>
          <cell r="C27">
            <v>3</v>
          </cell>
          <cell r="D27">
            <v>3</v>
          </cell>
          <cell r="E27">
            <v>55</v>
          </cell>
          <cell r="F27">
            <v>2</v>
          </cell>
          <cell r="G27">
            <v>630</v>
          </cell>
          <cell r="H27">
            <v>693</v>
          </cell>
          <cell r="J27">
            <v>0.4329004329004329</v>
          </cell>
          <cell r="K27">
            <v>0.4329004329004329</v>
          </cell>
          <cell r="L27">
            <v>7.9365079365079358</v>
          </cell>
          <cell r="M27">
            <v>0.28860028860028858</v>
          </cell>
          <cell r="N27">
            <v>90.909090909090907</v>
          </cell>
          <cell r="O27">
            <v>100</v>
          </cell>
        </row>
        <row r="28">
          <cell r="B28">
            <v>1999</v>
          </cell>
          <cell r="C28">
            <v>11</v>
          </cell>
          <cell r="D28">
            <v>13</v>
          </cell>
          <cell r="E28">
            <v>119</v>
          </cell>
          <cell r="F28">
            <v>5</v>
          </cell>
          <cell r="G28">
            <v>535</v>
          </cell>
          <cell r="H28">
            <v>683</v>
          </cell>
          <cell r="J28">
            <v>1.6105417276720351</v>
          </cell>
          <cell r="K28">
            <v>1.9033674963396781</v>
          </cell>
          <cell r="L28">
            <v>17.423133235724745</v>
          </cell>
          <cell r="M28">
            <v>0.7320644216691069</v>
          </cell>
          <cell r="N28">
            <v>78.330893118594432</v>
          </cell>
          <cell r="O28">
            <v>100</v>
          </cell>
        </row>
        <row r="30">
          <cell r="A30" t="str">
            <v>Total</v>
          </cell>
        </row>
        <row r="31">
          <cell r="B31" t="str">
            <v>1981-85 average</v>
          </cell>
          <cell r="C31">
            <v>4189</v>
          </cell>
          <cell r="D31">
            <v>4055</v>
          </cell>
          <cell r="E31">
            <v>9540</v>
          </cell>
          <cell r="F31">
            <v>1817</v>
          </cell>
          <cell r="G31">
            <v>1161</v>
          </cell>
          <cell r="H31">
            <v>20763</v>
          </cell>
          <cell r="J31">
            <v>20.175311852815103</v>
          </cell>
          <cell r="K31">
            <v>19.52993305399027</v>
          </cell>
          <cell r="L31">
            <v>45.947117468573907</v>
          </cell>
          <cell r="M31">
            <v>8.7511438616770221</v>
          </cell>
          <cell r="N31">
            <v>5.5916775032509758</v>
          </cell>
          <cell r="O31">
            <v>100</v>
          </cell>
        </row>
        <row r="32">
          <cell r="B32">
            <v>1995</v>
          </cell>
          <cell r="C32">
            <v>3646</v>
          </cell>
          <cell r="D32">
            <v>4269</v>
          </cell>
          <cell r="E32">
            <v>9694</v>
          </cell>
          <cell r="F32">
            <v>1722</v>
          </cell>
          <cell r="G32">
            <v>1245</v>
          </cell>
          <cell r="H32">
            <v>20576</v>
          </cell>
          <cell r="J32">
            <v>17.719673405909798</v>
          </cell>
          <cell r="K32">
            <v>20.747472783825817</v>
          </cell>
          <cell r="L32">
            <v>47.113141524105757</v>
          </cell>
          <cell r="M32">
            <v>8.3689735614307921</v>
          </cell>
          <cell r="N32">
            <v>6.0507387247278377</v>
          </cell>
          <cell r="O32">
            <v>100</v>
          </cell>
        </row>
        <row r="33">
          <cell r="B33">
            <v>1996</v>
          </cell>
          <cell r="C33">
            <v>3661</v>
          </cell>
          <cell r="D33">
            <v>3973</v>
          </cell>
          <cell r="E33">
            <v>9921</v>
          </cell>
          <cell r="F33">
            <v>1786</v>
          </cell>
          <cell r="G33">
            <v>1002</v>
          </cell>
          <cell r="H33">
            <v>20343</v>
          </cell>
          <cell r="J33">
            <v>17.996362385095608</v>
          </cell>
          <cell r="K33">
            <v>19.53005947991938</v>
          </cell>
          <cell r="L33">
            <v>48.768618197905916</v>
          </cell>
          <cell r="M33">
            <v>8.7794327287027478</v>
          </cell>
          <cell r="N33">
            <v>4.9255272083763462</v>
          </cell>
          <cell r="O33">
            <v>100</v>
          </cell>
        </row>
        <row r="34">
          <cell r="B34">
            <v>1997</v>
          </cell>
          <cell r="C34">
            <v>3774</v>
          </cell>
          <cell r="D34">
            <v>4230</v>
          </cell>
          <cell r="E34">
            <v>10923</v>
          </cell>
          <cell r="F34">
            <v>1942</v>
          </cell>
          <cell r="G34">
            <v>916</v>
          </cell>
          <cell r="H34">
            <v>21785</v>
          </cell>
          <cell r="J34">
            <v>17.32384668349782</v>
          </cell>
          <cell r="K34">
            <v>19.417030066559558</v>
          </cell>
          <cell r="L34">
            <v>50.140004590314433</v>
          </cell>
          <cell r="M34">
            <v>8.914390635758549</v>
          </cell>
          <cell r="N34">
            <v>4.2047280238696354</v>
          </cell>
          <cell r="O34">
            <v>100</v>
          </cell>
        </row>
        <row r="35">
          <cell r="B35">
            <v>1998</v>
          </cell>
          <cell r="C35">
            <v>3518</v>
          </cell>
          <cell r="D35">
            <v>4032</v>
          </cell>
          <cell r="E35">
            <v>11007</v>
          </cell>
          <cell r="F35">
            <v>1871</v>
          </cell>
          <cell r="G35">
            <v>901</v>
          </cell>
          <cell r="H35">
            <v>21329</v>
          </cell>
          <cell r="J35">
            <v>16.493975338740682</v>
          </cell>
          <cell r="K35">
            <v>18.903839842468003</v>
          </cell>
          <cell r="L35">
            <v>51.605794927094564</v>
          </cell>
          <cell r="M35">
            <v>8.7720943316611191</v>
          </cell>
          <cell r="N35">
            <v>4.2242955600356318</v>
          </cell>
          <cell r="O35">
            <v>100</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77"/>
  <sheetViews>
    <sheetView tabSelected="1" topLeftCell="A13" zoomScale="55" zoomScaleNormal="100" workbookViewId="0"/>
  </sheetViews>
  <sheetFormatPr defaultRowHeight="15.75"/>
  <cols>
    <col min="1" max="1" width="16.85546875" style="1" customWidth="1"/>
    <col min="2" max="2" width="23.28515625" style="14" customWidth="1"/>
    <col min="3" max="3" width="9.28515625" style="14" customWidth="1"/>
    <col min="4" max="4" width="10.85546875" style="14" customWidth="1"/>
    <col min="5" max="5" width="12.85546875" style="14" customWidth="1"/>
    <col min="6" max="6" width="2.7109375" style="14" customWidth="1"/>
    <col min="7" max="7" width="7.7109375" style="14" customWidth="1"/>
    <col min="8" max="8" width="10.7109375" style="14" customWidth="1"/>
    <col min="9" max="9" width="13.140625" style="14" customWidth="1"/>
    <col min="10" max="10" width="2.5703125" style="14" customWidth="1"/>
    <col min="11" max="11" width="7.7109375" style="14" customWidth="1"/>
    <col min="12" max="12" width="10.85546875" style="14" customWidth="1"/>
    <col min="13" max="13" width="13.5703125" style="14" customWidth="1"/>
    <col min="14" max="16384" width="9.140625" style="14"/>
  </cols>
  <sheetData>
    <row r="1" spans="1:26" s="3" customFormat="1" ht="18">
      <c r="A1" s="1" t="s">
        <v>0</v>
      </c>
      <c r="B1" s="1"/>
      <c r="C1" s="1"/>
      <c r="D1" s="1"/>
      <c r="E1" s="1"/>
      <c r="F1" s="1"/>
      <c r="G1" s="1"/>
      <c r="H1" s="1"/>
      <c r="I1" s="1"/>
      <c r="J1" s="1"/>
      <c r="K1" s="1"/>
      <c r="L1" s="1"/>
      <c r="M1" s="2" t="s">
        <v>1</v>
      </c>
    </row>
    <row r="2" spans="1:26" s="3" customFormat="1" ht="18">
      <c r="A2" s="1"/>
      <c r="B2" s="1"/>
      <c r="C2" s="1"/>
      <c r="D2" s="1"/>
      <c r="E2" s="1"/>
      <c r="F2" s="1"/>
      <c r="G2" s="1"/>
      <c r="H2" s="1"/>
      <c r="I2" s="1"/>
      <c r="J2" s="1"/>
      <c r="K2" s="1"/>
      <c r="L2" s="1"/>
      <c r="M2" s="1"/>
    </row>
    <row r="3" spans="1:26" s="3" customFormat="1" ht="18">
      <c r="A3" s="1" t="s">
        <v>2</v>
      </c>
      <c r="B3" s="1"/>
      <c r="C3" s="1"/>
      <c r="D3" s="1"/>
      <c r="E3" s="1"/>
      <c r="F3" s="1"/>
      <c r="G3" s="1"/>
      <c r="H3" s="1"/>
      <c r="I3" s="1"/>
      <c r="J3" s="1"/>
      <c r="K3" s="1"/>
      <c r="L3" s="1"/>
      <c r="M3" s="1"/>
    </row>
    <row r="4" spans="1:26" s="3" customFormat="1" ht="18">
      <c r="A4" s="1" t="s">
        <v>3</v>
      </c>
      <c r="B4" s="1"/>
      <c r="C4" s="1"/>
      <c r="D4" s="1"/>
      <c r="E4" s="1"/>
      <c r="F4" s="1"/>
      <c r="G4" s="1"/>
      <c r="H4" s="1"/>
      <c r="I4" s="1"/>
      <c r="J4" s="1"/>
      <c r="K4" s="1"/>
      <c r="L4" s="1"/>
      <c r="M4" s="1"/>
    </row>
    <row r="5" spans="1:26" s="3" customFormat="1" ht="18.75" thickBot="1">
      <c r="A5" s="4" t="s">
        <v>4</v>
      </c>
      <c r="B5" s="4"/>
      <c r="C5" s="4"/>
      <c r="D5" s="4"/>
      <c r="E5" s="4"/>
      <c r="F5" s="4"/>
      <c r="G5" s="4"/>
      <c r="H5" s="4"/>
      <c r="I5" s="4"/>
      <c r="J5" s="4"/>
      <c r="K5" s="4"/>
      <c r="L5" s="4"/>
      <c r="M5" s="4"/>
    </row>
    <row r="6" spans="1:26" s="1" customFormat="1">
      <c r="C6" s="5" t="s">
        <v>5</v>
      </c>
      <c r="D6" s="5"/>
      <c r="E6" s="5"/>
      <c r="F6" s="6"/>
      <c r="G6" s="5" t="s">
        <v>6</v>
      </c>
      <c r="H6" s="5"/>
      <c r="I6" s="5"/>
      <c r="J6" s="6"/>
      <c r="K6" s="5" t="s">
        <v>7</v>
      </c>
      <c r="L6" s="5"/>
      <c r="M6" s="5"/>
    </row>
    <row r="7" spans="1:26" s="1" customFormat="1">
      <c r="A7" s="7" t="s">
        <v>8</v>
      </c>
      <c r="B7" s="7"/>
      <c r="C7" s="8"/>
      <c r="D7" s="8"/>
      <c r="E7" s="8" t="s">
        <v>9</v>
      </c>
      <c r="F7" s="8"/>
      <c r="G7" s="8"/>
      <c r="H7" s="8"/>
      <c r="I7" s="8" t="s">
        <v>9</v>
      </c>
      <c r="J7" s="8"/>
      <c r="K7" s="8"/>
      <c r="L7" s="8"/>
      <c r="M7" s="8" t="s">
        <v>9</v>
      </c>
    </row>
    <row r="8" spans="1:26" s="1" customFormat="1" ht="16.5" thickBot="1">
      <c r="A8" s="4" t="s">
        <v>10</v>
      </c>
      <c r="B8" s="4" t="s">
        <v>11</v>
      </c>
      <c r="C8" s="9" t="s">
        <v>12</v>
      </c>
      <c r="D8" s="9" t="s">
        <v>13</v>
      </c>
      <c r="E8" s="9" t="s">
        <v>14</v>
      </c>
      <c r="F8" s="9"/>
      <c r="G8" s="9" t="s">
        <v>12</v>
      </c>
      <c r="H8" s="9" t="s">
        <v>13</v>
      </c>
      <c r="I8" s="9" t="s">
        <v>14</v>
      </c>
      <c r="J8" s="9"/>
      <c r="K8" s="9" t="s">
        <v>12</v>
      </c>
      <c r="L8" s="9" t="s">
        <v>13</v>
      </c>
      <c r="M8" s="9" t="s">
        <v>14</v>
      </c>
    </row>
    <row r="9" spans="1:26" s="1" customFormat="1">
      <c r="A9" s="7"/>
      <c r="B9" s="7"/>
      <c r="C9" s="8"/>
      <c r="D9" s="8"/>
      <c r="E9" s="8"/>
      <c r="F9" s="8"/>
      <c r="G9" s="8"/>
      <c r="H9" s="8"/>
      <c r="I9" s="8"/>
      <c r="J9" s="8"/>
      <c r="K9" s="8"/>
      <c r="L9" s="8"/>
      <c r="M9" s="8"/>
    </row>
    <row r="10" spans="1:26" s="1" customFormat="1" ht="20.100000000000001" customHeight="1">
      <c r="A10" s="3" t="s">
        <v>15</v>
      </c>
    </row>
    <row r="11" spans="1:26" s="1" customFormat="1" ht="20.100000000000001" customHeight="1">
      <c r="A11" s="1" t="s">
        <v>16</v>
      </c>
      <c r="B11" s="10" t="s">
        <v>17</v>
      </c>
      <c r="C11" s="11">
        <v>46.2</v>
      </c>
      <c r="D11" s="11">
        <v>609</v>
      </c>
      <c r="E11" s="11">
        <v>2722.8</v>
      </c>
      <c r="F11" s="11"/>
      <c r="G11" s="11">
        <v>18.399999999999999</v>
      </c>
      <c r="H11" s="11">
        <v>46.6</v>
      </c>
      <c r="I11" s="11">
        <v>132.6</v>
      </c>
      <c r="J11" s="11"/>
      <c r="K11" s="11">
        <v>64.599999999999994</v>
      </c>
      <c r="L11" s="11">
        <v>655.6</v>
      </c>
      <c r="M11" s="11">
        <v>2855.4</v>
      </c>
    </row>
    <row r="12" spans="1:26" ht="20.100000000000001" customHeight="1">
      <c r="B12" s="12">
        <v>2002</v>
      </c>
      <c r="C12" s="13">
        <v>49</v>
      </c>
      <c r="D12" s="13">
        <v>767</v>
      </c>
      <c r="E12" s="13">
        <v>3144</v>
      </c>
      <c r="F12" s="13"/>
      <c r="G12" s="13">
        <v>24</v>
      </c>
      <c r="H12" s="13">
        <v>53</v>
      </c>
      <c r="I12" s="13">
        <v>172</v>
      </c>
      <c r="J12" s="13"/>
      <c r="K12" s="13">
        <v>73</v>
      </c>
      <c r="L12" s="13">
        <v>820</v>
      </c>
      <c r="M12" s="13">
        <v>3316</v>
      </c>
      <c r="O12" s="15"/>
      <c r="P12" s="16"/>
      <c r="Q12" s="16"/>
      <c r="R12" s="16"/>
      <c r="S12" s="16"/>
      <c r="T12" s="16"/>
      <c r="U12" s="16"/>
      <c r="V12" s="16"/>
      <c r="W12" s="16"/>
      <c r="X12" s="16"/>
      <c r="Y12" s="16"/>
      <c r="Z12" s="16"/>
    </row>
    <row r="13" spans="1:26" ht="20.100000000000001" customHeight="1">
      <c r="B13" s="12">
        <v>2003</v>
      </c>
      <c r="C13" s="13">
        <v>43</v>
      </c>
      <c r="D13" s="13">
        <v>654</v>
      </c>
      <c r="E13" s="13">
        <v>2847</v>
      </c>
      <c r="F13" s="13"/>
      <c r="G13" s="13">
        <v>20</v>
      </c>
      <c r="H13" s="13">
        <v>58</v>
      </c>
      <c r="I13" s="13">
        <v>143</v>
      </c>
      <c r="J13" s="13"/>
      <c r="K13" s="13">
        <v>63</v>
      </c>
      <c r="L13" s="13">
        <v>712</v>
      </c>
      <c r="M13" s="13">
        <v>2990</v>
      </c>
      <c r="O13" s="15"/>
      <c r="P13" s="16"/>
      <c r="Q13" s="16"/>
      <c r="R13" s="16"/>
      <c r="S13" s="16"/>
      <c r="T13" s="16"/>
      <c r="U13" s="16"/>
      <c r="V13" s="16"/>
      <c r="W13" s="16"/>
      <c r="X13" s="16"/>
      <c r="Y13" s="16"/>
      <c r="Z13" s="16"/>
    </row>
    <row r="14" spans="1:26" ht="20.100000000000001" customHeight="1">
      <c r="B14" s="12">
        <v>2004</v>
      </c>
      <c r="C14" s="13">
        <v>55</v>
      </c>
      <c r="D14" s="13">
        <v>611</v>
      </c>
      <c r="E14" s="13">
        <v>2921</v>
      </c>
      <c r="F14" s="13"/>
      <c r="G14" s="13">
        <v>21</v>
      </c>
      <c r="H14" s="13">
        <v>63</v>
      </c>
      <c r="I14" s="13">
        <v>157</v>
      </c>
      <c r="J14" s="13"/>
      <c r="K14" s="13">
        <v>76</v>
      </c>
      <c r="L14" s="13">
        <v>674</v>
      </c>
      <c r="M14" s="13">
        <v>3078</v>
      </c>
      <c r="O14" s="15"/>
      <c r="P14" s="16"/>
      <c r="Q14" s="16"/>
      <c r="R14" s="16"/>
      <c r="S14" s="16"/>
      <c r="T14" s="16"/>
      <c r="U14" s="16"/>
      <c r="V14" s="16"/>
      <c r="W14" s="16"/>
      <c r="X14" s="16"/>
      <c r="Y14" s="16"/>
      <c r="Z14" s="16"/>
    </row>
    <row r="15" spans="1:26" ht="20.100000000000001" customHeight="1">
      <c r="B15" s="12">
        <v>2005</v>
      </c>
      <c r="C15" s="13">
        <v>45</v>
      </c>
      <c r="D15" s="13">
        <v>633</v>
      </c>
      <c r="E15" s="13">
        <v>2918</v>
      </c>
      <c r="F15" s="13"/>
      <c r="G15" s="13">
        <v>21</v>
      </c>
      <c r="H15" s="13">
        <v>44</v>
      </c>
      <c r="I15" s="13">
        <v>133</v>
      </c>
      <c r="J15" s="13"/>
      <c r="K15" s="13">
        <v>66</v>
      </c>
      <c r="L15" s="13">
        <v>677</v>
      </c>
      <c r="M15" s="13">
        <v>3051</v>
      </c>
      <c r="O15" s="15"/>
      <c r="P15" s="16"/>
      <c r="Q15" s="16"/>
      <c r="R15" s="16"/>
      <c r="S15" s="16"/>
      <c r="T15" s="16"/>
      <c r="U15" s="16"/>
      <c r="V15" s="16"/>
      <c r="W15" s="16"/>
      <c r="X15" s="16"/>
      <c r="Y15" s="16"/>
      <c r="Z15" s="16"/>
    </row>
    <row r="16" spans="1:26" ht="20.100000000000001" customHeight="1">
      <c r="B16" s="12">
        <v>2006</v>
      </c>
      <c r="C16" s="13">
        <v>44</v>
      </c>
      <c r="D16" s="13">
        <v>638</v>
      </c>
      <c r="E16" s="13">
        <v>2719</v>
      </c>
      <c r="F16" s="13"/>
      <c r="G16" s="13">
        <v>17</v>
      </c>
      <c r="H16" s="13">
        <v>50</v>
      </c>
      <c r="I16" s="13">
        <v>134</v>
      </c>
      <c r="J16" s="13"/>
      <c r="K16" s="13">
        <v>61</v>
      </c>
      <c r="L16" s="13">
        <v>688</v>
      </c>
      <c r="M16" s="13">
        <v>2853</v>
      </c>
      <c r="O16" s="15"/>
      <c r="P16" s="16"/>
      <c r="Q16" s="16"/>
      <c r="R16" s="16"/>
      <c r="S16" s="16"/>
      <c r="T16" s="16"/>
      <c r="U16" s="16"/>
      <c r="V16" s="16"/>
      <c r="W16" s="16"/>
      <c r="X16" s="16"/>
      <c r="Y16" s="16"/>
      <c r="Z16" s="16"/>
    </row>
    <row r="17" spans="1:26" ht="20.100000000000001" customHeight="1">
      <c r="B17" s="12">
        <v>2007</v>
      </c>
      <c r="C17" s="13">
        <v>44</v>
      </c>
      <c r="D17" s="13">
        <v>560</v>
      </c>
      <c r="E17" s="13">
        <v>2589</v>
      </c>
      <c r="F17" s="13"/>
      <c r="G17" s="13">
        <v>16</v>
      </c>
      <c r="H17" s="13">
        <v>34</v>
      </c>
      <c r="I17" s="13">
        <v>115</v>
      </c>
      <c r="J17" s="13"/>
      <c r="K17" s="13">
        <v>60</v>
      </c>
      <c r="L17" s="13">
        <v>594</v>
      </c>
      <c r="M17" s="13">
        <v>2704</v>
      </c>
      <c r="O17" s="15"/>
      <c r="P17" s="16"/>
      <c r="Q17" s="16"/>
      <c r="R17" s="16"/>
      <c r="S17" s="16"/>
      <c r="T17" s="16"/>
      <c r="U17" s="16"/>
      <c r="V17" s="16"/>
      <c r="W17" s="16"/>
      <c r="X17" s="16"/>
      <c r="Y17" s="16"/>
      <c r="Z17" s="16"/>
    </row>
    <row r="18" spans="1:26" ht="20.100000000000001" customHeight="1">
      <c r="B18" s="12">
        <v>2008</v>
      </c>
      <c r="C18" s="13">
        <v>43</v>
      </c>
      <c r="D18" s="13">
        <v>603</v>
      </c>
      <c r="E18" s="13">
        <v>2469</v>
      </c>
      <c r="F18" s="13"/>
      <c r="G18" s="13">
        <v>17</v>
      </c>
      <c r="H18" s="13">
        <v>42</v>
      </c>
      <c r="I18" s="13">
        <v>124</v>
      </c>
      <c r="J18" s="13"/>
      <c r="K18" s="13">
        <v>60</v>
      </c>
      <c r="L18" s="13">
        <v>645</v>
      </c>
      <c r="M18" s="13">
        <v>2593</v>
      </c>
      <c r="O18" s="15"/>
      <c r="P18" s="16"/>
      <c r="Q18" s="16"/>
      <c r="R18" s="16"/>
      <c r="S18" s="16"/>
      <c r="T18" s="16"/>
      <c r="U18" s="16"/>
      <c r="V18" s="16"/>
      <c r="W18" s="16"/>
      <c r="X18" s="16"/>
      <c r="Y18" s="16"/>
      <c r="Z18" s="16"/>
    </row>
    <row r="19" spans="1:26" ht="20.100000000000001" customHeight="1">
      <c r="B19" s="12">
        <v>2009</v>
      </c>
      <c r="C19" s="13">
        <v>33</v>
      </c>
      <c r="D19" s="13">
        <v>481</v>
      </c>
      <c r="E19" s="13">
        <v>2107</v>
      </c>
      <c r="F19" s="13"/>
      <c r="G19" s="13">
        <v>14</v>
      </c>
      <c r="H19" s="13">
        <v>28</v>
      </c>
      <c r="I19" s="13">
        <v>92</v>
      </c>
      <c r="J19" s="13"/>
      <c r="K19" s="13">
        <v>47</v>
      </c>
      <c r="L19" s="13">
        <v>509</v>
      </c>
      <c r="M19" s="13">
        <v>2199</v>
      </c>
      <c r="O19" s="15"/>
      <c r="P19" s="16"/>
      <c r="Q19" s="16"/>
      <c r="R19" s="16"/>
      <c r="S19" s="16"/>
      <c r="T19" s="16"/>
      <c r="U19" s="16"/>
      <c r="V19" s="16"/>
      <c r="W19" s="16"/>
      <c r="X19" s="16"/>
      <c r="Y19" s="16"/>
      <c r="Z19" s="16"/>
    </row>
    <row r="20" spans="1:26" ht="20.100000000000001" customHeight="1">
      <c r="B20" s="12">
        <v>2010</v>
      </c>
      <c r="C20" s="13">
        <v>33</v>
      </c>
      <c r="D20" s="13">
        <v>432</v>
      </c>
      <c r="E20" s="13">
        <v>1911</v>
      </c>
      <c r="F20" s="13"/>
      <c r="G20" s="13">
        <v>14</v>
      </c>
      <c r="H20" s="13">
        <v>25</v>
      </c>
      <c r="I20" s="13">
        <v>102</v>
      </c>
      <c r="J20" s="13"/>
      <c r="K20" s="13">
        <v>47</v>
      </c>
      <c r="L20" s="13">
        <v>457</v>
      </c>
      <c r="M20" s="13">
        <v>2013</v>
      </c>
      <c r="O20" s="15"/>
      <c r="P20" s="16"/>
      <c r="Q20" s="16"/>
      <c r="R20" s="16"/>
      <c r="S20" s="16"/>
      <c r="T20" s="16"/>
      <c r="U20" s="16"/>
      <c r="V20" s="16"/>
      <c r="W20" s="16"/>
      <c r="X20" s="16"/>
      <c r="Y20" s="16"/>
      <c r="Z20" s="16"/>
    </row>
    <row r="21" spans="1:26" ht="20.100000000000001" customHeight="1">
      <c r="B21" s="12">
        <v>2011</v>
      </c>
      <c r="C21" s="13">
        <v>35</v>
      </c>
      <c r="D21" s="13">
        <v>477</v>
      </c>
      <c r="E21" s="13">
        <v>1957</v>
      </c>
      <c r="F21" s="13"/>
      <c r="G21" s="13">
        <v>8</v>
      </c>
      <c r="H21" s="13">
        <v>37</v>
      </c>
      <c r="I21" s="13">
        <v>103</v>
      </c>
      <c r="J21" s="13"/>
      <c r="K21" s="13">
        <v>43</v>
      </c>
      <c r="L21" s="13">
        <v>514</v>
      </c>
      <c r="M21" s="13">
        <v>2060</v>
      </c>
      <c r="O21" s="15"/>
      <c r="P21" s="16"/>
      <c r="Q21" s="16"/>
      <c r="R21" s="16"/>
      <c r="S21" s="16"/>
      <c r="T21" s="16"/>
      <c r="U21" s="16"/>
      <c r="V21" s="16"/>
      <c r="W21" s="16"/>
      <c r="X21" s="16"/>
      <c r="Y21" s="16"/>
      <c r="Z21" s="16"/>
    </row>
    <row r="22" spans="1:26" ht="20.100000000000001" customHeight="1">
      <c r="B22" s="12">
        <v>2012</v>
      </c>
      <c r="C22" s="13">
        <v>43</v>
      </c>
      <c r="D22" s="13">
        <v>434</v>
      </c>
      <c r="E22" s="13">
        <v>1884</v>
      </c>
      <c r="F22" s="13"/>
      <c r="G22" s="13">
        <v>14</v>
      </c>
      <c r="H22" s="13">
        <v>26</v>
      </c>
      <c r="I22" s="13">
        <v>85</v>
      </c>
      <c r="J22" s="13"/>
      <c r="K22" s="13">
        <v>57</v>
      </c>
      <c r="L22" s="13">
        <v>460</v>
      </c>
      <c r="M22" s="13">
        <v>1969</v>
      </c>
      <c r="O22" s="15"/>
      <c r="P22" s="16"/>
      <c r="Q22" s="16"/>
      <c r="R22" s="16"/>
      <c r="S22" s="16"/>
      <c r="T22" s="16"/>
      <c r="U22" s="16"/>
      <c r="V22" s="16"/>
      <c r="W22" s="16"/>
      <c r="X22" s="16"/>
      <c r="Y22" s="16"/>
      <c r="Z22" s="16"/>
    </row>
    <row r="23" spans="1:26" s="1" customFormat="1" ht="20.100000000000001" customHeight="1">
      <c r="B23" s="10" t="s">
        <v>18</v>
      </c>
      <c r="C23" s="11">
        <v>37.4</v>
      </c>
      <c r="D23" s="11">
        <v>485.4</v>
      </c>
      <c r="E23" s="11">
        <v>2065.6</v>
      </c>
      <c r="F23" s="11"/>
      <c r="G23" s="11">
        <v>13.4</v>
      </c>
      <c r="H23" s="11">
        <v>31.6</v>
      </c>
      <c r="I23" s="11">
        <v>101.2</v>
      </c>
      <c r="J23" s="11"/>
      <c r="K23" s="11">
        <v>50.8</v>
      </c>
      <c r="L23" s="11">
        <v>517</v>
      </c>
      <c r="M23" s="11">
        <v>2166.8000000000002</v>
      </c>
      <c r="O23" s="17"/>
      <c r="P23" s="16"/>
      <c r="Q23" s="16"/>
      <c r="R23" s="16"/>
      <c r="S23" s="16"/>
      <c r="T23" s="16"/>
      <c r="U23" s="16"/>
      <c r="V23" s="16"/>
      <c r="W23" s="16"/>
      <c r="X23" s="16"/>
      <c r="Y23" s="16"/>
      <c r="Z23" s="16"/>
    </row>
    <row r="24" spans="1:26" ht="20.100000000000001" customHeight="1">
      <c r="B24" s="12"/>
      <c r="C24" s="13"/>
      <c r="D24" s="13"/>
      <c r="E24" s="13"/>
      <c r="F24" s="13"/>
      <c r="G24" s="13"/>
      <c r="H24" s="13"/>
      <c r="I24" s="13"/>
      <c r="J24" s="13"/>
      <c r="K24" s="13"/>
      <c r="L24" s="13"/>
      <c r="M24" s="13"/>
    </row>
    <row r="25" spans="1:26" s="1" customFormat="1" ht="20.100000000000001" customHeight="1">
      <c r="A25" s="1" t="s">
        <v>19</v>
      </c>
      <c r="B25" s="10" t="s">
        <v>17</v>
      </c>
      <c r="C25" s="11">
        <v>5.2</v>
      </c>
      <c r="D25" s="11">
        <v>111.4</v>
      </c>
      <c r="E25" s="11">
        <v>673</v>
      </c>
      <c r="F25" s="11"/>
      <c r="G25" s="11">
        <v>4</v>
      </c>
      <c r="H25" s="11">
        <v>22.6</v>
      </c>
      <c r="I25" s="11">
        <v>83.4</v>
      </c>
      <c r="J25" s="11"/>
      <c r="K25" s="11">
        <v>9.1999999999999993</v>
      </c>
      <c r="L25" s="11">
        <v>134</v>
      </c>
      <c r="M25" s="11">
        <v>756.4</v>
      </c>
    </row>
    <row r="26" spans="1:26" ht="20.100000000000001" customHeight="1">
      <c r="B26" s="12">
        <v>2002</v>
      </c>
      <c r="C26" s="13">
        <v>0</v>
      </c>
      <c r="D26" s="13">
        <v>125</v>
      </c>
      <c r="E26" s="13">
        <v>727</v>
      </c>
      <c r="F26" s="13"/>
      <c r="G26" s="13">
        <v>8</v>
      </c>
      <c r="H26" s="13">
        <v>19</v>
      </c>
      <c r="I26" s="13">
        <v>101</v>
      </c>
      <c r="J26" s="13"/>
      <c r="K26" s="13">
        <v>8</v>
      </c>
      <c r="L26" s="13">
        <v>144</v>
      </c>
      <c r="M26" s="13">
        <v>828</v>
      </c>
      <c r="P26" s="16"/>
      <c r="Q26" s="16"/>
      <c r="R26" s="16"/>
      <c r="S26" s="16"/>
      <c r="T26" s="16"/>
      <c r="U26" s="16"/>
      <c r="V26" s="16"/>
      <c r="W26" s="16"/>
      <c r="X26" s="16"/>
      <c r="Y26" s="16"/>
      <c r="Z26" s="16"/>
    </row>
    <row r="27" spans="1:26" ht="20.100000000000001" customHeight="1">
      <c r="B27" s="12">
        <v>2003</v>
      </c>
      <c r="C27" s="13">
        <v>6</v>
      </c>
      <c r="D27" s="13">
        <v>98</v>
      </c>
      <c r="E27" s="13">
        <v>707</v>
      </c>
      <c r="F27" s="13"/>
      <c r="G27" s="13">
        <v>8</v>
      </c>
      <c r="H27" s="13">
        <v>27</v>
      </c>
      <c r="I27" s="13">
        <v>95</v>
      </c>
      <c r="J27" s="13"/>
      <c r="K27" s="13">
        <v>14</v>
      </c>
      <c r="L27" s="13">
        <v>125</v>
      </c>
      <c r="M27" s="13">
        <v>802</v>
      </c>
      <c r="P27" s="16"/>
      <c r="Q27" s="16"/>
      <c r="R27" s="16"/>
      <c r="S27" s="16"/>
      <c r="T27" s="16"/>
      <c r="U27" s="16"/>
      <c r="V27" s="16"/>
      <c r="W27" s="16"/>
      <c r="X27" s="16"/>
      <c r="Y27" s="16"/>
      <c r="Z27" s="16"/>
    </row>
    <row r="28" spans="1:26" ht="20.100000000000001" customHeight="1">
      <c r="B28" s="12">
        <v>2004</v>
      </c>
      <c r="C28" s="13">
        <v>3</v>
      </c>
      <c r="D28" s="13">
        <v>104</v>
      </c>
      <c r="E28" s="13">
        <v>697</v>
      </c>
      <c r="F28" s="13"/>
      <c r="G28" s="13">
        <v>4</v>
      </c>
      <c r="H28" s="13">
        <v>17</v>
      </c>
      <c r="I28" s="13">
        <v>79</v>
      </c>
      <c r="J28" s="13"/>
      <c r="K28" s="13">
        <v>7</v>
      </c>
      <c r="L28" s="13">
        <v>121</v>
      </c>
      <c r="M28" s="13">
        <v>776</v>
      </c>
      <c r="P28" s="16"/>
      <c r="Q28" s="16"/>
      <c r="R28" s="16"/>
      <c r="S28" s="16"/>
      <c r="T28" s="16"/>
      <c r="U28" s="16"/>
      <c r="V28" s="16"/>
      <c r="W28" s="16"/>
      <c r="X28" s="16"/>
      <c r="Y28" s="16"/>
      <c r="Z28" s="16"/>
    </row>
    <row r="29" spans="1:26" ht="20.100000000000001" customHeight="1">
      <c r="B29" s="12">
        <v>2005</v>
      </c>
      <c r="C29" s="13">
        <v>8</v>
      </c>
      <c r="D29" s="13">
        <v>99</v>
      </c>
      <c r="E29" s="13">
        <v>696</v>
      </c>
      <c r="F29" s="13"/>
      <c r="G29" s="13">
        <v>8</v>
      </c>
      <c r="H29" s="13">
        <v>17</v>
      </c>
      <c r="I29" s="13">
        <v>85</v>
      </c>
      <c r="J29" s="13"/>
      <c r="K29" s="13">
        <v>16</v>
      </c>
      <c r="L29" s="13">
        <v>116</v>
      </c>
      <c r="M29" s="13">
        <v>781</v>
      </c>
      <c r="P29" s="16"/>
      <c r="Q29" s="16"/>
      <c r="R29" s="16"/>
      <c r="S29" s="16"/>
      <c r="T29" s="16"/>
      <c r="U29" s="16"/>
      <c r="V29" s="16"/>
      <c r="W29" s="16"/>
      <c r="X29" s="16"/>
      <c r="Y29" s="16"/>
      <c r="Z29" s="16"/>
    </row>
    <row r="30" spans="1:26" ht="20.100000000000001" customHeight="1">
      <c r="B30" s="12">
        <v>2006</v>
      </c>
      <c r="C30" s="13">
        <v>7</v>
      </c>
      <c r="D30" s="13">
        <v>106</v>
      </c>
      <c r="E30" s="13">
        <v>695</v>
      </c>
      <c r="F30" s="13"/>
      <c r="G30" s="13">
        <v>3</v>
      </c>
      <c r="H30" s="13">
        <v>25</v>
      </c>
      <c r="I30" s="13">
        <v>86</v>
      </c>
      <c r="J30" s="13"/>
      <c r="K30" s="13">
        <v>10</v>
      </c>
      <c r="L30" s="13">
        <v>131</v>
      </c>
      <c r="M30" s="13">
        <v>781</v>
      </c>
      <c r="P30" s="16"/>
      <c r="Q30" s="16"/>
      <c r="R30" s="16"/>
      <c r="S30" s="16"/>
      <c r="T30" s="16"/>
      <c r="U30" s="16"/>
      <c r="V30" s="16"/>
      <c r="W30" s="16"/>
      <c r="X30" s="16"/>
      <c r="Y30" s="16"/>
      <c r="Z30" s="16"/>
    </row>
    <row r="31" spans="1:26" ht="20.100000000000001" customHeight="1">
      <c r="B31" s="12">
        <v>2007</v>
      </c>
      <c r="C31" s="13">
        <v>4</v>
      </c>
      <c r="D31" s="13">
        <v>123</v>
      </c>
      <c r="E31" s="13">
        <v>633</v>
      </c>
      <c r="F31" s="13"/>
      <c r="G31" s="13">
        <v>0</v>
      </c>
      <c r="H31" s="13">
        <v>24</v>
      </c>
      <c r="I31" s="13">
        <v>81</v>
      </c>
      <c r="J31" s="13"/>
      <c r="K31" s="13">
        <v>4</v>
      </c>
      <c r="L31" s="13">
        <v>147</v>
      </c>
      <c r="M31" s="13">
        <v>714</v>
      </c>
      <c r="P31" s="16"/>
      <c r="Q31" s="16"/>
      <c r="R31" s="16"/>
      <c r="S31" s="16"/>
      <c r="T31" s="16"/>
      <c r="U31" s="16"/>
      <c r="V31" s="16"/>
      <c r="W31" s="16"/>
      <c r="X31" s="16"/>
      <c r="Y31" s="16"/>
      <c r="Z31" s="16"/>
    </row>
    <row r="32" spans="1:26" ht="20.100000000000001" customHeight="1">
      <c r="B32" s="12">
        <v>2008</v>
      </c>
      <c r="C32" s="13">
        <v>4</v>
      </c>
      <c r="D32" s="13">
        <v>125</v>
      </c>
      <c r="E32" s="13">
        <v>644</v>
      </c>
      <c r="F32" s="13"/>
      <c r="G32" s="13">
        <v>5</v>
      </c>
      <c r="H32" s="13">
        <v>30</v>
      </c>
      <c r="I32" s="13">
        <v>86</v>
      </c>
      <c r="J32" s="13"/>
      <c r="K32" s="13">
        <v>9</v>
      </c>
      <c r="L32" s="13">
        <v>155</v>
      </c>
      <c r="M32" s="13">
        <v>730</v>
      </c>
      <c r="P32" s="16"/>
      <c r="Q32" s="16"/>
      <c r="R32" s="16"/>
      <c r="S32" s="16"/>
      <c r="T32" s="16"/>
      <c r="U32" s="16"/>
      <c r="V32" s="16"/>
      <c r="W32" s="16"/>
      <c r="X32" s="16"/>
      <c r="Y32" s="16"/>
      <c r="Z32" s="16"/>
    </row>
    <row r="33" spans="1:26" ht="20.100000000000001" customHeight="1">
      <c r="B33" s="12">
        <v>2009</v>
      </c>
      <c r="C33" s="13">
        <v>3</v>
      </c>
      <c r="D33" s="13">
        <v>123</v>
      </c>
      <c r="E33" s="13">
        <v>704</v>
      </c>
      <c r="F33" s="13"/>
      <c r="G33" s="13">
        <v>2</v>
      </c>
      <c r="H33" s="13">
        <v>29</v>
      </c>
      <c r="I33" s="13">
        <v>100</v>
      </c>
      <c r="J33" s="13"/>
      <c r="K33" s="13">
        <v>5</v>
      </c>
      <c r="L33" s="13">
        <v>152</v>
      </c>
      <c r="M33" s="13">
        <v>804</v>
      </c>
      <c r="P33" s="16"/>
      <c r="Q33" s="16"/>
      <c r="R33" s="16"/>
      <c r="S33" s="16"/>
      <c r="T33" s="16"/>
      <c r="U33" s="16"/>
      <c r="V33" s="16"/>
      <c r="W33" s="16"/>
      <c r="X33" s="16"/>
      <c r="Y33" s="16"/>
      <c r="Z33" s="16"/>
    </row>
    <row r="34" spans="1:26" ht="20.100000000000001" customHeight="1">
      <c r="B34" s="12">
        <v>2010</v>
      </c>
      <c r="C34" s="13">
        <v>1</v>
      </c>
      <c r="D34" s="13">
        <v>115</v>
      </c>
      <c r="E34" s="13">
        <v>688</v>
      </c>
      <c r="F34" s="13"/>
      <c r="G34" s="13">
        <v>6</v>
      </c>
      <c r="H34" s="13">
        <v>23</v>
      </c>
      <c r="I34" s="13">
        <v>93</v>
      </c>
      <c r="J34" s="13"/>
      <c r="K34" s="13">
        <v>7</v>
      </c>
      <c r="L34" s="13">
        <v>138</v>
      </c>
      <c r="M34" s="13">
        <v>781</v>
      </c>
      <c r="P34" s="16"/>
      <c r="Q34" s="16"/>
      <c r="R34" s="16"/>
      <c r="S34" s="16"/>
      <c r="T34" s="16"/>
      <c r="U34" s="16"/>
      <c r="V34" s="16"/>
      <c r="W34" s="16"/>
      <c r="X34" s="16"/>
      <c r="Y34" s="16"/>
      <c r="Z34" s="16"/>
    </row>
    <row r="35" spans="1:26" ht="20.100000000000001" customHeight="1">
      <c r="B35" s="12">
        <v>2011</v>
      </c>
      <c r="C35" s="13">
        <v>3</v>
      </c>
      <c r="D35" s="13">
        <v>120</v>
      </c>
      <c r="E35" s="13">
        <v>733</v>
      </c>
      <c r="F35" s="13"/>
      <c r="G35" s="13">
        <v>4</v>
      </c>
      <c r="H35" s="13">
        <v>36</v>
      </c>
      <c r="I35" s="13">
        <v>91</v>
      </c>
      <c r="J35" s="13"/>
      <c r="K35" s="13">
        <v>7</v>
      </c>
      <c r="L35" s="13">
        <v>156</v>
      </c>
      <c r="M35" s="13">
        <v>824</v>
      </c>
      <c r="P35" s="16"/>
      <c r="Q35" s="16"/>
      <c r="R35" s="16"/>
      <c r="S35" s="16"/>
      <c r="T35" s="16"/>
      <c r="U35" s="16"/>
      <c r="V35" s="16"/>
      <c r="W35" s="16"/>
      <c r="X35" s="16"/>
      <c r="Y35" s="16"/>
      <c r="Z35" s="16"/>
    </row>
    <row r="36" spans="1:26" ht="20.100000000000001" customHeight="1">
      <c r="B36" s="12">
        <v>2012</v>
      </c>
      <c r="C36" s="13">
        <v>5</v>
      </c>
      <c r="D36" s="13">
        <v>135</v>
      </c>
      <c r="E36" s="13">
        <v>788</v>
      </c>
      <c r="F36" s="13"/>
      <c r="G36" s="13">
        <v>4</v>
      </c>
      <c r="H36" s="13">
        <v>32</v>
      </c>
      <c r="I36" s="13">
        <v>113</v>
      </c>
      <c r="J36" s="13"/>
      <c r="K36" s="13">
        <v>9</v>
      </c>
      <c r="L36" s="13">
        <v>167</v>
      </c>
      <c r="M36" s="13">
        <v>901</v>
      </c>
      <c r="P36" s="16"/>
      <c r="Q36" s="16"/>
      <c r="R36" s="16"/>
      <c r="S36" s="16"/>
      <c r="T36" s="16"/>
      <c r="U36" s="16"/>
      <c r="V36" s="16"/>
      <c r="W36" s="16"/>
      <c r="X36" s="16"/>
      <c r="Y36" s="16"/>
      <c r="Z36" s="16"/>
    </row>
    <row r="37" spans="1:26" s="1" customFormat="1" ht="20.100000000000001" customHeight="1">
      <c r="B37" s="10" t="s">
        <v>18</v>
      </c>
      <c r="C37" s="11">
        <v>3.2</v>
      </c>
      <c r="D37" s="11">
        <v>123.6</v>
      </c>
      <c r="E37" s="11">
        <v>711.4</v>
      </c>
      <c r="F37" s="11"/>
      <c r="G37" s="11">
        <v>4.2</v>
      </c>
      <c r="H37" s="11">
        <v>30</v>
      </c>
      <c r="I37" s="11">
        <v>96.6</v>
      </c>
      <c r="J37" s="11"/>
      <c r="K37" s="11">
        <v>7.4</v>
      </c>
      <c r="L37" s="11">
        <v>153.6</v>
      </c>
      <c r="M37" s="11">
        <v>808</v>
      </c>
      <c r="P37" s="16"/>
      <c r="Q37" s="16"/>
      <c r="R37" s="16"/>
      <c r="S37" s="16"/>
      <c r="T37" s="16"/>
      <c r="U37" s="16"/>
      <c r="V37" s="16"/>
      <c r="W37" s="16"/>
      <c r="X37" s="16"/>
      <c r="Y37" s="16"/>
      <c r="Z37" s="16"/>
    </row>
    <row r="38" spans="1:26" ht="20.100000000000001" customHeight="1">
      <c r="C38" s="13"/>
      <c r="D38" s="13"/>
      <c r="E38" s="13"/>
      <c r="F38" s="13"/>
      <c r="G38" s="13"/>
      <c r="H38" s="13"/>
      <c r="I38" s="13"/>
      <c r="J38" s="13"/>
      <c r="K38" s="13"/>
      <c r="L38" s="13"/>
      <c r="M38" s="13"/>
    </row>
    <row r="39" spans="1:26" s="1" customFormat="1" ht="20.100000000000001" customHeight="1">
      <c r="A39" s="1" t="s">
        <v>20</v>
      </c>
      <c r="B39" s="10" t="s">
        <v>17</v>
      </c>
      <c r="C39" s="11">
        <v>6</v>
      </c>
      <c r="D39" s="11">
        <v>159</v>
      </c>
      <c r="E39" s="11">
        <v>560.6</v>
      </c>
      <c r="F39" s="11"/>
      <c r="G39" s="11">
        <v>35.6</v>
      </c>
      <c r="H39" s="11">
        <v>211.6</v>
      </c>
      <c r="I39" s="11">
        <v>488.8</v>
      </c>
      <c r="J39" s="11"/>
      <c r="K39" s="11">
        <v>41.6</v>
      </c>
      <c r="L39" s="11">
        <v>370.6</v>
      </c>
      <c r="M39" s="11">
        <v>1049.4000000000001</v>
      </c>
    </row>
    <row r="40" spans="1:26" ht="20.100000000000001" customHeight="1">
      <c r="B40" s="12">
        <v>2002</v>
      </c>
      <c r="C40" s="13">
        <v>8</v>
      </c>
      <c r="D40" s="13">
        <v>174</v>
      </c>
      <c r="E40" s="13">
        <v>631</v>
      </c>
      <c r="F40" s="13"/>
      <c r="G40" s="13">
        <v>38</v>
      </c>
      <c r="H40" s="13">
        <v>236</v>
      </c>
      <c r="I40" s="13">
        <v>536</v>
      </c>
      <c r="J40" s="13"/>
      <c r="K40" s="13">
        <v>46</v>
      </c>
      <c r="L40" s="13">
        <v>410</v>
      </c>
      <c r="M40" s="13">
        <v>1167</v>
      </c>
      <c r="P40" s="16"/>
      <c r="Q40" s="16"/>
      <c r="R40" s="16"/>
      <c r="S40" s="16"/>
      <c r="T40" s="16"/>
      <c r="U40" s="16"/>
      <c r="V40" s="16"/>
      <c r="W40" s="16"/>
      <c r="X40" s="16"/>
      <c r="Y40" s="16"/>
      <c r="Z40" s="16"/>
    </row>
    <row r="41" spans="1:26" ht="20.100000000000001" customHeight="1">
      <c r="B41" s="12">
        <v>2003</v>
      </c>
      <c r="C41" s="13">
        <v>12</v>
      </c>
      <c r="D41" s="13">
        <v>147</v>
      </c>
      <c r="E41" s="13">
        <v>591</v>
      </c>
      <c r="F41" s="13"/>
      <c r="G41" s="13">
        <v>38</v>
      </c>
      <c r="H41" s="13">
        <v>220</v>
      </c>
      <c r="I41" s="13">
        <v>523</v>
      </c>
      <c r="J41" s="13"/>
      <c r="K41" s="13">
        <v>50</v>
      </c>
      <c r="L41" s="13">
        <v>367</v>
      </c>
      <c r="M41" s="13">
        <v>1114</v>
      </c>
      <c r="P41" s="16"/>
      <c r="Q41" s="16"/>
      <c r="R41" s="16"/>
      <c r="S41" s="16"/>
      <c r="T41" s="16"/>
      <c r="U41" s="16"/>
      <c r="V41" s="16"/>
      <c r="W41" s="16"/>
      <c r="X41" s="16"/>
      <c r="Y41" s="16"/>
      <c r="Z41" s="16"/>
    </row>
    <row r="42" spans="1:26" ht="20.100000000000001" customHeight="1">
      <c r="B42" s="12">
        <v>2004</v>
      </c>
      <c r="C42" s="13">
        <v>5</v>
      </c>
      <c r="D42" s="13">
        <v>142</v>
      </c>
      <c r="E42" s="13">
        <v>529</v>
      </c>
      <c r="F42" s="13"/>
      <c r="G42" s="13">
        <v>37</v>
      </c>
      <c r="H42" s="13">
        <v>211</v>
      </c>
      <c r="I42" s="13">
        <v>465</v>
      </c>
      <c r="J42" s="13"/>
      <c r="K42" s="13">
        <v>42</v>
      </c>
      <c r="L42" s="13">
        <v>353</v>
      </c>
      <c r="M42" s="13">
        <v>994</v>
      </c>
      <c r="P42" s="16"/>
      <c r="Q42" s="16"/>
      <c r="R42" s="16"/>
      <c r="S42" s="16"/>
      <c r="T42" s="16"/>
      <c r="U42" s="16"/>
      <c r="V42" s="16"/>
      <c r="W42" s="16"/>
      <c r="X42" s="16"/>
      <c r="Y42" s="16"/>
      <c r="Z42" s="16"/>
    </row>
    <row r="43" spans="1:26" ht="20.100000000000001" customHeight="1">
      <c r="B43" s="12">
        <v>2005</v>
      </c>
      <c r="C43" s="13">
        <v>3</v>
      </c>
      <c r="D43" s="13">
        <v>155</v>
      </c>
      <c r="E43" s="13">
        <v>576</v>
      </c>
      <c r="F43" s="13"/>
      <c r="G43" s="13">
        <v>31</v>
      </c>
      <c r="H43" s="13">
        <v>216</v>
      </c>
      <c r="I43" s="13">
        <v>506</v>
      </c>
      <c r="J43" s="13"/>
      <c r="K43" s="13">
        <v>34</v>
      </c>
      <c r="L43" s="13">
        <v>371</v>
      </c>
      <c r="M43" s="13">
        <v>1082</v>
      </c>
      <c r="P43" s="16"/>
      <c r="Q43" s="16"/>
      <c r="R43" s="16"/>
      <c r="S43" s="16"/>
      <c r="T43" s="16"/>
      <c r="U43" s="16"/>
      <c r="V43" s="16"/>
      <c r="W43" s="16"/>
      <c r="X43" s="16"/>
      <c r="Y43" s="16"/>
      <c r="Z43" s="16"/>
    </row>
    <row r="44" spans="1:26" ht="20.100000000000001" customHeight="1">
      <c r="B44" s="12">
        <v>2006</v>
      </c>
      <c r="C44" s="13">
        <v>12</v>
      </c>
      <c r="D44" s="13">
        <v>165</v>
      </c>
      <c r="E44" s="13">
        <v>573</v>
      </c>
      <c r="F44" s="13"/>
      <c r="G44" s="13">
        <v>46</v>
      </c>
      <c r="H44" s="13">
        <v>187</v>
      </c>
      <c r="I44" s="13">
        <v>495</v>
      </c>
      <c r="J44" s="13"/>
      <c r="K44" s="13">
        <v>58</v>
      </c>
      <c r="L44" s="13">
        <v>352</v>
      </c>
      <c r="M44" s="13">
        <v>1068</v>
      </c>
      <c r="P44" s="16"/>
      <c r="Q44" s="16"/>
      <c r="R44" s="16"/>
      <c r="S44" s="16"/>
      <c r="T44" s="16"/>
      <c r="U44" s="16"/>
      <c r="V44" s="16"/>
      <c r="W44" s="16"/>
      <c r="X44" s="16"/>
      <c r="Y44" s="16"/>
      <c r="Z44" s="16"/>
    </row>
    <row r="45" spans="1:26" ht="20.100000000000001" customHeight="1">
      <c r="B45" s="12">
        <v>2007</v>
      </c>
      <c r="C45" s="13">
        <v>3</v>
      </c>
      <c r="D45" s="13">
        <v>157</v>
      </c>
      <c r="E45" s="13">
        <v>582</v>
      </c>
      <c r="F45" s="13"/>
      <c r="G45" s="13">
        <v>37</v>
      </c>
      <c r="H45" s="13">
        <v>224</v>
      </c>
      <c r="I45" s="13">
        <v>479</v>
      </c>
      <c r="J45" s="13"/>
      <c r="K45" s="13">
        <v>40</v>
      </c>
      <c r="L45" s="13">
        <v>381</v>
      </c>
      <c r="M45" s="13">
        <v>1061</v>
      </c>
      <c r="P45" s="16"/>
      <c r="Q45" s="16"/>
      <c r="R45" s="16"/>
      <c r="S45" s="16"/>
      <c r="T45" s="16"/>
      <c r="U45" s="16"/>
      <c r="V45" s="16"/>
      <c r="W45" s="16"/>
      <c r="X45" s="16"/>
      <c r="Y45" s="16"/>
      <c r="Z45" s="16"/>
    </row>
    <row r="46" spans="1:26" ht="20.100000000000001" customHeight="1">
      <c r="B46" s="12">
        <v>2008</v>
      </c>
      <c r="C46" s="13">
        <v>7</v>
      </c>
      <c r="D46" s="13">
        <v>176</v>
      </c>
      <c r="E46" s="13">
        <v>543</v>
      </c>
      <c r="F46" s="13"/>
      <c r="G46" s="13">
        <v>27</v>
      </c>
      <c r="H46" s="13">
        <v>220</v>
      </c>
      <c r="I46" s="13">
        <v>499</v>
      </c>
      <c r="J46" s="13"/>
      <c r="K46" s="13">
        <v>34</v>
      </c>
      <c r="L46" s="13">
        <v>396</v>
      </c>
      <c r="M46" s="13">
        <v>1042</v>
      </c>
      <c r="P46" s="16"/>
      <c r="Q46" s="16"/>
      <c r="R46" s="16"/>
      <c r="S46" s="16"/>
      <c r="T46" s="16"/>
      <c r="U46" s="16"/>
      <c r="V46" s="16"/>
      <c r="W46" s="16"/>
      <c r="X46" s="16"/>
      <c r="Y46" s="16"/>
      <c r="Z46" s="16"/>
    </row>
    <row r="47" spans="1:26" ht="20.100000000000001" customHeight="1">
      <c r="B47" s="12">
        <v>2009</v>
      </c>
      <c r="C47" s="13">
        <v>8</v>
      </c>
      <c r="D47" s="13">
        <v>121</v>
      </c>
      <c r="E47" s="13">
        <v>499</v>
      </c>
      <c r="F47" s="13"/>
      <c r="G47" s="13">
        <v>35</v>
      </c>
      <c r="H47" s="13">
        <v>211</v>
      </c>
      <c r="I47" s="13">
        <v>522</v>
      </c>
      <c r="J47" s="13"/>
      <c r="K47" s="13">
        <v>43</v>
      </c>
      <c r="L47" s="13">
        <v>332</v>
      </c>
      <c r="M47" s="13">
        <v>1021</v>
      </c>
      <c r="P47" s="16"/>
      <c r="Q47" s="16"/>
      <c r="R47" s="16"/>
      <c r="S47" s="16"/>
      <c r="T47" s="16"/>
      <c r="U47" s="16"/>
      <c r="V47" s="16"/>
      <c r="W47" s="16"/>
      <c r="X47" s="16"/>
      <c r="Y47" s="16"/>
      <c r="Z47" s="16"/>
    </row>
    <row r="48" spans="1:26" ht="20.100000000000001" customHeight="1">
      <c r="B48" s="12">
        <v>2010</v>
      </c>
      <c r="C48" s="13">
        <v>6</v>
      </c>
      <c r="D48" s="13">
        <v>122</v>
      </c>
      <c r="E48" s="13">
        <v>400</v>
      </c>
      <c r="F48" s="13"/>
      <c r="G48" s="13">
        <v>29</v>
      </c>
      <c r="H48" s="13">
        <v>197</v>
      </c>
      <c r="I48" s="13">
        <v>445</v>
      </c>
      <c r="J48" s="13"/>
      <c r="K48" s="13">
        <v>35</v>
      </c>
      <c r="L48" s="13">
        <v>319</v>
      </c>
      <c r="M48" s="13">
        <v>845</v>
      </c>
      <c r="P48" s="16"/>
      <c r="Q48" s="16"/>
      <c r="R48" s="16"/>
      <c r="S48" s="16"/>
      <c r="T48" s="16"/>
      <c r="U48" s="16"/>
      <c r="V48" s="16"/>
      <c r="W48" s="16"/>
      <c r="X48" s="16"/>
      <c r="Y48" s="16"/>
      <c r="Z48" s="16"/>
    </row>
    <row r="49" spans="1:26" ht="20.100000000000001" customHeight="1">
      <c r="B49" s="12">
        <v>2011</v>
      </c>
      <c r="C49" s="13">
        <v>9</v>
      </c>
      <c r="D49" s="13">
        <v>114</v>
      </c>
      <c r="E49" s="13">
        <v>427</v>
      </c>
      <c r="F49" s="13"/>
      <c r="G49" s="13">
        <v>24</v>
      </c>
      <c r="H49" s="13">
        <v>179</v>
      </c>
      <c r="I49" s="13">
        <v>381</v>
      </c>
      <c r="J49" s="13"/>
      <c r="K49" s="13">
        <v>33</v>
      </c>
      <c r="L49" s="13">
        <v>293</v>
      </c>
      <c r="M49" s="13">
        <v>808</v>
      </c>
      <c r="P49" s="16"/>
      <c r="Q49" s="16"/>
      <c r="R49" s="16"/>
      <c r="S49" s="16"/>
      <c r="T49" s="16"/>
      <c r="U49" s="16"/>
      <c r="V49" s="16"/>
      <c r="W49" s="16"/>
      <c r="X49" s="16"/>
      <c r="Y49" s="16"/>
      <c r="Z49" s="16"/>
    </row>
    <row r="50" spans="1:26" ht="20.100000000000001" customHeight="1">
      <c r="B50" s="12">
        <v>2012</v>
      </c>
      <c r="C50" s="13">
        <v>3</v>
      </c>
      <c r="D50" s="13">
        <v>132</v>
      </c>
      <c r="E50" s="13">
        <v>432</v>
      </c>
      <c r="F50" s="13"/>
      <c r="G50" s="13">
        <v>18</v>
      </c>
      <c r="H50" s="13">
        <v>210</v>
      </c>
      <c r="I50" s="13">
        <v>433</v>
      </c>
      <c r="J50" s="13"/>
      <c r="K50" s="13">
        <v>21</v>
      </c>
      <c r="L50" s="13">
        <v>342</v>
      </c>
      <c r="M50" s="13">
        <v>865</v>
      </c>
      <c r="P50" s="16"/>
      <c r="Q50" s="16"/>
      <c r="R50" s="16"/>
      <c r="S50" s="16"/>
      <c r="T50" s="16"/>
      <c r="U50" s="16"/>
      <c r="V50" s="16"/>
      <c r="W50" s="16"/>
      <c r="X50" s="16"/>
      <c r="Y50" s="16"/>
      <c r="Z50" s="16"/>
    </row>
    <row r="51" spans="1:26" s="1" customFormat="1" ht="20.100000000000001" customHeight="1">
      <c r="B51" s="10" t="s">
        <v>18</v>
      </c>
      <c r="C51" s="11">
        <v>6.6</v>
      </c>
      <c r="D51" s="11">
        <v>133</v>
      </c>
      <c r="E51" s="11">
        <v>460.2</v>
      </c>
      <c r="F51" s="11"/>
      <c r="G51" s="11">
        <v>26.6</v>
      </c>
      <c r="H51" s="11">
        <v>203.4</v>
      </c>
      <c r="I51" s="11">
        <v>456</v>
      </c>
      <c r="J51" s="11"/>
      <c r="K51" s="11">
        <v>33.200000000000003</v>
      </c>
      <c r="L51" s="11">
        <v>336.4</v>
      </c>
      <c r="M51" s="11">
        <v>916.2</v>
      </c>
      <c r="P51" s="16"/>
      <c r="Q51" s="16"/>
      <c r="R51" s="16"/>
      <c r="S51" s="16"/>
      <c r="T51" s="16"/>
      <c r="U51" s="16"/>
      <c r="V51" s="16"/>
      <c r="W51" s="16"/>
      <c r="X51" s="16"/>
      <c r="Y51" s="16"/>
      <c r="Z51" s="16"/>
    </row>
    <row r="52" spans="1:26" ht="20.100000000000001" customHeight="1">
      <c r="B52" s="12"/>
      <c r="C52" s="13"/>
      <c r="D52" s="13"/>
      <c r="E52" s="13"/>
      <c r="F52" s="13"/>
      <c r="G52" s="13"/>
      <c r="H52" s="13"/>
      <c r="I52" s="13"/>
      <c r="J52" s="13"/>
      <c r="K52" s="13"/>
      <c r="L52" s="13"/>
      <c r="M52" s="13"/>
    </row>
    <row r="53" spans="1:26" s="1" customFormat="1" ht="20.100000000000001" customHeight="1">
      <c r="A53" s="1" t="s">
        <v>21</v>
      </c>
      <c r="B53" s="10" t="s">
        <v>17</v>
      </c>
      <c r="C53" s="11">
        <v>21</v>
      </c>
      <c r="D53" s="11">
        <v>337.4</v>
      </c>
      <c r="E53" s="11">
        <v>4762.3999999999996</v>
      </c>
      <c r="F53" s="11"/>
      <c r="G53" s="11">
        <v>140.6</v>
      </c>
      <c r="H53" s="11">
        <v>920.4</v>
      </c>
      <c r="I53" s="11">
        <v>5844</v>
      </c>
      <c r="J53" s="11"/>
      <c r="K53" s="11">
        <v>161.6</v>
      </c>
      <c r="L53" s="11">
        <v>1257.8</v>
      </c>
      <c r="M53" s="11">
        <v>10606.4</v>
      </c>
    </row>
    <row r="54" spans="1:26" ht="20.100000000000001" customHeight="1">
      <c r="B54" s="12">
        <v>2002</v>
      </c>
      <c r="C54" s="13">
        <v>14</v>
      </c>
      <c r="D54" s="13">
        <v>481</v>
      </c>
      <c r="E54" s="13">
        <v>5547</v>
      </c>
      <c r="F54" s="13"/>
      <c r="G54" s="13">
        <v>140</v>
      </c>
      <c r="H54" s="13">
        <v>1147</v>
      </c>
      <c r="I54" s="13">
        <v>6285</v>
      </c>
      <c r="J54" s="13"/>
      <c r="K54" s="13">
        <v>154</v>
      </c>
      <c r="L54" s="13">
        <v>1628</v>
      </c>
      <c r="M54" s="13">
        <v>11832</v>
      </c>
      <c r="P54" s="16"/>
      <c r="Q54" s="16"/>
      <c r="R54" s="16"/>
      <c r="S54" s="16"/>
      <c r="T54" s="16"/>
      <c r="U54" s="16"/>
      <c r="V54" s="16"/>
      <c r="W54" s="16"/>
      <c r="X54" s="16"/>
      <c r="Y54" s="16"/>
      <c r="Z54" s="16"/>
    </row>
    <row r="55" spans="1:26" ht="20.100000000000001" customHeight="1">
      <c r="B55" s="12">
        <v>2003</v>
      </c>
      <c r="C55" s="13">
        <v>22</v>
      </c>
      <c r="D55" s="13">
        <v>477</v>
      </c>
      <c r="E55" s="13">
        <v>5387</v>
      </c>
      <c r="F55" s="13"/>
      <c r="G55" s="13">
        <v>167</v>
      </c>
      <c r="H55" s="13">
        <v>1034</v>
      </c>
      <c r="I55" s="13">
        <v>6368</v>
      </c>
      <c r="J55" s="13"/>
      <c r="K55" s="13">
        <v>189</v>
      </c>
      <c r="L55" s="13">
        <v>1511</v>
      </c>
      <c r="M55" s="13">
        <v>11755</v>
      </c>
      <c r="P55" s="16"/>
      <c r="Q55" s="16"/>
      <c r="R55" s="16"/>
      <c r="S55" s="16"/>
      <c r="T55" s="16"/>
      <c r="U55" s="16"/>
      <c r="V55" s="16"/>
      <c r="W55" s="16"/>
      <c r="X55" s="16"/>
      <c r="Y55" s="16"/>
      <c r="Z55" s="16"/>
    </row>
    <row r="56" spans="1:26" ht="20.100000000000001" customHeight="1">
      <c r="B56" s="12">
        <v>2004</v>
      </c>
      <c r="C56" s="13">
        <v>28</v>
      </c>
      <c r="D56" s="13">
        <v>348</v>
      </c>
      <c r="E56" s="13">
        <v>5171</v>
      </c>
      <c r="F56" s="13"/>
      <c r="G56" s="13">
        <v>139</v>
      </c>
      <c r="H56" s="13">
        <v>1066</v>
      </c>
      <c r="I56" s="13">
        <v>6434</v>
      </c>
      <c r="J56" s="13"/>
      <c r="K56" s="13">
        <v>167</v>
      </c>
      <c r="L56" s="13">
        <v>1414</v>
      </c>
      <c r="M56" s="13">
        <v>11605</v>
      </c>
      <c r="P56" s="16"/>
      <c r="Q56" s="16"/>
      <c r="R56" s="16"/>
      <c r="S56" s="16"/>
      <c r="T56" s="16"/>
      <c r="U56" s="16"/>
      <c r="V56" s="16"/>
      <c r="W56" s="16"/>
      <c r="X56" s="16"/>
      <c r="Y56" s="16"/>
      <c r="Z56" s="16"/>
    </row>
    <row r="57" spans="1:26" ht="20.100000000000001" customHeight="1">
      <c r="B57" s="12">
        <v>2005</v>
      </c>
      <c r="C57" s="13">
        <v>20</v>
      </c>
      <c r="D57" s="13">
        <v>334</v>
      </c>
      <c r="E57" s="13">
        <v>4856</v>
      </c>
      <c r="F57" s="13"/>
      <c r="G57" s="13">
        <v>133</v>
      </c>
      <c r="H57" s="13">
        <v>970</v>
      </c>
      <c r="I57" s="13">
        <v>6133</v>
      </c>
      <c r="J57" s="13"/>
      <c r="K57" s="13">
        <v>153</v>
      </c>
      <c r="L57" s="13">
        <v>1304</v>
      </c>
      <c r="M57" s="13">
        <v>10989</v>
      </c>
      <c r="P57" s="16"/>
      <c r="Q57" s="16"/>
      <c r="R57" s="16"/>
      <c r="S57" s="16"/>
      <c r="T57" s="16"/>
      <c r="U57" s="16"/>
      <c r="V57" s="16"/>
      <c r="W57" s="16"/>
      <c r="X57" s="16"/>
      <c r="Y57" s="16"/>
      <c r="Z57" s="16"/>
    </row>
    <row r="58" spans="1:26" ht="20.100000000000001" customHeight="1">
      <c r="B58" s="12">
        <v>2006</v>
      </c>
      <c r="C58" s="13">
        <v>18</v>
      </c>
      <c r="D58" s="13">
        <v>346</v>
      </c>
      <c r="E58" s="13">
        <v>4846</v>
      </c>
      <c r="F58" s="13"/>
      <c r="G58" s="13">
        <v>157</v>
      </c>
      <c r="H58" s="13">
        <v>912</v>
      </c>
      <c r="I58" s="13">
        <v>5859</v>
      </c>
      <c r="J58" s="13"/>
      <c r="K58" s="13">
        <v>175</v>
      </c>
      <c r="L58" s="13">
        <v>1258</v>
      </c>
      <c r="M58" s="13">
        <v>10705</v>
      </c>
      <c r="P58" s="16"/>
      <c r="Q58" s="16"/>
      <c r="R58" s="16"/>
      <c r="S58" s="16"/>
      <c r="T58" s="16"/>
      <c r="U58" s="16"/>
      <c r="V58" s="16"/>
      <c r="W58" s="16"/>
      <c r="X58" s="16"/>
      <c r="Y58" s="16"/>
      <c r="Z58" s="16"/>
    </row>
    <row r="59" spans="1:26" ht="20.100000000000001" customHeight="1">
      <c r="B59" s="12">
        <v>2007</v>
      </c>
      <c r="C59" s="13">
        <v>17</v>
      </c>
      <c r="D59" s="13">
        <v>312</v>
      </c>
      <c r="E59" s="13">
        <v>4614</v>
      </c>
      <c r="F59" s="13"/>
      <c r="G59" s="13">
        <v>143</v>
      </c>
      <c r="H59" s="13">
        <v>798</v>
      </c>
      <c r="I59" s="13">
        <v>5449</v>
      </c>
      <c r="J59" s="13"/>
      <c r="K59" s="13">
        <v>160</v>
      </c>
      <c r="L59" s="13">
        <v>1110</v>
      </c>
      <c r="M59" s="13">
        <v>10063</v>
      </c>
      <c r="P59" s="16"/>
      <c r="Q59" s="16"/>
      <c r="R59" s="16"/>
      <c r="S59" s="16"/>
      <c r="T59" s="16"/>
      <c r="U59" s="16"/>
      <c r="V59" s="16"/>
      <c r="W59" s="16"/>
      <c r="X59" s="16"/>
      <c r="Y59" s="16"/>
      <c r="Z59" s="16"/>
    </row>
    <row r="60" spans="1:26" ht="20.100000000000001" customHeight="1">
      <c r="B60" s="12">
        <v>2008</v>
      </c>
      <c r="C60" s="13">
        <v>22</v>
      </c>
      <c r="D60" s="13">
        <v>347</v>
      </c>
      <c r="E60" s="13">
        <v>4325</v>
      </c>
      <c r="F60" s="13"/>
      <c r="G60" s="13">
        <v>131</v>
      </c>
      <c r="H60" s="13">
        <v>856</v>
      </c>
      <c r="I60" s="13">
        <v>5345</v>
      </c>
      <c r="J60" s="13"/>
      <c r="K60" s="13">
        <v>153</v>
      </c>
      <c r="L60" s="13">
        <v>1203</v>
      </c>
      <c r="M60" s="13">
        <v>9670</v>
      </c>
      <c r="P60" s="16"/>
      <c r="Q60" s="16"/>
      <c r="R60" s="16"/>
      <c r="S60" s="16"/>
      <c r="T60" s="16"/>
      <c r="U60" s="16"/>
      <c r="V60" s="16"/>
      <c r="W60" s="16"/>
      <c r="X60" s="16"/>
      <c r="Y60" s="16"/>
      <c r="Z60" s="16"/>
    </row>
    <row r="61" spans="1:26" ht="20.100000000000001" customHeight="1">
      <c r="B61" s="12">
        <v>2009</v>
      </c>
      <c r="C61" s="13">
        <v>18</v>
      </c>
      <c r="D61" s="13">
        <v>293</v>
      </c>
      <c r="E61" s="13">
        <v>4249</v>
      </c>
      <c r="F61" s="13"/>
      <c r="G61" s="13">
        <v>98</v>
      </c>
      <c r="H61" s="13">
        <v>843</v>
      </c>
      <c r="I61" s="13">
        <v>5331</v>
      </c>
      <c r="J61" s="13"/>
      <c r="K61" s="13">
        <v>116</v>
      </c>
      <c r="L61" s="13">
        <v>1136</v>
      </c>
      <c r="M61" s="13">
        <v>9580</v>
      </c>
      <c r="P61" s="16"/>
      <c r="Q61" s="16"/>
      <c r="R61" s="16"/>
      <c r="S61" s="16"/>
      <c r="T61" s="16"/>
      <c r="U61" s="16"/>
      <c r="V61" s="16"/>
      <c r="W61" s="16"/>
      <c r="X61" s="16"/>
      <c r="Y61" s="16"/>
      <c r="Z61" s="16"/>
    </row>
    <row r="62" spans="1:26" ht="20.100000000000001" customHeight="1">
      <c r="B62" s="12">
        <v>2010</v>
      </c>
      <c r="C62" s="13">
        <v>15</v>
      </c>
      <c r="D62" s="13">
        <v>233</v>
      </c>
      <c r="E62" s="13">
        <v>3865</v>
      </c>
      <c r="F62" s="13"/>
      <c r="G62" s="13">
        <v>90</v>
      </c>
      <c r="H62" s="13">
        <v>670</v>
      </c>
      <c r="I62" s="13">
        <v>4436</v>
      </c>
      <c r="J62" s="13"/>
      <c r="K62" s="13">
        <v>105</v>
      </c>
      <c r="L62" s="13">
        <v>903</v>
      </c>
      <c r="M62" s="13">
        <v>8301</v>
      </c>
      <c r="P62" s="16"/>
      <c r="Q62" s="16"/>
      <c r="R62" s="16"/>
      <c r="S62" s="16"/>
      <c r="T62" s="16"/>
      <c r="U62" s="16"/>
      <c r="V62" s="16"/>
      <c r="W62" s="16"/>
      <c r="X62" s="16"/>
      <c r="Y62" s="16"/>
      <c r="Z62" s="16"/>
    </row>
    <row r="63" spans="1:26" ht="20.100000000000001" customHeight="1">
      <c r="B63" s="12">
        <v>2011</v>
      </c>
      <c r="C63" s="13">
        <v>12</v>
      </c>
      <c r="D63" s="13">
        <v>208</v>
      </c>
      <c r="E63" s="13">
        <v>3758</v>
      </c>
      <c r="F63" s="13"/>
      <c r="G63" s="13">
        <v>77</v>
      </c>
      <c r="H63" s="13">
        <v>548</v>
      </c>
      <c r="I63" s="13">
        <v>4017</v>
      </c>
      <c r="J63" s="13"/>
      <c r="K63" s="13">
        <v>89</v>
      </c>
      <c r="L63" s="13">
        <v>756</v>
      </c>
      <c r="M63" s="13">
        <v>7775</v>
      </c>
      <c r="P63" s="16"/>
      <c r="Q63" s="16"/>
      <c r="R63" s="16"/>
      <c r="S63" s="16"/>
      <c r="T63" s="16"/>
      <c r="U63" s="16"/>
      <c r="V63" s="16"/>
      <c r="W63" s="16"/>
      <c r="X63" s="16"/>
      <c r="Y63" s="16"/>
      <c r="Z63" s="16"/>
    </row>
    <row r="64" spans="1:26" ht="20.100000000000001" customHeight="1">
      <c r="B64" s="12">
        <v>2012</v>
      </c>
      <c r="C64" s="13">
        <v>12</v>
      </c>
      <c r="D64" s="13">
        <v>271</v>
      </c>
      <c r="E64" s="13">
        <v>3650</v>
      </c>
      <c r="F64" s="13"/>
      <c r="G64" s="13">
        <v>61</v>
      </c>
      <c r="H64" s="13">
        <v>574</v>
      </c>
      <c r="I64" s="13">
        <v>3997</v>
      </c>
      <c r="J64" s="13"/>
      <c r="K64" s="13">
        <v>73</v>
      </c>
      <c r="L64" s="13">
        <v>845</v>
      </c>
      <c r="M64" s="13">
        <v>7647</v>
      </c>
      <c r="P64" s="16"/>
      <c r="Q64" s="16"/>
      <c r="R64" s="16"/>
      <c r="S64" s="16"/>
      <c r="T64" s="16"/>
      <c r="U64" s="16"/>
      <c r="V64" s="16"/>
      <c r="W64" s="16"/>
      <c r="X64" s="16"/>
      <c r="Y64" s="16"/>
      <c r="Z64" s="16"/>
    </row>
    <row r="65" spans="1:26" s="1" customFormat="1" ht="20.100000000000001" customHeight="1" thickBot="1">
      <c r="A65" s="4"/>
      <c r="B65" s="18" t="s">
        <v>18</v>
      </c>
      <c r="C65" s="19">
        <v>15.8</v>
      </c>
      <c r="D65" s="19">
        <v>270.39999999999998</v>
      </c>
      <c r="E65" s="19">
        <v>3969.4</v>
      </c>
      <c r="F65" s="19"/>
      <c r="G65" s="19">
        <v>91.4</v>
      </c>
      <c r="H65" s="19">
        <v>698.2</v>
      </c>
      <c r="I65" s="19">
        <v>4625.2</v>
      </c>
      <c r="J65" s="19"/>
      <c r="K65" s="19">
        <v>107.2</v>
      </c>
      <c r="L65" s="19">
        <v>968.6</v>
      </c>
      <c r="M65" s="19">
        <v>8594.6</v>
      </c>
      <c r="P65" s="16"/>
      <c r="Q65" s="16"/>
      <c r="R65" s="16"/>
      <c r="S65" s="16"/>
      <c r="T65" s="16"/>
      <c r="U65" s="16"/>
      <c r="V65" s="16"/>
      <c r="W65" s="16"/>
      <c r="X65" s="16"/>
      <c r="Y65" s="16"/>
      <c r="Z65" s="16"/>
    </row>
    <row r="77" spans="1:26">
      <c r="B77" s="20"/>
    </row>
  </sheetData>
  <pageMargins left="0.39370078740157483" right="0.39370078740157483" top="0.39370078740157483" bottom="0.39370078740157483" header="0" footer="0"/>
  <pageSetup paperSize="9"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79"/>
  <sheetViews>
    <sheetView workbookViewId="0"/>
  </sheetViews>
  <sheetFormatPr defaultRowHeight="12.75"/>
  <cols>
    <col min="1" max="1" width="18.140625" style="46" customWidth="1"/>
    <col min="2" max="2" width="10.5703125" style="46" customWidth="1"/>
    <col min="3" max="3" width="6.5703125" style="46" customWidth="1"/>
    <col min="4" max="7" width="9.140625" style="46"/>
    <col min="8" max="8" width="2.140625" style="46" customWidth="1"/>
    <col min="9" max="9" width="7" style="46" customWidth="1"/>
    <col min="10" max="16384" width="9.140625" style="46"/>
  </cols>
  <sheetData>
    <row r="1" spans="1:13" ht="15.75">
      <c r="A1" s="1" t="s">
        <v>87</v>
      </c>
      <c r="M1" s="2" t="s">
        <v>1</v>
      </c>
    </row>
    <row r="2" spans="1:13" ht="9.75" customHeight="1"/>
    <row r="3" spans="1:13" ht="15.75">
      <c r="A3" s="1" t="s">
        <v>58</v>
      </c>
    </row>
    <row r="4" spans="1:13" ht="15.75">
      <c r="A4" s="1" t="s">
        <v>59</v>
      </c>
    </row>
    <row r="5" spans="1:13" ht="13.5" thickBot="1">
      <c r="A5" s="93"/>
      <c r="B5" s="93"/>
      <c r="C5" s="93"/>
      <c r="D5" s="93"/>
      <c r="E5" s="93"/>
      <c r="F5" s="93"/>
      <c r="G5" s="93"/>
      <c r="H5" s="93"/>
      <c r="I5" s="93"/>
      <c r="J5" s="93"/>
      <c r="K5" s="93"/>
      <c r="L5" s="93"/>
      <c r="M5" s="93"/>
    </row>
    <row r="6" spans="1:13" ht="13.5" thickBot="1">
      <c r="A6" s="94"/>
      <c r="B6" s="94"/>
      <c r="C6" s="94"/>
      <c r="D6" s="94"/>
      <c r="E6" s="95" t="s">
        <v>17</v>
      </c>
      <c r="F6" s="96"/>
      <c r="G6" s="96"/>
      <c r="H6" s="94"/>
      <c r="I6" s="96"/>
      <c r="J6" s="96"/>
      <c r="K6" s="97">
        <v>2012</v>
      </c>
      <c r="L6" s="96"/>
      <c r="M6" s="96"/>
    </row>
    <row r="7" spans="1:13" ht="13.5" thickBot="1">
      <c r="A7" s="95"/>
      <c r="B7" s="95"/>
      <c r="C7" s="98"/>
      <c r="D7" s="98"/>
      <c r="E7" s="99" t="s">
        <v>60</v>
      </c>
      <c r="F7" s="98"/>
      <c r="G7" s="98"/>
      <c r="H7" s="100"/>
      <c r="I7" s="98"/>
      <c r="J7" s="98"/>
      <c r="K7" s="99" t="s">
        <v>60</v>
      </c>
      <c r="L7" s="98"/>
      <c r="M7" s="98"/>
    </row>
    <row r="8" spans="1:13" ht="15" thickBot="1">
      <c r="A8" s="101" t="s">
        <v>61</v>
      </c>
      <c r="B8" s="101" t="s">
        <v>62</v>
      </c>
      <c r="C8" s="102" t="s">
        <v>12</v>
      </c>
      <c r="D8" s="102" t="s">
        <v>13</v>
      </c>
      <c r="E8" s="102" t="s">
        <v>63</v>
      </c>
      <c r="F8" s="102" t="s">
        <v>64</v>
      </c>
      <c r="G8" s="102" t="s">
        <v>88</v>
      </c>
      <c r="H8" s="101"/>
      <c r="I8" s="102" t="s">
        <v>12</v>
      </c>
      <c r="J8" s="102" t="s">
        <v>13</v>
      </c>
      <c r="K8" s="102" t="s">
        <v>63</v>
      </c>
      <c r="L8" s="102" t="s">
        <v>64</v>
      </c>
      <c r="M8" s="102" t="s">
        <v>88</v>
      </c>
    </row>
    <row r="9" spans="1:13" ht="13.5" thickTop="1">
      <c r="A9" s="103" t="s">
        <v>89</v>
      </c>
      <c r="B9" s="104" t="s">
        <v>66</v>
      </c>
      <c r="C9" s="105">
        <v>2</v>
      </c>
      <c r="D9" s="105">
        <v>10</v>
      </c>
      <c r="E9" s="105">
        <v>67</v>
      </c>
      <c r="F9" s="105">
        <v>58</v>
      </c>
      <c r="G9" s="105">
        <v>127</v>
      </c>
      <c r="H9" s="105"/>
      <c r="I9" s="105">
        <v>0</v>
      </c>
      <c r="J9" s="105">
        <v>7</v>
      </c>
      <c r="K9" s="105">
        <v>47</v>
      </c>
      <c r="L9" s="105">
        <v>50</v>
      </c>
      <c r="M9" s="105">
        <v>98</v>
      </c>
    </row>
    <row r="10" spans="1:13">
      <c r="A10" s="103"/>
      <c r="B10" s="104" t="s">
        <v>67</v>
      </c>
      <c r="C10" s="105">
        <v>1</v>
      </c>
      <c r="D10" s="105">
        <v>10</v>
      </c>
      <c r="E10" s="105">
        <v>57</v>
      </c>
      <c r="F10" s="105">
        <v>58</v>
      </c>
      <c r="G10" s="105">
        <v>115</v>
      </c>
      <c r="H10" s="105"/>
      <c r="I10" s="105">
        <v>0</v>
      </c>
      <c r="J10" s="105">
        <v>9</v>
      </c>
      <c r="K10" s="105">
        <v>39</v>
      </c>
      <c r="L10" s="105">
        <v>44</v>
      </c>
      <c r="M10" s="105">
        <v>83</v>
      </c>
    </row>
    <row r="11" spans="1:13">
      <c r="A11" s="103"/>
      <c r="B11" s="104" t="s">
        <v>68</v>
      </c>
      <c r="C11" s="105">
        <v>1</v>
      </c>
      <c r="D11" s="105">
        <v>12</v>
      </c>
      <c r="E11" s="105">
        <v>89</v>
      </c>
      <c r="F11" s="105">
        <v>94</v>
      </c>
      <c r="G11" s="105">
        <v>182</v>
      </c>
      <c r="H11" s="105"/>
      <c r="I11" s="105">
        <v>0</v>
      </c>
      <c r="J11" s="105">
        <v>5</v>
      </c>
      <c r="K11" s="105">
        <v>57</v>
      </c>
      <c r="L11" s="105">
        <v>63</v>
      </c>
      <c r="M11" s="105">
        <v>120</v>
      </c>
    </row>
    <row r="12" spans="1:13">
      <c r="A12" s="103"/>
      <c r="B12" s="104" t="s">
        <v>69</v>
      </c>
      <c r="C12" s="105">
        <v>3</v>
      </c>
      <c r="D12" s="105">
        <v>29</v>
      </c>
      <c r="E12" s="105">
        <v>100</v>
      </c>
      <c r="F12" s="105">
        <v>149</v>
      </c>
      <c r="G12" s="105">
        <v>249</v>
      </c>
      <c r="H12" s="105"/>
      <c r="I12" s="105">
        <v>0</v>
      </c>
      <c r="J12" s="105">
        <v>13</v>
      </c>
      <c r="K12" s="105">
        <v>61</v>
      </c>
      <c r="L12" s="105">
        <v>90</v>
      </c>
      <c r="M12" s="105">
        <v>151</v>
      </c>
    </row>
    <row r="13" spans="1:13">
      <c r="A13" s="103"/>
      <c r="B13" s="46" t="s">
        <v>70</v>
      </c>
      <c r="C13" s="105">
        <v>17</v>
      </c>
      <c r="D13" s="105">
        <v>106</v>
      </c>
      <c r="E13" s="105">
        <v>364</v>
      </c>
      <c r="F13" s="105">
        <v>393</v>
      </c>
      <c r="G13" s="105">
        <v>757</v>
      </c>
      <c r="H13" s="105"/>
      <c r="I13" s="105">
        <v>4</v>
      </c>
      <c r="J13" s="105">
        <v>60</v>
      </c>
      <c r="K13" s="105">
        <v>207</v>
      </c>
      <c r="L13" s="105">
        <v>222</v>
      </c>
      <c r="M13" s="105">
        <v>429</v>
      </c>
    </row>
    <row r="14" spans="1:13">
      <c r="A14" s="103"/>
      <c r="B14" s="46" t="s">
        <v>71</v>
      </c>
      <c r="C14" s="105">
        <v>8</v>
      </c>
      <c r="D14" s="105">
        <v>68</v>
      </c>
      <c r="E14" s="105">
        <v>242</v>
      </c>
      <c r="F14" s="105">
        <v>275</v>
      </c>
      <c r="G14" s="105">
        <v>517</v>
      </c>
      <c r="H14" s="105"/>
      <c r="I14" s="105">
        <v>0</v>
      </c>
      <c r="J14" s="105">
        <v>37</v>
      </c>
      <c r="K14" s="105">
        <v>212</v>
      </c>
      <c r="L14" s="105">
        <v>172</v>
      </c>
      <c r="M14" s="105">
        <v>384</v>
      </c>
    </row>
    <row r="15" spans="1:13">
      <c r="A15" s="103"/>
      <c r="B15" s="46" t="s">
        <v>72</v>
      </c>
      <c r="C15" s="105">
        <v>2</v>
      </c>
      <c r="D15" s="105">
        <v>35</v>
      </c>
      <c r="E15" s="105">
        <v>139</v>
      </c>
      <c r="F15" s="105">
        <v>156</v>
      </c>
      <c r="G15" s="105">
        <v>295</v>
      </c>
      <c r="H15" s="105"/>
      <c r="I15" s="105">
        <v>1</v>
      </c>
      <c r="J15" s="105">
        <v>27</v>
      </c>
      <c r="K15" s="105">
        <v>109</v>
      </c>
      <c r="L15" s="105">
        <v>119</v>
      </c>
      <c r="M15" s="105">
        <v>228</v>
      </c>
    </row>
    <row r="16" spans="1:13">
      <c r="A16" s="103"/>
      <c r="B16" s="46" t="s">
        <v>73</v>
      </c>
      <c r="C16" s="105">
        <v>5</v>
      </c>
      <c r="D16" s="105">
        <v>43</v>
      </c>
      <c r="E16" s="105">
        <v>168</v>
      </c>
      <c r="F16" s="105">
        <v>260</v>
      </c>
      <c r="G16" s="105">
        <v>428</v>
      </c>
      <c r="H16" s="105"/>
      <c r="I16" s="105">
        <v>4</v>
      </c>
      <c r="J16" s="105">
        <v>36</v>
      </c>
      <c r="K16" s="105">
        <v>101</v>
      </c>
      <c r="L16" s="105">
        <v>173</v>
      </c>
      <c r="M16" s="105">
        <v>274</v>
      </c>
    </row>
    <row r="17" spans="1:13">
      <c r="A17" s="103"/>
      <c r="B17" s="46" t="s">
        <v>74</v>
      </c>
      <c r="C17" s="105">
        <v>3</v>
      </c>
      <c r="D17" s="105">
        <v>40</v>
      </c>
      <c r="E17" s="105">
        <v>119</v>
      </c>
      <c r="F17" s="105">
        <v>234</v>
      </c>
      <c r="G17" s="105">
        <v>353</v>
      </c>
      <c r="H17" s="105"/>
      <c r="I17" s="105">
        <v>2</v>
      </c>
      <c r="J17" s="105">
        <v>22</v>
      </c>
      <c r="K17" s="105">
        <v>86</v>
      </c>
      <c r="L17" s="105">
        <v>156</v>
      </c>
      <c r="M17" s="105">
        <v>242</v>
      </c>
    </row>
    <row r="18" spans="1:13">
      <c r="A18" s="103"/>
      <c r="B18" s="46" t="s">
        <v>75</v>
      </c>
      <c r="C18" s="105">
        <v>3</v>
      </c>
      <c r="D18" s="105">
        <v>38</v>
      </c>
      <c r="E18" s="105">
        <v>73</v>
      </c>
      <c r="F18" s="105">
        <v>226</v>
      </c>
      <c r="G18" s="105">
        <v>299</v>
      </c>
      <c r="H18" s="105"/>
      <c r="I18" s="105">
        <v>3</v>
      </c>
      <c r="J18" s="105">
        <v>19</v>
      </c>
      <c r="K18" s="105">
        <v>66</v>
      </c>
      <c r="L18" s="105">
        <v>136</v>
      </c>
      <c r="M18" s="105">
        <v>202</v>
      </c>
    </row>
    <row r="19" spans="1:13">
      <c r="A19" s="103"/>
      <c r="B19" s="46" t="s">
        <v>76</v>
      </c>
      <c r="C19" s="105">
        <v>3</v>
      </c>
      <c r="D19" s="105">
        <v>33</v>
      </c>
      <c r="E19" s="105">
        <v>46</v>
      </c>
      <c r="F19" s="105">
        <v>176</v>
      </c>
      <c r="G19" s="105">
        <v>222</v>
      </c>
      <c r="H19" s="105"/>
      <c r="I19" s="105">
        <v>2</v>
      </c>
      <c r="J19" s="105">
        <v>21</v>
      </c>
      <c r="K19" s="105">
        <v>37</v>
      </c>
      <c r="L19" s="105">
        <v>124</v>
      </c>
      <c r="M19" s="105">
        <v>161</v>
      </c>
    </row>
    <row r="20" spans="1:13">
      <c r="A20" s="103"/>
      <c r="B20" s="46" t="s">
        <v>77</v>
      </c>
      <c r="C20" s="105">
        <v>5</v>
      </c>
      <c r="D20" s="105">
        <v>30</v>
      </c>
      <c r="E20" s="105">
        <v>31</v>
      </c>
      <c r="F20" s="105">
        <v>128</v>
      </c>
      <c r="G20" s="105">
        <v>159</v>
      </c>
      <c r="H20" s="105"/>
      <c r="I20" s="105">
        <v>4</v>
      </c>
      <c r="J20" s="105">
        <v>33</v>
      </c>
      <c r="K20" s="105">
        <v>18</v>
      </c>
      <c r="L20" s="105">
        <v>120</v>
      </c>
      <c r="M20" s="105">
        <v>138</v>
      </c>
    </row>
    <row r="21" spans="1:13">
      <c r="A21" s="103"/>
      <c r="B21" s="46" t="s">
        <v>78</v>
      </c>
      <c r="C21" s="105">
        <v>3</v>
      </c>
      <c r="D21" s="105">
        <v>16</v>
      </c>
      <c r="E21" s="105">
        <v>16</v>
      </c>
      <c r="F21" s="105">
        <v>54</v>
      </c>
      <c r="G21" s="105">
        <v>70</v>
      </c>
      <c r="H21" s="105"/>
      <c r="I21" s="105">
        <v>1</v>
      </c>
      <c r="J21" s="105">
        <v>18</v>
      </c>
      <c r="K21" s="105">
        <v>20</v>
      </c>
      <c r="L21" s="105">
        <v>55</v>
      </c>
      <c r="M21" s="105">
        <v>75</v>
      </c>
    </row>
    <row r="22" spans="1:13" ht="14.25">
      <c r="A22" s="103"/>
      <c r="B22" s="103" t="s">
        <v>90</v>
      </c>
      <c r="C22" s="106">
        <v>55</v>
      </c>
      <c r="D22" s="106">
        <v>472</v>
      </c>
      <c r="E22" s="106">
        <v>1514</v>
      </c>
      <c r="F22" s="106">
        <v>2263</v>
      </c>
      <c r="G22" s="106">
        <v>3781</v>
      </c>
      <c r="H22" s="106"/>
      <c r="I22" s="106">
        <v>21</v>
      </c>
      <c r="J22" s="106">
        <v>307</v>
      </c>
      <c r="K22" s="106">
        <v>1060</v>
      </c>
      <c r="L22" s="106">
        <v>1524</v>
      </c>
      <c r="M22" s="106">
        <v>2586</v>
      </c>
    </row>
    <row r="23" spans="1:13">
      <c r="A23" s="103"/>
      <c r="B23" s="46" t="s">
        <v>80</v>
      </c>
      <c r="C23" s="105">
        <v>6</v>
      </c>
      <c r="D23" s="105">
        <v>61</v>
      </c>
      <c r="E23" s="105">
        <v>312</v>
      </c>
      <c r="F23" s="105">
        <v>359</v>
      </c>
      <c r="G23" s="105">
        <v>673</v>
      </c>
      <c r="H23" s="105"/>
      <c r="I23" s="105">
        <v>0</v>
      </c>
      <c r="J23" s="105">
        <v>34</v>
      </c>
      <c r="K23" s="105">
        <v>204</v>
      </c>
      <c r="L23" s="105">
        <v>247</v>
      </c>
      <c r="M23" s="105">
        <v>452</v>
      </c>
    </row>
    <row r="24" spans="1:13">
      <c r="A24" s="103"/>
      <c r="B24" s="46" t="s">
        <v>81</v>
      </c>
      <c r="C24" s="105">
        <v>49</v>
      </c>
      <c r="D24" s="105">
        <v>410</v>
      </c>
      <c r="E24" s="105">
        <v>1198</v>
      </c>
      <c r="F24" s="105">
        <v>1901</v>
      </c>
      <c r="G24" s="105">
        <v>3099</v>
      </c>
      <c r="H24" s="105"/>
      <c r="I24" s="105">
        <v>21</v>
      </c>
      <c r="J24" s="105">
        <v>273</v>
      </c>
      <c r="K24" s="105">
        <v>856</v>
      </c>
      <c r="L24" s="105">
        <v>1277</v>
      </c>
      <c r="M24" s="105">
        <v>2133</v>
      </c>
    </row>
    <row r="25" spans="1:13">
      <c r="A25" s="103"/>
      <c r="C25" s="105"/>
      <c r="D25" s="105"/>
      <c r="E25" s="105"/>
      <c r="F25" s="105"/>
      <c r="G25" s="105"/>
      <c r="H25" s="105"/>
      <c r="I25" s="105"/>
      <c r="J25" s="105"/>
      <c r="K25" s="105"/>
      <c r="L25" s="105"/>
      <c r="M25" s="105"/>
    </row>
    <row r="26" spans="1:13">
      <c r="A26" s="103" t="s">
        <v>91</v>
      </c>
      <c r="B26" s="104" t="s">
        <v>66</v>
      </c>
      <c r="C26" s="105">
        <v>0</v>
      </c>
      <c r="D26" s="105">
        <v>1</v>
      </c>
      <c r="E26" s="105">
        <v>15</v>
      </c>
      <c r="F26" s="105">
        <v>13</v>
      </c>
      <c r="G26" s="105">
        <v>29</v>
      </c>
      <c r="H26" s="105"/>
      <c r="I26" s="105">
        <v>0</v>
      </c>
      <c r="J26" s="105">
        <v>0</v>
      </c>
      <c r="K26" s="105">
        <v>10</v>
      </c>
      <c r="L26" s="105">
        <v>8</v>
      </c>
      <c r="M26" s="105">
        <v>18</v>
      </c>
    </row>
    <row r="27" spans="1:13">
      <c r="A27" s="103"/>
      <c r="B27" s="104" t="s">
        <v>67</v>
      </c>
      <c r="C27" s="105">
        <v>0</v>
      </c>
      <c r="D27" s="105">
        <v>1</v>
      </c>
      <c r="E27" s="105">
        <v>7</v>
      </c>
      <c r="F27" s="105">
        <v>7</v>
      </c>
      <c r="G27" s="105">
        <v>14</v>
      </c>
      <c r="H27" s="105"/>
      <c r="I27" s="105">
        <v>0</v>
      </c>
      <c r="J27" s="105">
        <v>0</v>
      </c>
      <c r="K27" s="105">
        <v>2</v>
      </c>
      <c r="L27" s="105">
        <v>3</v>
      </c>
      <c r="M27" s="105">
        <v>5</v>
      </c>
    </row>
    <row r="28" spans="1:13">
      <c r="A28" s="103"/>
      <c r="B28" s="104" t="s">
        <v>68</v>
      </c>
      <c r="C28" s="105">
        <v>0</v>
      </c>
      <c r="D28" s="105">
        <v>0</v>
      </c>
      <c r="E28" s="105">
        <v>9</v>
      </c>
      <c r="F28" s="105">
        <v>11</v>
      </c>
      <c r="G28" s="105">
        <v>20</v>
      </c>
      <c r="H28" s="105"/>
      <c r="I28" s="105">
        <v>0</v>
      </c>
      <c r="J28" s="105">
        <v>0</v>
      </c>
      <c r="K28" s="105">
        <v>0</v>
      </c>
      <c r="L28" s="105">
        <v>3</v>
      </c>
      <c r="M28" s="105">
        <v>3</v>
      </c>
    </row>
    <row r="29" spans="1:13">
      <c r="A29" s="103"/>
      <c r="B29" s="104" t="s">
        <v>69</v>
      </c>
      <c r="C29" s="105">
        <v>0</v>
      </c>
      <c r="D29" s="105">
        <v>2</v>
      </c>
      <c r="E29" s="105">
        <v>18</v>
      </c>
      <c r="F29" s="105">
        <v>19</v>
      </c>
      <c r="G29" s="105">
        <v>36</v>
      </c>
      <c r="H29" s="105"/>
      <c r="I29" s="105">
        <v>0</v>
      </c>
      <c r="J29" s="105">
        <v>1</v>
      </c>
      <c r="K29" s="105">
        <v>9</v>
      </c>
      <c r="L29" s="105">
        <v>8</v>
      </c>
      <c r="M29" s="105">
        <v>17</v>
      </c>
    </row>
    <row r="30" spans="1:13">
      <c r="A30" s="103"/>
      <c r="B30" s="46" t="s">
        <v>70</v>
      </c>
      <c r="C30" s="105">
        <v>0</v>
      </c>
      <c r="D30" s="105">
        <v>2</v>
      </c>
      <c r="E30" s="105">
        <v>12</v>
      </c>
      <c r="F30" s="105">
        <v>20</v>
      </c>
      <c r="G30" s="105">
        <v>33</v>
      </c>
      <c r="H30" s="105"/>
      <c r="I30" s="105">
        <v>0</v>
      </c>
      <c r="J30" s="105">
        <v>1</v>
      </c>
      <c r="K30" s="105">
        <v>7</v>
      </c>
      <c r="L30" s="105">
        <v>15</v>
      </c>
      <c r="M30" s="105">
        <v>22</v>
      </c>
    </row>
    <row r="31" spans="1:13">
      <c r="A31" s="103"/>
      <c r="B31" s="46" t="s">
        <v>71</v>
      </c>
      <c r="C31" s="105">
        <v>0</v>
      </c>
      <c r="D31" s="105">
        <v>3</v>
      </c>
      <c r="E31" s="105">
        <v>16</v>
      </c>
      <c r="F31" s="105">
        <v>23</v>
      </c>
      <c r="G31" s="105">
        <v>39</v>
      </c>
      <c r="H31" s="105"/>
      <c r="I31" s="105">
        <v>0</v>
      </c>
      <c r="J31" s="105">
        <v>3</v>
      </c>
      <c r="K31" s="105">
        <v>17</v>
      </c>
      <c r="L31" s="105">
        <v>10</v>
      </c>
      <c r="M31" s="105">
        <v>27</v>
      </c>
    </row>
    <row r="32" spans="1:13">
      <c r="A32" s="103"/>
      <c r="B32" s="46" t="s">
        <v>72</v>
      </c>
      <c r="C32" s="105">
        <v>0</v>
      </c>
      <c r="D32" s="105">
        <v>2</v>
      </c>
      <c r="E32" s="105">
        <v>18</v>
      </c>
      <c r="F32" s="105">
        <v>22</v>
      </c>
      <c r="G32" s="105">
        <v>41</v>
      </c>
      <c r="H32" s="105"/>
      <c r="I32" s="105">
        <v>0</v>
      </c>
      <c r="J32" s="105">
        <v>4</v>
      </c>
      <c r="K32" s="105">
        <v>11</v>
      </c>
      <c r="L32" s="105">
        <v>19</v>
      </c>
      <c r="M32" s="105">
        <v>30</v>
      </c>
    </row>
    <row r="33" spans="1:13">
      <c r="A33" s="103"/>
      <c r="B33" s="46" t="s">
        <v>73</v>
      </c>
      <c r="C33" s="105">
        <v>1</v>
      </c>
      <c r="D33" s="105">
        <v>4</v>
      </c>
      <c r="E33" s="105">
        <v>44</v>
      </c>
      <c r="F33" s="105">
        <v>54</v>
      </c>
      <c r="G33" s="105">
        <v>99</v>
      </c>
      <c r="H33" s="105"/>
      <c r="I33" s="105">
        <v>0</v>
      </c>
      <c r="J33" s="105">
        <v>3</v>
      </c>
      <c r="K33" s="105">
        <v>23</v>
      </c>
      <c r="L33" s="105">
        <v>26</v>
      </c>
      <c r="M33" s="105">
        <v>49</v>
      </c>
    </row>
    <row r="34" spans="1:13">
      <c r="A34" s="103"/>
      <c r="B34" s="46" t="s">
        <v>74</v>
      </c>
      <c r="C34" s="105">
        <v>0</v>
      </c>
      <c r="D34" s="105">
        <v>6</v>
      </c>
      <c r="E34" s="105">
        <v>42</v>
      </c>
      <c r="F34" s="105">
        <v>50</v>
      </c>
      <c r="G34" s="105">
        <v>91</v>
      </c>
      <c r="H34" s="105"/>
      <c r="I34" s="105">
        <v>0</v>
      </c>
      <c r="J34" s="105">
        <v>5</v>
      </c>
      <c r="K34" s="105">
        <v>39</v>
      </c>
      <c r="L34" s="105">
        <v>30</v>
      </c>
      <c r="M34" s="105">
        <v>69</v>
      </c>
    </row>
    <row r="35" spans="1:13">
      <c r="A35" s="103"/>
      <c r="B35" s="46" t="s">
        <v>75</v>
      </c>
      <c r="C35" s="105">
        <v>0</v>
      </c>
      <c r="D35" s="105">
        <v>8</v>
      </c>
      <c r="E35" s="105">
        <v>38</v>
      </c>
      <c r="F35" s="105">
        <v>59</v>
      </c>
      <c r="G35" s="105">
        <v>97</v>
      </c>
      <c r="H35" s="105"/>
      <c r="I35" s="105">
        <v>0</v>
      </c>
      <c r="J35" s="105">
        <v>12</v>
      </c>
      <c r="K35" s="105">
        <v>36</v>
      </c>
      <c r="L35" s="105">
        <v>46</v>
      </c>
      <c r="M35" s="105">
        <v>82</v>
      </c>
    </row>
    <row r="36" spans="1:13">
      <c r="A36" s="103"/>
      <c r="B36" s="46" t="s">
        <v>76</v>
      </c>
      <c r="C36" s="105">
        <v>0</v>
      </c>
      <c r="D36" s="105">
        <v>9</v>
      </c>
      <c r="E36" s="105">
        <v>30</v>
      </c>
      <c r="F36" s="105">
        <v>82</v>
      </c>
      <c r="G36" s="105">
        <v>112</v>
      </c>
      <c r="H36" s="105"/>
      <c r="I36" s="105">
        <v>0</v>
      </c>
      <c r="J36" s="105">
        <v>10</v>
      </c>
      <c r="K36" s="105">
        <v>20</v>
      </c>
      <c r="L36" s="105">
        <v>46</v>
      </c>
      <c r="M36" s="105">
        <v>66</v>
      </c>
    </row>
    <row r="37" spans="1:13">
      <c r="A37" s="103"/>
      <c r="B37" s="46" t="s">
        <v>77</v>
      </c>
      <c r="C37" s="105">
        <v>1</v>
      </c>
      <c r="D37" s="105">
        <v>15</v>
      </c>
      <c r="E37" s="105">
        <v>21</v>
      </c>
      <c r="F37" s="105">
        <v>101</v>
      </c>
      <c r="G37" s="105">
        <v>123</v>
      </c>
      <c r="H37" s="105"/>
      <c r="I37" s="105">
        <v>0</v>
      </c>
      <c r="J37" s="105">
        <v>8</v>
      </c>
      <c r="K37" s="105">
        <v>27</v>
      </c>
      <c r="L37" s="105">
        <v>45</v>
      </c>
      <c r="M37" s="105">
        <v>72</v>
      </c>
    </row>
    <row r="38" spans="1:13">
      <c r="A38" s="103"/>
      <c r="B38" s="46" t="s">
        <v>78</v>
      </c>
      <c r="C38" s="105">
        <v>0</v>
      </c>
      <c r="D38" s="105">
        <v>12</v>
      </c>
      <c r="E38" s="105">
        <v>16</v>
      </c>
      <c r="F38" s="105">
        <v>70</v>
      </c>
      <c r="G38" s="105">
        <v>87</v>
      </c>
      <c r="H38" s="105"/>
      <c r="I38" s="105">
        <v>1</v>
      </c>
      <c r="J38" s="105">
        <v>11</v>
      </c>
      <c r="K38" s="105">
        <v>8</v>
      </c>
      <c r="L38" s="105">
        <v>40</v>
      </c>
      <c r="M38" s="105">
        <v>48</v>
      </c>
    </row>
    <row r="39" spans="1:13" ht="14.25">
      <c r="A39" s="103"/>
      <c r="B39" s="103" t="s">
        <v>90</v>
      </c>
      <c r="C39" s="106">
        <v>2</v>
      </c>
      <c r="D39" s="106">
        <v>63</v>
      </c>
      <c r="E39" s="106">
        <v>289</v>
      </c>
      <c r="F39" s="106">
        <v>533</v>
      </c>
      <c r="G39" s="106">
        <v>823</v>
      </c>
      <c r="H39" s="106"/>
      <c r="I39" s="106">
        <v>1</v>
      </c>
      <c r="J39" s="106">
        <v>58</v>
      </c>
      <c r="K39" s="106">
        <v>209</v>
      </c>
      <c r="L39" s="106">
        <v>299</v>
      </c>
      <c r="M39" s="106">
        <v>508</v>
      </c>
    </row>
    <row r="40" spans="1:13">
      <c r="A40" s="103"/>
      <c r="B40" s="46" t="s">
        <v>80</v>
      </c>
      <c r="C40" s="105">
        <v>0</v>
      </c>
      <c r="D40" s="105">
        <v>4</v>
      </c>
      <c r="E40" s="105">
        <v>49</v>
      </c>
      <c r="F40" s="105">
        <v>50</v>
      </c>
      <c r="G40" s="105">
        <v>99</v>
      </c>
      <c r="H40" s="105"/>
      <c r="I40" s="105">
        <v>0</v>
      </c>
      <c r="J40" s="105">
        <v>1</v>
      </c>
      <c r="K40" s="105">
        <v>21</v>
      </c>
      <c r="L40" s="105">
        <v>22</v>
      </c>
      <c r="M40" s="105">
        <v>43</v>
      </c>
    </row>
    <row r="41" spans="1:13">
      <c r="A41" s="103"/>
      <c r="B41" s="46" t="s">
        <v>81</v>
      </c>
      <c r="C41" s="105">
        <v>1</v>
      </c>
      <c r="D41" s="105">
        <v>59</v>
      </c>
      <c r="E41" s="105">
        <v>238</v>
      </c>
      <c r="F41" s="105">
        <v>482</v>
      </c>
      <c r="G41" s="105">
        <v>721</v>
      </c>
      <c r="H41" s="105"/>
      <c r="I41" s="105">
        <v>1</v>
      </c>
      <c r="J41" s="105">
        <v>57</v>
      </c>
      <c r="K41" s="105">
        <v>188</v>
      </c>
      <c r="L41" s="105">
        <v>277</v>
      </c>
      <c r="M41" s="105">
        <v>465</v>
      </c>
    </row>
    <row r="42" spans="1:13">
      <c r="A42" s="103"/>
      <c r="C42" s="105"/>
      <c r="D42" s="105"/>
      <c r="E42" s="105"/>
      <c r="F42" s="105"/>
      <c r="G42" s="105"/>
      <c r="H42" s="105"/>
      <c r="I42" s="105"/>
      <c r="J42" s="105"/>
      <c r="K42" s="105"/>
      <c r="L42" s="105"/>
      <c r="M42" s="105"/>
    </row>
    <row r="43" spans="1:13">
      <c r="A43" s="103" t="s">
        <v>92</v>
      </c>
      <c r="B43" s="104" t="s">
        <v>66</v>
      </c>
      <c r="C43" s="105">
        <v>0</v>
      </c>
      <c r="D43" s="105">
        <v>0</v>
      </c>
      <c r="E43" s="105">
        <v>0</v>
      </c>
      <c r="F43" s="105">
        <v>1</v>
      </c>
      <c r="G43" s="105">
        <v>1</v>
      </c>
      <c r="H43" s="105"/>
      <c r="I43" s="105">
        <v>0</v>
      </c>
      <c r="J43" s="105">
        <v>2</v>
      </c>
      <c r="K43" s="105">
        <v>2</v>
      </c>
      <c r="L43" s="105">
        <v>1</v>
      </c>
      <c r="M43" s="105">
        <v>5</v>
      </c>
    </row>
    <row r="44" spans="1:13">
      <c r="A44" s="103"/>
      <c r="B44" s="104" t="s">
        <v>67</v>
      </c>
      <c r="C44" s="105">
        <v>0</v>
      </c>
      <c r="D44" s="105">
        <v>0</v>
      </c>
      <c r="E44" s="105">
        <v>2</v>
      </c>
      <c r="F44" s="105">
        <v>1</v>
      </c>
      <c r="G44" s="105">
        <v>2</v>
      </c>
      <c r="H44" s="105"/>
      <c r="I44" s="105">
        <v>0</v>
      </c>
      <c r="J44" s="105">
        <v>2</v>
      </c>
      <c r="K44" s="105">
        <v>1</v>
      </c>
      <c r="L44" s="105">
        <v>1</v>
      </c>
      <c r="M44" s="105">
        <v>2</v>
      </c>
    </row>
    <row r="45" spans="1:13">
      <c r="A45" s="103"/>
      <c r="B45" s="104" t="s">
        <v>68</v>
      </c>
      <c r="C45" s="105">
        <v>0</v>
      </c>
      <c r="D45" s="105">
        <v>0</v>
      </c>
      <c r="E45" s="105">
        <v>1</v>
      </c>
      <c r="F45" s="105">
        <v>0</v>
      </c>
      <c r="G45" s="105">
        <v>1</v>
      </c>
      <c r="H45" s="105"/>
      <c r="I45" s="105">
        <v>0</v>
      </c>
      <c r="J45" s="105">
        <v>0</v>
      </c>
      <c r="K45" s="105">
        <v>0</v>
      </c>
      <c r="L45" s="105">
        <v>3</v>
      </c>
      <c r="M45" s="105">
        <v>3</v>
      </c>
    </row>
    <row r="46" spans="1:13">
      <c r="A46" s="103"/>
      <c r="B46" s="104" t="s">
        <v>69</v>
      </c>
      <c r="C46" s="105">
        <v>0</v>
      </c>
      <c r="D46" s="105">
        <v>1</v>
      </c>
      <c r="E46" s="105">
        <v>2</v>
      </c>
      <c r="F46" s="105">
        <v>1</v>
      </c>
      <c r="G46" s="105">
        <v>3</v>
      </c>
      <c r="H46" s="105"/>
      <c r="I46" s="105">
        <v>0</v>
      </c>
      <c r="J46" s="105">
        <v>1</v>
      </c>
      <c r="K46" s="105">
        <v>1</v>
      </c>
      <c r="L46" s="105">
        <v>2</v>
      </c>
      <c r="M46" s="105">
        <v>3</v>
      </c>
    </row>
    <row r="47" spans="1:13">
      <c r="A47" s="103"/>
      <c r="B47" s="46" t="s">
        <v>70</v>
      </c>
      <c r="C47" s="105">
        <v>0</v>
      </c>
      <c r="D47" s="105">
        <v>2</v>
      </c>
      <c r="E47" s="105">
        <v>22</v>
      </c>
      <c r="F47" s="105">
        <v>3</v>
      </c>
      <c r="G47" s="105">
        <v>25</v>
      </c>
      <c r="H47" s="105"/>
      <c r="I47" s="105">
        <v>0</v>
      </c>
      <c r="J47" s="105">
        <v>3</v>
      </c>
      <c r="K47" s="105">
        <v>14</v>
      </c>
      <c r="L47" s="105">
        <v>2</v>
      </c>
      <c r="M47" s="105">
        <v>16</v>
      </c>
    </row>
    <row r="48" spans="1:13">
      <c r="A48" s="103"/>
      <c r="B48" s="46" t="s">
        <v>71</v>
      </c>
      <c r="C48" s="105">
        <v>2</v>
      </c>
      <c r="D48" s="105">
        <v>7</v>
      </c>
      <c r="E48" s="105">
        <v>52</v>
      </c>
      <c r="F48" s="105">
        <v>4</v>
      </c>
      <c r="G48" s="105">
        <v>55</v>
      </c>
      <c r="H48" s="105"/>
      <c r="I48" s="105">
        <v>1</v>
      </c>
      <c r="J48" s="105">
        <v>6</v>
      </c>
      <c r="K48" s="105">
        <v>50</v>
      </c>
      <c r="L48" s="105">
        <v>9</v>
      </c>
      <c r="M48" s="105">
        <v>59</v>
      </c>
    </row>
    <row r="49" spans="1:13">
      <c r="A49" s="103"/>
      <c r="B49" s="46" t="s">
        <v>72</v>
      </c>
      <c r="C49" s="105">
        <v>1</v>
      </c>
      <c r="D49" s="105">
        <v>9</v>
      </c>
      <c r="E49" s="105">
        <v>66</v>
      </c>
      <c r="F49" s="105">
        <v>6</v>
      </c>
      <c r="G49" s="105">
        <v>72</v>
      </c>
      <c r="H49" s="105"/>
      <c r="I49" s="105">
        <v>1</v>
      </c>
      <c r="J49" s="105">
        <v>5</v>
      </c>
      <c r="K49" s="105">
        <v>47</v>
      </c>
      <c r="L49" s="105">
        <v>2</v>
      </c>
      <c r="M49" s="105">
        <v>49</v>
      </c>
    </row>
    <row r="50" spans="1:13">
      <c r="A50" s="103"/>
      <c r="B50" s="46" t="s">
        <v>73</v>
      </c>
      <c r="C50" s="105">
        <v>2</v>
      </c>
      <c r="D50" s="105">
        <v>19</v>
      </c>
      <c r="E50" s="105">
        <v>148</v>
      </c>
      <c r="F50" s="105">
        <v>9</v>
      </c>
      <c r="G50" s="105">
        <v>158</v>
      </c>
      <c r="H50" s="105"/>
      <c r="I50" s="105">
        <v>5</v>
      </c>
      <c r="J50" s="105">
        <v>15</v>
      </c>
      <c r="K50" s="105">
        <v>105</v>
      </c>
      <c r="L50" s="105">
        <v>7</v>
      </c>
      <c r="M50" s="105">
        <v>112</v>
      </c>
    </row>
    <row r="51" spans="1:13">
      <c r="A51" s="103"/>
      <c r="B51" s="46" t="s">
        <v>74</v>
      </c>
      <c r="C51" s="105">
        <v>2</v>
      </c>
      <c r="D51" s="105">
        <v>19</v>
      </c>
      <c r="E51" s="105">
        <v>135</v>
      </c>
      <c r="F51" s="105">
        <v>11</v>
      </c>
      <c r="G51" s="105">
        <v>146</v>
      </c>
      <c r="H51" s="105"/>
      <c r="I51" s="105">
        <v>2</v>
      </c>
      <c r="J51" s="105">
        <v>21</v>
      </c>
      <c r="K51" s="105">
        <v>116</v>
      </c>
      <c r="L51" s="105">
        <v>9</v>
      </c>
      <c r="M51" s="105">
        <v>125</v>
      </c>
    </row>
    <row r="52" spans="1:13">
      <c r="A52" s="103"/>
      <c r="B52" s="46" t="s">
        <v>75</v>
      </c>
      <c r="C52" s="105">
        <v>2</v>
      </c>
      <c r="D52" s="105">
        <v>15</v>
      </c>
      <c r="E52" s="105">
        <v>85</v>
      </c>
      <c r="F52" s="105">
        <v>6</v>
      </c>
      <c r="G52" s="105">
        <v>91</v>
      </c>
      <c r="H52" s="105"/>
      <c r="I52" s="105">
        <v>2</v>
      </c>
      <c r="J52" s="105">
        <v>11</v>
      </c>
      <c r="K52" s="105">
        <v>79</v>
      </c>
      <c r="L52" s="105">
        <v>7</v>
      </c>
      <c r="M52" s="105">
        <v>86</v>
      </c>
    </row>
    <row r="53" spans="1:13">
      <c r="A53" s="103"/>
      <c r="B53" s="46" t="s">
        <v>76</v>
      </c>
      <c r="C53" s="105">
        <v>1</v>
      </c>
      <c r="D53" s="105">
        <v>8</v>
      </c>
      <c r="E53" s="105">
        <v>32</v>
      </c>
      <c r="F53" s="105">
        <v>2</v>
      </c>
      <c r="G53" s="105">
        <v>35</v>
      </c>
      <c r="H53" s="105"/>
      <c r="I53" s="105">
        <v>2</v>
      </c>
      <c r="J53" s="105">
        <v>2</v>
      </c>
      <c r="K53" s="105">
        <v>25</v>
      </c>
      <c r="L53" s="105">
        <v>2</v>
      </c>
      <c r="M53" s="105">
        <v>27</v>
      </c>
    </row>
    <row r="54" spans="1:13">
      <c r="A54" s="103"/>
      <c r="B54" s="46" t="s">
        <v>77</v>
      </c>
      <c r="C54" s="105">
        <v>0</v>
      </c>
      <c r="D54" s="105">
        <v>1</v>
      </c>
      <c r="E54" s="105">
        <v>3</v>
      </c>
      <c r="F54" s="105">
        <v>1</v>
      </c>
      <c r="G54" s="105">
        <v>5</v>
      </c>
      <c r="H54" s="105"/>
      <c r="I54" s="105">
        <v>0</v>
      </c>
      <c r="J54" s="105">
        <v>0</v>
      </c>
      <c r="K54" s="105">
        <v>4</v>
      </c>
      <c r="L54" s="105">
        <v>1</v>
      </c>
      <c r="M54" s="105">
        <v>5</v>
      </c>
    </row>
    <row r="55" spans="1:13">
      <c r="A55" s="103"/>
      <c r="B55" s="46" t="s">
        <v>78</v>
      </c>
      <c r="C55" s="105">
        <v>0</v>
      </c>
      <c r="D55" s="105">
        <v>0</v>
      </c>
      <c r="E55" s="105">
        <v>1</v>
      </c>
      <c r="F55" s="105">
        <v>0</v>
      </c>
      <c r="G55" s="105">
        <v>1</v>
      </c>
      <c r="H55" s="105"/>
      <c r="I55" s="105">
        <v>0</v>
      </c>
      <c r="J55" s="105">
        <v>0</v>
      </c>
      <c r="K55" s="105">
        <v>0</v>
      </c>
      <c r="L55" s="105">
        <v>0</v>
      </c>
      <c r="M55" s="105">
        <v>0</v>
      </c>
    </row>
    <row r="56" spans="1:13" ht="14.25">
      <c r="A56" s="103"/>
      <c r="B56" s="103" t="s">
        <v>90</v>
      </c>
      <c r="C56" s="106">
        <v>12</v>
      </c>
      <c r="D56" s="106">
        <v>82</v>
      </c>
      <c r="E56" s="106">
        <v>549</v>
      </c>
      <c r="F56" s="106">
        <v>45</v>
      </c>
      <c r="G56" s="106">
        <v>596</v>
      </c>
      <c r="H56" s="106"/>
      <c r="I56" s="106">
        <v>13</v>
      </c>
      <c r="J56" s="106">
        <v>68</v>
      </c>
      <c r="K56" s="106">
        <v>444</v>
      </c>
      <c r="L56" s="106">
        <v>46</v>
      </c>
      <c r="M56" s="106">
        <v>492</v>
      </c>
    </row>
    <row r="57" spans="1:13">
      <c r="A57" s="103"/>
      <c r="B57" s="46" t="s">
        <v>80</v>
      </c>
      <c r="C57" s="105">
        <v>0</v>
      </c>
      <c r="D57" s="105">
        <v>1</v>
      </c>
      <c r="E57" s="105">
        <v>5</v>
      </c>
      <c r="F57" s="105">
        <v>3</v>
      </c>
      <c r="G57" s="105">
        <v>8</v>
      </c>
      <c r="H57" s="105"/>
      <c r="I57" s="105">
        <v>0</v>
      </c>
      <c r="J57" s="105">
        <v>5</v>
      </c>
      <c r="K57" s="105">
        <v>4</v>
      </c>
      <c r="L57" s="105">
        <v>7</v>
      </c>
      <c r="M57" s="105">
        <v>13</v>
      </c>
    </row>
    <row r="58" spans="1:13">
      <c r="A58" s="103"/>
      <c r="B58" s="46" t="s">
        <v>81</v>
      </c>
      <c r="C58" s="105">
        <v>11</v>
      </c>
      <c r="D58" s="105">
        <v>80</v>
      </c>
      <c r="E58" s="105">
        <v>544</v>
      </c>
      <c r="F58" s="105">
        <v>42</v>
      </c>
      <c r="G58" s="105">
        <v>587</v>
      </c>
      <c r="H58" s="105"/>
      <c r="I58" s="105">
        <v>13</v>
      </c>
      <c r="J58" s="105">
        <v>63</v>
      </c>
      <c r="K58" s="105">
        <v>440</v>
      </c>
      <c r="L58" s="105">
        <v>39</v>
      </c>
      <c r="M58" s="105">
        <v>479</v>
      </c>
    </row>
    <row r="59" spans="1:13">
      <c r="A59" s="103"/>
      <c r="C59" s="105"/>
      <c r="D59" s="105"/>
      <c r="E59" s="105"/>
      <c r="F59" s="105"/>
      <c r="G59" s="105"/>
      <c r="H59" s="105"/>
      <c r="I59" s="105"/>
      <c r="J59" s="105"/>
      <c r="K59" s="105"/>
      <c r="L59" s="105"/>
      <c r="M59" s="105"/>
    </row>
    <row r="60" spans="1:13" ht="14.25">
      <c r="A60" s="103" t="s">
        <v>93</v>
      </c>
      <c r="B60" s="104" t="s">
        <v>66</v>
      </c>
      <c r="C60" s="105">
        <v>2</v>
      </c>
      <c r="D60" s="105">
        <v>36</v>
      </c>
      <c r="E60" s="105">
        <v>151</v>
      </c>
      <c r="F60" s="105">
        <v>108</v>
      </c>
      <c r="G60" s="105">
        <v>263</v>
      </c>
      <c r="H60" s="105"/>
      <c r="I60" s="105">
        <v>0</v>
      </c>
      <c r="J60" s="105">
        <v>23</v>
      </c>
      <c r="K60" s="105">
        <v>93</v>
      </c>
      <c r="L60" s="105">
        <v>84</v>
      </c>
      <c r="M60" s="105">
        <v>181</v>
      </c>
    </row>
    <row r="61" spans="1:13">
      <c r="B61" s="104" t="s">
        <v>67</v>
      </c>
      <c r="C61" s="105">
        <v>2</v>
      </c>
      <c r="D61" s="105">
        <v>58</v>
      </c>
      <c r="E61" s="105">
        <v>208</v>
      </c>
      <c r="F61" s="105">
        <v>129</v>
      </c>
      <c r="G61" s="105">
        <v>337</v>
      </c>
      <c r="H61" s="105"/>
      <c r="I61" s="105">
        <v>0</v>
      </c>
      <c r="J61" s="105">
        <v>37</v>
      </c>
      <c r="K61" s="105">
        <v>118</v>
      </c>
      <c r="L61" s="105">
        <v>89</v>
      </c>
      <c r="M61" s="105">
        <v>207</v>
      </c>
    </row>
    <row r="62" spans="1:13">
      <c r="B62" s="104" t="s">
        <v>68</v>
      </c>
      <c r="C62" s="105">
        <v>4</v>
      </c>
      <c r="D62" s="105">
        <v>87</v>
      </c>
      <c r="E62" s="105">
        <v>347</v>
      </c>
      <c r="F62" s="105">
        <v>231</v>
      </c>
      <c r="G62" s="105">
        <v>579</v>
      </c>
      <c r="H62" s="105"/>
      <c r="I62" s="105">
        <v>2</v>
      </c>
      <c r="J62" s="105">
        <v>50</v>
      </c>
      <c r="K62" s="105">
        <v>197</v>
      </c>
      <c r="L62" s="105">
        <v>136</v>
      </c>
      <c r="M62" s="105">
        <v>333</v>
      </c>
    </row>
    <row r="63" spans="1:13">
      <c r="B63" s="104" t="s">
        <v>69</v>
      </c>
      <c r="C63" s="105">
        <v>6</v>
      </c>
      <c r="D63" s="105">
        <v>145</v>
      </c>
      <c r="E63" s="105">
        <v>464</v>
      </c>
      <c r="F63" s="105">
        <v>376</v>
      </c>
      <c r="G63" s="105">
        <v>840</v>
      </c>
      <c r="H63" s="105"/>
      <c r="I63" s="105">
        <v>0</v>
      </c>
      <c r="J63" s="105">
        <v>84</v>
      </c>
      <c r="K63" s="105">
        <v>243</v>
      </c>
      <c r="L63" s="105">
        <v>200</v>
      </c>
      <c r="M63" s="105">
        <v>443</v>
      </c>
    </row>
    <row r="64" spans="1:13">
      <c r="B64" s="46" t="s">
        <v>70</v>
      </c>
      <c r="C64" s="105">
        <v>37</v>
      </c>
      <c r="D64" s="105">
        <v>318</v>
      </c>
      <c r="E64" s="105">
        <v>1262</v>
      </c>
      <c r="F64" s="105">
        <v>813</v>
      </c>
      <c r="G64" s="105">
        <v>2074</v>
      </c>
      <c r="H64" s="105"/>
      <c r="I64" s="105">
        <v>16</v>
      </c>
      <c r="J64" s="105">
        <v>186</v>
      </c>
      <c r="K64" s="105">
        <v>702</v>
      </c>
      <c r="L64" s="105">
        <v>515</v>
      </c>
      <c r="M64" s="105">
        <v>1217</v>
      </c>
    </row>
    <row r="65" spans="1:13">
      <c r="B65" s="46" t="s">
        <v>71</v>
      </c>
      <c r="C65" s="105">
        <v>36</v>
      </c>
      <c r="D65" s="105">
        <v>289</v>
      </c>
      <c r="E65" s="105">
        <v>1200</v>
      </c>
      <c r="F65" s="105">
        <v>884</v>
      </c>
      <c r="G65" s="105">
        <v>2084</v>
      </c>
      <c r="H65" s="105"/>
      <c r="I65" s="105">
        <v>15</v>
      </c>
      <c r="J65" s="105">
        <v>195</v>
      </c>
      <c r="K65" s="105">
        <v>937</v>
      </c>
      <c r="L65" s="105">
        <v>715</v>
      </c>
      <c r="M65" s="105">
        <v>1652</v>
      </c>
    </row>
    <row r="66" spans="1:13">
      <c r="B66" s="46" t="s">
        <v>72</v>
      </c>
      <c r="C66" s="105">
        <v>19</v>
      </c>
      <c r="D66" s="105">
        <v>211</v>
      </c>
      <c r="E66" s="105">
        <v>919</v>
      </c>
      <c r="F66" s="105">
        <v>631</v>
      </c>
      <c r="G66" s="105">
        <v>1551</v>
      </c>
      <c r="H66" s="105"/>
      <c r="I66" s="105">
        <v>10</v>
      </c>
      <c r="J66" s="105">
        <v>157</v>
      </c>
      <c r="K66" s="105">
        <v>703</v>
      </c>
      <c r="L66" s="105">
        <v>523</v>
      </c>
      <c r="M66" s="105">
        <v>1226</v>
      </c>
    </row>
    <row r="67" spans="1:13">
      <c r="B67" s="46" t="s">
        <v>73</v>
      </c>
      <c r="C67" s="105">
        <v>48</v>
      </c>
      <c r="D67" s="105">
        <v>393</v>
      </c>
      <c r="E67" s="105">
        <v>1733</v>
      </c>
      <c r="F67" s="105">
        <v>1224</v>
      </c>
      <c r="G67" s="105">
        <v>2957</v>
      </c>
      <c r="H67" s="105"/>
      <c r="I67" s="105">
        <v>30</v>
      </c>
      <c r="J67" s="105">
        <v>279</v>
      </c>
      <c r="K67" s="105">
        <v>1143</v>
      </c>
      <c r="L67" s="105">
        <v>781</v>
      </c>
      <c r="M67" s="105">
        <v>1924</v>
      </c>
    </row>
    <row r="68" spans="1:13">
      <c r="B68" s="46" t="s">
        <v>74</v>
      </c>
      <c r="C68" s="105">
        <v>37</v>
      </c>
      <c r="D68" s="105">
        <v>382</v>
      </c>
      <c r="E68" s="105">
        <v>1501</v>
      </c>
      <c r="F68" s="105">
        <v>1059</v>
      </c>
      <c r="G68" s="105">
        <v>2560</v>
      </c>
      <c r="H68" s="105"/>
      <c r="I68" s="105">
        <v>28</v>
      </c>
      <c r="J68" s="105">
        <v>327</v>
      </c>
      <c r="K68" s="105">
        <v>1235</v>
      </c>
      <c r="L68" s="105">
        <v>838</v>
      </c>
      <c r="M68" s="105">
        <v>2073</v>
      </c>
    </row>
    <row r="69" spans="1:13">
      <c r="B69" s="46" t="s">
        <v>75</v>
      </c>
      <c r="C69" s="105">
        <v>26</v>
      </c>
      <c r="D69" s="105">
        <v>274</v>
      </c>
      <c r="E69" s="105">
        <v>920</v>
      </c>
      <c r="F69" s="105">
        <v>777</v>
      </c>
      <c r="G69" s="105">
        <v>1697</v>
      </c>
      <c r="H69" s="105"/>
      <c r="I69" s="105">
        <v>21</v>
      </c>
      <c r="J69" s="105">
        <v>247</v>
      </c>
      <c r="K69" s="105">
        <v>931</v>
      </c>
      <c r="L69" s="105">
        <v>651</v>
      </c>
      <c r="M69" s="105">
        <v>1583</v>
      </c>
    </row>
    <row r="70" spans="1:13">
      <c r="B70" s="46" t="s">
        <v>76</v>
      </c>
      <c r="C70" s="105">
        <v>20</v>
      </c>
      <c r="D70" s="105">
        <v>181</v>
      </c>
      <c r="E70" s="105">
        <v>519</v>
      </c>
      <c r="F70" s="105">
        <v>511</v>
      </c>
      <c r="G70" s="105">
        <v>1030</v>
      </c>
      <c r="H70" s="105"/>
      <c r="I70" s="105">
        <v>15</v>
      </c>
      <c r="J70" s="105">
        <v>154</v>
      </c>
      <c r="K70" s="105">
        <v>445</v>
      </c>
      <c r="L70" s="105">
        <v>419</v>
      </c>
      <c r="M70" s="105">
        <v>864</v>
      </c>
    </row>
    <row r="71" spans="1:13">
      <c r="B71" s="46" t="s">
        <v>77</v>
      </c>
      <c r="C71" s="105">
        <v>28</v>
      </c>
      <c r="D71" s="105">
        <v>142</v>
      </c>
      <c r="E71" s="105">
        <v>302</v>
      </c>
      <c r="F71" s="105">
        <v>398</v>
      </c>
      <c r="G71" s="105">
        <v>701</v>
      </c>
      <c r="H71" s="105"/>
      <c r="I71" s="105">
        <v>23</v>
      </c>
      <c r="J71" s="105">
        <v>132</v>
      </c>
      <c r="K71" s="105">
        <v>284</v>
      </c>
      <c r="L71" s="105">
        <v>327</v>
      </c>
      <c r="M71" s="105">
        <v>611</v>
      </c>
    </row>
    <row r="72" spans="1:13">
      <c r="B72" s="46" t="s">
        <v>78</v>
      </c>
      <c r="C72" s="105">
        <v>25</v>
      </c>
      <c r="D72" s="105">
        <v>87</v>
      </c>
      <c r="E72" s="105">
        <v>165</v>
      </c>
      <c r="F72" s="105">
        <v>224</v>
      </c>
      <c r="G72" s="105">
        <v>391</v>
      </c>
      <c r="H72" s="105"/>
      <c r="I72" s="105">
        <v>14</v>
      </c>
      <c r="J72" s="105">
        <v>103</v>
      </c>
      <c r="K72" s="105">
        <v>164</v>
      </c>
      <c r="L72" s="105">
        <v>193</v>
      </c>
      <c r="M72" s="105">
        <v>357</v>
      </c>
    </row>
    <row r="73" spans="1:13" ht="14.25">
      <c r="B73" s="103" t="s">
        <v>90</v>
      </c>
      <c r="C73" s="106">
        <v>292</v>
      </c>
      <c r="D73" s="106">
        <v>2605</v>
      </c>
      <c r="E73" s="106">
        <v>9709</v>
      </c>
      <c r="F73" s="106">
        <v>7372</v>
      </c>
      <c r="G73" s="106">
        <v>17097</v>
      </c>
      <c r="H73" s="106"/>
      <c r="I73" s="106">
        <v>174</v>
      </c>
      <c r="J73" s="106">
        <v>1974</v>
      </c>
      <c r="K73" s="106">
        <v>7198</v>
      </c>
      <c r="L73" s="106">
        <v>5472</v>
      </c>
      <c r="M73" s="106">
        <v>12676</v>
      </c>
    </row>
    <row r="74" spans="1:13">
      <c r="B74" s="46" t="s">
        <v>80</v>
      </c>
      <c r="C74" s="105">
        <v>15</v>
      </c>
      <c r="D74" s="105">
        <v>325</v>
      </c>
      <c r="E74" s="105">
        <v>1171</v>
      </c>
      <c r="F74" s="105">
        <v>844</v>
      </c>
      <c r="G74" s="105">
        <v>2019</v>
      </c>
      <c r="H74" s="105"/>
      <c r="I74" s="105">
        <v>2</v>
      </c>
      <c r="J74" s="105">
        <v>194</v>
      </c>
      <c r="K74" s="105">
        <v>651</v>
      </c>
      <c r="L74" s="105">
        <v>509</v>
      </c>
      <c r="M74" s="105">
        <v>1164</v>
      </c>
    </row>
    <row r="75" spans="1:13" ht="13.5" thickBot="1">
      <c r="A75" s="93"/>
      <c r="B75" s="93" t="s">
        <v>81</v>
      </c>
      <c r="C75" s="107">
        <v>276</v>
      </c>
      <c r="D75" s="107">
        <v>2276</v>
      </c>
      <c r="E75" s="107">
        <v>8521</v>
      </c>
      <c r="F75" s="107">
        <v>6521</v>
      </c>
      <c r="G75" s="107">
        <v>15046</v>
      </c>
      <c r="H75" s="107"/>
      <c r="I75" s="107">
        <v>172</v>
      </c>
      <c r="J75" s="107">
        <v>1780</v>
      </c>
      <c r="K75" s="107">
        <v>6544</v>
      </c>
      <c r="L75" s="107">
        <v>4962</v>
      </c>
      <c r="M75" s="107">
        <v>11507</v>
      </c>
    </row>
    <row r="76" spans="1:13">
      <c r="A76" s="46" t="s">
        <v>84</v>
      </c>
    </row>
    <row r="77" spans="1:13">
      <c r="A77" s="46" t="s">
        <v>85</v>
      </c>
    </row>
    <row r="78" spans="1:13">
      <c r="A78" s="46" t="s">
        <v>86</v>
      </c>
    </row>
    <row r="79" spans="1:13">
      <c r="A79" s="46" t="s">
        <v>94</v>
      </c>
    </row>
  </sheetData>
  <pageMargins left="0.39370078740157483" right="0.39370078740157483" top="0.39370078740157483" bottom="0.39370078740157483" header="0" footer="0"/>
  <pageSetup paperSize="9" scale="7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54"/>
  <sheetViews>
    <sheetView zoomScaleNormal="100" workbookViewId="0"/>
  </sheetViews>
  <sheetFormatPr defaultRowHeight="12.75"/>
  <cols>
    <col min="1" max="1" width="14" style="110" customWidth="1"/>
    <col min="2" max="2" width="18.7109375" style="110" customWidth="1"/>
    <col min="3" max="3" width="11.5703125" style="110" bestFit="1" customWidth="1"/>
    <col min="4" max="4" width="12" style="110" bestFit="1" customWidth="1"/>
    <col min="5" max="5" width="13.7109375" style="110" bestFit="1" customWidth="1"/>
    <col min="6" max="6" width="12" style="110" bestFit="1" customWidth="1"/>
    <col min="7" max="7" width="13.7109375" style="110" bestFit="1" customWidth="1"/>
    <col min="8" max="8" width="14.7109375" style="110" bestFit="1" customWidth="1"/>
    <col min="9" max="16384" width="9.140625" style="110"/>
  </cols>
  <sheetData>
    <row r="1" spans="1:8">
      <c r="A1" s="108" t="s">
        <v>95</v>
      </c>
      <c r="B1" s="109"/>
      <c r="C1" s="109"/>
      <c r="D1" s="109"/>
      <c r="E1" s="109"/>
      <c r="F1" s="109"/>
      <c r="G1" s="109"/>
      <c r="H1" s="109"/>
    </row>
    <row r="2" spans="1:8">
      <c r="A2" s="108"/>
      <c r="B2" s="109"/>
      <c r="C2" s="109"/>
      <c r="D2" s="109"/>
      <c r="E2" s="109"/>
      <c r="F2" s="109"/>
      <c r="G2" s="109"/>
      <c r="H2" s="109"/>
    </row>
    <row r="3" spans="1:8">
      <c r="A3" s="108" t="s">
        <v>96</v>
      </c>
      <c r="B3" s="109"/>
      <c r="C3" s="109"/>
      <c r="D3" s="109"/>
      <c r="E3" s="109"/>
      <c r="F3" s="109"/>
      <c r="G3" s="109"/>
      <c r="H3" s="109"/>
    </row>
    <row r="4" spans="1:8">
      <c r="A4" s="108" t="s">
        <v>97</v>
      </c>
      <c r="B4" s="109"/>
      <c r="C4" s="109"/>
      <c r="D4" s="109"/>
      <c r="E4" s="109"/>
      <c r="F4" s="109"/>
      <c r="G4" s="109"/>
      <c r="H4" s="109"/>
    </row>
    <row r="5" spans="1:8" ht="13.5" thickBot="1">
      <c r="A5" s="109"/>
      <c r="B5" s="109"/>
      <c r="C5" s="109"/>
      <c r="D5" s="109"/>
      <c r="E5" s="109"/>
      <c r="F5" s="109"/>
      <c r="G5" s="109"/>
      <c r="H5" s="109"/>
    </row>
    <row r="6" spans="1:8">
      <c r="A6" s="111"/>
      <c r="B6" s="112"/>
      <c r="C6" s="113" t="s">
        <v>98</v>
      </c>
      <c r="D6" s="114"/>
      <c r="E6" s="115"/>
      <c r="F6" s="113" t="s">
        <v>99</v>
      </c>
      <c r="G6" s="114"/>
      <c r="H6" s="116"/>
    </row>
    <row r="7" spans="1:8">
      <c r="A7" s="117"/>
      <c r="B7" s="118"/>
      <c r="C7" s="119" t="s">
        <v>12</v>
      </c>
      <c r="D7" s="119" t="s">
        <v>13</v>
      </c>
      <c r="E7" s="119" t="s">
        <v>100</v>
      </c>
      <c r="F7" s="119" t="s">
        <v>12</v>
      </c>
      <c r="G7" s="119" t="s">
        <v>13</v>
      </c>
      <c r="H7" s="120" t="s">
        <v>100</v>
      </c>
    </row>
    <row r="8" spans="1:8">
      <c r="A8" s="121" t="s">
        <v>16</v>
      </c>
      <c r="B8" s="119" t="s">
        <v>17</v>
      </c>
      <c r="C8" s="122">
        <v>6</v>
      </c>
      <c r="D8" s="122">
        <v>218</v>
      </c>
      <c r="E8" s="122">
        <v>997</v>
      </c>
      <c r="F8" s="122">
        <v>59</v>
      </c>
      <c r="G8" s="122">
        <v>437</v>
      </c>
      <c r="H8" s="123">
        <v>1850</v>
      </c>
    </row>
    <row r="9" spans="1:8">
      <c r="A9" s="124"/>
      <c r="B9" s="125">
        <v>2008</v>
      </c>
      <c r="C9" s="126">
        <v>4</v>
      </c>
      <c r="D9" s="126">
        <v>194</v>
      </c>
      <c r="E9" s="126">
        <v>831</v>
      </c>
      <c r="F9" s="126">
        <v>56</v>
      </c>
      <c r="G9" s="126">
        <v>451</v>
      </c>
      <c r="H9" s="127">
        <v>1755</v>
      </c>
    </row>
    <row r="10" spans="1:8">
      <c r="A10" s="124"/>
      <c r="B10" s="125">
        <v>2009</v>
      </c>
      <c r="C10" s="126">
        <v>1</v>
      </c>
      <c r="D10" s="126">
        <v>155</v>
      </c>
      <c r="E10" s="126">
        <v>674</v>
      </c>
      <c r="F10" s="126">
        <v>46</v>
      </c>
      <c r="G10" s="126">
        <v>354</v>
      </c>
      <c r="H10" s="127">
        <v>1519</v>
      </c>
    </row>
    <row r="11" spans="1:8">
      <c r="A11" s="124"/>
      <c r="B11" s="125">
        <v>2010</v>
      </c>
      <c r="C11" s="126">
        <v>1</v>
      </c>
      <c r="D11" s="126">
        <v>150</v>
      </c>
      <c r="E11" s="126">
        <v>642</v>
      </c>
      <c r="F11" s="126">
        <v>46</v>
      </c>
      <c r="G11" s="126">
        <v>307</v>
      </c>
      <c r="H11" s="127">
        <v>1369</v>
      </c>
    </row>
    <row r="12" spans="1:8">
      <c r="A12" s="124"/>
      <c r="B12" s="125">
        <v>2011</v>
      </c>
      <c r="C12" s="126">
        <v>2</v>
      </c>
      <c r="D12" s="126">
        <v>139</v>
      </c>
      <c r="E12" s="126">
        <v>646</v>
      </c>
      <c r="F12" s="126">
        <v>41</v>
      </c>
      <c r="G12" s="126">
        <v>374</v>
      </c>
      <c r="H12" s="127">
        <v>1408</v>
      </c>
    </row>
    <row r="13" spans="1:8">
      <c r="A13" s="124"/>
      <c r="B13" s="125">
        <v>2012</v>
      </c>
      <c r="C13" s="126">
        <v>1</v>
      </c>
      <c r="D13" s="126">
        <v>132</v>
      </c>
      <c r="E13" s="126">
        <v>519</v>
      </c>
      <c r="F13" s="126">
        <v>56</v>
      </c>
      <c r="G13" s="126">
        <v>328</v>
      </c>
      <c r="H13" s="127">
        <v>1448</v>
      </c>
    </row>
    <row r="14" spans="1:8">
      <c r="A14" s="124"/>
      <c r="B14" s="119" t="s">
        <v>101</v>
      </c>
      <c r="C14" s="122">
        <v>2</v>
      </c>
      <c r="D14" s="122">
        <v>154</v>
      </c>
      <c r="E14" s="122">
        <v>662</v>
      </c>
      <c r="F14" s="122">
        <v>49</v>
      </c>
      <c r="G14" s="122">
        <v>363</v>
      </c>
      <c r="H14" s="128">
        <v>1500</v>
      </c>
    </row>
    <row r="15" spans="1:8">
      <c r="A15" s="124"/>
      <c r="B15" s="129" t="s">
        <v>102</v>
      </c>
      <c r="C15" s="130">
        <v>-83</v>
      </c>
      <c r="D15" s="130">
        <v>-40</v>
      </c>
      <c r="E15" s="130">
        <v>-48</v>
      </c>
      <c r="F15" s="130">
        <v>-4</v>
      </c>
      <c r="G15" s="130">
        <v>-25</v>
      </c>
      <c r="H15" s="131">
        <v>-22</v>
      </c>
    </row>
    <row r="16" spans="1:8">
      <c r="A16" s="132"/>
      <c r="B16" s="129" t="s">
        <v>103</v>
      </c>
      <c r="C16" s="130">
        <v>-70</v>
      </c>
      <c r="D16" s="130">
        <v>-29</v>
      </c>
      <c r="E16" s="130">
        <v>-34</v>
      </c>
      <c r="F16" s="130">
        <v>-16</v>
      </c>
      <c r="G16" s="130">
        <v>-17</v>
      </c>
      <c r="H16" s="131">
        <v>-19</v>
      </c>
    </row>
    <row r="17" spans="1:8">
      <c r="A17" s="121" t="s">
        <v>19</v>
      </c>
      <c r="B17" s="119" t="s">
        <v>17</v>
      </c>
      <c r="C17" s="122">
        <v>2</v>
      </c>
      <c r="D17" s="122">
        <v>29</v>
      </c>
      <c r="E17" s="122">
        <v>203</v>
      </c>
      <c r="F17" s="122">
        <v>7</v>
      </c>
      <c r="G17" s="122">
        <v>104</v>
      </c>
      <c r="H17" s="133">
        <v>551</v>
      </c>
    </row>
    <row r="18" spans="1:8">
      <c r="A18" s="124"/>
      <c r="B18" s="125">
        <v>2008</v>
      </c>
      <c r="C18" s="126">
        <v>2</v>
      </c>
      <c r="D18" s="126">
        <v>18</v>
      </c>
      <c r="E18" s="126">
        <v>150</v>
      </c>
      <c r="F18" s="126">
        <v>7</v>
      </c>
      <c r="G18" s="126">
        <v>137</v>
      </c>
      <c r="H18" s="134">
        <v>578</v>
      </c>
    </row>
    <row r="19" spans="1:8">
      <c r="A19" s="124"/>
      <c r="B19" s="125">
        <v>2009</v>
      </c>
      <c r="C19" s="126">
        <v>1</v>
      </c>
      <c r="D19" s="126">
        <v>26</v>
      </c>
      <c r="E19" s="126">
        <v>148</v>
      </c>
      <c r="F19" s="126">
        <v>4</v>
      </c>
      <c r="G19" s="126">
        <v>126</v>
      </c>
      <c r="H19" s="134">
        <v>652</v>
      </c>
    </row>
    <row r="20" spans="1:8">
      <c r="A20" s="124"/>
      <c r="B20" s="125">
        <v>2010</v>
      </c>
      <c r="C20" s="126">
        <v>1</v>
      </c>
      <c r="D20" s="126">
        <v>23</v>
      </c>
      <c r="E20" s="126">
        <v>146</v>
      </c>
      <c r="F20" s="126">
        <v>6</v>
      </c>
      <c r="G20" s="126">
        <v>115</v>
      </c>
      <c r="H20" s="134">
        <v>635</v>
      </c>
    </row>
    <row r="21" spans="1:8">
      <c r="A21" s="124"/>
      <c r="B21" s="125">
        <v>2011</v>
      </c>
      <c r="C21" s="126">
        <v>0</v>
      </c>
      <c r="D21" s="126">
        <v>23</v>
      </c>
      <c r="E21" s="126">
        <v>135</v>
      </c>
      <c r="F21" s="126">
        <v>7</v>
      </c>
      <c r="G21" s="126">
        <v>133</v>
      </c>
      <c r="H21" s="134">
        <v>689</v>
      </c>
    </row>
    <row r="22" spans="1:8">
      <c r="A22" s="124"/>
      <c r="B22" s="125">
        <v>2012</v>
      </c>
      <c r="C22" s="126">
        <v>1</v>
      </c>
      <c r="D22" s="126">
        <v>21</v>
      </c>
      <c r="E22" s="126">
        <v>121</v>
      </c>
      <c r="F22" s="126">
        <v>8</v>
      </c>
      <c r="G22" s="126">
        <v>146</v>
      </c>
      <c r="H22" s="134">
        <v>779</v>
      </c>
    </row>
    <row r="23" spans="1:8">
      <c r="A23" s="124"/>
      <c r="B23" s="119" t="s">
        <v>101</v>
      </c>
      <c r="C23" s="122">
        <v>1</v>
      </c>
      <c r="D23" s="122">
        <v>22</v>
      </c>
      <c r="E23" s="122">
        <v>140</v>
      </c>
      <c r="F23" s="122">
        <v>6</v>
      </c>
      <c r="G23" s="122">
        <v>131</v>
      </c>
      <c r="H23" s="133">
        <v>667</v>
      </c>
    </row>
    <row r="24" spans="1:8">
      <c r="A24" s="124"/>
      <c r="B24" s="129" t="s">
        <v>102</v>
      </c>
      <c r="C24" s="130">
        <v>-58</v>
      </c>
      <c r="D24" s="130">
        <v>-29</v>
      </c>
      <c r="E24" s="130">
        <v>-40</v>
      </c>
      <c r="F24" s="130">
        <v>18</v>
      </c>
      <c r="G24" s="130">
        <v>40</v>
      </c>
      <c r="H24" s="131">
        <v>41</v>
      </c>
    </row>
    <row r="25" spans="1:8">
      <c r="A25" s="132"/>
      <c r="B25" s="129" t="s">
        <v>103</v>
      </c>
      <c r="C25" s="130">
        <v>-58</v>
      </c>
      <c r="D25" s="130">
        <v>-24</v>
      </c>
      <c r="E25" s="130">
        <v>-31</v>
      </c>
      <c r="F25" s="130">
        <v>-6</v>
      </c>
      <c r="G25" s="130">
        <v>26</v>
      </c>
      <c r="H25" s="131">
        <v>21</v>
      </c>
    </row>
    <row r="26" spans="1:8">
      <c r="A26" s="121" t="s">
        <v>21</v>
      </c>
      <c r="B26" s="119" t="s">
        <v>17</v>
      </c>
      <c r="C26" s="122">
        <v>6</v>
      </c>
      <c r="D26" s="122">
        <v>62</v>
      </c>
      <c r="E26" s="122">
        <v>670</v>
      </c>
      <c r="F26" s="122">
        <v>155</v>
      </c>
      <c r="G26" s="135">
        <v>1194</v>
      </c>
      <c r="H26" s="128">
        <v>9923</v>
      </c>
    </row>
    <row r="27" spans="1:8">
      <c r="A27" s="124"/>
      <c r="B27" s="125">
        <v>2008</v>
      </c>
      <c r="C27" s="126">
        <v>13</v>
      </c>
      <c r="D27" s="126">
        <v>56</v>
      </c>
      <c r="E27" s="126">
        <v>569</v>
      </c>
      <c r="F27" s="126">
        <v>140</v>
      </c>
      <c r="G27" s="136">
        <v>1147</v>
      </c>
      <c r="H27" s="127">
        <v>9092</v>
      </c>
    </row>
    <row r="28" spans="1:8">
      <c r="A28" s="124"/>
      <c r="B28" s="125">
        <v>2009</v>
      </c>
      <c r="C28" s="126">
        <v>3</v>
      </c>
      <c r="D28" s="126">
        <v>62</v>
      </c>
      <c r="E28" s="126">
        <v>548</v>
      </c>
      <c r="F28" s="126">
        <v>113</v>
      </c>
      <c r="G28" s="136">
        <v>1074</v>
      </c>
      <c r="H28" s="127">
        <v>9012</v>
      </c>
    </row>
    <row r="29" spans="1:8">
      <c r="A29" s="124"/>
      <c r="B29" s="125">
        <v>2010</v>
      </c>
      <c r="C29" s="126">
        <v>1</v>
      </c>
      <c r="D29" s="126">
        <v>40</v>
      </c>
      <c r="E29" s="126">
        <v>505</v>
      </c>
      <c r="F29" s="126">
        <v>104</v>
      </c>
      <c r="G29" s="126">
        <v>862</v>
      </c>
      <c r="H29" s="127">
        <v>7778</v>
      </c>
    </row>
    <row r="30" spans="1:8">
      <c r="A30" s="124"/>
      <c r="B30" s="125">
        <v>2011</v>
      </c>
      <c r="C30" s="126">
        <v>5</v>
      </c>
      <c r="D30" s="126">
        <v>34</v>
      </c>
      <c r="E30" s="126">
        <v>460</v>
      </c>
      <c r="F30" s="126">
        <v>84</v>
      </c>
      <c r="G30" s="126">
        <v>720</v>
      </c>
      <c r="H30" s="127">
        <v>7301</v>
      </c>
    </row>
    <row r="31" spans="1:8">
      <c r="A31" s="124"/>
      <c r="B31" s="125">
        <v>2012</v>
      </c>
      <c r="C31" s="126">
        <v>0</v>
      </c>
      <c r="D31" s="126">
        <v>34</v>
      </c>
      <c r="E31" s="126">
        <v>450</v>
      </c>
      <c r="F31" s="126">
        <v>73</v>
      </c>
      <c r="G31" s="126">
        <v>811</v>
      </c>
      <c r="H31" s="127">
        <v>7195</v>
      </c>
    </row>
    <row r="32" spans="1:8">
      <c r="A32" s="124"/>
      <c r="B32" s="119" t="s">
        <v>101</v>
      </c>
      <c r="C32" s="122">
        <v>4</v>
      </c>
      <c r="D32" s="122">
        <v>45</v>
      </c>
      <c r="E32" s="122">
        <v>506</v>
      </c>
      <c r="F32" s="122">
        <v>103</v>
      </c>
      <c r="G32" s="122">
        <v>923</v>
      </c>
      <c r="H32" s="128">
        <v>8076</v>
      </c>
    </row>
    <row r="33" spans="1:8">
      <c r="A33" s="124"/>
      <c r="B33" s="129" t="s">
        <v>102</v>
      </c>
      <c r="C33" s="130">
        <v>-100</v>
      </c>
      <c r="D33" s="130">
        <v>-45</v>
      </c>
      <c r="E33" s="130">
        <v>-33</v>
      </c>
      <c r="F33" s="130">
        <v>-53</v>
      </c>
      <c r="G33" s="130">
        <v>-32</v>
      </c>
      <c r="H33" s="131">
        <v>-27</v>
      </c>
    </row>
    <row r="34" spans="1:8">
      <c r="A34" s="132"/>
      <c r="B34" s="129" t="s">
        <v>103</v>
      </c>
      <c r="C34" s="130">
        <v>-29</v>
      </c>
      <c r="D34" s="130">
        <v>-27</v>
      </c>
      <c r="E34" s="130">
        <v>-24</v>
      </c>
      <c r="F34" s="130">
        <v>-34</v>
      </c>
      <c r="G34" s="130">
        <v>-23</v>
      </c>
      <c r="H34" s="131">
        <v>-19</v>
      </c>
    </row>
    <row r="35" spans="1:8">
      <c r="A35" s="121" t="s">
        <v>29</v>
      </c>
      <c r="B35" s="119" t="s">
        <v>17</v>
      </c>
      <c r="C35" s="122">
        <v>1</v>
      </c>
      <c r="D35" s="122">
        <v>16</v>
      </c>
      <c r="E35" s="122">
        <v>149</v>
      </c>
      <c r="F35" s="122">
        <v>56</v>
      </c>
      <c r="G35" s="122">
        <v>541</v>
      </c>
      <c r="H35" s="128">
        <v>2722</v>
      </c>
    </row>
    <row r="36" spans="1:8">
      <c r="A36" s="124"/>
      <c r="B36" s="125">
        <v>2008</v>
      </c>
      <c r="C36" s="126">
        <v>1</v>
      </c>
      <c r="D36" s="126">
        <v>11</v>
      </c>
      <c r="E36" s="126">
        <v>139</v>
      </c>
      <c r="F36" s="126">
        <v>47</v>
      </c>
      <c r="G36" s="126">
        <v>559</v>
      </c>
      <c r="H36" s="127">
        <v>2456</v>
      </c>
    </row>
    <row r="37" spans="1:8">
      <c r="A37" s="124"/>
      <c r="B37" s="125">
        <v>2009</v>
      </c>
      <c r="C37" s="126">
        <v>0</v>
      </c>
      <c r="D37" s="126">
        <v>10</v>
      </c>
      <c r="E37" s="126">
        <v>103</v>
      </c>
      <c r="F37" s="126">
        <v>48</v>
      </c>
      <c r="G37" s="126">
        <v>480</v>
      </c>
      <c r="H37" s="127">
        <v>2351</v>
      </c>
    </row>
    <row r="38" spans="1:8">
      <c r="A38" s="124"/>
      <c r="B38" s="125">
        <v>2010</v>
      </c>
      <c r="C38" s="126">
        <v>1</v>
      </c>
      <c r="D38" s="126">
        <v>10</v>
      </c>
      <c r="E38" s="126">
        <v>84</v>
      </c>
      <c r="F38" s="126">
        <v>48</v>
      </c>
      <c r="G38" s="126">
        <v>461</v>
      </c>
      <c r="H38" s="127">
        <v>2154</v>
      </c>
    </row>
    <row r="39" spans="1:8">
      <c r="A39" s="124"/>
      <c r="B39" s="125">
        <v>2011</v>
      </c>
      <c r="C39" s="126">
        <v>0</v>
      </c>
      <c r="D39" s="126">
        <v>7</v>
      </c>
      <c r="E39" s="126">
        <v>75</v>
      </c>
      <c r="F39" s="126">
        <v>46</v>
      </c>
      <c r="G39" s="126">
        <v>444</v>
      </c>
      <c r="H39" s="127">
        <v>2042</v>
      </c>
    </row>
    <row r="40" spans="1:8">
      <c r="A40" s="124"/>
      <c r="B40" s="125">
        <v>2012</v>
      </c>
      <c r="C40" s="126">
        <v>0</v>
      </c>
      <c r="D40" s="126">
        <v>7</v>
      </c>
      <c r="E40" s="126">
        <v>74</v>
      </c>
      <c r="F40" s="126">
        <v>35</v>
      </c>
      <c r="G40" s="126">
        <v>495</v>
      </c>
      <c r="H40" s="127">
        <v>2085</v>
      </c>
    </row>
    <row r="41" spans="1:8">
      <c r="A41" s="124"/>
      <c r="B41" s="119" t="s">
        <v>101</v>
      </c>
      <c r="C41" s="122">
        <v>0</v>
      </c>
      <c r="D41" s="122">
        <v>9</v>
      </c>
      <c r="E41" s="122">
        <v>95</v>
      </c>
      <c r="F41" s="122">
        <v>45</v>
      </c>
      <c r="G41" s="122">
        <v>488</v>
      </c>
      <c r="H41" s="128">
        <v>2218</v>
      </c>
    </row>
    <row r="42" spans="1:8">
      <c r="A42" s="124"/>
      <c r="B42" s="129" t="s">
        <v>102</v>
      </c>
      <c r="C42" s="130">
        <v>-100</v>
      </c>
      <c r="D42" s="130">
        <v>-56</v>
      </c>
      <c r="E42" s="130">
        <v>-50</v>
      </c>
      <c r="F42" s="130">
        <v>-37</v>
      </c>
      <c r="G42" s="130">
        <v>-8</v>
      </c>
      <c r="H42" s="131">
        <v>-23</v>
      </c>
    </row>
    <row r="43" spans="1:8">
      <c r="A43" s="132"/>
      <c r="B43" s="129" t="s">
        <v>103</v>
      </c>
      <c r="C43" s="130">
        <v>-50</v>
      </c>
      <c r="D43" s="130">
        <v>-43</v>
      </c>
      <c r="E43" s="130">
        <v>-36</v>
      </c>
      <c r="F43" s="130">
        <v>-19</v>
      </c>
      <c r="G43" s="130">
        <v>-10</v>
      </c>
      <c r="H43" s="131">
        <v>-19</v>
      </c>
    </row>
    <row r="44" spans="1:8">
      <c r="A44" s="121" t="s">
        <v>104</v>
      </c>
      <c r="B44" s="119" t="s">
        <v>17</v>
      </c>
      <c r="C44" s="122">
        <v>15</v>
      </c>
      <c r="D44" s="122">
        <v>325</v>
      </c>
      <c r="E44" s="135">
        <v>2019</v>
      </c>
      <c r="F44" s="122">
        <v>276</v>
      </c>
      <c r="G44" s="135">
        <v>2276</v>
      </c>
      <c r="H44" s="128">
        <v>15046</v>
      </c>
    </row>
    <row r="45" spans="1:8">
      <c r="A45" s="124"/>
      <c r="B45" s="125">
        <v>2008</v>
      </c>
      <c r="C45" s="126">
        <v>20</v>
      </c>
      <c r="D45" s="126">
        <v>279</v>
      </c>
      <c r="E45" s="136">
        <v>1689</v>
      </c>
      <c r="F45" s="126">
        <v>250</v>
      </c>
      <c r="G45" s="136">
        <v>2294</v>
      </c>
      <c r="H45" s="127">
        <v>13881</v>
      </c>
    </row>
    <row r="46" spans="1:8">
      <c r="A46" s="124"/>
      <c r="B46" s="125">
        <v>2009</v>
      </c>
      <c r="C46" s="126">
        <v>5</v>
      </c>
      <c r="D46" s="126">
        <v>253</v>
      </c>
      <c r="E46" s="136">
        <v>1473</v>
      </c>
      <c r="F46" s="126">
        <v>211</v>
      </c>
      <c r="G46" s="136">
        <v>2034</v>
      </c>
      <c r="H46" s="127">
        <v>13534</v>
      </c>
    </row>
    <row r="47" spans="1:8">
      <c r="A47" s="124"/>
      <c r="B47" s="125">
        <v>2010</v>
      </c>
      <c r="C47" s="126">
        <v>4</v>
      </c>
      <c r="D47" s="126">
        <v>223</v>
      </c>
      <c r="E47" s="136">
        <v>1377</v>
      </c>
      <c r="F47" s="126">
        <v>204</v>
      </c>
      <c r="G47" s="136">
        <v>1745</v>
      </c>
      <c r="H47" s="127">
        <v>11936</v>
      </c>
    </row>
    <row r="48" spans="1:8">
      <c r="A48" s="124"/>
      <c r="B48" s="125">
        <v>2011</v>
      </c>
      <c r="C48" s="126">
        <v>7</v>
      </c>
      <c r="D48" s="126">
        <v>203</v>
      </c>
      <c r="E48" s="136">
        <v>1316</v>
      </c>
      <c r="F48" s="126">
        <v>178</v>
      </c>
      <c r="G48" s="136">
        <v>1671</v>
      </c>
      <c r="H48" s="127">
        <v>11440</v>
      </c>
    </row>
    <row r="49" spans="1:8">
      <c r="A49" s="124"/>
      <c r="B49" s="125">
        <v>2012</v>
      </c>
      <c r="C49" s="126">
        <v>2</v>
      </c>
      <c r="D49" s="126">
        <v>194</v>
      </c>
      <c r="E49" s="136">
        <v>1164</v>
      </c>
      <c r="F49" s="126">
        <v>172</v>
      </c>
      <c r="G49" s="136">
        <v>1780</v>
      </c>
      <c r="H49" s="127">
        <v>11507</v>
      </c>
    </row>
    <row r="50" spans="1:8">
      <c r="A50" s="124"/>
      <c r="B50" s="119" t="s">
        <v>101</v>
      </c>
      <c r="C50" s="122">
        <v>8</v>
      </c>
      <c r="D50" s="122">
        <v>230</v>
      </c>
      <c r="E50" s="135">
        <v>1404</v>
      </c>
      <c r="F50" s="122">
        <v>203</v>
      </c>
      <c r="G50" s="135">
        <v>1905</v>
      </c>
      <c r="H50" s="128">
        <v>12460</v>
      </c>
    </row>
    <row r="51" spans="1:8">
      <c r="A51" s="124"/>
      <c r="B51" s="129" t="s">
        <v>102</v>
      </c>
      <c r="C51" s="130">
        <v>-87</v>
      </c>
      <c r="D51" s="130">
        <v>-40</v>
      </c>
      <c r="E51" s="130">
        <v>-42</v>
      </c>
      <c r="F51" s="130">
        <v>-38</v>
      </c>
      <c r="G51" s="130">
        <v>-22</v>
      </c>
      <c r="H51" s="131">
        <v>-24</v>
      </c>
    </row>
    <row r="52" spans="1:8" ht="13.5" thickBot="1">
      <c r="A52" s="137"/>
      <c r="B52" s="138" t="s">
        <v>103</v>
      </c>
      <c r="C52" s="139">
        <v>-51</v>
      </c>
      <c r="D52" s="139">
        <v>-29</v>
      </c>
      <c r="E52" s="139">
        <v>-30</v>
      </c>
      <c r="F52" s="139">
        <v>-27</v>
      </c>
      <c r="G52" s="139">
        <v>-16</v>
      </c>
      <c r="H52" s="140">
        <v>-17</v>
      </c>
    </row>
    <row r="53" spans="1:8">
      <c r="A53" s="141"/>
      <c r="B53" s="141"/>
      <c r="C53" s="141"/>
      <c r="D53" s="141"/>
      <c r="E53" s="141"/>
      <c r="F53" s="141"/>
      <c r="G53" s="141"/>
      <c r="H53" s="141"/>
    </row>
    <row r="54" spans="1:8">
      <c r="A54" s="142" t="s">
        <v>105</v>
      </c>
      <c r="B54" s="109"/>
      <c r="C54" s="109"/>
      <c r="D54" s="109"/>
      <c r="E54" s="109"/>
      <c r="F54" s="109"/>
      <c r="G54" s="109"/>
      <c r="H54" s="109"/>
    </row>
  </sheetData>
  <pageMargins left="0.75" right="0.75" top="1" bottom="1" header="0.5" footer="0.5"/>
  <pageSetup paperSize="9" scale="7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73"/>
  <sheetViews>
    <sheetView zoomScaleNormal="100" workbookViewId="0"/>
  </sheetViews>
  <sheetFormatPr defaultRowHeight="12.75"/>
  <cols>
    <col min="1" max="1" width="18" style="110" customWidth="1"/>
    <col min="2" max="2" width="21" style="110" customWidth="1"/>
    <col min="3" max="4" width="9.140625" style="110"/>
    <col min="5" max="5" width="12.42578125" style="110" customWidth="1"/>
    <col min="6" max="7" width="9.140625" style="110"/>
    <col min="8" max="8" width="13" style="110" customWidth="1"/>
    <col min="9" max="16384" width="9.140625" style="110"/>
  </cols>
  <sheetData>
    <row r="1" spans="1:8">
      <c r="A1" s="143" t="s">
        <v>106</v>
      </c>
      <c r="B1" s="144"/>
      <c r="C1" s="144"/>
      <c r="D1" s="144"/>
      <c r="E1" s="144"/>
      <c r="F1" s="144"/>
      <c r="G1" s="144"/>
      <c r="H1" s="144"/>
    </row>
    <row r="2" spans="1:8">
      <c r="A2" s="143"/>
      <c r="B2" s="144"/>
      <c r="C2" s="144"/>
      <c r="D2" s="144"/>
      <c r="E2" s="144"/>
      <c r="F2" s="144"/>
      <c r="G2" s="144"/>
      <c r="H2" s="144"/>
    </row>
    <row r="3" spans="1:8">
      <c r="A3" s="143" t="s">
        <v>107</v>
      </c>
      <c r="B3" s="144"/>
      <c r="C3" s="144"/>
      <c r="D3" s="144"/>
      <c r="E3" s="144"/>
      <c r="F3" s="144"/>
      <c r="G3" s="144"/>
      <c r="H3" s="144"/>
    </row>
    <row r="4" spans="1:8">
      <c r="A4" s="143" t="s">
        <v>108</v>
      </c>
      <c r="B4" s="144"/>
      <c r="C4" s="144"/>
      <c r="D4" s="144"/>
      <c r="E4" s="144"/>
      <c r="F4" s="144"/>
      <c r="G4" s="144"/>
      <c r="H4" s="144"/>
    </row>
    <row r="5" spans="1:8" ht="13.5" thickBot="1">
      <c r="A5" s="144"/>
      <c r="B5" s="144"/>
      <c r="C5" s="144"/>
      <c r="D5" s="144"/>
      <c r="E5" s="144"/>
      <c r="F5" s="144"/>
      <c r="G5" s="144"/>
      <c r="H5" s="144"/>
    </row>
    <row r="6" spans="1:8">
      <c r="A6" s="145"/>
      <c r="B6" s="146"/>
      <c r="C6" s="147" t="s">
        <v>109</v>
      </c>
      <c r="D6" s="148"/>
      <c r="E6" s="149"/>
      <c r="F6" s="147" t="s">
        <v>110</v>
      </c>
      <c r="G6" s="148"/>
      <c r="H6" s="150"/>
    </row>
    <row r="7" spans="1:8" ht="33.75">
      <c r="A7" s="151"/>
      <c r="B7" s="152"/>
      <c r="C7" s="153" t="s">
        <v>12</v>
      </c>
      <c r="D7" s="153" t="s">
        <v>13</v>
      </c>
      <c r="E7" s="153" t="s">
        <v>100</v>
      </c>
      <c r="F7" s="153" t="s">
        <v>12</v>
      </c>
      <c r="G7" s="153" t="s">
        <v>13</v>
      </c>
      <c r="H7" s="154" t="s">
        <v>100</v>
      </c>
    </row>
    <row r="8" spans="1:8">
      <c r="A8" s="155" t="s">
        <v>111</v>
      </c>
      <c r="B8" s="153" t="s">
        <v>112</v>
      </c>
      <c r="C8" s="153">
        <v>41</v>
      </c>
      <c r="D8" s="153">
        <v>344</v>
      </c>
      <c r="E8" s="153">
        <v>978</v>
      </c>
      <c r="F8" s="153">
        <v>1</v>
      </c>
      <c r="G8" s="153">
        <v>27</v>
      </c>
      <c r="H8" s="154">
        <v>71</v>
      </c>
    </row>
    <row r="9" spans="1:8">
      <c r="A9" s="156"/>
      <c r="B9" s="157">
        <v>2008</v>
      </c>
      <c r="C9" s="157">
        <v>34</v>
      </c>
      <c r="D9" s="157">
        <v>370</v>
      </c>
      <c r="E9" s="157">
        <v>969</v>
      </c>
      <c r="F9" s="157" t="s">
        <v>113</v>
      </c>
      <c r="G9" s="157">
        <v>26</v>
      </c>
      <c r="H9" s="158">
        <v>73</v>
      </c>
    </row>
    <row r="10" spans="1:8">
      <c r="A10" s="156"/>
      <c r="B10" s="157">
        <v>2009</v>
      </c>
      <c r="C10" s="157">
        <v>39</v>
      </c>
      <c r="D10" s="157">
        <v>315</v>
      </c>
      <c r="E10" s="157">
        <v>956</v>
      </c>
      <c r="F10" s="157">
        <v>4</v>
      </c>
      <c r="G10" s="157">
        <v>17</v>
      </c>
      <c r="H10" s="158">
        <v>65</v>
      </c>
    </row>
    <row r="11" spans="1:8">
      <c r="A11" s="156"/>
      <c r="B11" s="157">
        <v>2010</v>
      </c>
      <c r="C11" s="157">
        <v>33</v>
      </c>
      <c r="D11" s="157">
        <v>300</v>
      </c>
      <c r="E11" s="157">
        <v>801</v>
      </c>
      <c r="F11" s="157">
        <v>2</v>
      </c>
      <c r="G11" s="157">
        <v>19</v>
      </c>
      <c r="H11" s="158">
        <v>44</v>
      </c>
    </row>
    <row r="12" spans="1:8">
      <c r="A12" s="156"/>
      <c r="B12" s="157">
        <v>2011</v>
      </c>
      <c r="C12" s="157">
        <v>32</v>
      </c>
      <c r="D12" s="157">
        <v>279</v>
      </c>
      <c r="E12" s="157">
        <v>757</v>
      </c>
      <c r="F12" s="157">
        <v>1</v>
      </c>
      <c r="G12" s="157">
        <v>14</v>
      </c>
      <c r="H12" s="158">
        <v>51</v>
      </c>
    </row>
    <row r="13" spans="1:8">
      <c r="A13" s="156"/>
      <c r="B13" s="157">
        <v>2012</v>
      </c>
      <c r="C13" s="157">
        <v>20</v>
      </c>
      <c r="D13" s="157">
        <v>322</v>
      </c>
      <c r="E13" s="157">
        <v>815</v>
      </c>
      <c r="F13" s="157">
        <v>1</v>
      </c>
      <c r="G13" s="157">
        <v>20</v>
      </c>
      <c r="H13" s="158">
        <v>50</v>
      </c>
    </row>
    <row r="14" spans="1:8">
      <c r="A14" s="159"/>
      <c r="B14" s="153" t="s">
        <v>114</v>
      </c>
      <c r="C14" s="153">
        <v>32</v>
      </c>
      <c r="D14" s="153">
        <v>317</v>
      </c>
      <c r="E14" s="153">
        <v>860</v>
      </c>
      <c r="F14" s="153">
        <v>2</v>
      </c>
      <c r="G14" s="153">
        <v>19</v>
      </c>
      <c r="H14" s="154">
        <v>57</v>
      </c>
    </row>
    <row r="15" spans="1:8">
      <c r="A15" s="155" t="s">
        <v>21</v>
      </c>
      <c r="B15" s="153" t="s">
        <v>112</v>
      </c>
      <c r="C15" s="153">
        <v>106</v>
      </c>
      <c r="D15" s="153">
        <v>794</v>
      </c>
      <c r="E15" s="160">
        <v>6950</v>
      </c>
      <c r="F15" s="153">
        <v>55</v>
      </c>
      <c r="G15" s="153">
        <v>463</v>
      </c>
      <c r="H15" s="161">
        <v>3657</v>
      </c>
    </row>
    <row r="16" spans="1:8">
      <c r="A16" s="156"/>
      <c r="B16" s="157">
        <v>2008</v>
      </c>
      <c r="C16" s="157">
        <v>96</v>
      </c>
      <c r="D16" s="157">
        <v>780</v>
      </c>
      <c r="E16" s="162">
        <v>6468</v>
      </c>
      <c r="F16" s="157">
        <v>57</v>
      </c>
      <c r="G16" s="157">
        <v>423</v>
      </c>
      <c r="H16" s="163">
        <v>3202</v>
      </c>
    </row>
    <row r="17" spans="1:8">
      <c r="A17" s="156"/>
      <c r="B17" s="157">
        <v>2009</v>
      </c>
      <c r="C17" s="157">
        <v>81</v>
      </c>
      <c r="D17" s="157">
        <v>728</v>
      </c>
      <c r="E17" s="162">
        <v>6348</v>
      </c>
      <c r="F17" s="157">
        <v>35</v>
      </c>
      <c r="G17" s="157">
        <v>408</v>
      </c>
      <c r="H17" s="163">
        <v>3232</v>
      </c>
    </row>
    <row r="18" spans="1:8">
      <c r="A18" s="156"/>
      <c r="B18" s="157">
        <v>2010</v>
      </c>
      <c r="C18" s="157">
        <v>70</v>
      </c>
      <c r="D18" s="157">
        <v>580</v>
      </c>
      <c r="E18" s="162">
        <v>5569</v>
      </c>
      <c r="F18" s="157">
        <v>35</v>
      </c>
      <c r="G18" s="157">
        <v>323</v>
      </c>
      <c r="H18" s="163">
        <v>2732</v>
      </c>
    </row>
    <row r="19" spans="1:8">
      <c r="A19" s="156"/>
      <c r="B19" s="157">
        <v>2011</v>
      </c>
      <c r="C19" s="157">
        <v>65</v>
      </c>
      <c r="D19" s="157">
        <v>497</v>
      </c>
      <c r="E19" s="162">
        <v>5269</v>
      </c>
      <c r="F19" s="157">
        <v>24</v>
      </c>
      <c r="G19" s="157">
        <v>259</v>
      </c>
      <c r="H19" s="163">
        <v>2506</v>
      </c>
    </row>
    <row r="20" spans="1:8">
      <c r="A20" s="156"/>
      <c r="B20" s="157">
        <v>2012</v>
      </c>
      <c r="C20" s="157">
        <v>52</v>
      </c>
      <c r="D20" s="157">
        <v>547</v>
      </c>
      <c r="E20" s="162">
        <v>5147</v>
      </c>
      <c r="F20" s="157">
        <v>21</v>
      </c>
      <c r="G20" s="157">
        <v>298</v>
      </c>
      <c r="H20" s="163">
        <v>2500</v>
      </c>
    </row>
    <row r="21" spans="1:8">
      <c r="A21" s="159"/>
      <c r="B21" s="153" t="s">
        <v>114</v>
      </c>
      <c r="C21" s="153">
        <v>73</v>
      </c>
      <c r="D21" s="153">
        <v>626</v>
      </c>
      <c r="E21" s="160">
        <v>5760</v>
      </c>
      <c r="F21" s="153">
        <v>34</v>
      </c>
      <c r="G21" s="153">
        <v>342</v>
      </c>
      <c r="H21" s="161">
        <v>2834</v>
      </c>
    </row>
    <row r="22" spans="1:8">
      <c r="A22" s="155" t="s">
        <v>24</v>
      </c>
      <c r="B22" s="153" t="s">
        <v>112</v>
      </c>
      <c r="C22" s="153">
        <v>0</v>
      </c>
      <c r="D22" s="153">
        <v>7</v>
      </c>
      <c r="E22" s="153">
        <v>104</v>
      </c>
      <c r="F22" s="153">
        <v>0</v>
      </c>
      <c r="G22" s="153">
        <v>8</v>
      </c>
      <c r="H22" s="154">
        <v>124</v>
      </c>
    </row>
    <row r="23" spans="1:8">
      <c r="A23" s="156"/>
      <c r="B23" s="157">
        <v>2008</v>
      </c>
      <c r="C23" s="157" t="s">
        <v>113</v>
      </c>
      <c r="D23" s="157">
        <v>7</v>
      </c>
      <c r="E23" s="157">
        <v>82</v>
      </c>
      <c r="F23" s="157" t="s">
        <v>113</v>
      </c>
      <c r="G23" s="157">
        <v>7</v>
      </c>
      <c r="H23" s="158">
        <v>95</v>
      </c>
    </row>
    <row r="24" spans="1:8">
      <c r="A24" s="156"/>
      <c r="B24" s="157">
        <v>2009</v>
      </c>
      <c r="C24" s="157" t="s">
        <v>113</v>
      </c>
      <c r="D24" s="157">
        <v>4</v>
      </c>
      <c r="E24" s="157">
        <v>110</v>
      </c>
      <c r="F24" s="157" t="s">
        <v>113</v>
      </c>
      <c r="G24" s="157">
        <v>6</v>
      </c>
      <c r="H24" s="158">
        <v>115</v>
      </c>
    </row>
    <row r="25" spans="1:8">
      <c r="A25" s="156"/>
      <c r="B25" s="157">
        <v>2010</v>
      </c>
      <c r="C25" s="157">
        <v>1</v>
      </c>
      <c r="D25" s="157">
        <v>5</v>
      </c>
      <c r="E25" s="157">
        <v>101</v>
      </c>
      <c r="F25" s="157" t="s">
        <v>113</v>
      </c>
      <c r="G25" s="157">
        <v>5</v>
      </c>
      <c r="H25" s="158">
        <v>104</v>
      </c>
    </row>
    <row r="26" spans="1:8">
      <c r="A26" s="156"/>
      <c r="B26" s="157">
        <v>2011</v>
      </c>
      <c r="C26" s="157">
        <v>1</v>
      </c>
      <c r="D26" s="157">
        <v>9</v>
      </c>
      <c r="E26" s="157">
        <v>90</v>
      </c>
      <c r="F26" s="157" t="s">
        <v>113</v>
      </c>
      <c r="G26" s="157">
        <v>14</v>
      </c>
      <c r="H26" s="158">
        <v>108</v>
      </c>
    </row>
    <row r="27" spans="1:8">
      <c r="A27" s="156"/>
      <c r="B27" s="157">
        <v>2012</v>
      </c>
      <c r="C27" s="157" t="s">
        <v>113</v>
      </c>
      <c r="D27" s="157">
        <v>7</v>
      </c>
      <c r="E27" s="157">
        <v>79</v>
      </c>
      <c r="F27" s="157" t="s">
        <v>113</v>
      </c>
      <c r="G27" s="157">
        <v>9</v>
      </c>
      <c r="H27" s="158">
        <v>86</v>
      </c>
    </row>
    <row r="28" spans="1:8">
      <c r="A28" s="159"/>
      <c r="B28" s="153" t="s">
        <v>114</v>
      </c>
      <c r="C28" s="153">
        <v>0</v>
      </c>
      <c r="D28" s="153">
        <v>6</v>
      </c>
      <c r="E28" s="153">
        <v>92</v>
      </c>
      <c r="F28" s="153" t="s">
        <v>113</v>
      </c>
      <c r="G28" s="153">
        <v>8</v>
      </c>
      <c r="H28" s="154">
        <v>102</v>
      </c>
    </row>
    <row r="29" spans="1:8">
      <c r="A29" s="155" t="s">
        <v>25</v>
      </c>
      <c r="B29" s="153" t="s">
        <v>112</v>
      </c>
      <c r="C29" s="153" t="s">
        <v>113</v>
      </c>
      <c r="D29" s="153">
        <v>2</v>
      </c>
      <c r="E29" s="153">
        <v>22</v>
      </c>
      <c r="F29" s="153">
        <v>1</v>
      </c>
      <c r="G29" s="153">
        <v>6</v>
      </c>
      <c r="H29" s="154">
        <v>52</v>
      </c>
    </row>
    <row r="30" spans="1:8">
      <c r="A30" s="156"/>
      <c r="B30" s="157">
        <v>2008</v>
      </c>
      <c r="C30" s="157" t="s">
        <v>113</v>
      </c>
      <c r="D30" s="157">
        <v>1</v>
      </c>
      <c r="E30" s="157">
        <v>11</v>
      </c>
      <c r="F30" s="157">
        <v>3</v>
      </c>
      <c r="G30" s="157">
        <v>7</v>
      </c>
      <c r="H30" s="158">
        <v>47</v>
      </c>
    </row>
    <row r="31" spans="1:8">
      <c r="A31" s="156"/>
      <c r="B31" s="157">
        <v>2009</v>
      </c>
      <c r="C31" s="157" t="s">
        <v>113</v>
      </c>
      <c r="D31" s="157">
        <v>4</v>
      </c>
      <c r="E31" s="157">
        <v>16</v>
      </c>
      <c r="F31" s="157" t="s">
        <v>113</v>
      </c>
      <c r="G31" s="157">
        <v>11</v>
      </c>
      <c r="H31" s="158">
        <v>60</v>
      </c>
    </row>
    <row r="32" spans="1:8">
      <c r="A32" s="156"/>
      <c r="B32" s="157">
        <v>2010</v>
      </c>
      <c r="C32" s="157">
        <v>1</v>
      </c>
      <c r="D32" s="157">
        <v>2</v>
      </c>
      <c r="E32" s="157">
        <v>15</v>
      </c>
      <c r="F32" s="157" t="s">
        <v>113</v>
      </c>
      <c r="G32" s="157" t="s">
        <v>113</v>
      </c>
      <c r="H32" s="158">
        <v>29</v>
      </c>
    </row>
    <row r="33" spans="1:8">
      <c r="A33" s="156"/>
      <c r="B33" s="157">
        <v>2011</v>
      </c>
      <c r="C33" s="157" t="s">
        <v>113</v>
      </c>
      <c r="D33" s="157">
        <v>2</v>
      </c>
      <c r="E33" s="157">
        <v>9</v>
      </c>
      <c r="F33" s="157" t="s">
        <v>113</v>
      </c>
      <c r="G33" s="157" t="s">
        <v>113</v>
      </c>
      <c r="H33" s="158">
        <v>13</v>
      </c>
    </row>
    <row r="34" spans="1:8">
      <c r="A34" s="156"/>
      <c r="B34" s="157">
        <v>2012</v>
      </c>
      <c r="C34" s="157" t="s">
        <v>113</v>
      </c>
      <c r="D34" s="157">
        <v>2</v>
      </c>
      <c r="E34" s="157">
        <v>23</v>
      </c>
      <c r="F34" s="157" t="s">
        <v>113</v>
      </c>
      <c r="G34" s="157">
        <v>13</v>
      </c>
      <c r="H34" s="158">
        <v>46</v>
      </c>
    </row>
    <row r="35" spans="1:8">
      <c r="A35" s="159"/>
      <c r="B35" s="153" t="s">
        <v>114</v>
      </c>
      <c r="C35" s="153">
        <v>0</v>
      </c>
      <c r="D35" s="153">
        <v>2</v>
      </c>
      <c r="E35" s="153">
        <v>15</v>
      </c>
      <c r="F35" s="153">
        <v>1</v>
      </c>
      <c r="G35" s="153">
        <v>6</v>
      </c>
      <c r="H35" s="154">
        <v>39</v>
      </c>
    </row>
    <row r="36" spans="1:8">
      <c r="A36" s="155" t="s">
        <v>26</v>
      </c>
      <c r="B36" s="153" t="s">
        <v>112</v>
      </c>
      <c r="C36" s="153">
        <v>0</v>
      </c>
      <c r="D36" s="153">
        <v>3</v>
      </c>
      <c r="E36" s="153">
        <v>52</v>
      </c>
      <c r="F36" s="153">
        <v>1</v>
      </c>
      <c r="G36" s="153">
        <v>52</v>
      </c>
      <c r="H36" s="154">
        <v>697</v>
      </c>
    </row>
    <row r="37" spans="1:8">
      <c r="A37" s="156"/>
      <c r="B37" s="157">
        <v>2008</v>
      </c>
      <c r="C37" s="157" t="s">
        <v>113</v>
      </c>
      <c r="D37" s="157">
        <v>5</v>
      </c>
      <c r="E37" s="157">
        <v>43</v>
      </c>
      <c r="F37" s="157">
        <v>1</v>
      </c>
      <c r="G37" s="157">
        <v>54</v>
      </c>
      <c r="H37" s="158">
        <v>544</v>
      </c>
    </row>
    <row r="38" spans="1:8">
      <c r="A38" s="156"/>
      <c r="B38" s="157">
        <v>2009</v>
      </c>
      <c r="C38" s="157" t="s">
        <v>113</v>
      </c>
      <c r="D38" s="157">
        <v>1</v>
      </c>
      <c r="E38" s="157">
        <v>33</v>
      </c>
      <c r="F38" s="157" t="s">
        <v>113</v>
      </c>
      <c r="G38" s="157">
        <v>35</v>
      </c>
      <c r="H38" s="158">
        <v>440</v>
      </c>
    </row>
    <row r="39" spans="1:8">
      <c r="A39" s="156"/>
      <c r="B39" s="157">
        <v>2010</v>
      </c>
      <c r="C39" s="157" t="s">
        <v>113</v>
      </c>
      <c r="D39" s="157">
        <v>4</v>
      </c>
      <c r="E39" s="157">
        <v>32</v>
      </c>
      <c r="F39" s="157">
        <v>1</v>
      </c>
      <c r="G39" s="157">
        <v>48</v>
      </c>
      <c r="H39" s="158">
        <v>508</v>
      </c>
    </row>
    <row r="40" spans="1:8">
      <c r="A40" s="156"/>
      <c r="B40" s="157">
        <v>2011</v>
      </c>
      <c r="C40" s="157" t="s">
        <v>113</v>
      </c>
      <c r="D40" s="157">
        <v>1</v>
      </c>
      <c r="E40" s="157">
        <v>39</v>
      </c>
      <c r="F40" s="157">
        <v>1</v>
      </c>
      <c r="G40" s="157">
        <v>50</v>
      </c>
      <c r="H40" s="158">
        <v>465</v>
      </c>
    </row>
    <row r="41" spans="1:8">
      <c r="A41" s="156"/>
      <c r="B41" s="157">
        <v>2012</v>
      </c>
      <c r="C41" s="157" t="s">
        <v>113</v>
      </c>
      <c r="D41" s="157">
        <v>6</v>
      </c>
      <c r="E41" s="157">
        <v>34</v>
      </c>
      <c r="F41" s="157">
        <v>1</v>
      </c>
      <c r="G41" s="157">
        <v>37</v>
      </c>
      <c r="H41" s="158">
        <v>405</v>
      </c>
    </row>
    <row r="42" spans="1:8">
      <c r="A42" s="159"/>
      <c r="B42" s="153" t="s">
        <v>114</v>
      </c>
      <c r="C42" s="153" t="s">
        <v>113</v>
      </c>
      <c r="D42" s="153">
        <v>3</v>
      </c>
      <c r="E42" s="153">
        <v>36</v>
      </c>
      <c r="F42" s="153">
        <v>1</v>
      </c>
      <c r="G42" s="153">
        <v>45</v>
      </c>
      <c r="H42" s="154">
        <v>472</v>
      </c>
    </row>
    <row r="43" spans="1:8">
      <c r="A43" s="155" t="s">
        <v>27</v>
      </c>
      <c r="B43" s="153" t="s">
        <v>112</v>
      </c>
      <c r="C43" s="153">
        <v>6</v>
      </c>
      <c r="D43" s="153">
        <v>36</v>
      </c>
      <c r="E43" s="153">
        <v>285</v>
      </c>
      <c r="F43" s="153">
        <v>2</v>
      </c>
      <c r="G43" s="153">
        <v>14</v>
      </c>
      <c r="H43" s="154">
        <v>102</v>
      </c>
    </row>
    <row r="44" spans="1:8">
      <c r="A44" s="156"/>
      <c r="B44" s="157">
        <v>2008</v>
      </c>
      <c r="C44" s="157">
        <v>5</v>
      </c>
      <c r="D44" s="157">
        <v>30</v>
      </c>
      <c r="E44" s="157">
        <v>266</v>
      </c>
      <c r="F44" s="157">
        <v>1</v>
      </c>
      <c r="G44" s="157">
        <v>12</v>
      </c>
      <c r="H44" s="158">
        <v>83</v>
      </c>
    </row>
    <row r="45" spans="1:8">
      <c r="A45" s="156"/>
      <c r="B45" s="157">
        <v>2009</v>
      </c>
      <c r="C45" s="157">
        <v>3</v>
      </c>
      <c r="D45" s="157">
        <v>41</v>
      </c>
      <c r="E45" s="157">
        <v>267</v>
      </c>
      <c r="F45" s="157">
        <v>1</v>
      </c>
      <c r="G45" s="157">
        <v>10</v>
      </c>
      <c r="H45" s="158">
        <v>71</v>
      </c>
    </row>
    <row r="46" spans="1:8">
      <c r="A46" s="156"/>
      <c r="B46" s="157">
        <v>2010</v>
      </c>
      <c r="C46" s="157">
        <v>3</v>
      </c>
      <c r="D46" s="157">
        <v>28</v>
      </c>
      <c r="E46" s="157">
        <v>219</v>
      </c>
      <c r="F46" s="157" t="s">
        <v>113</v>
      </c>
      <c r="G46" s="157">
        <v>11</v>
      </c>
      <c r="H46" s="158">
        <v>73</v>
      </c>
    </row>
    <row r="47" spans="1:8">
      <c r="A47" s="156"/>
      <c r="B47" s="157">
        <v>2011</v>
      </c>
      <c r="C47" s="157">
        <v>4</v>
      </c>
      <c r="D47" s="157">
        <v>28</v>
      </c>
      <c r="E47" s="157">
        <v>245</v>
      </c>
      <c r="F47" s="157">
        <v>2</v>
      </c>
      <c r="G47" s="157">
        <v>7</v>
      </c>
      <c r="H47" s="158">
        <v>65</v>
      </c>
    </row>
    <row r="48" spans="1:8">
      <c r="A48" s="156"/>
      <c r="B48" s="157">
        <v>2012</v>
      </c>
      <c r="C48" s="157">
        <v>4</v>
      </c>
      <c r="D48" s="157">
        <v>27</v>
      </c>
      <c r="E48" s="157">
        <v>254</v>
      </c>
      <c r="F48" s="157">
        <v>3</v>
      </c>
      <c r="G48" s="157">
        <v>9</v>
      </c>
      <c r="H48" s="158">
        <v>98</v>
      </c>
    </row>
    <row r="49" spans="1:8">
      <c r="A49" s="159"/>
      <c r="B49" s="153" t="s">
        <v>114</v>
      </c>
      <c r="C49" s="153">
        <v>4</v>
      </c>
      <c r="D49" s="153">
        <v>31</v>
      </c>
      <c r="E49" s="153">
        <v>250</v>
      </c>
      <c r="F49" s="153">
        <v>1</v>
      </c>
      <c r="G49" s="153">
        <v>10</v>
      </c>
      <c r="H49" s="154">
        <v>78</v>
      </c>
    </row>
    <row r="50" spans="1:8">
      <c r="A50" s="155" t="s">
        <v>28</v>
      </c>
      <c r="B50" s="153" t="s">
        <v>112</v>
      </c>
      <c r="C50" s="153">
        <v>3</v>
      </c>
      <c r="D50" s="153">
        <v>27</v>
      </c>
      <c r="E50" s="153">
        <v>176</v>
      </c>
      <c r="F50" s="153">
        <v>1</v>
      </c>
      <c r="G50" s="153">
        <v>5</v>
      </c>
      <c r="H50" s="154">
        <v>33</v>
      </c>
    </row>
    <row r="51" spans="1:8">
      <c r="A51" s="156"/>
      <c r="B51" s="157">
        <v>2008</v>
      </c>
      <c r="C51" s="157">
        <v>1</v>
      </c>
      <c r="D51" s="157">
        <v>18</v>
      </c>
      <c r="E51" s="157">
        <v>163</v>
      </c>
      <c r="F51" s="157">
        <v>1</v>
      </c>
      <c r="G51" s="157">
        <v>5</v>
      </c>
      <c r="H51" s="158">
        <v>28</v>
      </c>
    </row>
    <row r="52" spans="1:8">
      <c r="A52" s="156"/>
      <c r="B52" s="157">
        <v>2009</v>
      </c>
      <c r="C52" s="157">
        <v>1</v>
      </c>
      <c r="D52" s="157">
        <v>19</v>
      </c>
      <c r="E52" s="157">
        <v>142</v>
      </c>
      <c r="F52" s="157" t="s">
        <v>113</v>
      </c>
      <c r="G52" s="157">
        <v>3</v>
      </c>
      <c r="H52" s="158">
        <v>21</v>
      </c>
    </row>
    <row r="53" spans="1:8">
      <c r="A53" s="156"/>
      <c r="B53" s="157">
        <v>2010</v>
      </c>
      <c r="C53" s="157">
        <v>5</v>
      </c>
      <c r="D53" s="157">
        <v>15</v>
      </c>
      <c r="E53" s="157">
        <v>131</v>
      </c>
      <c r="F53" s="157" t="s">
        <v>113</v>
      </c>
      <c r="G53" s="157">
        <v>6</v>
      </c>
      <c r="H53" s="158">
        <v>31</v>
      </c>
    </row>
    <row r="54" spans="1:8">
      <c r="A54" s="156"/>
      <c r="B54" s="157">
        <v>2011</v>
      </c>
      <c r="C54" s="157">
        <v>3</v>
      </c>
      <c r="D54" s="157">
        <v>25</v>
      </c>
      <c r="E54" s="157">
        <v>126</v>
      </c>
      <c r="F54" s="157" t="s">
        <v>113</v>
      </c>
      <c r="G54" s="157">
        <v>3</v>
      </c>
      <c r="H54" s="158">
        <v>18</v>
      </c>
    </row>
    <row r="55" spans="1:8">
      <c r="A55" s="156"/>
      <c r="B55" s="157">
        <v>2012</v>
      </c>
      <c r="C55" s="157">
        <v>6</v>
      </c>
      <c r="D55" s="157">
        <v>23</v>
      </c>
      <c r="E55" s="157">
        <v>118</v>
      </c>
      <c r="F55" s="157" t="s">
        <v>113</v>
      </c>
      <c r="G55" s="157">
        <v>9</v>
      </c>
      <c r="H55" s="158">
        <v>22</v>
      </c>
    </row>
    <row r="56" spans="1:8">
      <c r="A56" s="159"/>
      <c r="B56" s="153" t="s">
        <v>114</v>
      </c>
      <c r="C56" s="153">
        <v>3</v>
      </c>
      <c r="D56" s="153">
        <v>20</v>
      </c>
      <c r="E56" s="153">
        <v>136</v>
      </c>
      <c r="F56" s="153">
        <v>0</v>
      </c>
      <c r="G56" s="153">
        <v>5</v>
      </c>
      <c r="H56" s="154">
        <v>24</v>
      </c>
    </row>
    <row r="57" spans="1:8">
      <c r="A57" s="155" t="s">
        <v>29</v>
      </c>
      <c r="B57" s="153" t="s">
        <v>112</v>
      </c>
      <c r="C57" s="153">
        <v>1</v>
      </c>
      <c r="D57" s="153">
        <v>20</v>
      </c>
      <c r="E57" s="153">
        <v>122</v>
      </c>
      <c r="F57" s="153">
        <v>0</v>
      </c>
      <c r="G57" s="153">
        <v>7</v>
      </c>
      <c r="H57" s="154">
        <v>60</v>
      </c>
    </row>
    <row r="58" spans="1:8">
      <c r="A58" s="156"/>
      <c r="B58" s="157">
        <v>2008</v>
      </c>
      <c r="C58" s="157">
        <v>1</v>
      </c>
      <c r="D58" s="157">
        <v>21</v>
      </c>
      <c r="E58" s="157">
        <v>129</v>
      </c>
      <c r="F58" s="157">
        <v>1</v>
      </c>
      <c r="G58" s="157">
        <v>9</v>
      </c>
      <c r="H58" s="158">
        <v>66</v>
      </c>
    </row>
    <row r="59" spans="1:8">
      <c r="A59" s="156"/>
      <c r="B59" s="157">
        <v>2009</v>
      </c>
      <c r="C59" s="157" t="s">
        <v>113</v>
      </c>
      <c r="D59" s="157">
        <v>15</v>
      </c>
      <c r="E59" s="157">
        <v>106</v>
      </c>
      <c r="F59" s="157" t="s">
        <v>113</v>
      </c>
      <c r="G59" s="157">
        <v>10</v>
      </c>
      <c r="H59" s="158">
        <v>59</v>
      </c>
    </row>
    <row r="60" spans="1:8">
      <c r="A60" s="156"/>
      <c r="B60" s="157">
        <v>2010</v>
      </c>
      <c r="C60" s="157">
        <v>1</v>
      </c>
      <c r="D60" s="157">
        <v>28</v>
      </c>
      <c r="E60" s="157">
        <v>116</v>
      </c>
      <c r="F60" s="157">
        <v>2</v>
      </c>
      <c r="G60" s="157" t="s">
        <v>113</v>
      </c>
      <c r="H60" s="158">
        <v>39</v>
      </c>
    </row>
    <row r="61" spans="1:8">
      <c r="A61" s="156"/>
      <c r="B61" s="157">
        <v>2011</v>
      </c>
      <c r="C61" s="157">
        <v>2</v>
      </c>
      <c r="D61" s="157">
        <v>15</v>
      </c>
      <c r="E61" s="157">
        <v>89</v>
      </c>
      <c r="F61" s="157" t="s">
        <v>113</v>
      </c>
      <c r="G61" s="157">
        <v>4</v>
      </c>
      <c r="H61" s="158">
        <v>43</v>
      </c>
    </row>
    <row r="62" spans="1:8">
      <c r="A62" s="156"/>
      <c r="B62" s="157">
        <v>2012</v>
      </c>
      <c r="C62" s="157" t="s">
        <v>113</v>
      </c>
      <c r="D62" s="157">
        <v>9</v>
      </c>
      <c r="E62" s="157">
        <v>78</v>
      </c>
      <c r="F62" s="157" t="s">
        <v>113</v>
      </c>
      <c r="G62" s="157">
        <v>9</v>
      </c>
      <c r="H62" s="158">
        <v>51</v>
      </c>
    </row>
    <row r="63" spans="1:8">
      <c r="A63" s="159"/>
      <c r="B63" s="153" t="s">
        <v>114</v>
      </c>
      <c r="C63" s="153">
        <v>1</v>
      </c>
      <c r="D63" s="153">
        <v>18</v>
      </c>
      <c r="E63" s="153">
        <v>104</v>
      </c>
      <c r="F63" s="153">
        <v>1</v>
      </c>
      <c r="G63" s="153">
        <v>6</v>
      </c>
      <c r="H63" s="154">
        <v>52</v>
      </c>
    </row>
    <row r="64" spans="1:8">
      <c r="A64" s="155" t="s">
        <v>115</v>
      </c>
      <c r="B64" s="153" t="s">
        <v>112</v>
      </c>
      <c r="C64" s="153">
        <v>157</v>
      </c>
      <c r="D64" s="160">
        <v>1234</v>
      </c>
      <c r="E64" s="160">
        <v>8689</v>
      </c>
      <c r="F64" s="153">
        <v>61</v>
      </c>
      <c r="G64" s="153">
        <v>582</v>
      </c>
      <c r="H64" s="161">
        <v>4796</v>
      </c>
    </row>
    <row r="65" spans="1:8">
      <c r="A65" s="156"/>
      <c r="B65" s="157">
        <v>2008</v>
      </c>
      <c r="C65" s="157">
        <v>137</v>
      </c>
      <c r="D65" s="162">
        <v>1232</v>
      </c>
      <c r="E65" s="162">
        <v>8131</v>
      </c>
      <c r="F65" s="157">
        <v>64</v>
      </c>
      <c r="G65" s="157">
        <v>543</v>
      </c>
      <c r="H65" s="163">
        <v>4138</v>
      </c>
    </row>
    <row r="66" spans="1:8">
      <c r="A66" s="156"/>
      <c r="B66" s="157">
        <v>2009</v>
      </c>
      <c r="C66" s="157">
        <v>124</v>
      </c>
      <c r="D66" s="162">
        <v>1127</v>
      </c>
      <c r="E66" s="162">
        <v>7978</v>
      </c>
      <c r="F66" s="157">
        <v>40</v>
      </c>
      <c r="G66" s="157">
        <v>500</v>
      </c>
      <c r="H66" s="163">
        <v>4063</v>
      </c>
    </row>
    <row r="67" spans="1:8">
      <c r="A67" s="156"/>
      <c r="B67" s="157">
        <v>2010</v>
      </c>
      <c r="C67" s="157">
        <v>114</v>
      </c>
      <c r="D67" s="162">
        <v>962</v>
      </c>
      <c r="E67" s="162">
        <v>6984</v>
      </c>
      <c r="F67" s="157">
        <v>40</v>
      </c>
      <c r="G67" s="157">
        <v>412</v>
      </c>
      <c r="H67" s="163">
        <v>3560</v>
      </c>
    </row>
    <row r="68" spans="1:8">
      <c r="A68" s="156"/>
      <c r="B68" s="157">
        <v>2011</v>
      </c>
      <c r="C68" s="157">
        <v>107</v>
      </c>
      <c r="D68" s="157">
        <v>856</v>
      </c>
      <c r="E68" s="162">
        <v>6624</v>
      </c>
      <c r="F68" s="157">
        <v>28</v>
      </c>
      <c r="G68" s="157">
        <v>351</v>
      </c>
      <c r="H68" s="163">
        <v>3269</v>
      </c>
    </row>
    <row r="69" spans="1:8">
      <c r="A69" s="156"/>
      <c r="B69" s="157">
        <v>2012</v>
      </c>
      <c r="C69" s="157">
        <v>82</v>
      </c>
      <c r="D69" s="157">
        <v>943</v>
      </c>
      <c r="E69" s="162">
        <v>6548</v>
      </c>
      <c r="F69" s="157">
        <v>26</v>
      </c>
      <c r="G69" s="157">
        <v>404</v>
      </c>
      <c r="H69" s="163">
        <v>3258</v>
      </c>
    </row>
    <row r="70" spans="1:8" ht="13.5" thickBot="1">
      <c r="A70" s="164"/>
      <c r="B70" s="165" t="s">
        <v>114</v>
      </c>
      <c r="C70" s="165">
        <v>113</v>
      </c>
      <c r="D70" s="166">
        <v>1024</v>
      </c>
      <c r="E70" s="166">
        <v>7253</v>
      </c>
      <c r="F70" s="165">
        <v>40</v>
      </c>
      <c r="G70" s="165">
        <v>442</v>
      </c>
      <c r="H70" s="167">
        <v>3658</v>
      </c>
    </row>
    <row r="71" spans="1:8">
      <c r="A71" s="141"/>
      <c r="B71" s="168"/>
      <c r="C71" s="168"/>
      <c r="D71" s="168"/>
      <c r="E71" s="168"/>
      <c r="F71" s="168"/>
      <c r="G71" s="168"/>
      <c r="H71" s="168"/>
    </row>
    <row r="72" spans="1:8">
      <c r="A72" s="142" t="s">
        <v>116</v>
      </c>
      <c r="B72" s="144"/>
      <c r="C72" s="144"/>
      <c r="D72" s="144"/>
      <c r="E72" s="144"/>
      <c r="F72" s="144"/>
      <c r="G72" s="144"/>
      <c r="H72" s="144"/>
    </row>
    <row r="73" spans="1:8">
      <c r="A73" s="142" t="s">
        <v>117</v>
      </c>
      <c r="B73" s="144"/>
      <c r="C73" s="144"/>
      <c r="D73" s="144"/>
      <c r="E73" s="144"/>
      <c r="F73" s="144"/>
      <c r="G73" s="144"/>
      <c r="H73" s="144"/>
    </row>
  </sheetData>
  <mergeCells count="12">
    <mergeCell ref="A29:A35"/>
    <mergeCell ref="A36:A42"/>
    <mergeCell ref="A43:A49"/>
    <mergeCell ref="A50:A56"/>
    <mergeCell ref="A57:A63"/>
    <mergeCell ref="A64:A70"/>
    <mergeCell ref="A6:B7"/>
    <mergeCell ref="C6:E6"/>
    <mergeCell ref="F6:H6"/>
    <mergeCell ref="A8:A14"/>
    <mergeCell ref="A15:A21"/>
    <mergeCell ref="A22:A28"/>
  </mergeCells>
  <pageMargins left="0.75" right="0.75" top="1" bottom="1" header="0.5" footer="0.5"/>
  <pageSetup paperSize="9" scale="7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87"/>
  <sheetViews>
    <sheetView zoomScale="85" zoomScaleNormal="85" workbookViewId="0"/>
  </sheetViews>
  <sheetFormatPr defaultRowHeight="15"/>
  <cols>
    <col min="1" max="1" width="22.5703125" style="14" customWidth="1"/>
    <col min="2" max="2" width="10.85546875" style="14" customWidth="1"/>
    <col min="3" max="3" width="11" style="14" customWidth="1"/>
    <col min="4" max="5" width="10.85546875" style="14" customWidth="1"/>
    <col min="6" max="6" width="9.140625" style="14"/>
    <col min="7" max="7" width="10.42578125" style="14" customWidth="1"/>
    <col min="8" max="8" width="9.5703125" style="14" customWidth="1"/>
    <col min="9" max="9" width="11" style="14" customWidth="1"/>
    <col min="10" max="10" width="11.140625" style="14" customWidth="1"/>
    <col min="11" max="11" width="12" style="14" customWidth="1"/>
    <col min="12" max="12" width="13.140625" style="14" customWidth="1"/>
    <col min="13" max="16384" width="9.140625" style="14"/>
  </cols>
  <sheetData>
    <row r="1" spans="1:12" s="22" customFormat="1" ht="18">
      <c r="A1" s="3" t="s">
        <v>118</v>
      </c>
      <c r="J1" s="169"/>
      <c r="L1" s="71" t="s">
        <v>119</v>
      </c>
    </row>
    <row r="2" spans="1:12" s="22" customFormat="1" ht="18">
      <c r="A2" s="22" t="s">
        <v>23</v>
      </c>
      <c r="J2" s="169"/>
    </row>
    <row r="3" spans="1:12" s="22" customFormat="1" ht="21">
      <c r="A3" s="3" t="s">
        <v>120</v>
      </c>
    </row>
    <row r="4" spans="1:12" s="22" customFormat="1" ht="18">
      <c r="A4" s="3" t="s">
        <v>121</v>
      </c>
    </row>
    <row r="5" spans="1:12" s="22" customFormat="1" ht="18.75" thickBot="1">
      <c r="A5" s="51" t="s">
        <v>122</v>
      </c>
      <c r="B5" s="55"/>
      <c r="C5" s="55"/>
      <c r="D5" s="55"/>
      <c r="E5" s="55"/>
      <c r="F5" s="55"/>
      <c r="G5" s="55"/>
      <c r="H5" s="55"/>
      <c r="I5" s="55"/>
      <c r="J5" s="55"/>
      <c r="K5" s="55"/>
      <c r="L5" s="55"/>
    </row>
    <row r="6" spans="1:12" s="171" customFormat="1" ht="48" customHeight="1" thickBot="1">
      <c r="A6" s="170" t="s">
        <v>123</v>
      </c>
      <c r="B6" s="170" t="s">
        <v>124</v>
      </c>
      <c r="C6" s="170" t="s">
        <v>19</v>
      </c>
      <c r="D6" s="170" t="s">
        <v>125</v>
      </c>
      <c r="E6" s="170" t="s">
        <v>21</v>
      </c>
      <c r="F6" s="170" t="s">
        <v>24</v>
      </c>
      <c r="G6" s="170" t="s">
        <v>25</v>
      </c>
      <c r="H6" s="170" t="s">
        <v>126</v>
      </c>
      <c r="I6" s="170" t="s">
        <v>27</v>
      </c>
      <c r="J6" s="170" t="s">
        <v>28</v>
      </c>
      <c r="K6" s="170" t="s">
        <v>29</v>
      </c>
      <c r="L6" s="170" t="s">
        <v>7</v>
      </c>
    </row>
    <row r="7" spans="1:12" s="1" customFormat="1" ht="11.25" customHeight="1" thickTop="1">
      <c r="A7" s="7"/>
      <c r="B7" s="8"/>
      <c r="C7" s="8"/>
      <c r="D7" s="8"/>
      <c r="E7" s="7"/>
      <c r="F7" s="7"/>
      <c r="G7" s="7"/>
      <c r="H7" s="8"/>
      <c r="I7" s="8"/>
      <c r="J7" s="8"/>
      <c r="K7" s="7"/>
      <c r="L7" s="7"/>
    </row>
    <row r="8" spans="1:12" s="3" customFormat="1" ht="18">
      <c r="A8" s="3" t="s">
        <v>127</v>
      </c>
    </row>
    <row r="9" spans="1:12" s="3" customFormat="1" ht="9" customHeight="1"/>
    <row r="10" spans="1:12" ht="20.100000000000001" customHeight="1">
      <c r="A10" s="172" t="s">
        <v>128</v>
      </c>
      <c r="B10" s="173">
        <v>1.6</v>
      </c>
      <c r="C10" s="173">
        <v>0.2</v>
      </c>
      <c r="D10" s="173">
        <v>0</v>
      </c>
      <c r="E10" s="173">
        <v>3.4</v>
      </c>
      <c r="F10" s="173">
        <v>0</v>
      </c>
      <c r="G10" s="173">
        <v>0</v>
      </c>
      <c r="H10" s="173">
        <v>0</v>
      </c>
      <c r="I10" s="173">
        <v>0.4</v>
      </c>
      <c r="J10" s="173">
        <v>0</v>
      </c>
      <c r="K10" s="173">
        <v>0</v>
      </c>
      <c r="L10" s="173">
        <v>5.6</v>
      </c>
    </row>
    <row r="11" spans="1:12" ht="20.100000000000001" customHeight="1">
      <c r="A11" s="174" t="s">
        <v>129</v>
      </c>
      <c r="B11" s="173">
        <v>0.2</v>
      </c>
      <c r="C11" s="173">
        <v>0</v>
      </c>
      <c r="D11" s="173">
        <v>0</v>
      </c>
      <c r="E11" s="173">
        <v>3.2</v>
      </c>
      <c r="F11" s="173">
        <v>0</v>
      </c>
      <c r="G11" s="173">
        <v>0</v>
      </c>
      <c r="H11" s="173">
        <v>0</v>
      </c>
      <c r="I11" s="173">
        <v>0</v>
      </c>
      <c r="J11" s="173">
        <v>0</v>
      </c>
      <c r="K11" s="173">
        <v>0</v>
      </c>
      <c r="L11" s="173">
        <v>3.4</v>
      </c>
    </row>
    <row r="12" spans="1:12" ht="20.100000000000001" customHeight="1">
      <c r="A12" s="172" t="s">
        <v>130</v>
      </c>
      <c r="B12" s="173">
        <v>0</v>
      </c>
      <c r="C12" s="173">
        <v>0</v>
      </c>
      <c r="D12" s="173">
        <v>0</v>
      </c>
      <c r="E12" s="173">
        <v>0.8</v>
      </c>
      <c r="F12" s="173">
        <v>0</v>
      </c>
      <c r="G12" s="173">
        <v>0</v>
      </c>
      <c r="H12" s="173">
        <v>0</v>
      </c>
      <c r="I12" s="173">
        <v>0</v>
      </c>
      <c r="J12" s="173">
        <v>0</v>
      </c>
      <c r="K12" s="173">
        <v>0</v>
      </c>
      <c r="L12" s="173">
        <v>0.8</v>
      </c>
    </row>
    <row r="13" spans="1:12" ht="20.100000000000001" customHeight="1">
      <c r="A13" s="172" t="s">
        <v>131</v>
      </c>
      <c r="B13" s="173">
        <v>0</v>
      </c>
      <c r="C13" s="173">
        <v>0</v>
      </c>
      <c r="D13" s="173">
        <v>0.4</v>
      </c>
      <c r="E13" s="173">
        <v>0.6</v>
      </c>
      <c r="F13" s="173">
        <v>0</v>
      </c>
      <c r="G13" s="173">
        <v>0</v>
      </c>
      <c r="H13" s="173">
        <v>0</v>
      </c>
      <c r="I13" s="173">
        <v>0</v>
      </c>
      <c r="J13" s="173">
        <v>0.8</v>
      </c>
      <c r="K13" s="173">
        <v>0</v>
      </c>
      <c r="L13" s="173">
        <v>1.8</v>
      </c>
    </row>
    <row r="14" spans="1:12" ht="20.100000000000001" customHeight="1">
      <c r="A14" s="172" t="s">
        <v>132</v>
      </c>
      <c r="B14" s="173">
        <v>0</v>
      </c>
      <c r="C14" s="173">
        <v>0</v>
      </c>
      <c r="D14" s="173">
        <v>0</v>
      </c>
      <c r="E14" s="173">
        <v>0.4</v>
      </c>
      <c r="F14" s="173">
        <v>0</v>
      </c>
      <c r="G14" s="173">
        <v>0</v>
      </c>
      <c r="H14" s="173">
        <v>0</v>
      </c>
      <c r="I14" s="173">
        <v>0</v>
      </c>
      <c r="J14" s="173">
        <v>0</v>
      </c>
      <c r="K14" s="173">
        <v>0</v>
      </c>
      <c r="L14" s="173">
        <v>0.4</v>
      </c>
    </row>
    <row r="15" spans="1:12" ht="20.100000000000001" customHeight="1">
      <c r="A15" s="172" t="s">
        <v>133</v>
      </c>
      <c r="B15" s="173">
        <v>0.6</v>
      </c>
      <c r="C15" s="173">
        <v>0</v>
      </c>
      <c r="D15" s="173">
        <v>0</v>
      </c>
      <c r="E15" s="173">
        <v>0.8</v>
      </c>
      <c r="F15" s="173">
        <v>0</v>
      </c>
      <c r="G15" s="173">
        <v>0</v>
      </c>
      <c r="H15" s="173">
        <v>0</v>
      </c>
      <c r="I15" s="173">
        <v>0</v>
      </c>
      <c r="J15" s="173">
        <v>0</v>
      </c>
      <c r="K15" s="173">
        <v>0</v>
      </c>
      <c r="L15" s="173">
        <v>1.4</v>
      </c>
    </row>
    <row r="16" spans="1:12" ht="20.100000000000001" customHeight="1">
      <c r="A16" s="172" t="s">
        <v>134</v>
      </c>
      <c r="B16" s="173">
        <v>0</v>
      </c>
      <c r="C16" s="173">
        <v>0.4</v>
      </c>
      <c r="D16" s="173">
        <v>0.2</v>
      </c>
      <c r="E16" s="173">
        <v>0.8</v>
      </c>
      <c r="F16" s="173">
        <v>0</v>
      </c>
      <c r="G16" s="173">
        <v>0</v>
      </c>
      <c r="H16" s="173">
        <v>0</v>
      </c>
      <c r="I16" s="173">
        <v>0</v>
      </c>
      <c r="J16" s="173">
        <v>0</v>
      </c>
      <c r="K16" s="173">
        <v>0</v>
      </c>
      <c r="L16" s="173">
        <v>1.4</v>
      </c>
    </row>
    <row r="17" spans="1:12" ht="20.100000000000001" customHeight="1">
      <c r="A17" s="172" t="s">
        <v>135</v>
      </c>
      <c r="B17" s="173">
        <v>4.4000000000000004</v>
      </c>
      <c r="C17" s="173">
        <v>1.2</v>
      </c>
      <c r="D17" s="173">
        <v>0</v>
      </c>
      <c r="E17" s="173">
        <v>3</v>
      </c>
      <c r="F17" s="173">
        <v>0</v>
      </c>
      <c r="G17" s="173">
        <v>0</v>
      </c>
      <c r="H17" s="173">
        <v>0</v>
      </c>
      <c r="I17" s="173">
        <v>0</v>
      </c>
      <c r="J17" s="173">
        <v>0</v>
      </c>
      <c r="K17" s="173">
        <v>0</v>
      </c>
      <c r="L17" s="173">
        <v>8.6</v>
      </c>
    </row>
    <row r="18" spans="1:12" ht="20.100000000000001" customHeight="1">
      <c r="A18" s="172" t="s">
        <v>136</v>
      </c>
      <c r="B18" s="173">
        <v>61.4</v>
      </c>
      <c r="C18" s="173">
        <v>7.8</v>
      </c>
      <c r="D18" s="173">
        <v>0</v>
      </c>
      <c r="E18" s="173">
        <v>25.2</v>
      </c>
      <c r="F18" s="173">
        <v>1.2</v>
      </c>
      <c r="G18" s="173">
        <v>0.2</v>
      </c>
      <c r="H18" s="173">
        <v>5.2</v>
      </c>
      <c r="I18" s="173">
        <v>0.2</v>
      </c>
      <c r="J18" s="173">
        <v>0</v>
      </c>
      <c r="K18" s="173">
        <v>0</v>
      </c>
      <c r="L18" s="173">
        <v>101.2</v>
      </c>
    </row>
    <row r="19" spans="1:12" ht="20.100000000000001" customHeight="1">
      <c r="A19" s="172" t="s">
        <v>137</v>
      </c>
      <c r="B19" s="173">
        <v>12</v>
      </c>
      <c r="C19" s="173">
        <v>1.4</v>
      </c>
      <c r="D19" s="173">
        <v>0</v>
      </c>
      <c r="E19" s="173">
        <v>16</v>
      </c>
      <c r="F19" s="173">
        <v>0.4</v>
      </c>
      <c r="G19" s="173">
        <v>0</v>
      </c>
      <c r="H19" s="173">
        <v>2.6</v>
      </c>
      <c r="I19" s="173">
        <v>0</v>
      </c>
      <c r="J19" s="173">
        <v>0</v>
      </c>
      <c r="K19" s="173">
        <v>0</v>
      </c>
      <c r="L19" s="173">
        <v>32.4</v>
      </c>
    </row>
    <row r="20" spans="1:12" ht="20.100000000000001" customHeight="1">
      <c r="A20" s="172" t="s">
        <v>138</v>
      </c>
      <c r="B20" s="173">
        <v>7</v>
      </c>
      <c r="C20" s="173">
        <v>0.4</v>
      </c>
      <c r="D20" s="173">
        <v>0</v>
      </c>
      <c r="E20" s="173">
        <v>10.8</v>
      </c>
      <c r="F20" s="173">
        <v>0</v>
      </c>
      <c r="G20" s="173">
        <v>0</v>
      </c>
      <c r="H20" s="173">
        <v>1.6</v>
      </c>
      <c r="I20" s="173">
        <v>0.2</v>
      </c>
      <c r="J20" s="173">
        <v>0</v>
      </c>
      <c r="K20" s="173">
        <v>0</v>
      </c>
      <c r="L20" s="173">
        <v>20</v>
      </c>
    </row>
    <row r="21" spans="1:12" ht="20.100000000000001" customHeight="1">
      <c r="A21" s="172" t="s">
        <v>139</v>
      </c>
      <c r="B21" s="173">
        <v>7.8</v>
      </c>
      <c r="C21" s="173">
        <v>1.6</v>
      </c>
      <c r="D21" s="173">
        <v>0.4</v>
      </c>
      <c r="E21" s="173">
        <v>13.2</v>
      </c>
      <c r="F21" s="173">
        <v>0</v>
      </c>
      <c r="G21" s="173">
        <v>0</v>
      </c>
      <c r="H21" s="173">
        <v>1.4</v>
      </c>
      <c r="I21" s="173">
        <v>0.2</v>
      </c>
      <c r="J21" s="173">
        <v>0</v>
      </c>
      <c r="K21" s="173">
        <v>0</v>
      </c>
      <c r="L21" s="173">
        <v>24.6</v>
      </c>
    </row>
    <row r="22" spans="1:12" ht="20.100000000000001" customHeight="1">
      <c r="A22" s="175" t="s">
        <v>140</v>
      </c>
      <c r="B22" s="173">
        <v>25</v>
      </c>
      <c r="C22" s="173">
        <v>3.8</v>
      </c>
      <c r="D22" s="173">
        <v>0.6</v>
      </c>
      <c r="E22" s="173">
        <v>21</v>
      </c>
      <c r="F22" s="173">
        <v>0</v>
      </c>
      <c r="G22" s="173">
        <v>1</v>
      </c>
      <c r="H22" s="173">
        <v>3</v>
      </c>
      <c r="I22" s="173">
        <v>0.2</v>
      </c>
      <c r="J22" s="173">
        <v>0.2</v>
      </c>
      <c r="K22" s="173">
        <v>0.2</v>
      </c>
      <c r="L22" s="173">
        <v>55</v>
      </c>
    </row>
    <row r="23" spans="1:12" ht="20.100000000000001" customHeight="1">
      <c r="A23" s="172" t="s">
        <v>141</v>
      </c>
      <c r="B23" s="173">
        <v>44</v>
      </c>
      <c r="C23" s="173">
        <v>5.2</v>
      </c>
      <c r="D23" s="173">
        <v>0</v>
      </c>
      <c r="E23" s="173">
        <v>19.8</v>
      </c>
      <c r="F23" s="173">
        <v>0.4</v>
      </c>
      <c r="G23" s="173">
        <v>0</v>
      </c>
      <c r="H23" s="173">
        <v>5</v>
      </c>
      <c r="I23" s="173">
        <v>0.2</v>
      </c>
      <c r="J23" s="173">
        <v>0</v>
      </c>
      <c r="K23" s="173">
        <v>0.6</v>
      </c>
      <c r="L23" s="173">
        <v>75.2</v>
      </c>
    </row>
    <row r="24" spans="1:12" ht="20.100000000000001" customHeight="1">
      <c r="A24" s="172" t="s">
        <v>142</v>
      </c>
      <c r="B24" s="173">
        <v>16.8</v>
      </c>
      <c r="C24" s="173">
        <v>4.5999999999999996</v>
      </c>
      <c r="D24" s="173">
        <v>0.6</v>
      </c>
      <c r="E24" s="173">
        <v>17.8</v>
      </c>
      <c r="F24" s="173">
        <v>0.4</v>
      </c>
      <c r="G24" s="173">
        <v>1.8</v>
      </c>
      <c r="H24" s="173">
        <v>2</v>
      </c>
      <c r="I24" s="173">
        <v>0</v>
      </c>
      <c r="J24" s="173">
        <v>0</v>
      </c>
      <c r="K24" s="173">
        <v>0</v>
      </c>
      <c r="L24" s="173">
        <v>44</v>
      </c>
    </row>
    <row r="25" spans="1:12" ht="20.100000000000001" customHeight="1">
      <c r="A25" s="172" t="s">
        <v>143</v>
      </c>
      <c r="B25" s="173">
        <v>104.2</v>
      </c>
      <c r="C25" s="173">
        <v>11.6</v>
      </c>
      <c r="D25" s="173">
        <v>1</v>
      </c>
      <c r="E25" s="173">
        <v>35</v>
      </c>
      <c r="F25" s="173">
        <v>0.2</v>
      </c>
      <c r="G25" s="173">
        <v>0.2</v>
      </c>
      <c r="H25" s="173">
        <v>8.1999999999999993</v>
      </c>
      <c r="I25" s="173">
        <v>0.2</v>
      </c>
      <c r="J25" s="173">
        <v>0</v>
      </c>
      <c r="K25" s="173">
        <v>0.8</v>
      </c>
      <c r="L25" s="173">
        <v>161.4</v>
      </c>
    </row>
    <row r="26" spans="1:12" ht="20.100000000000001" customHeight="1">
      <c r="A26" s="172" t="s">
        <v>144</v>
      </c>
      <c r="B26" s="173">
        <v>73.8</v>
      </c>
      <c r="C26" s="173">
        <v>13.4</v>
      </c>
      <c r="D26" s="173">
        <v>1</v>
      </c>
      <c r="E26" s="173">
        <v>38.4</v>
      </c>
      <c r="F26" s="173">
        <v>0.2</v>
      </c>
      <c r="G26" s="173">
        <v>0</v>
      </c>
      <c r="H26" s="173">
        <v>12.4</v>
      </c>
      <c r="I26" s="173">
        <v>0.6</v>
      </c>
      <c r="J26" s="173">
        <v>0</v>
      </c>
      <c r="K26" s="173">
        <v>1</v>
      </c>
      <c r="L26" s="173">
        <v>140.80000000000001</v>
      </c>
    </row>
    <row r="27" spans="1:12" ht="20.100000000000001" customHeight="1">
      <c r="A27" s="172" t="s">
        <v>145</v>
      </c>
      <c r="B27" s="173">
        <v>60.4</v>
      </c>
      <c r="C27" s="173">
        <v>16.600000000000001</v>
      </c>
      <c r="D27" s="173">
        <v>1.6</v>
      </c>
      <c r="E27" s="173">
        <v>29</v>
      </c>
      <c r="F27" s="173">
        <v>0.6</v>
      </c>
      <c r="G27" s="173">
        <v>0.6</v>
      </c>
      <c r="H27" s="173">
        <v>2.6</v>
      </c>
      <c r="I27" s="173">
        <v>0</v>
      </c>
      <c r="J27" s="173">
        <v>0.2</v>
      </c>
      <c r="K27" s="173">
        <v>1.2</v>
      </c>
      <c r="L27" s="173">
        <v>112.8</v>
      </c>
    </row>
    <row r="28" spans="1:12" ht="20.100000000000001" customHeight="1">
      <c r="A28" s="172" t="s">
        <v>146</v>
      </c>
      <c r="B28" s="173">
        <v>45.6</v>
      </c>
      <c r="C28" s="173">
        <v>13.2</v>
      </c>
      <c r="D28" s="173">
        <v>1</v>
      </c>
      <c r="E28" s="173">
        <v>26.6</v>
      </c>
      <c r="F28" s="173">
        <v>0.6</v>
      </c>
      <c r="G28" s="173">
        <v>0.6</v>
      </c>
      <c r="H28" s="173">
        <v>2</v>
      </c>
      <c r="I28" s="173">
        <v>1</v>
      </c>
      <c r="J28" s="173">
        <v>0</v>
      </c>
      <c r="K28" s="173">
        <v>0.2</v>
      </c>
      <c r="L28" s="173">
        <v>90.8</v>
      </c>
    </row>
    <row r="29" spans="1:12" ht="20.100000000000001" customHeight="1">
      <c r="A29" s="172" t="s">
        <v>147</v>
      </c>
      <c r="B29" s="173">
        <v>33.200000000000003</v>
      </c>
      <c r="C29" s="173">
        <v>10.8</v>
      </c>
      <c r="D29" s="173">
        <v>0.4</v>
      </c>
      <c r="E29" s="173">
        <v>23.4</v>
      </c>
      <c r="F29" s="173">
        <v>0</v>
      </c>
      <c r="G29" s="173">
        <v>0</v>
      </c>
      <c r="H29" s="173">
        <v>1</v>
      </c>
      <c r="I29" s="173">
        <v>0</v>
      </c>
      <c r="J29" s="173">
        <v>0</v>
      </c>
      <c r="K29" s="173">
        <v>0</v>
      </c>
      <c r="L29" s="173">
        <v>68.8</v>
      </c>
    </row>
    <row r="30" spans="1:12" ht="20.100000000000001" customHeight="1">
      <c r="A30" s="172" t="s">
        <v>148</v>
      </c>
      <c r="B30" s="173">
        <v>22.6</v>
      </c>
      <c r="C30" s="173">
        <v>5.8</v>
      </c>
      <c r="D30" s="173">
        <v>0.2</v>
      </c>
      <c r="E30" s="173">
        <v>18.8</v>
      </c>
      <c r="F30" s="173">
        <v>0</v>
      </c>
      <c r="G30" s="173">
        <v>0.2</v>
      </c>
      <c r="H30" s="173">
        <v>0.6</v>
      </c>
      <c r="I30" s="173">
        <v>0.2</v>
      </c>
      <c r="J30" s="173">
        <v>0</v>
      </c>
      <c r="K30" s="173">
        <v>0.4</v>
      </c>
      <c r="L30" s="173">
        <v>48.8</v>
      </c>
    </row>
    <row r="31" spans="1:12" ht="20.100000000000001" customHeight="1">
      <c r="A31" s="172" t="s">
        <v>149</v>
      </c>
      <c r="B31" s="173">
        <v>11.6</v>
      </c>
      <c r="C31" s="173">
        <v>3.6</v>
      </c>
      <c r="D31" s="173">
        <v>0.2</v>
      </c>
      <c r="E31" s="173">
        <v>9.6</v>
      </c>
      <c r="F31" s="173">
        <v>0</v>
      </c>
      <c r="G31" s="173">
        <v>0</v>
      </c>
      <c r="H31" s="173">
        <v>0.4</v>
      </c>
      <c r="I31" s="173">
        <v>0</v>
      </c>
      <c r="J31" s="173">
        <v>0</v>
      </c>
      <c r="K31" s="173">
        <v>0.2</v>
      </c>
      <c r="L31" s="173">
        <v>25.6</v>
      </c>
    </row>
    <row r="32" spans="1:12" ht="20.100000000000001" customHeight="1">
      <c r="A32" s="172" t="s">
        <v>150</v>
      </c>
      <c r="B32" s="173">
        <v>4.8</v>
      </c>
      <c r="C32" s="173">
        <v>0.8</v>
      </c>
      <c r="D32" s="173">
        <v>0.2</v>
      </c>
      <c r="E32" s="173">
        <v>8</v>
      </c>
      <c r="F32" s="173">
        <v>0</v>
      </c>
      <c r="G32" s="173">
        <v>0.2</v>
      </c>
      <c r="H32" s="173">
        <v>0</v>
      </c>
      <c r="I32" s="173">
        <v>0.4</v>
      </c>
      <c r="J32" s="173">
        <v>0</v>
      </c>
      <c r="K32" s="173">
        <v>0</v>
      </c>
      <c r="L32" s="173">
        <v>14.4</v>
      </c>
    </row>
    <row r="33" spans="1:12" ht="20.100000000000001" customHeight="1">
      <c r="A33" s="172" t="s">
        <v>151</v>
      </c>
      <c r="B33" s="173">
        <v>1.6</v>
      </c>
      <c r="C33" s="173">
        <v>0.2</v>
      </c>
      <c r="D33" s="173">
        <v>0.2</v>
      </c>
      <c r="E33" s="173">
        <v>3.8</v>
      </c>
      <c r="F33" s="173">
        <v>0.8</v>
      </c>
      <c r="G33" s="173">
        <v>0.6</v>
      </c>
      <c r="H33" s="173">
        <v>0</v>
      </c>
      <c r="I33" s="173">
        <v>0</v>
      </c>
      <c r="J33" s="173">
        <v>0</v>
      </c>
      <c r="K33" s="173">
        <v>0</v>
      </c>
      <c r="L33" s="173">
        <v>7.2</v>
      </c>
    </row>
    <row r="34" spans="1:12" s="1" customFormat="1" ht="20.100000000000001" customHeight="1">
      <c r="A34" s="176" t="s">
        <v>7</v>
      </c>
      <c r="B34" s="177">
        <v>538.6</v>
      </c>
      <c r="C34" s="177">
        <v>102.6</v>
      </c>
      <c r="D34" s="177">
        <v>8</v>
      </c>
      <c r="E34" s="177">
        <v>329.4</v>
      </c>
      <c r="F34" s="177">
        <v>4.8</v>
      </c>
      <c r="G34" s="177">
        <v>5.4</v>
      </c>
      <c r="H34" s="177">
        <v>48</v>
      </c>
      <c r="I34" s="177">
        <v>3.8</v>
      </c>
      <c r="J34" s="177">
        <v>1.2</v>
      </c>
      <c r="K34" s="177">
        <v>4.5999999999999996</v>
      </c>
      <c r="L34" s="177">
        <v>1046.4000000000001</v>
      </c>
    </row>
    <row r="35" spans="1:12" s="1" customFormat="1" ht="20.100000000000001" customHeight="1">
      <c r="B35" s="178"/>
      <c r="C35" s="178"/>
      <c r="D35" s="178"/>
      <c r="E35" s="178"/>
      <c r="F35" s="178"/>
      <c r="G35" s="178"/>
      <c r="H35" s="178"/>
      <c r="I35" s="178"/>
      <c r="J35" s="178"/>
      <c r="K35" s="178"/>
      <c r="L35" s="178"/>
    </row>
    <row r="36" spans="1:12" ht="20.100000000000001" customHeight="1">
      <c r="A36" s="3" t="s">
        <v>152</v>
      </c>
      <c r="B36" s="178"/>
      <c r="C36" s="178"/>
      <c r="D36" s="178"/>
      <c r="E36" s="178"/>
      <c r="F36" s="178"/>
      <c r="G36" s="178"/>
      <c r="H36" s="178"/>
      <c r="I36" s="178"/>
      <c r="J36" s="178"/>
      <c r="K36" s="178"/>
      <c r="L36" s="178"/>
    </row>
    <row r="37" spans="1:12" ht="20.100000000000001" customHeight="1">
      <c r="A37" s="1"/>
      <c r="B37" s="178"/>
      <c r="C37" s="178"/>
      <c r="D37" s="178"/>
      <c r="E37" s="178"/>
      <c r="F37" s="178"/>
      <c r="G37" s="178"/>
      <c r="H37" s="178"/>
      <c r="I37" s="178"/>
      <c r="J37" s="178"/>
      <c r="K37" s="178"/>
      <c r="L37" s="178"/>
    </row>
    <row r="38" spans="1:12" ht="20.100000000000001" customHeight="1">
      <c r="A38" s="172" t="s">
        <v>128</v>
      </c>
      <c r="B38" s="173">
        <v>0</v>
      </c>
      <c r="C38" s="173">
        <v>0.2</v>
      </c>
      <c r="D38" s="173">
        <v>0</v>
      </c>
      <c r="E38" s="173">
        <v>2</v>
      </c>
      <c r="F38" s="173">
        <v>0</v>
      </c>
      <c r="G38" s="173">
        <v>0</v>
      </c>
      <c r="H38" s="173">
        <v>0</v>
      </c>
      <c r="I38" s="173">
        <v>0</v>
      </c>
      <c r="J38" s="173">
        <v>0</v>
      </c>
      <c r="K38" s="173">
        <v>0</v>
      </c>
      <c r="L38" s="173">
        <v>2.2000000000000002</v>
      </c>
    </row>
    <row r="39" spans="1:12" ht="20.100000000000001" customHeight="1">
      <c r="A39" s="174" t="s">
        <v>129</v>
      </c>
      <c r="B39" s="173">
        <v>0.4</v>
      </c>
      <c r="C39" s="173">
        <v>0</v>
      </c>
      <c r="D39" s="173">
        <v>0</v>
      </c>
      <c r="E39" s="173">
        <v>2.8</v>
      </c>
      <c r="F39" s="173">
        <v>0</v>
      </c>
      <c r="G39" s="173">
        <v>0</v>
      </c>
      <c r="H39" s="173">
        <v>0</v>
      </c>
      <c r="I39" s="173">
        <v>0</v>
      </c>
      <c r="J39" s="173">
        <v>0</v>
      </c>
      <c r="K39" s="173">
        <v>0</v>
      </c>
      <c r="L39" s="173">
        <v>3.2</v>
      </c>
    </row>
    <row r="40" spans="1:12" ht="20.100000000000001" customHeight="1">
      <c r="A40" s="172" t="s">
        <v>130</v>
      </c>
      <c r="B40" s="173">
        <v>0</v>
      </c>
      <c r="C40" s="173">
        <v>0</v>
      </c>
      <c r="D40" s="173">
        <v>0</v>
      </c>
      <c r="E40" s="173">
        <v>2.2000000000000002</v>
      </c>
      <c r="F40" s="173">
        <v>0</v>
      </c>
      <c r="G40" s="173">
        <v>0</v>
      </c>
      <c r="H40" s="173">
        <v>0</v>
      </c>
      <c r="I40" s="173">
        <v>0</v>
      </c>
      <c r="J40" s="173">
        <v>0</v>
      </c>
      <c r="K40" s="173">
        <v>0</v>
      </c>
      <c r="L40" s="173">
        <v>2.2000000000000002</v>
      </c>
    </row>
    <row r="41" spans="1:12" ht="20.100000000000001" customHeight="1">
      <c r="A41" s="172" t="s">
        <v>131</v>
      </c>
      <c r="B41" s="173">
        <v>0.2</v>
      </c>
      <c r="C41" s="173">
        <v>0.2</v>
      </c>
      <c r="D41" s="173">
        <v>0</v>
      </c>
      <c r="E41" s="173">
        <v>0.6</v>
      </c>
      <c r="F41" s="173">
        <v>0</v>
      </c>
      <c r="G41" s="173">
        <v>0</v>
      </c>
      <c r="H41" s="173">
        <v>0</v>
      </c>
      <c r="I41" s="173">
        <v>0</v>
      </c>
      <c r="J41" s="173">
        <v>0</v>
      </c>
      <c r="K41" s="173">
        <v>0</v>
      </c>
      <c r="L41" s="173">
        <v>1</v>
      </c>
    </row>
    <row r="42" spans="1:12" ht="20.100000000000001" customHeight="1">
      <c r="A42" s="172" t="s">
        <v>132</v>
      </c>
      <c r="B42" s="173">
        <v>0</v>
      </c>
      <c r="C42" s="173">
        <v>0</v>
      </c>
      <c r="D42" s="173">
        <v>0</v>
      </c>
      <c r="E42" s="173">
        <v>0.4</v>
      </c>
      <c r="F42" s="173">
        <v>0</v>
      </c>
      <c r="G42" s="173">
        <v>0</v>
      </c>
      <c r="H42" s="173">
        <v>0</v>
      </c>
      <c r="I42" s="173">
        <v>0</v>
      </c>
      <c r="J42" s="173">
        <v>0</v>
      </c>
      <c r="K42" s="173">
        <v>0</v>
      </c>
      <c r="L42" s="173">
        <v>0.4</v>
      </c>
    </row>
    <row r="43" spans="1:12" ht="20.100000000000001" customHeight="1">
      <c r="A43" s="172" t="s">
        <v>133</v>
      </c>
      <c r="B43" s="173">
        <v>0.2</v>
      </c>
      <c r="C43" s="173">
        <v>0</v>
      </c>
      <c r="D43" s="173">
        <v>0</v>
      </c>
      <c r="E43" s="173">
        <v>1.4</v>
      </c>
      <c r="F43" s="173">
        <v>0</v>
      </c>
      <c r="G43" s="173">
        <v>0</v>
      </c>
      <c r="H43" s="173">
        <v>0</v>
      </c>
      <c r="I43" s="173">
        <v>0</v>
      </c>
      <c r="J43" s="173">
        <v>0</v>
      </c>
      <c r="K43" s="173">
        <v>0</v>
      </c>
      <c r="L43" s="173">
        <v>1.6</v>
      </c>
    </row>
    <row r="44" spans="1:12" ht="20.100000000000001" customHeight="1">
      <c r="A44" s="172" t="s">
        <v>134</v>
      </c>
      <c r="B44" s="173">
        <v>0</v>
      </c>
      <c r="C44" s="173">
        <v>0</v>
      </c>
      <c r="D44" s="173">
        <v>0</v>
      </c>
      <c r="E44" s="173">
        <v>1</v>
      </c>
      <c r="F44" s="173">
        <v>0</v>
      </c>
      <c r="G44" s="173">
        <v>0</v>
      </c>
      <c r="H44" s="173">
        <v>0</v>
      </c>
      <c r="I44" s="173">
        <v>0</v>
      </c>
      <c r="J44" s="173">
        <v>0</v>
      </c>
      <c r="K44" s="173">
        <v>0</v>
      </c>
      <c r="L44" s="173">
        <v>1</v>
      </c>
    </row>
    <row r="45" spans="1:12" ht="20.100000000000001" customHeight="1">
      <c r="A45" s="172" t="s">
        <v>135</v>
      </c>
      <c r="B45" s="173">
        <v>0.2</v>
      </c>
      <c r="C45" s="173">
        <v>0.4</v>
      </c>
      <c r="D45" s="173">
        <v>0</v>
      </c>
      <c r="E45" s="173">
        <v>3.4</v>
      </c>
      <c r="F45" s="173">
        <v>0</v>
      </c>
      <c r="G45" s="173">
        <v>0</v>
      </c>
      <c r="H45" s="173">
        <v>0</v>
      </c>
      <c r="I45" s="173">
        <v>0</v>
      </c>
      <c r="J45" s="173">
        <v>0</v>
      </c>
      <c r="K45" s="173">
        <v>0</v>
      </c>
      <c r="L45" s="173">
        <v>4</v>
      </c>
    </row>
    <row r="46" spans="1:12" ht="20.100000000000001" customHeight="1">
      <c r="A46" s="172" t="s">
        <v>136</v>
      </c>
      <c r="B46" s="173">
        <v>0.6</v>
      </c>
      <c r="C46" s="173">
        <v>0</v>
      </c>
      <c r="D46" s="173">
        <v>0</v>
      </c>
      <c r="E46" s="173">
        <v>1.6</v>
      </c>
      <c r="F46" s="173">
        <v>0</v>
      </c>
      <c r="G46" s="173">
        <v>0</v>
      </c>
      <c r="H46" s="173">
        <v>0</v>
      </c>
      <c r="I46" s="173">
        <v>0</v>
      </c>
      <c r="J46" s="173">
        <v>0</v>
      </c>
      <c r="K46" s="173">
        <v>0</v>
      </c>
      <c r="L46" s="173">
        <v>2.2000000000000002</v>
      </c>
    </row>
    <row r="47" spans="1:12" ht="20.100000000000001" customHeight="1">
      <c r="A47" s="172" t="s">
        <v>137</v>
      </c>
      <c r="B47" s="173">
        <v>1</v>
      </c>
      <c r="C47" s="173">
        <v>0.8</v>
      </c>
      <c r="D47" s="173">
        <v>0</v>
      </c>
      <c r="E47" s="173">
        <v>6.2</v>
      </c>
      <c r="F47" s="173">
        <v>0</v>
      </c>
      <c r="G47" s="173">
        <v>0</v>
      </c>
      <c r="H47" s="173">
        <v>0.4</v>
      </c>
      <c r="I47" s="173">
        <v>0.2</v>
      </c>
      <c r="J47" s="173">
        <v>0</v>
      </c>
      <c r="K47" s="173">
        <v>0</v>
      </c>
      <c r="L47" s="173">
        <v>8.6</v>
      </c>
    </row>
    <row r="48" spans="1:12" ht="20.100000000000001" customHeight="1">
      <c r="A48" s="172" t="s">
        <v>138</v>
      </c>
      <c r="B48" s="173">
        <v>1.4</v>
      </c>
      <c r="C48" s="173">
        <v>1</v>
      </c>
      <c r="D48" s="173">
        <v>0</v>
      </c>
      <c r="E48" s="173">
        <v>9</v>
      </c>
      <c r="F48" s="173">
        <v>0</v>
      </c>
      <c r="G48" s="173">
        <v>0</v>
      </c>
      <c r="H48" s="173">
        <v>0.2</v>
      </c>
      <c r="I48" s="173">
        <v>0</v>
      </c>
      <c r="J48" s="173">
        <v>0</v>
      </c>
      <c r="K48" s="173">
        <v>0</v>
      </c>
      <c r="L48" s="173">
        <v>11.6</v>
      </c>
    </row>
    <row r="49" spans="1:12" ht="20.100000000000001" customHeight="1">
      <c r="A49" s="172" t="s">
        <v>139</v>
      </c>
      <c r="B49" s="173">
        <v>4</v>
      </c>
      <c r="C49" s="173">
        <v>1.4</v>
      </c>
      <c r="D49" s="173">
        <v>0</v>
      </c>
      <c r="E49" s="173">
        <v>10.6</v>
      </c>
      <c r="F49" s="173">
        <v>0</v>
      </c>
      <c r="G49" s="173">
        <v>0</v>
      </c>
      <c r="H49" s="173">
        <v>0</v>
      </c>
      <c r="I49" s="173">
        <v>0.2</v>
      </c>
      <c r="J49" s="173">
        <v>0</v>
      </c>
      <c r="K49" s="173">
        <v>0</v>
      </c>
      <c r="L49" s="173">
        <v>16.2</v>
      </c>
    </row>
    <row r="50" spans="1:12" ht="20.100000000000001" customHeight="1">
      <c r="A50" s="175" t="s">
        <v>140</v>
      </c>
      <c r="B50" s="173">
        <v>9.4</v>
      </c>
      <c r="C50" s="173">
        <v>3</v>
      </c>
      <c r="D50" s="173">
        <v>0.2</v>
      </c>
      <c r="E50" s="173">
        <v>17.399999999999999</v>
      </c>
      <c r="F50" s="173">
        <v>0.4</v>
      </c>
      <c r="G50" s="173">
        <v>0</v>
      </c>
      <c r="H50" s="173">
        <v>1.2</v>
      </c>
      <c r="I50" s="173">
        <v>0.2</v>
      </c>
      <c r="J50" s="173">
        <v>0</v>
      </c>
      <c r="K50" s="173">
        <v>0</v>
      </c>
      <c r="L50" s="173">
        <v>31.8</v>
      </c>
    </row>
    <row r="51" spans="1:12" ht="20.100000000000001" customHeight="1">
      <c r="A51" s="172" t="s">
        <v>141</v>
      </c>
      <c r="B51" s="173">
        <v>10</v>
      </c>
      <c r="C51" s="173">
        <v>2.6</v>
      </c>
      <c r="D51" s="173">
        <v>0</v>
      </c>
      <c r="E51" s="173">
        <v>15.2</v>
      </c>
      <c r="F51" s="173">
        <v>0.2</v>
      </c>
      <c r="G51" s="173">
        <v>0</v>
      </c>
      <c r="H51" s="173">
        <v>2.4</v>
      </c>
      <c r="I51" s="173">
        <v>0</v>
      </c>
      <c r="J51" s="173">
        <v>0</v>
      </c>
      <c r="K51" s="173">
        <v>0.2</v>
      </c>
      <c r="L51" s="173">
        <v>30.6</v>
      </c>
    </row>
    <row r="52" spans="1:12" ht="20.100000000000001" customHeight="1">
      <c r="A52" s="172" t="s">
        <v>142</v>
      </c>
      <c r="B52" s="173">
        <v>11.8</v>
      </c>
      <c r="C52" s="173">
        <v>5</v>
      </c>
      <c r="D52" s="173">
        <v>0</v>
      </c>
      <c r="E52" s="173">
        <v>18</v>
      </c>
      <c r="F52" s="173">
        <v>0.2</v>
      </c>
      <c r="G52" s="173">
        <v>0</v>
      </c>
      <c r="H52" s="173">
        <v>1.6</v>
      </c>
      <c r="I52" s="173">
        <v>0</v>
      </c>
      <c r="J52" s="173">
        <v>0</v>
      </c>
      <c r="K52" s="173">
        <v>0</v>
      </c>
      <c r="L52" s="173">
        <v>36.6</v>
      </c>
    </row>
    <row r="53" spans="1:12" ht="20.100000000000001" customHeight="1">
      <c r="A53" s="172" t="s">
        <v>143</v>
      </c>
      <c r="B53" s="173">
        <v>13.6</v>
      </c>
      <c r="C53" s="173">
        <v>3.6</v>
      </c>
      <c r="D53" s="173">
        <v>0.4</v>
      </c>
      <c r="E53" s="173">
        <v>16</v>
      </c>
      <c r="F53" s="173">
        <v>0</v>
      </c>
      <c r="G53" s="173">
        <v>0.2</v>
      </c>
      <c r="H53" s="173">
        <v>1.2</v>
      </c>
      <c r="I53" s="173">
        <v>0.4</v>
      </c>
      <c r="J53" s="173">
        <v>0</v>
      </c>
      <c r="K53" s="173">
        <v>0.6</v>
      </c>
      <c r="L53" s="173">
        <v>36</v>
      </c>
    </row>
    <row r="54" spans="1:12" ht="20.100000000000001" customHeight="1">
      <c r="A54" s="172" t="s">
        <v>144</v>
      </c>
      <c r="B54" s="173">
        <v>15</v>
      </c>
      <c r="C54" s="173">
        <v>4.4000000000000004</v>
      </c>
      <c r="D54" s="173">
        <v>0.2</v>
      </c>
      <c r="E54" s="173">
        <v>18.600000000000001</v>
      </c>
      <c r="F54" s="173">
        <v>0.2</v>
      </c>
      <c r="G54" s="173">
        <v>0</v>
      </c>
      <c r="H54" s="173">
        <v>0.6</v>
      </c>
      <c r="I54" s="173">
        <v>0.2</v>
      </c>
      <c r="J54" s="173">
        <v>0</v>
      </c>
      <c r="K54" s="173">
        <v>0.4</v>
      </c>
      <c r="L54" s="173">
        <v>39.6</v>
      </c>
    </row>
    <row r="55" spans="1:12" ht="20.100000000000001" customHeight="1">
      <c r="A55" s="172" t="s">
        <v>145</v>
      </c>
      <c r="B55" s="173">
        <v>15</v>
      </c>
      <c r="C55" s="173">
        <v>3.8</v>
      </c>
      <c r="D55" s="173">
        <v>0.2</v>
      </c>
      <c r="E55" s="173">
        <v>15.4</v>
      </c>
      <c r="F55" s="173">
        <v>0</v>
      </c>
      <c r="G55" s="173">
        <v>0.6</v>
      </c>
      <c r="H55" s="173">
        <v>0.4</v>
      </c>
      <c r="I55" s="173">
        <v>0</v>
      </c>
      <c r="J55" s="173">
        <v>0</v>
      </c>
      <c r="K55" s="173">
        <v>0</v>
      </c>
      <c r="L55" s="173">
        <v>35.4</v>
      </c>
    </row>
    <row r="56" spans="1:12" ht="20.100000000000001" customHeight="1">
      <c r="A56" s="172" t="s">
        <v>146</v>
      </c>
      <c r="B56" s="173">
        <v>12.6</v>
      </c>
      <c r="C56" s="173">
        <v>4</v>
      </c>
      <c r="D56" s="173">
        <v>0</v>
      </c>
      <c r="E56" s="173">
        <v>11.2</v>
      </c>
      <c r="F56" s="173">
        <v>0</v>
      </c>
      <c r="G56" s="173">
        <v>0</v>
      </c>
      <c r="H56" s="173">
        <v>0.4</v>
      </c>
      <c r="I56" s="173">
        <v>0.2</v>
      </c>
      <c r="J56" s="173">
        <v>0</v>
      </c>
      <c r="K56" s="173">
        <v>0</v>
      </c>
      <c r="L56" s="173">
        <v>28.4</v>
      </c>
    </row>
    <row r="57" spans="1:12" ht="20.100000000000001" customHeight="1">
      <c r="A57" s="172" t="s">
        <v>147</v>
      </c>
      <c r="B57" s="173">
        <v>12.8</v>
      </c>
      <c r="C57" s="173">
        <v>3.6</v>
      </c>
      <c r="D57" s="173">
        <v>0.2</v>
      </c>
      <c r="E57" s="173">
        <v>7.6</v>
      </c>
      <c r="F57" s="173">
        <v>0</v>
      </c>
      <c r="G57" s="173">
        <v>0</v>
      </c>
      <c r="H57" s="173">
        <v>0.6</v>
      </c>
      <c r="I57" s="173">
        <v>0.4</v>
      </c>
      <c r="J57" s="173">
        <v>0</v>
      </c>
      <c r="K57" s="173">
        <v>0.8</v>
      </c>
      <c r="L57" s="173">
        <v>26</v>
      </c>
    </row>
    <row r="58" spans="1:12" ht="20.100000000000001" customHeight="1">
      <c r="A58" s="172" t="s">
        <v>148</v>
      </c>
      <c r="B58" s="173">
        <v>7.8</v>
      </c>
      <c r="C58" s="173">
        <v>1.6</v>
      </c>
      <c r="D58" s="173">
        <v>0.2</v>
      </c>
      <c r="E58" s="173">
        <v>6.4</v>
      </c>
      <c r="F58" s="173">
        <v>0.2</v>
      </c>
      <c r="G58" s="173">
        <v>0</v>
      </c>
      <c r="H58" s="173">
        <v>0</v>
      </c>
      <c r="I58" s="173">
        <v>0</v>
      </c>
      <c r="J58" s="173">
        <v>0</v>
      </c>
      <c r="K58" s="173">
        <v>0.2</v>
      </c>
      <c r="L58" s="173">
        <v>16.399999999999999</v>
      </c>
    </row>
    <row r="59" spans="1:12" ht="20.100000000000001" customHeight="1">
      <c r="A59" s="172" t="s">
        <v>149</v>
      </c>
      <c r="B59" s="173">
        <v>4.4000000000000004</v>
      </c>
      <c r="C59" s="173">
        <v>1.2</v>
      </c>
      <c r="D59" s="173">
        <v>0.6</v>
      </c>
      <c r="E59" s="173">
        <v>4.2</v>
      </c>
      <c r="F59" s="173">
        <v>0.4</v>
      </c>
      <c r="G59" s="173">
        <v>0</v>
      </c>
      <c r="H59" s="173">
        <v>0</v>
      </c>
      <c r="I59" s="173">
        <v>0</v>
      </c>
      <c r="J59" s="173">
        <v>0</v>
      </c>
      <c r="K59" s="173">
        <v>0.4</v>
      </c>
      <c r="L59" s="173">
        <v>11.2</v>
      </c>
    </row>
    <row r="60" spans="1:12" ht="20.100000000000001" customHeight="1">
      <c r="A60" s="172" t="s">
        <v>150</v>
      </c>
      <c r="B60" s="173">
        <v>2</v>
      </c>
      <c r="C60" s="173">
        <v>0.4</v>
      </c>
      <c r="D60" s="173">
        <v>0.6</v>
      </c>
      <c r="E60" s="173">
        <v>4.2</v>
      </c>
      <c r="F60" s="173">
        <v>0.4</v>
      </c>
      <c r="G60" s="173">
        <v>0</v>
      </c>
      <c r="H60" s="173">
        <v>0.2</v>
      </c>
      <c r="I60" s="173">
        <v>0</v>
      </c>
      <c r="J60" s="173">
        <v>0</v>
      </c>
      <c r="K60" s="173">
        <v>0.2</v>
      </c>
      <c r="L60" s="173">
        <v>8</v>
      </c>
    </row>
    <row r="61" spans="1:12" ht="20.100000000000001" customHeight="1">
      <c r="A61" s="172" t="s">
        <v>151</v>
      </c>
      <c r="B61" s="173">
        <v>1.4</v>
      </c>
      <c r="C61" s="173">
        <v>0.2</v>
      </c>
      <c r="D61" s="173">
        <v>0</v>
      </c>
      <c r="E61" s="173">
        <v>1.6</v>
      </c>
      <c r="F61" s="173">
        <v>0</v>
      </c>
      <c r="G61" s="173">
        <v>0</v>
      </c>
      <c r="H61" s="173">
        <v>0</v>
      </c>
      <c r="I61" s="173">
        <v>0</v>
      </c>
      <c r="J61" s="173">
        <v>0</v>
      </c>
      <c r="K61" s="173">
        <v>0</v>
      </c>
      <c r="L61" s="173">
        <v>3.2</v>
      </c>
    </row>
    <row r="62" spans="1:12" s="1" customFormat="1" ht="20.100000000000001" customHeight="1" thickBot="1">
      <c r="A62" s="179" t="s">
        <v>7</v>
      </c>
      <c r="B62" s="180">
        <v>123.8</v>
      </c>
      <c r="C62" s="180">
        <v>37.4</v>
      </c>
      <c r="D62" s="180">
        <v>2.6</v>
      </c>
      <c r="E62" s="180">
        <v>177</v>
      </c>
      <c r="F62" s="180">
        <v>2</v>
      </c>
      <c r="G62" s="180">
        <v>0.8</v>
      </c>
      <c r="H62" s="180">
        <v>9.1999999999999993</v>
      </c>
      <c r="I62" s="180">
        <v>1.8</v>
      </c>
      <c r="J62" s="180">
        <v>0</v>
      </c>
      <c r="K62" s="180">
        <v>2.8</v>
      </c>
      <c r="L62" s="180">
        <v>357.4</v>
      </c>
    </row>
    <row r="63" spans="1:12" ht="21.75" customHeight="1">
      <c r="A63" s="14" t="s">
        <v>153</v>
      </c>
    </row>
    <row r="64" spans="1:12">
      <c r="A64" s="14" t="s">
        <v>154</v>
      </c>
    </row>
    <row r="65" spans="1:13">
      <c r="A65" s="181" t="s">
        <v>117</v>
      </c>
    </row>
    <row r="71" spans="1:13">
      <c r="A71" s="16" t="s">
        <v>118</v>
      </c>
      <c r="B71" s="182"/>
      <c r="C71" s="182"/>
      <c r="D71" s="182"/>
      <c r="E71" s="182"/>
      <c r="F71" s="182"/>
      <c r="G71" s="182"/>
      <c r="H71" s="182"/>
      <c r="I71" s="182"/>
      <c r="J71" s="182"/>
      <c r="K71" s="182"/>
      <c r="L71" s="182"/>
      <c r="M71" s="182"/>
    </row>
    <row r="72" spans="1:13">
      <c r="A72" s="182" t="s">
        <v>155</v>
      </c>
      <c r="B72" s="182"/>
      <c r="C72" s="182"/>
      <c r="D72" s="182"/>
      <c r="E72" s="182"/>
      <c r="F72" s="182"/>
      <c r="G72" s="182"/>
      <c r="H72" s="182"/>
      <c r="I72" s="182"/>
      <c r="J72" s="182"/>
      <c r="K72" s="182"/>
      <c r="L72" s="182"/>
      <c r="M72" s="182"/>
    </row>
    <row r="73" spans="1:13">
      <c r="A73" s="182" t="s">
        <v>156</v>
      </c>
      <c r="B73" s="182"/>
      <c r="C73" s="182"/>
      <c r="D73" s="182"/>
      <c r="E73" s="182"/>
      <c r="F73" s="182"/>
      <c r="G73" s="182"/>
      <c r="H73" s="182"/>
      <c r="I73" s="182"/>
      <c r="J73" s="182"/>
      <c r="K73" s="182"/>
      <c r="L73" s="182"/>
      <c r="M73" s="182"/>
    </row>
    <row r="74" spans="1:13">
      <c r="A74" s="182" t="s">
        <v>157</v>
      </c>
      <c r="B74" s="182"/>
      <c r="C74" s="182"/>
      <c r="D74" s="182"/>
      <c r="E74" s="182"/>
      <c r="F74" s="182"/>
      <c r="G74" s="182"/>
      <c r="H74" s="182"/>
      <c r="I74" s="182"/>
      <c r="J74" s="182"/>
      <c r="K74" s="182"/>
      <c r="L74" s="182"/>
      <c r="M74" s="182"/>
    </row>
    <row r="75" spans="1:13">
      <c r="A75" s="46"/>
      <c r="B75" s="46"/>
      <c r="C75" s="46"/>
      <c r="D75" s="46"/>
      <c r="E75" s="46"/>
      <c r="F75" s="46"/>
      <c r="G75" s="46"/>
      <c r="H75" s="46"/>
      <c r="I75" s="46"/>
      <c r="J75" s="46"/>
      <c r="K75" s="46"/>
      <c r="L75" s="46"/>
      <c r="M75" s="46"/>
    </row>
    <row r="76" spans="1:13">
      <c r="A76" s="183" t="s">
        <v>158</v>
      </c>
      <c r="B76" s="183"/>
      <c r="C76" s="183"/>
      <c r="D76" s="183"/>
      <c r="E76" s="183"/>
      <c r="F76" s="183"/>
      <c r="G76" s="183"/>
      <c r="H76" s="183"/>
      <c r="I76" s="183"/>
      <c r="J76" s="183"/>
      <c r="K76" s="183"/>
      <c r="L76" s="183"/>
      <c r="M76" s="183"/>
    </row>
    <row r="77" spans="1:13" ht="25.5">
      <c r="A77" s="184"/>
      <c r="B77" s="184"/>
      <c r="C77" s="185" t="s">
        <v>159</v>
      </c>
      <c r="D77" s="185" t="s">
        <v>160</v>
      </c>
      <c r="E77" s="185" t="s">
        <v>161</v>
      </c>
      <c r="F77" s="185" t="s">
        <v>162</v>
      </c>
      <c r="G77" s="185" t="s">
        <v>163</v>
      </c>
      <c r="H77" s="185" t="s">
        <v>164</v>
      </c>
      <c r="I77" s="185" t="s">
        <v>165</v>
      </c>
      <c r="J77" s="185" t="s">
        <v>166</v>
      </c>
      <c r="K77" s="185" t="s">
        <v>167</v>
      </c>
      <c r="L77" s="185" t="s">
        <v>168</v>
      </c>
      <c r="M77" s="185" t="s">
        <v>169</v>
      </c>
    </row>
    <row r="78" spans="1:13">
      <c r="A78" s="186" t="s">
        <v>170</v>
      </c>
      <c r="B78" s="17" t="s">
        <v>171</v>
      </c>
      <c r="C78" s="16">
        <v>0.4</v>
      </c>
      <c r="D78" s="16">
        <v>0</v>
      </c>
      <c r="E78" s="16">
        <v>0</v>
      </c>
      <c r="F78" s="16">
        <v>0.8</v>
      </c>
      <c r="G78" s="16">
        <v>0</v>
      </c>
      <c r="H78" s="16">
        <v>0</v>
      </c>
      <c r="I78" s="16">
        <v>0</v>
      </c>
      <c r="J78" s="16">
        <v>0.2</v>
      </c>
      <c r="K78" s="16">
        <v>0</v>
      </c>
      <c r="L78" s="16">
        <v>0</v>
      </c>
      <c r="M78" s="187">
        <v>1.4</v>
      </c>
    </row>
    <row r="79" spans="1:13">
      <c r="A79" s="186"/>
      <c r="B79" s="188" t="s">
        <v>172</v>
      </c>
      <c r="C79" s="16">
        <v>0</v>
      </c>
      <c r="D79" s="16">
        <v>0</v>
      </c>
      <c r="E79" s="16">
        <v>0</v>
      </c>
      <c r="F79" s="16">
        <v>1</v>
      </c>
      <c r="G79" s="16">
        <v>0</v>
      </c>
      <c r="H79" s="16">
        <v>0</v>
      </c>
      <c r="I79" s="16">
        <v>0</v>
      </c>
      <c r="J79" s="16">
        <v>0</v>
      </c>
      <c r="K79" s="16">
        <v>0</v>
      </c>
      <c r="L79" s="16">
        <v>0</v>
      </c>
      <c r="M79" s="187">
        <v>1</v>
      </c>
    </row>
    <row r="80" spans="1:13">
      <c r="A80" s="186"/>
      <c r="B80" s="188" t="s">
        <v>173</v>
      </c>
      <c r="C80" s="16">
        <v>0</v>
      </c>
      <c r="D80" s="16">
        <v>0</v>
      </c>
      <c r="E80" s="16">
        <v>0</v>
      </c>
      <c r="F80" s="16">
        <v>0</v>
      </c>
      <c r="G80" s="16">
        <v>0</v>
      </c>
      <c r="H80" s="16">
        <v>0</v>
      </c>
      <c r="I80" s="16">
        <v>0</v>
      </c>
      <c r="J80" s="16">
        <v>0</v>
      </c>
      <c r="K80" s="16">
        <v>0</v>
      </c>
      <c r="L80" s="16">
        <v>0</v>
      </c>
      <c r="M80" s="187">
        <v>0</v>
      </c>
    </row>
    <row r="81" spans="1:13">
      <c r="A81" s="186"/>
      <c r="B81" s="188" t="s">
        <v>174</v>
      </c>
      <c r="C81" s="16">
        <v>0</v>
      </c>
      <c r="D81" s="16">
        <v>0</v>
      </c>
      <c r="E81" s="16">
        <v>0</v>
      </c>
      <c r="F81" s="16">
        <v>0</v>
      </c>
      <c r="G81" s="16">
        <v>0</v>
      </c>
      <c r="H81" s="16">
        <v>0</v>
      </c>
      <c r="I81" s="16">
        <v>0</v>
      </c>
      <c r="J81" s="16">
        <v>0</v>
      </c>
      <c r="K81" s="16">
        <v>0.6</v>
      </c>
      <c r="L81" s="16">
        <v>0</v>
      </c>
      <c r="M81" s="187">
        <v>0.6</v>
      </c>
    </row>
    <row r="82" spans="1:13">
      <c r="A82" s="186"/>
      <c r="B82" s="188" t="s">
        <v>175</v>
      </c>
      <c r="C82" s="16">
        <v>0</v>
      </c>
      <c r="D82" s="16">
        <v>0</v>
      </c>
      <c r="E82" s="16">
        <v>0</v>
      </c>
      <c r="F82" s="16">
        <v>0.2</v>
      </c>
      <c r="G82" s="16">
        <v>0</v>
      </c>
      <c r="H82" s="16">
        <v>0</v>
      </c>
      <c r="I82" s="16">
        <v>0</v>
      </c>
      <c r="J82" s="16">
        <v>0</v>
      </c>
      <c r="K82" s="16">
        <v>0</v>
      </c>
      <c r="L82" s="16">
        <v>0</v>
      </c>
      <c r="M82" s="187">
        <v>0.2</v>
      </c>
    </row>
    <row r="83" spans="1:13">
      <c r="A83" s="186"/>
      <c r="B83" s="188" t="s">
        <v>176</v>
      </c>
      <c r="C83" s="16">
        <v>0</v>
      </c>
      <c r="D83" s="16">
        <v>0</v>
      </c>
      <c r="E83" s="16">
        <v>0</v>
      </c>
      <c r="F83" s="16">
        <v>0.2</v>
      </c>
      <c r="G83" s="16">
        <v>0</v>
      </c>
      <c r="H83" s="16">
        <v>0</v>
      </c>
      <c r="I83" s="16">
        <v>0</v>
      </c>
      <c r="J83" s="16">
        <v>0</v>
      </c>
      <c r="K83" s="16">
        <v>0</v>
      </c>
      <c r="L83" s="16">
        <v>0</v>
      </c>
      <c r="M83" s="187">
        <v>0.2</v>
      </c>
    </row>
    <row r="84" spans="1:13">
      <c r="A84" s="186"/>
      <c r="B84" s="188" t="s">
        <v>177</v>
      </c>
      <c r="C84" s="16">
        <v>0</v>
      </c>
      <c r="D84" s="16">
        <v>0.2</v>
      </c>
      <c r="E84" s="16">
        <v>0</v>
      </c>
      <c r="F84" s="16">
        <v>0</v>
      </c>
      <c r="G84" s="16">
        <v>0</v>
      </c>
      <c r="H84" s="16">
        <v>0</v>
      </c>
      <c r="I84" s="16">
        <v>0</v>
      </c>
      <c r="J84" s="16">
        <v>0</v>
      </c>
      <c r="K84" s="16">
        <v>0</v>
      </c>
      <c r="L84" s="16">
        <v>0</v>
      </c>
      <c r="M84" s="187">
        <v>0.2</v>
      </c>
    </row>
    <row r="85" spans="1:13">
      <c r="A85" s="186"/>
      <c r="B85" s="188" t="s">
        <v>178</v>
      </c>
      <c r="C85" s="16">
        <v>1.2</v>
      </c>
      <c r="D85" s="16">
        <v>0.2</v>
      </c>
      <c r="E85" s="16">
        <v>0</v>
      </c>
      <c r="F85" s="16">
        <v>0</v>
      </c>
      <c r="G85" s="16">
        <v>0</v>
      </c>
      <c r="H85" s="16">
        <v>0</v>
      </c>
      <c r="I85" s="16">
        <v>0</v>
      </c>
      <c r="J85" s="16">
        <v>0</v>
      </c>
      <c r="K85" s="16">
        <v>0</v>
      </c>
      <c r="L85" s="16">
        <v>0</v>
      </c>
      <c r="M85" s="187">
        <v>1.4</v>
      </c>
    </row>
    <row r="86" spans="1:13">
      <c r="A86" s="186"/>
      <c r="B86" s="188" t="s">
        <v>179</v>
      </c>
      <c r="C86" s="16">
        <v>11.4</v>
      </c>
      <c r="D86" s="16">
        <v>0.6</v>
      </c>
      <c r="E86" s="16">
        <v>0</v>
      </c>
      <c r="F86" s="16">
        <v>2.4</v>
      </c>
      <c r="G86" s="16">
        <v>0.2</v>
      </c>
      <c r="H86" s="16">
        <v>0</v>
      </c>
      <c r="I86" s="16">
        <v>0.2</v>
      </c>
      <c r="J86" s="16">
        <v>0</v>
      </c>
      <c r="K86" s="16">
        <v>0</v>
      </c>
      <c r="L86" s="16">
        <v>0</v>
      </c>
      <c r="M86" s="187">
        <v>14.8</v>
      </c>
    </row>
    <row r="87" spans="1:13">
      <c r="A87" s="186"/>
      <c r="B87" s="188" t="s">
        <v>180</v>
      </c>
      <c r="C87" s="16">
        <v>2.2000000000000002</v>
      </c>
      <c r="D87" s="16">
        <v>0</v>
      </c>
      <c r="E87" s="16">
        <v>0</v>
      </c>
      <c r="F87" s="16">
        <v>2.4</v>
      </c>
      <c r="G87" s="16">
        <v>0</v>
      </c>
      <c r="H87" s="16">
        <v>0</v>
      </c>
      <c r="I87" s="16">
        <v>0.4</v>
      </c>
      <c r="J87" s="16">
        <v>0</v>
      </c>
      <c r="K87" s="16">
        <v>0</v>
      </c>
      <c r="L87" s="16">
        <v>0</v>
      </c>
      <c r="M87" s="187">
        <v>5</v>
      </c>
    </row>
    <row r="88" spans="1:13">
      <c r="A88" s="186"/>
      <c r="B88" s="188" t="s">
        <v>181</v>
      </c>
      <c r="C88" s="16">
        <v>1.2</v>
      </c>
      <c r="D88" s="16">
        <v>0.2</v>
      </c>
      <c r="E88" s="16">
        <v>0</v>
      </c>
      <c r="F88" s="16">
        <v>1.4</v>
      </c>
      <c r="G88" s="16">
        <v>0</v>
      </c>
      <c r="H88" s="16">
        <v>0</v>
      </c>
      <c r="I88" s="16">
        <v>0</v>
      </c>
      <c r="J88" s="16">
        <v>0</v>
      </c>
      <c r="K88" s="16">
        <v>0</v>
      </c>
      <c r="L88" s="16">
        <v>0</v>
      </c>
      <c r="M88" s="187">
        <v>2.8</v>
      </c>
    </row>
    <row r="89" spans="1:13">
      <c r="A89" s="186"/>
      <c r="B89" s="188" t="s">
        <v>182</v>
      </c>
      <c r="C89" s="16">
        <v>2.4</v>
      </c>
      <c r="D89" s="16">
        <v>0.4</v>
      </c>
      <c r="E89" s="16">
        <v>0</v>
      </c>
      <c r="F89" s="16">
        <v>1.2</v>
      </c>
      <c r="G89" s="16">
        <v>0</v>
      </c>
      <c r="H89" s="16">
        <v>0</v>
      </c>
      <c r="I89" s="16">
        <v>0</v>
      </c>
      <c r="J89" s="16">
        <v>0.2</v>
      </c>
      <c r="K89" s="16">
        <v>0</v>
      </c>
      <c r="L89" s="16">
        <v>0</v>
      </c>
      <c r="M89" s="187">
        <v>4.2</v>
      </c>
    </row>
    <row r="90" spans="1:13">
      <c r="A90" s="186"/>
      <c r="B90" s="189" t="s">
        <v>183</v>
      </c>
      <c r="C90" s="16">
        <v>3.4</v>
      </c>
      <c r="D90" s="16">
        <v>0.2</v>
      </c>
      <c r="E90" s="16">
        <v>0.4</v>
      </c>
      <c r="F90" s="16">
        <v>3.4</v>
      </c>
      <c r="G90" s="16">
        <v>0</v>
      </c>
      <c r="H90" s="16">
        <v>0</v>
      </c>
      <c r="I90" s="16">
        <v>0.4</v>
      </c>
      <c r="J90" s="16">
        <v>0</v>
      </c>
      <c r="K90" s="16">
        <v>0</v>
      </c>
      <c r="L90" s="16">
        <v>0</v>
      </c>
      <c r="M90" s="187">
        <v>7.8</v>
      </c>
    </row>
    <row r="91" spans="1:13">
      <c r="A91" s="186"/>
      <c r="B91" s="17" t="s">
        <v>184</v>
      </c>
      <c r="C91" s="16">
        <v>9</v>
      </c>
      <c r="D91" s="16">
        <v>0.4</v>
      </c>
      <c r="E91" s="16">
        <v>0</v>
      </c>
      <c r="F91" s="16">
        <v>0.6</v>
      </c>
      <c r="G91" s="16">
        <v>0</v>
      </c>
      <c r="H91" s="16">
        <v>0</v>
      </c>
      <c r="I91" s="16">
        <v>0.2</v>
      </c>
      <c r="J91" s="16">
        <v>0</v>
      </c>
      <c r="K91" s="16">
        <v>0</v>
      </c>
      <c r="L91" s="16">
        <v>0.2</v>
      </c>
      <c r="M91" s="187">
        <v>10.4</v>
      </c>
    </row>
    <row r="92" spans="1:13">
      <c r="A92" s="186"/>
      <c r="B92" s="17" t="s">
        <v>185</v>
      </c>
      <c r="C92" s="16">
        <v>3.2</v>
      </c>
      <c r="D92" s="16">
        <v>0.8</v>
      </c>
      <c r="E92" s="16">
        <v>0.2</v>
      </c>
      <c r="F92" s="16">
        <v>2.6</v>
      </c>
      <c r="G92" s="16">
        <v>0.4</v>
      </c>
      <c r="H92" s="16">
        <v>0</v>
      </c>
      <c r="I92" s="16">
        <v>0</v>
      </c>
      <c r="J92" s="16">
        <v>0</v>
      </c>
      <c r="K92" s="16">
        <v>0</v>
      </c>
      <c r="L92" s="16">
        <v>0</v>
      </c>
      <c r="M92" s="187">
        <v>7.2</v>
      </c>
    </row>
    <row r="93" spans="1:13">
      <c r="A93" s="186"/>
      <c r="B93" s="17" t="s">
        <v>186</v>
      </c>
      <c r="C93" s="16">
        <v>22.4</v>
      </c>
      <c r="D93" s="16">
        <v>1.2</v>
      </c>
      <c r="E93" s="16">
        <v>0.2</v>
      </c>
      <c r="F93" s="16">
        <v>3.2</v>
      </c>
      <c r="G93" s="16">
        <v>0</v>
      </c>
      <c r="H93" s="16">
        <v>0</v>
      </c>
      <c r="I93" s="16">
        <v>0.8</v>
      </c>
      <c r="J93" s="16">
        <v>0</v>
      </c>
      <c r="K93" s="16">
        <v>0</v>
      </c>
      <c r="L93" s="16">
        <v>0</v>
      </c>
      <c r="M93" s="187">
        <v>27.8</v>
      </c>
    </row>
    <row r="94" spans="1:13">
      <c r="A94" s="186"/>
      <c r="B94" s="17" t="s">
        <v>187</v>
      </c>
      <c r="C94" s="16">
        <v>18.600000000000001</v>
      </c>
      <c r="D94" s="16">
        <v>2.4</v>
      </c>
      <c r="E94" s="16">
        <v>0.2</v>
      </c>
      <c r="F94" s="16">
        <v>2.2000000000000002</v>
      </c>
      <c r="G94" s="16">
        <v>0</v>
      </c>
      <c r="H94" s="16">
        <v>0</v>
      </c>
      <c r="I94" s="16">
        <v>0.4</v>
      </c>
      <c r="J94" s="16">
        <v>0</v>
      </c>
      <c r="K94" s="16">
        <v>0</v>
      </c>
      <c r="L94" s="16">
        <v>0.2</v>
      </c>
      <c r="M94" s="187">
        <v>24</v>
      </c>
    </row>
    <row r="95" spans="1:13">
      <c r="A95" s="186"/>
      <c r="B95" s="17" t="s">
        <v>188</v>
      </c>
      <c r="C95" s="16">
        <v>14</v>
      </c>
      <c r="D95" s="16">
        <v>2.6</v>
      </c>
      <c r="E95" s="16">
        <v>0.6</v>
      </c>
      <c r="F95" s="16">
        <v>1.2</v>
      </c>
      <c r="G95" s="16">
        <v>0</v>
      </c>
      <c r="H95" s="16">
        <v>0</v>
      </c>
      <c r="I95" s="16">
        <v>0</v>
      </c>
      <c r="J95" s="16">
        <v>0</v>
      </c>
      <c r="K95" s="16">
        <v>0</v>
      </c>
      <c r="L95" s="16">
        <v>0.2</v>
      </c>
      <c r="M95" s="187">
        <v>18.600000000000001</v>
      </c>
    </row>
    <row r="96" spans="1:13">
      <c r="A96" s="186"/>
      <c r="B96" s="17" t="s">
        <v>189</v>
      </c>
      <c r="C96" s="16">
        <v>11.8</v>
      </c>
      <c r="D96" s="16">
        <v>2.8</v>
      </c>
      <c r="E96" s="16">
        <v>0.2</v>
      </c>
      <c r="F96" s="16">
        <v>2</v>
      </c>
      <c r="G96" s="16">
        <v>0</v>
      </c>
      <c r="H96" s="16">
        <v>0</v>
      </c>
      <c r="I96" s="16">
        <v>0</v>
      </c>
      <c r="J96" s="16">
        <v>0</v>
      </c>
      <c r="K96" s="16">
        <v>0</v>
      </c>
      <c r="L96" s="16">
        <v>0</v>
      </c>
      <c r="M96" s="187">
        <v>16.8</v>
      </c>
    </row>
    <row r="97" spans="1:13">
      <c r="A97" s="186"/>
      <c r="B97" s="17" t="s">
        <v>190</v>
      </c>
      <c r="C97" s="16">
        <v>9.8000000000000007</v>
      </c>
      <c r="D97" s="16">
        <v>0.8</v>
      </c>
      <c r="E97" s="16">
        <v>0.2</v>
      </c>
      <c r="F97" s="16">
        <v>3</v>
      </c>
      <c r="G97" s="16">
        <v>0</v>
      </c>
      <c r="H97" s="16">
        <v>0</v>
      </c>
      <c r="I97" s="16">
        <v>0</v>
      </c>
      <c r="J97" s="16">
        <v>0</v>
      </c>
      <c r="K97" s="16">
        <v>0</v>
      </c>
      <c r="L97" s="16">
        <v>0</v>
      </c>
      <c r="M97" s="187">
        <v>13.8</v>
      </c>
    </row>
    <row r="98" spans="1:13">
      <c r="A98" s="186"/>
      <c r="B98" s="17" t="s">
        <v>191</v>
      </c>
      <c r="C98" s="16">
        <v>5.2</v>
      </c>
      <c r="D98" s="16">
        <v>1.4</v>
      </c>
      <c r="E98" s="16">
        <v>0</v>
      </c>
      <c r="F98" s="16">
        <v>1.8</v>
      </c>
      <c r="G98" s="16">
        <v>0</v>
      </c>
      <c r="H98" s="16">
        <v>0</v>
      </c>
      <c r="I98" s="16">
        <v>0</v>
      </c>
      <c r="J98" s="16">
        <v>0</v>
      </c>
      <c r="K98" s="16">
        <v>0</v>
      </c>
      <c r="L98" s="16">
        <v>0</v>
      </c>
      <c r="M98" s="187">
        <v>8.4</v>
      </c>
    </row>
    <row r="99" spans="1:13">
      <c r="A99" s="186"/>
      <c r="B99" s="17" t="s">
        <v>192</v>
      </c>
      <c r="C99" s="16">
        <v>3.4</v>
      </c>
      <c r="D99" s="16">
        <v>1</v>
      </c>
      <c r="E99" s="16">
        <v>0.2</v>
      </c>
      <c r="F99" s="16">
        <v>1</v>
      </c>
      <c r="G99" s="16">
        <v>0</v>
      </c>
      <c r="H99" s="16">
        <v>0</v>
      </c>
      <c r="I99" s="16">
        <v>0.2</v>
      </c>
      <c r="J99" s="16">
        <v>0</v>
      </c>
      <c r="K99" s="16">
        <v>0</v>
      </c>
      <c r="L99" s="16">
        <v>0.2</v>
      </c>
      <c r="M99" s="187">
        <v>6</v>
      </c>
    </row>
    <row r="100" spans="1:13">
      <c r="A100" s="186"/>
      <c r="B100" s="17" t="s">
        <v>193</v>
      </c>
      <c r="C100" s="16">
        <v>1</v>
      </c>
      <c r="D100" s="16">
        <v>0.2</v>
      </c>
      <c r="E100" s="16">
        <v>0</v>
      </c>
      <c r="F100" s="16">
        <v>2</v>
      </c>
      <c r="G100" s="16">
        <v>0</v>
      </c>
      <c r="H100" s="16">
        <v>0</v>
      </c>
      <c r="I100" s="16">
        <v>0</v>
      </c>
      <c r="J100" s="16">
        <v>0.2</v>
      </c>
      <c r="K100" s="16">
        <v>0</v>
      </c>
      <c r="L100" s="16">
        <v>0</v>
      </c>
      <c r="M100" s="187">
        <v>3.4</v>
      </c>
    </row>
    <row r="101" spans="1:13">
      <c r="A101" s="186"/>
      <c r="B101" s="17" t="s">
        <v>194</v>
      </c>
      <c r="C101" s="16">
        <v>0.8</v>
      </c>
      <c r="D101" s="16">
        <v>0.2</v>
      </c>
      <c r="E101" s="16">
        <v>0.2</v>
      </c>
      <c r="F101" s="16">
        <v>0.6</v>
      </c>
      <c r="G101" s="16">
        <v>0.2</v>
      </c>
      <c r="H101" s="16">
        <v>0</v>
      </c>
      <c r="I101" s="16">
        <v>0</v>
      </c>
      <c r="J101" s="16">
        <v>0</v>
      </c>
      <c r="K101" s="16">
        <v>0</v>
      </c>
      <c r="L101" s="16">
        <v>0</v>
      </c>
      <c r="M101" s="187">
        <v>2</v>
      </c>
    </row>
    <row r="102" spans="1:13">
      <c r="A102" s="186"/>
      <c r="B102" s="15" t="s">
        <v>169</v>
      </c>
      <c r="C102" s="16">
        <v>121.4</v>
      </c>
      <c r="D102" s="16">
        <v>15.6</v>
      </c>
      <c r="E102" s="16">
        <v>2.4</v>
      </c>
      <c r="F102" s="16">
        <v>33.200000000000003</v>
      </c>
      <c r="G102" s="16">
        <v>0.8</v>
      </c>
      <c r="H102" s="16">
        <v>0</v>
      </c>
      <c r="I102" s="16">
        <v>2.6</v>
      </c>
      <c r="J102" s="16">
        <v>0.6</v>
      </c>
      <c r="K102" s="16">
        <v>0.6</v>
      </c>
      <c r="L102" s="16">
        <v>0.8</v>
      </c>
      <c r="M102" s="16">
        <v>178</v>
      </c>
    </row>
    <row r="103" spans="1:13">
      <c r="A103" s="186" t="s">
        <v>195</v>
      </c>
      <c r="B103" s="17" t="s">
        <v>171</v>
      </c>
      <c r="C103" s="16">
        <v>0</v>
      </c>
      <c r="D103" s="16">
        <v>0</v>
      </c>
      <c r="E103" s="16">
        <v>0</v>
      </c>
      <c r="F103" s="16">
        <v>0.2</v>
      </c>
      <c r="G103" s="16">
        <v>0</v>
      </c>
      <c r="H103" s="16">
        <v>0</v>
      </c>
      <c r="I103" s="16">
        <v>0</v>
      </c>
      <c r="J103" s="16">
        <v>0</v>
      </c>
      <c r="K103" s="16">
        <v>0</v>
      </c>
      <c r="L103" s="16">
        <v>0</v>
      </c>
      <c r="M103" s="16">
        <v>0.2</v>
      </c>
    </row>
    <row r="104" spans="1:13">
      <c r="A104" s="186"/>
      <c r="B104" s="188" t="s">
        <v>172</v>
      </c>
      <c r="C104" s="16">
        <v>0</v>
      </c>
      <c r="D104" s="16">
        <v>0</v>
      </c>
      <c r="E104" s="16">
        <v>0</v>
      </c>
      <c r="F104" s="16">
        <v>0.6</v>
      </c>
      <c r="G104" s="16">
        <v>0</v>
      </c>
      <c r="H104" s="16">
        <v>0</v>
      </c>
      <c r="I104" s="16">
        <v>0</v>
      </c>
      <c r="J104" s="16">
        <v>0</v>
      </c>
      <c r="K104" s="16">
        <v>0</v>
      </c>
      <c r="L104" s="16">
        <v>0</v>
      </c>
      <c r="M104" s="16">
        <v>0.6</v>
      </c>
    </row>
    <row r="105" spans="1:13">
      <c r="A105" s="186"/>
      <c r="B105" s="188" t="s">
        <v>173</v>
      </c>
      <c r="C105" s="16">
        <v>0</v>
      </c>
      <c r="D105" s="16">
        <v>0</v>
      </c>
      <c r="E105" s="16">
        <v>0</v>
      </c>
      <c r="F105" s="16">
        <v>0.8</v>
      </c>
      <c r="G105" s="16">
        <v>0</v>
      </c>
      <c r="H105" s="16">
        <v>0</v>
      </c>
      <c r="I105" s="16">
        <v>0</v>
      </c>
      <c r="J105" s="16">
        <v>0</v>
      </c>
      <c r="K105" s="16">
        <v>0</v>
      </c>
      <c r="L105" s="16">
        <v>0</v>
      </c>
      <c r="M105" s="16">
        <v>0.8</v>
      </c>
    </row>
    <row r="106" spans="1:13">
      <c r="A106" s="186"/>
      <c r="B106" s="188" t="s">
        <v>174</v>
      </c>
      <c r="C106" s="16">
        <v>0</v>
      </c>
      <c r="D106" s="16">
        <v>0</v>
      </c>
      <c r="E106" s="16">
        <v>0</v>
      </c>
      <c r="F106" s="16">
        <v>0.2</v>
      </c>
      <c r="G106" s="16">
        <v>0</v>
      </c>
      <c r="H106" s="16">
        <v>0</v>
      </c>
      <c r="I106" s="16">
        <v>0</v>
      </c>
      <c r="J106" s="16">
        <v>0</v>
      </c>
      <c r="K106" s="16">
        <v>0</v>
      </c>
      <c r="L106" s="16">
        <v>0</v>
      </c>
      <c r="M106" s="16">
        <v>0.2</v>
      </c>
    </row>
    <row r="107" spans="1:13">
      <c r="A107" s="186"/>
      <c r="B107" s="188" t="s">
        <v>175</v>
      </c>
      <c r="C107" s="16">
        <v>0</v>
      </c>
      <c r="D107" s="16">
        <v>0</v>
      </c>
      <c r="E107" s="16">
        <v>0</v>
      </c>
      <c r="F107" s="16">
        <v>0</v>
      </c>
      <c r="G107" s="16">
        <v>0</v>
      </c>
      <c r="H107" s="16">
        <v>0</v>
      </c>
      <c r="I107" s="16">
        <v>0</v>
      </c>
      <c r="J107" s="16">
        <v>0</v>
      </c>
      <c r="K107" s="16">
        <v>0</v>
      </c>
      <c r="L107" s="16">
        <v>0</v>
      </c>
      <c r="M107" s="16">
        <v>0</v>
      </c>
    </row>
    <row r="108" spans="1:13">
      <c r="A108" s="186"/>
      <c r="B108" s="188" t="s">
        <v>176</v>
      </c>
      <c r="C108" s="16">
        <v>0</v>
      </c>
      <c r="D108" s="16">
        <v>0</v>
      </c>
      <c r="E108" s="16">
        <v>0</v>
      </c>
      <c r="F108" s="16">
        <v>0</v>
      </c>
      <c r="G108" s="16">
        <v>0</v>
      </c>
      <c r="H108" s="16">
        <v>0</v>
      </c>
      <c r="I108" s="16">
        <v>0</v>
      </c>
      <c r="J108" s="16">
        <v>0</v>
      </c>
      <c r="K108" s="16">
        <v>0</v>
      </c>
      <c r="L108" s="16">
        <v>0</v>
      </c>
      <c r="M108" s="16">
        <v>0</v>
      </c>
    </row>
    <row r="109" spans="1:13">
      <c r="A109" s="186"/>
      <c r="B109" s="188" t="s">
        <v>177</v>
      </c>
      <c r="C109" s="16">
        <v>0</v>
      </c>
      <c r="D109" s="16">
        <v>0</v>
      </c>
      <c r="E109" s="16">
        <v>0</v>
      </c>
      <c r="F109" s="16">
        <v>0.2</v>
      </c>
      <c r="G109" s="16">
        <v>0</v>
      </c>
      <c r="H109" s="16">
        <v>0</v>
      </c>
      <c r="I109" s="16">
        <v>0</v>
      </c>
      <c r="J109" s="16">
        <v>0</v>
      </c>
      <c r="K109" s="16">
        <v>0</v>
      </c>
      <c r="L109" s="16">
        <v>0</v>
      </c>
      <c r="M109" s="16">
        <v>0.2</v>
      </c>
    </row>
    <row r="110" spans="1:13">
      <c r="A110" s="186"/>
      <c r="B110" s="188" t="s">
        <v>178</v>
      </c>
      <c r="C110" s="16">
        <v>0</v>
      </c>
      <c r="D110" s="16">
        <v>0</v>
      </c>
      <c r="E110" s="16">
        <v>0</v>
      </c>
      <c r="F110" s="16">
        <v>0.2</v>
      </c>
      <c r="G110" s="16">
        <v>0</v>
      </c>
      <c r="H110" s="16">
        <v>0</v>
      </c>
      <c r="I110" s="16">
        <v>0</v>
      </c>
      <c r="J110" s="16">
        <v>0</v>
      </c>
      <c r="K110" s="16">
        <v>0</v>
      </c>
      <c r="L110" s="16">
        <v>0</v>
      </c>
      <c r="M110" s="16">
        <v>0.2</v>
      </c>
    </row>
    <row r="111" spans="1:13">
      <c r="A111" s="186"/>
      <c r="B111" s="188" t="s">
        <v>179</v>
      </c>
      <c r="C111" s="16">
        <v>0.2</v>
      </c>
      <c r="D111" s="16">
        <v>0</v>
      </c>
      <c r="E111" s="16">
        <v>0</v>
      </c>
      <c r="F111" s="16">
        <v>0</v>
      </c>
      <c r="G111" s="16">
        <v>0</v>
      </c>
      <c r="H111" s="16">
        <v>0</v>
      </c>
      <c r="I111" s="16">
        <v>0</v>
      </c>
      <c r="J111" s="16">
        <v>0</v>
      </c>
      <c r="K111" s="16">
        <v>0</v>
      </c>
      <c r="L111" s="16">
        <v>0</v>
      </c>
      <c r="M111" s="16">
        <v>0.2</v>
      </c>
    </row>
    <row r="112" spans="1:13">
      <c r="A112" s="186"/>
      <c r="B112" s="188" t="s">
        <v>180</v>
      </c>
      <c r="C112" s="16">
        <v>0.8</v>
      </c>
      <c r="D112" s="16">
        <v>0</v>
      </c>
      <c r="E112" s="16">
        <v>0</v>
      </c>
      <c r="F112" s="16">
        <v>0.8</v>
      </c>
      <c r="G112" s="16">
        <v>0</v>
      </c>
      <c r="H112" s="16">
        <v>0</v>
      </c>
      <c r="I112" s="16">
        <v>0</v>
      </c>
      <c r="J112" s="16">
        <v>0</v>
      </c>
      <c r="K112" s="16">
        <v>0</v>
      </c>
      <c r="L112" s="16">
        <v>0</v>
      </c>
      <c r="M112" s="16">
        <v>1.6</v>
      </c>
    </row>
    <row r="113" spans="1:13">
      <c r="A113" s="186"/>
      <c r="B113" s="188" t="s">
        <v>181</v>
      </c>
      <c r="C113" s="16">
        <v>0.2</v>
      </c>
      <c r="D113" s="16">
        <v>0</v>
      </c>
      <c r="E113" s="16">
        <v>0</v>
      </c>
      <c r="F113" s="16">
        <v>0.4</v>
      </c>
      <c r="G113" s="16">
        <v>0</v>
      </c>
      <c r="H113" s="16">
        <v>0</v>
      </c>
      <c r="I113" s="16">
        <v>0</v>
      </c>
      <c r="J113" s="16">
        <v>0</v>
      </c>
      <c r="K113" s="16">
        <v>0</v>
      </c>
      <c r="L113" s="16">
        <v>0</v>
      </c>
      <c r="M113" s="16">
        <v>0.6</v>
      </c>
    </row>
    <row r="114" spans="1:13">
      <c r="A114" s="186"/>
      <c r="B114" s="188" t="s">
        <v>182</v>
      </c>
      <c r="C114" s="16">
        <v>1.2</v>
      </c>
      <c r="D114" s="16">
        <v>0.2</v>
      </c>
      <c r="E114" s="16">
        <v>0</v>
      </c>
      <c r="F114" s="16">
        <v>0.4</v>
      </c>
      <c r="G114" s="16">
        <v>0</v>
      </c>
      <c r="H114" s="16">
        <v>0</v>
      </c>
      <c r="I114" s="16">
        <v>0</v>
      </c>
      <c r="J114" s="16">
        <v>0</v>
      </c>
      <c r="K114" s="16">
        <v>0</v>
      </c>
      <c r="L114" s="16">
        <v>0</v>
      </c>
      <c r="M114" s="16">
        <v>1.8</v>
      </c>
    </row>
    <row r="115" spans="1:13">
      <c r="A115" s="186"/>
      <c r="B115" s="189" t="s">
        <v>183</v>
      </c>
      <c r="C115" s="16">
        <v>1.6</v>
      </c>
      <c r="D115" s="16">
        <v>0.4</v>
      </c>
      <c r="E115" s="16">
        <v>0</v>
      </c>
      <c r="F115" s="16">
        <v>0.6</v>
      </c>
      <c r="G115" s="16">
        <v>0</v>
      </c>
      <c r="H115" s="16">
        <v>0</v>
      </c>
      <c r="I115" s="16">
        <v>0</v>
      </c>
      <c r="J115" s="16">
        <v>0</v>
      </c>
      <c r="K115" s="16">
        <v>0</v>
      </c>
      <c r="L115" s="16">
        <v>0</v>
      </c>
      <c r="M115" s="16">
        <v>2.6</v>
      </c>
    </row>
    <row r="116" spans="1:13">
      <c r="A116" s="186"/>
      <c r="B116" s="17" t="s">
        <v>184</v>
      </c>
      <c r="C116" s="16">
        <v>2</v>
      </c>
      <c r="D116" s="16">
        <v>0.2</v>
      </c>
      <c r="E116" s="16">
        <v>0</v>
      </c>
      <c r="F116" s="16">
        <v>1.4</v>
      </c>
      <c r="G116" s="16">
        <v>0</v>
      </c>
      <c r="H116" s="16">
        <v>0</v>
      </c>
      <c r="I116" s="16">
        <v>0.4</v>
      </c>
      <c r="J116" s="16">
        <v>0</v>
      </c>
      <c r="K116" s="16">
        <v>0</v>
      </c>
      <c r="L116" s="16">
        <v>0</v>
      </c>
      <c r="M116" s="16">
        <v>4</v>
      </c>
    </row>
    <row r="117" spans="1:13">
      <c r="A117" s="186"/>
      <c r="B117" s="17" t="s">
        <v>185</v>
      </c>
      <c r="C117" s="16">
        <v>2.8</v>
      </c>
      <c r="D117" s="16">
        <v>1.4</v>
      </c>
      <c r="E117" s="16">
        <v>0</v>
      </c>
      <c r="F117" s="16">
        <v>1.8</v>
      </c>
      <c r="G117" s="16">
        <v>0</v>
      </c>
      <c r="H117" s="16">
        <v>0</v>
      </c>
      <c r="I117" s="16">
        <v>0</v>
      </c>
      <c r="J117" s="16">
        <v>0</v>
      </c>
      <c r="K117" s="16">
        <v>0</v>
      </c>
      <c r="L117" s="16">
        <v>0</v>
      </c>
      <c r="M117" s="16">
        <v>6</v>
      </c>
    </row>
    <row r="118" spans="1:13">
      <c r="A118" s="186"/>
      <c r="B118" s="17" t="s">
        <v>186</v>
      </c>
      <c r="C118" s="16">
        <v>2.8</v>
      </c>
      <c r="D118" s="16">
        <v>0.8</v>
      </c>
      <c r="E118" s="16">
        <v>0</v>
      </c>
      <c r="F118" s="16">
        <v>1.6</v>
      </c>
      <c r="G118" s="16">
        <v>0</v>
      </c>
      <c r="H118" s="16">
        <v>0</v>
      </c>
      <c r="I118" s="16">
        <v>0</v>
      </c>
      <c r="J118" s="16">
        <v>0</v>
      </c>
      <c r="K118" s="16">
        <v>0</v>
      </c>
      <c r="L118" s="16">
        <v>0</v>
      </c>
      <c r="M118" s="16">
        <v>5.2</v>
      </c>
    </row>
    <row r="119" spans="1:13">
      <c r="A119" s="186"/>
      <c r="B119" s="17" t="s">
        <v>187</v>
      </c>
      <c r="C119" s="16">
        <v>4</v>
      </c>
      <c r="D119" s="16">
        <v>1</v>
      </c>
      <c r="E119" s="16">
        <v>0</v>
      </c>
      <c r="F119" s="16">
        <v>1</v>
      </c>
      <c r="G119" s="16">
        <v>0</v>
      </c>
      <c r="H119" s="16">
        <v>0</v>
      </c>
      <c r="I119" s="16">
        <v>0</v>
      </c>
      <c r="J119" s="16">
        <v>0</v>
      </c>
      <c r="K119" s="16">
        <v>0</v>
      </c>
      <c r="L119" s="16">
        <v>0.2</v>
      </c>
      <c r="M119" s="16">
        <v>6.2</v>
      </c>
    </row>
    <row r="120" spans="1:13">
      <c r="A120" s="186"/>
      <c r="B120" s="17" t="s">
        <v>188</v>
      </c>
      <c r="C120" s="16">
        <v>5</v>
      </c>
      <c r="D120" s="16">
        <v>0.8</v>
      </c>
      <c r="E120" s="16">
        <v>0</v>
      </c>
      <c r="F120" s="16">
        <v>1.2</v>
      </c>
      <c r="G120" s="16">
        <v>0</v>
      </c>
      <c r="H120" s="16">
        <v>0</v>
      </c>
      <c r="I120" s="16">
        <v>0.2</v>
      </c>
      <c r="J120" s="16">
        <v>0</v>
      </c>
      <c r="K120" s="16">
        <v>0</v>
      </c>
      <c r="L120" s="16">
        <v>0</v>
      </c>
      <c r="M120" s="16">
        <v>7.2</v>
      </c>
    </row>
    <row r="121" spans="1:13">
      <c r="A121" s="186"/>
      <c r="B121" s="17" t="s">
        <v>189</v>
      </c>
      <c r="C121" s="16">
        <v>4.5999999999999996</v>
      </c>
      <c r="D121" s="16">
        <v>0.8</v>
      </c>
      <c r="E121" s="16">
        <v>0</v>
      </c>
      <c r="F121" s="16">
        <v>1.6</v>
      </c>
      <c r="G121" s="16">
        <v>0</v>
      </c>
      <c r="H121" s="16">
        <v>0</v>
      </c>
      <c r="I121" s="16">
        <v>0</v>
      </c>
      <c r="J121" s="16">
        <v>0</v>
      </c>
      <c r="K121" s="16">
        <v>0</v>
      </c>
      <c r="L121" s="16">
        <v>0</v>
      </c>
      <c r="M121" s="16">
        <v>7</v>
      </c>
    </row>
    <row r="122" spans="1:13">
      <c r="A122" s="186"/>
      <c r="B122" s="17" t="s">
        <v>190</v>
      </c>
      <c r="C122" s="16">
        <v>4.5999999999999996</v>
      </c>
      <c r="D122" s="16">
        <v>0.8</v>
      </c>
      <c r="E122" s="16">
        <v>0</v>
      </c>
      <c r="F122" s="16">
        <v>0.8</v>
      </c>
      <c r="G122" s="16">
        <v>0</v>
      </c>
      <c r="H122" s="16">
        <v>0</v>
      </c>
      <c r="I122" s="16">
        <v>0</v>
      </c>
      <c r="J122" s="16">
        <v>0.2</v>
      </c>
      <c r="K122" s="16">
        <v>0</v>
      </c>
      <c r="L122" s="16">
        <v>0</v>
      </c>
      <c r="M122" s="16">
        <v>6.4</v>
      </c>
    </row>
    <row r="123" spans="1:13">
      <c r="A123" s="186"/>
      <c r="B123" s="17" t="s">
        <v>191</v>
      </c>
      <c r="C123" s="16">
        <v>3</v>
      </c>
      <c r="D123" s="16">
        <v>0.4</v>
      </c>
      <c r="E123" s="16">
        <v>0.2</v>
      </c>
      <c r="F123" s="16">
        <v>1.2</v>
      </c>
      <c r="G123" s="16">
        <v>0</v>
      </c>
      <c r="H123" s="16">
        <v>0</v>
      </c>
      <c r="I123" s="16">
        <v>0</v>
      </c>
      <c r="J123" s="16">
        <v>0</v>
      </c>
      <c r="K123" s="16">
        <v>0</v>
      </c>
      <c r="L123" s="16">
        <v>0</v>
      </c>
      <c r="M123" s="16">
        <v>4.8</v>
      </c>
    </row>
    <row r="124" spans="1:13">
      <c r="A124" s="186"/>
      <c r="B124" s="17" t="s">
        <v>192</v>
      </c>
      <c r="C124" s="16">
        <v>1</v>
      </c>
      <c r="D124" s="16">
        <v>0.4</v>
      </c>
      <c r="E124" s="16">
        <v>0.2</v>
      </c>
      <c r="F124" s="16">
        <v>0.4</v>
      </c>
      <c r="G124" s="16">
        <v>0</v>
      </c>
      <c r="H124" s="16">
        <v>0</v>
      </c>
      <c r="I124" s="16">
        <v>0</v>
      </c>
      <c r="J124" s="16">
        <v>0</v>
      </c>
      <c r="K124" s="16">
        <v>0</v>
      </c>
      <c r="L124" s="16">
        <v>0</v>
      </c>
      <c r="M124" s="16">
        <v>2</v>
      </c>
    </row>
    <row r="125" spans="1:13">
      <c r="A125" s="186"/>
      <c r="B125" s="17" t="s">
        <v>193</v>
      </c>
      <c r="C125" s="16">
        <v>0</v>
      </c>
      <c r="D125" s="16">
        <v>0.2</v>
      </c>
      <c r="E125" s="16">
        <v>0.2</v>
      </c>
      <c r="F125" s="16">
        <v>0.8</v>
      </c>
      <c r="G125" s="16">
        <v>0</v>
      </c>
      <c r="H125" s="16">
        <v>0</v>
      </c>
      <c r="I125" s="16">
        <v>0</v>
      </c>
      <c r="J125" s="16">
        <v>0</v>
      </c>
      <c r="K125" s="16">
        <v>0</v>
      </c>
      <c r="L125" s="16">
        <v>0</v>
      </c>
      <c r="M125" s="16">
        <v>1.2</v>
      </c>
    </row>
    <row r="126" spans="1:13">
      <c r="A126" s="186"/>
      <c r="B126" s="17" t="s">
        <v>194</v>
      </c>
      <c r="C126" s="16">
        <v>0.6</v>
      </c>
      <c r="D126" s="16">
        <v>0.2</v>
      </c>
      <c r="E126" s="16">
        <v>0</v>
      </c>
      <c r="F126" s="16">
        <v>0.2</v>
      </c>
      <c r="G126" s="16">
        <v>0</v>
      </c>
      <c r="H126" s="16">
        <v>0</v>
      </c>
      <c r="I126" s="16">
        <v>0</v>
      </c>
      <c r="J126" s="16">
        <v>0</v>
      </c>
      <c r="K126" s="16">
        <v>0</v>
      </c>
      <c r="L126" s="16">
        <v>0</v>
      </c>
      <c r="M126" s="16">
        <v>1</v>
      </c>
    </row>
    <row r="127" spans="1:13">
      <c r="A127" s="186"/>
      <c r="B127" s="15" t="s">
        <v>169</v>
      </c>
      <c r="C127" s="16">
        <v>34.4</v>
      </c>
      <c r="D127" s="16">
        <v>7.6</v>
      </c>
      <c r="E127" s="16">
        <v>0.6</v>
      </c>
      <c r="F127" s="16">
        <v>16.399999999999999</v>
      </c>
      <c r="G127" s="16">
        <v>0</v>
      </c>
      <c r="H127" s="16">
        <v>0</v>
      </c>
      <c r="I127" s="16">
        <v>0.6</v>
      </c>
      <c r="J127" s="16">
        <v>0.2</v>
      </c>
      <c r="K127" s="16">
        <v>0</v>
      </c>
      <c r="L127" s="16">
        <v>0.2</v>
      </c>
      <c r="M127" s="16">
        <v>60</v>
      </c>
    </row>
    <row r="128" spans="1:13">
      <c r="A128" s="46"/>
      <c r="B128" s="46"/>
      <c r="C128" s="46"/>
      <c r="D128" s="46"/>
      <c r="E128" s="46"/>
      <c r="F128" s="46"/>
      <c r="G128" s="46"/>
      <c r="H128" s="46"/>
      <c r="I128" s="46"/>
      <c r="J128" s="46"/>
      <c r="K128" s="46"/>
      <c r="L128" s="46"/>
      <c r="M128" s="46"/>
    </row>
    <row r="129" spans="1:13">
      <c r="A129" s="46"/>
      <c r="B129" s="46"/>
      <c r="C129" s="46"/>
      <c r="D129" s="46"/>
      <c r="E129" s="46"/>
      <c r="F129" s="46"/>
      <c r="G129" s="46"/>
      <c r="H129" s="46"/>
      <c r="I129" s="46"/>
      <c r="J129" s="46"/>
      <c r="K129" s="46"/>
      <c r="L129" s="46"/>
      <c r="M129" s="46"/>
    </row>
    <row r="130" spans="1:13">
      <c r="A130" s="182"/>
      <c r="B130" s="182"/>
      <c r="C130" s="182"/>
      <c r="D130" s="182"/>
      <c r="E130" s="182"/>
      <c r="F130" s="182"/>
      <c r="G130" s="182"/>
      <c r="H130" s="182"/>
      <c r="I130" s="182"/>
      <c r="J130" s="182"/>
      <c r="K130" s="182"/>
      <c r="L130" s="182"/>
      <c r="M130" s="182"/>
    </row>
    <row r="131" spans="1:13">
      <c r="A131" s="16"/>
      <c r="B131" s="182"/>
      <c r="C131" s="182"/>
      <c r="D131" s="182"/>
      <c r="E131" s="182"/>
      <c r="F131" s="182"/>
      <c r="G131" s="182"/>
      <c r="H131" s="182"/>
      <c r="I131" s="182"/>
      <c r="J131" s="182"/>
      <c r="K131" s="182"/>
      <c r="L131" s="182"/>
      <c r="M131" s="182"/>
    </row>
    <row r="132" spans="1:13">
      <c r="A132" s="182"/>
      <c r="B132" s="182"/>
      <c r="C132" s="182"/>
      <c r="D132" s="182"/>
      <c r="E132" s="182"/>
      <c r="F132" s="182"/>
      <c r="G132" s="182"/>
      <c r="H132" s="182"/>
      <c r="I132" s="182"/>
      <c r="J132" s="182"/>
      <c r="K132" s="182"/>
      <c r="L132" s="182"/>
      <c r="M132" s="182"/>
    </row>
    <row r="133" spans="1:13">
      <c r="A133" s="182"/>
      <c r="B133" s="182"/>
      <c r="C133" s="182"/>
      <c r="D133" s="182"/>
      <c r="E133" s="182"/>
      <c r="F133" s="182"/>
      <c r="G133" s="182"/>
      <c r="H133" s="182"/>
      <c r="I133" s="182"/>
      <c r="J133" s="182"/>
      <c r="K133" s="182"/>
      <c r="L133" s="182"/>
      <c r="M133" s="182"/>
    </row>
    <row r="134" spans="1:13">
      <c r="A134" s="182"/>
      <c r="B134" s="182"/>
      <c r="C134" s="182"/>
      <c r="D134" s="182"/>
      <c r="E134" s="182"/>
      <c r="F134" s="182"/>
      <c r="G134" s="182"/>
      <c r="H134" s="182"/>
      <c r="I134" s="182"/>
      <c r="J134" s="182"/>
      <c r="K134" s="182"/>
      <c r="L134" s="182"/>
      <c r="M134" s="182"/>
    </row>
    <row r="135" spans="1:13">
      <c r="A135" s="46"/>
      <c r="B135" s="46"/>
      <c r="C135" s="46"/>
      <c r="D135" s="46"/>
      <c r="E135" s="46"/>
      <c r="F135" s="46"/>
      <c r="G135" s="46"/>
      <c r="H135" s="46"/>
      <c r="I135" s="46"/>
      <c r="J135" s="46"/>
      <c r="K135" s="46"/>
      <c r="L135" s="46"/>
      <c r="M135" s="46"/>
    </row>
    <row r="136" spans="1:13">
      <c r="A136" s="183"/>
      <c r="B136" s="183"/>
      <c r="C136" s="183"/>
      <c r="D136" s="183"/>
      <c r="E136" s="183"/>
      <c r="F136" s="183"/>
      <c r="G136" s="183"/>
      <c r="H136" s="183"/>
      <c r="I136" s="183"/>
      <c r="J136" s="183"/>
      <c r="K136" s="183"/>
      <c r="L136" s="183"/>
      <c r="M136" s="183"/>
    </row>
    <row r="137" spans="1:13">
      <c r="A137" s="184"/>
      <c r="B137" s="184"/>
      <c r="C137" s="185"/>
      <c r="D137" s="185"/>
      <c r="E137" s="185"/>
      <c r="F137" s="185"/>
      <c r="G137" s="185"/>
      <c r="H137" s="185"/>
      <c r="I137" s="185"/>
      <c r="J137" s="185"/>
      <c r="K137" s="185"/>
      <c r="L137" s="185"/>
      <c r="M137" s="185"/>
    </row>
    <row r="138" spans="1:13">
      <c r="A138" s="186"/>
      <c r="B138" s="17"/>
      <c r="C138" s="16"/>
      <c r="D138" s="16"/>
      <c r="E138" s="16"/>
      <c r="F138" s="16"/>
      <c r="G138" s="16"/>
      <c r="H138" s="16"/>
      <c r="I138" s="16"/>
      <c r="J138" s="16"/>
      <c r="K138" s="16"/>
      <c r="L138" s="16"/>
      <c r="M138" s="16"/>
    </row>
    <row r="139" spans="1:13">
      <c r="A139" s="186"/>
      <c r="B139" s="87"/>
      <c r="C139" s="16"/>
      <c r="D139" s="16"/>
      <c r="E139" s="16"/>
      <c r="F139" s="16"/>
      <c r="G139" s="16"/>
      <c r="H139" s="16"/>
      <c r="I139" s="16"/>
      <c r="J139" s="16"/>
      <c r="K139" s="16"/>
      <c r="L139" s="16"/>
      <c r="M139" s="16"/>
    </row>
    <row r="140" spans="1:13">
      <c r="A140" s="186"/>
      <c r="B140" s="87"/>
      <c r="C140" s="16"/>
      <c r="D140" s="16"/>
      <c r="E140" s="16"/>
      <c r="F140" s="16"/>
      <c r="G140" s="16"/>
      <c r="H140" s="16"/>
      <c r="I140" s="16"/>
      <c r="J140" s="16"/>
      <c r="K140" s="16"/>
      <c r="L140" s="16"/>
      <c r="M140" s="16"/>
    </row>
    <row r="141" spans="1:13">
      <c r="A141" s="186"/>
      <c r="B141" s="87"/>
      <c r="C141" s="16"/>
      <c r="D141" s="16"/>
      <c r="E141" s="16"/>
      <c r="F141" s="16"/>
      <c r="G141" s="16"/>
      <c r="H141" s="16"/>
      <c r="I141" s="16"/>
      <c r="J141" s="16"/>
      <c r="K141" s="16"/>
      <c r="L141" s="16"/>
      <c r="M141" s="16"/>
    </row>
    <row r="142" spans="1:13">
      <c r="A142" s="186"/>
      <c r="B142" s="87"/>
      <c r="C142" s="16"/>
      <c r="D142" s="16"/>
      <c r="E142" s="16"/>
      <c r="F142" s="16"/>
      <c r="G142" s="16"/>
      <c r="H142" s="16"/>
      <c r="I142" s="16"/>
      <c r="J142" s="16"/>
      <c r="K142" s="16"/>
      <c r="L142" s="16"/>
      <c r="M142" s="16"/>
    </row>
    <row r="143" spans="1:13">
      <c r="A143" s="186"/>
      <c r="B143" s="87"/>
      <c r="C143" s="16"/>
      <c r="D143" s="16"/>
      <c r="E143" s="16"/>
      <c r="F143" s="16"/>
      <c r="G143" s="16"/>
      <c r="H143" s="16"/>
      <c r="I143" s="16"/>
      <c r="J143" s="16"/>
      <c r="K143" s="16"/>
      <c r="L143" s="16"/>
      <c r="M143" s="16"/>
    </row>
    <row r="144" spans="1:13">
      <c r="A144" s="186"/>
      <c r="B144" s="87"/>
      <c r="C144" s="16"/>
      <c r="D144" s="16"/>
      <c r="E144" s="16"/>
      <c r="F144" s="16"/>
      <c r="G144" s="16"/>
      <c r="H144" s="16"/>
      <c r="I144" s="16"/>
      <c r="J144" s="16"/>
      <c r="K144" s="16"/>
      <c r="L144" s="16"/>
      <c r="M144" s="16"/>
    </row>
    <row r="145" spans="1:13">
      <c r="A145" s="186"/>
      <c r="B145" s="87"/>
      <c r="C145" s="16"/>
      <c r="D145" s="16"/>
      <c r="E145" s="16"/>
      <c r="F145" s="16"/>
      <c r="G145" s="16"/>
      <c r="H145" s="16"/>
      <c r="I145" s="16"/>
      <c r="J145" s="16"/>
      <c r="K145" s="16"/>
      <c r="L145" s="16"/>
      <c r="M145" s="16"/>
    </row>
    <row r="146" spans="1:13">
      <c r="A146" s="186"/>
      <c r="B146" s="87"/>
      <c r="C146" s="16"/>
      <c r="D146" s="16"/>
      <c r="E146" s="16"/>
      <c r="F146" s="16"/>
      <c r="G146" s="16"/>
      <c r="H146" s="16"/>
      <c r="I146" s="16"/>
      <c r="J146" s="16"/>
      <c r="K146" s="16"/>
      <c r="L146" s="16"/>
      <c r="M146" s="16"/>
    </row>
    <row r="147" spans="1:13">
      <c r="A147" s="186"/>
      <c r="B147" s="87"/>
      <c r="C147" s="16"/>
      <c r="D147" s="16"/>
      <c r="E147" s="16"/>
      <c r="F147" s="16"/>
      <c r="G147" s="16"/>
      <c r="H147" s="16"/>
      <c r="I147" s="16"/>
      <c r="J147" s="16"/>
      <c r="K147" s="16"/>
      <c r="L147" s="16"/>
      <c r="M147" s="16"/>
    </row>
    <row r="148" spans="1:13">
      <c r="A148" s="186"/>
      <c r="B148" s="87"/>
      <c r="C148" s="16"/>
      <c r="D148" s="16"/>
      <c r="E148" s="16"/>
      <c r="F148" s="16"/>
      <c r="G148" s="16"/>
      <c r="H148" s="16"/>
      <c r="I148" s="16"/>
      <c r="J148" s="16"/>
      <c r="K148" s="16"/>
      <c r="L148" s="16"/>
      <c r="M148" s="16"/>
    </row>
    <row r="149" spans="1:13">
      <c r="A149" s="186"/>
      <c r="B149" s="87"/>
      <c r="C149" s="16"/>
      <c r="D149" s="16"/>
      <c r="E149" s="16"/>
      <c r="F149" s="16"/>
      <c r="G149" s="16"/>
      <c r="H149" s="16"/>
      <c r="I149" s="16"/>
      <c r="J149" s="16"/>
      <c r="K149" s="16"/>
      <c r="L149" s="16"/>
      <c r="M149" s="16"/>
    </row>
    <row r="150" spans="1:13">
      <c r="A150" s="186"/>
      <c r="B150" s="88"/>
      <c r="C150" s="16"/>
      <c r="D150" s="16"/>
      <c r="E150" s="16"/>
      <c r="F150" s="16"/>
      <c r="G150" s="16"/>
      <c r="H150" s="16"/>
      <c r="I150" s="16"/>
      <c r="J150" s="16"/>
      <c r="K150" s="16"/>
      <c r="L150" s="16"/>
      <c r="M150" s="16"/>
    </row>
    <row r="151" spans="1:13">
      <c r="A151" s="186"/>
      <c r="B151" s="17"/>
      <c r="C151" s="16"/>
      <c r="D151" s="16"/>
      <c r="E151" s="16"/>
      <c r="F151" s="16"/>
      <c r="G151" s="16"/>
      <c r="H151" s="16"/>
      <c r="I151" s="16"/>
      <c r="J151" s="16"/>
      <c r="K151" s="16"/>
      <c r="L151" s="16"/>
      <c r="M151" s="16"/>
    </row>
    <row r="152" spans="1:13">
      <c r="A152" s="186"/>
      <c r="B152" s="17"/>
      <c r="C152" s="16"/>
      <c r="D152" s="16"/>
      <c r="E152" s="16"/>
      <c r="F152" s="16"/>
      <c r="G152" s="16"/>
      <c r="H152" s="16"/>
      <c r="I152" s="16"/>
      <c r="J152" s="16"/>
      <c r="K152" s="16"/>
      <c r="L152" s="16"/>
      <c r="M152" s="16"/>
    </row>
    <row r="153" spans="1:13">
      <c r="A153" s="186"/>
      <c r="B153" s="17"/>
      <c r="C153" s="16"/>
      <c r="D153" s="16"/>
      <c r="E153" s="16"/>
      <c r="F153" s="16"/>
      <c r="G153" s="16"/>
      <c r="H153" s="16"/>
      <c r="I153" s="16"/>
      <c r="J153" s="16"/>
      <c r="K153" s="16"/>
      <c r="L153" s="16"/>
      <c r="M153" s="16"/>
    </row>
    <row r="154" spans="1:13">
      <c r="A154" s="186"/>
      <c r="B154" s="17"/>
      <c r="C154" s="16"/>
      <c r="D154" s="16"/>
      <c r="E154" s="16"/>
      <c r="F154" s="16"/>
      <c r="G154" s="16"/>
      <c r="H154" s="16"/>
      <c r="I154" s="16"/>
      <c r="J154" s="16"/>
      <c r="K154" s="16"/>
      <c r="L154" s="16"/>
      <c r="M154" s="16"/>
    </row>
    <row r="155" spans="1:13">
      <c r="A155" s="186"/>
      <c r="B155" s="17"/>
      <c r="C155" s="16"/>
      <c r="D155" s="16"/>
      <c r="E155" s="16"/>
      <c r="F155" s="16"/>
      <c r="G155" s="16"/>
      <c r="H155" s="16"/>
      <c r="I155" s="16"/>
      <c r="J155" s="16"/>
      <c r="K155" s="16"/>
      <c r="L155" s="16"/>
      <c r="M155" s="16"/>
    </row>
    <row r="156" spans="1:13">
      <c r="A156" s="186"/>
      <c r="B156" s="17"/>
      <c r="C156" s="16"/>
      <c r="D156" s="16"/>
      <c r="E156" s="16"/>
      <c r="F156" s="16"/>
      <c r="G156" s="16"/>
      <c r="H156" s="16"/>
      <c r="I156" s="16"/>
      <c r="J156" s="16"/>
      <c r="K156" s="16"/>
      <c r="L156" s="16"/>
      <c r="M156" s="16"/>
    </row>
    <row r="157" spans="1:13">
      <c r="A157" s="186"/>
      <c r="B157" s="17"/>
      <c r="C157" s="16"/>
      <c r="D157" s="16"/>
      <c r="E157" s="16"/>
      <c r="F157" s="16"/>
      <c r="G157" s="16"/>
      <c r="H157" s="16"/>
      <c r="I157" s="16"/>
      <c r="J157" s="16"/>
      <c r="K157" s="16"/>
      <c r="L157" s="16"/>
      <c r="M157" s="16"/>
    </row>
    <row r="158" spans="1:13">
      <c r="A158" s="186"/>
      <c r="B158" s="17"/>
      <c r="C158" s="16"/>
      <c r="D158" s="16"/>
      <c r="E158" s="16"/>
      <c r="F158" s="16"/>
      <c r="G158" s="16"/>
      <c r="H158" s="16"/>
      <c r="I158" s="16"/>
      <c r="J158" s="16"/>
      <c r="K158" s="16"/>
      <c r="L158" s="16"/>
      <c r="M158" s="16"/>
    </row>
    <row r="159" spans="1:13">
      <c r="A159" s="186"/>
      <c r="B159" s="17"/>
      <c r="C159" s="16"/>
      <c r="D159" s="16"/>
      <c r="E159" s="16"/>
      <c r="F159" s="16"/>
      <c r="G159" s="16"/>
      <c r="H159" s="16"/>
      <c r="I159" s="16"/>
      <c r="J159" s="16"/>
      <c r="K159" s="16"/>
      <c r="L159" s="16"/>
      <c r="M159" s="16"/>
    </row>
    <row r="160" spans="1:13">
      <c r="A160" s="186"/>
      <c r="B160" s="17"/>
      <c r="C160" s="16"/>
      <c r="D160" s="16"/>
      <c r="E160" s="16"/>
      <c r="F160" s="16"/>
      <c r="G160" s="16"/>
      <c r="H160" s="16"/>
      <c r="I160" s="16"/>
      <c r="J160" s="16"/>
      <c r="K160" s="16"/>
      <c r="L160" s="16"/>
      <c r="M160" s="16"/>
    </row>
    <row r="161" spans="1:13">
      <c r="A161" s="186"/>
      <c r="B161" s="17"/>
      <c r="C161" s="16"/>
      <c r="D161" s="16"/>
      <c r="E161" s="16"/>
      <c r="F161" s="16"/>
      <c r="G161" s="16"/>
      <c r="H161" s="16"/>
      <c r="I161" s="16"/>
      <c r="J161" s="16"/>
      <c r="K161" s="16"/>
      <c r="L161" s="16"/>
      <c r="M161" s="16"/>
    </row>
    <row r="162" spans="1:13">
      <c r="A162" s="186"/>
      <c r="B162" s="15"/>
      <c r="C162" s="16"/>
      <c r="D162" s="16"/>
      <c r="E162" s="16"/>
      <c r="F162" s="16"/>
      <c r="G162" s="16"/>
      <c r="H162" s="16"/>
      <c r="I162" s="16"/>
      <c r="J162" s="16"/>
      <c r="K162" s="16"/>
      <c r="L162" s="16"/>
      <c r="M162" s="16"/>
    </row>
    <row r="163" spans="1:13">
      <c r="A163" s="186"/>
      <c r="B163" s="17"/>
      <c r="C163" s="16"/>
      <c r="D163" s="16"/>
      <c r="E163" s="16"/>
      <c r="F163" s="16"/>
      <c r="G163" s="16"/>
      <c r="H163" s="16"/>
      <c r="I163" s="16"/>
      <c r="J163" s="16"/>
      <c r="K163" s="16"/>
      <c r="L163" s="16"/>
      <c r="M163" s="16"/>
    </row>
    <row r="164" spans="1:13">
      <c r="A164" s="186"/>
      <c r="B164" s="87"/>
      <c r="C164" s="16"/>
      <c r="D164" s="16"/>
      <c r="E164" s="16"/>
      <c r="F164" s="16"/>
      <c r="G164" s="16"/>
      <c r="H164" s="16"/>
      <c r="I164" s="16"/>
      <c r="J164" s="16"/>
      <c r="K164" s="16"/>
      <c r="L164" s="16"/>
      <c r="M164" s="16"/>
    </row>
    <row r="165" spans="1:13">
      <c r="A165" s="186"/>
      <c r="B165" s="87"/>
      <c r="C165" s="16"/>
      <c r="D165" s="16"/>
      <c r="E165" s="16"/>
      <c r="F165" s="16"/>
      <c r="G165" s="16"/>
      <c r="H165" s="16"/>
      <c r="I165" s="16"/>
      <c r="J165" s="16"/>
      <c r="K165" s="16"/>
      <c r="L165" s="16"/>
      <c r="M165" s="16"/>
    </row>
    <row r="166" spans="1:13">
      <c r="A166" s="186"/>
      <c r="B166" s="87"/>
      <c r="C166" s="16"/>
      <c r="D166" s="16"/>
      <c r="E166" s="16"/>
      <c r="F166" s="16"/>
      <c r="G166" s="16"/>
      <c r="H166" s="16"/>
      <c r="I166" s="16"/>
      <c r="J166" s="16"/>
      <c r="K166" s="16"/>
      <c r="L166" s="16"/>
      <c r="M166" s="16"/>
    </row>
    <row r="167" spans="1:13">
      <c r="A167" s="186"/>
      <c r="B167" s="87"/>
      <c r="C167" s="16"/>
      <c r="D167" s="16"/>
      <c r="E167" s="16"/>
      <c r="F167" s="16"/>
      <c r="G167" s="16"/>
      <c r="H167" s="16"/>
      <c r="I167" s="16"/>
      <c r="J167" s="16"/>
      <c r="K167" s="16"/>
      <c r="L167" s="16"/>
      <c r="M167" s="16"/>
    </row>
    <row r="168" spans="1:13">
      <c r="A168" s="186"/>
      <c r="B168" s="87"/>
      <c r="C168" s="16"/>
      <c r="D168" s="16"/>
      <c r="E168" s="16"/>
      <c r="F168" s="16"/>
      <c r="G168" s="16"/>
      <c r="H168" s="16"/>
      <c r="I168" s="16"/>
      <c r="J168" s="16"/>
      <c r="K168" s="16"/>
      <c r="L168" s="16"/>
      <c r="M168" s="16"/>
    </row>
    <row r="169" spans="1:13">
      <c r="A169" s="186"/>
      <c r="B169" s="87"/>
      <c r="C169" s="16"/>
      <c r="D169" s="16"/>
      <c r="E169" s="16"/>
      <c r="F169" s="16"/>
      <c r="G169" s="16"/>
      <c r="H169" s="16"/>
      <c r="I169" s="16"/>
      <c r="J169" s="16"/>
      <c r="K169" s="16"/>
      <c r="L169" s="16"/>
      <c r="M169" s="16"/>
    </row>
    <row r="170" spans="1:13">
      <c r="A170" s="186"/>
      <c r="B170" s="87"/>
      <c r="C170" s="16"/>
      <c r="D170" s="16"/>
      <c r="E170" s="16"/>
      <c r="F170" s="16"/>
      <c r="G170" s="16"/>
      <c r="H170" s="16"/>
      <c r="I170" s="16"/>
      <c r="J170" s="16"/>
      <c r="K170" s="16"/>
      <c r="L170" s="16"/>
      <c r="M170" s="16"/>
    </row>
    <row r="171" spans="1:13">
      <c r="A171" s="186"/>
      <c r="B171" s="87"/>
      <c r="C171" s="16"/>
      <c r="D171" s="16"/>
      <c r="E171" s="16"/>
      <c r="F171" s="16"/>
      <c r="G171" s="16"/>
      <c r="H171" s="16"/>
      <c r="I171" s="16"/>
      <c r="J171" s="16"/>
      <c r="K171" s="16"/>
      <c r="L171" s="16"/>
      <c r="M171" s="16"/>
    </row>
    <row r="172" spans="1:13">
      <c r="A172" s="186"/>
      <c r="B172" s="87"/>
      <c r="C172" s="16"/>
      <c r="D172" s="16"/>
      <c r="E172" s="16"/>
      <c r="F172" s="16"/>
      <c r="G172" s="16"/>
      <c r="H172" s="16"/>
      <c r="I172" s="16"/>
      <c r="J172" s="16"/>
      <c r="K172" s="16"/>
      <c r="L172" s="16"/>
      <c r="M172" s="16"/>
    </row>
    <row r="173" spans="1:13">
      <c r="A173" s="186"/>
      <c r="B173" s="87"/>
      <c r="C173" s="16"/>
      <c r="D173" s="16"/>
      <c r="E173" s="16"/>
      <c r="F173" s="16"/>
      <c r="G173" s="16"/>
      <c r="H173" s="16"/>
      <c r="I173" s="16"/>
      <c r="J173" s="16"/>
      <c r="K173" s="16"/>
      <c r="L173" s="16"/>
      <c r="M173" s="16"/>
    </row>
    <row r="174" spans="1:13">
      <c r="A174" s="186"/>
      <c r="B174" s="87"/>
      <c r="C174" s="16"/>
      <c r="D174" s="16"/>
      <c r="E174" s="16"/>
      <c r="F174" s="16"/>
      <c r="G174" s="16"/>
      <c r="H174" s="16"/>
      <c r="I174" s="16"/>
      <c r="J174" s="16"/>
      <c r="K174" s="16"/>
      <c r="L174" s="16"/>
      <c r="M174" s="16"/>
    </row>
    <row r="175" spans="1:13">
      <c r="A175" s="186"/>
      <c r="B175" s="88"/>
      <c r="C175" s="16"/>
      <c r="D175" s="16"/>
      <c r="E175" s="16"/>
      <c r="F175" s="16"/>
      <c r="G175" s="16"/>
      <c r="H175" s="16"/>
      <c r="I175" s="16"/>
      <c r="J175" s="16"/>
      <c r="K175" s="16"/>
      <c r="L175" s="16"/>
      <c r="M175" s="16"/>
    </row>
    <row r="176" spans="1:13">
      <c r="A176" s="186"/>
      <c r="B176" s="17"/>
      <c r="C176" s="16"/>
      <c r="D176" s="16"/>
      <c r="E176" s="16"/>
      <c r="F176" s="16"/>
      <c r="G176" s="16"/>
      <c r="H176" s="16"/>
      <c r="I176" s="16"/>
      <c r="J176" s="16"/>
      <c r="K176" s="16"/>
      <c r="L176" s="16"/>
      <c r="M176" s="16"/>
    </row>
    <row r="177" spans="1:13">
      <c r="A177" s="186"/>
      <c r="B177" s="17"/>
      <c r="C177" s="16"/>
      <c r="D177" s="16"/>
      <c r="E177" s="16"/>
      <c r="F177" s="16"/>
      <c r="G177" s="16"/>
      <c r="H177" s="16"/>
      <c r="I177" s="16"/>
      <c r="J177" s="16"/>
      <c r="K177" s="16"/>
      <c r="L177" s="16"/>
      <c r="M177" s="16"/>
    </row>
    <row r="178" spans="1:13">
      <c r="A178" s="186"/>
      <c r="B178" s="17"/>
      <c r="C178" s="16"/>
      <c r="D178" s="16"/>
      <c r="E178" s="16"/>
      <c r="F178" s="16"/>
      <c r="G178" s="16"/>
      <c r="H178" s="16"/>
      <c r="I178" s="16"/>
      <c r="J178" s="16"/>
      <c r="K178" s="16"/>
      <c r="L178" s="16"/>
      <c r="M178" s="16"/>
    </row>
    <row r="179" spans="1:13">
      <c r="A179" s="186"/>
      <c r="B179" s="17"/>
      <c r="C179" s="16"/>
      <c r="D179" s="16"/>
      <c r="E179" s="16"/>
      <c r="F179" s="16"/>
      <c r="G179" s="16"/>
      <c r="H179" s="16"/>
      <c r="I179" s="16"/>
      <c r="J179" s="16"/>
      <c r="K179" s="16"/>
      <c r="L179" s="16"/>
      <c r="M179" s="16"/>
    </row>
    <row r="180" spans="1:13">
      <c r="A180" s="186"/>
      <c r="B180" s="17"/>
      <c r="C180" s="16"/>
      <c r="D180" s="16"/>
      <c r="E180" s="16"/>
      <c r="F180" s="16"/>
      <c r="G180" s="16"/>
      <c r="H180" s="16"/>
      <c r="I180" s="16"/>
      <c r="J180" s="16"/>
      <c r="K180" s="16"/>
      <c r="L180" s="16"/>
      <c r="M180" s="16"/>
    </row>
    <row r="181" spans="1:13">
      <c r="A181" s="186"/>
      <c r="B181" s="17"/>
      <c r="C181" s="16"/>
      <c r="D181" s="16"/>
      <c r="E181" s="16"/>
      <c r="F181" s="16"/>
      <c r="G181" s="16"/>
      <c r="H181" s="16"/>
      <c r="I181" s="16"/>
      <c r="J181" s="16"/>
      <c r="K181" s="16"/>
      <c r="L181" s="16"/>
      <c r="M181" s="16"/>
    </row>
    <row r="182" spans="1:13">
      <c r="A182" s="186"/>
      <c r="B182" s="17"/>
      <c r="C182" s="16"/>
      <c r="D182" s="16"/>
      <c r="E182" s="16"/>
      <c r="F182" s="16"/>
      <c r="G182" s="16"/>
      <c r="H182" s="16"/>
      <c r="I182" s="16"/>
      <c r="J182" s="16"/>
      <c r="K182" s="16"/>
      <c r="L182" s="16"/>
      <c r="M182" s="16"/>
    </row>
    <row r="183" spans="1:13">
      <c r="A183" s="186"/>
      <c r="B183" s="17"/>
      <c r="C183" s="16"/>
      <c r="D183" s="16"/>
      <c r="E183" s="16"/>
      <c r="F183" s="16"/>
      <c r="G183" s="16"/>
      <c r="H183" s="16"/>
      <c r="I183" s="16"/>
      <c r="J183" s="16"/>
      <c r="K183" s="16"/>
      <c r="L183" s="16"/>
      <c r="M183" s="16"/>
    </row>
    <row r="184" spans="1:13">
      <c r="A184" s="186"/>
      <c r="B184" s="17"/>
      <c r="C184" s="16"/>
      <c r="D184" s="16"/>
      <c r="E184" s="16"/>
      <c r="F184" s="16"/>
      <c r="G184" s="16"/>
      <c r="H184" s="16"/>
      <c r="I184" s="16"/>
      <c r="J184" s="16"/>
      <c r="K184" s="16"/>
      <c r="L184" s="16"/>
      <c r="M184" s="16"/>
    </row>
    <row r="185" spans="1:13">
      <c r="A185" s="186"/>
      <c r="B185" s="17"/>
      <c r="C185" s="16"/>
      <c r="D185" s="16"/>
      <c r="E185" s="16"/>
      <c r="F185" s="16"/>
      <c r="G185" s="16"/>
      <c r="H185" s="16"/>
      <c r="I185" s="16"/>
      <c r="J185" s="16"/>
      <c r="K185" s="16"/>
      <c r="L185" s="16"/>
      <c r="M185" s="16"/>
    </row>
    <row r="186" spans="1:13">
      <c r="A186" s="186"/>
      <c r="B186" s="17"/>
      <c r="C186" s="16"/>
      <c r="D186" s="16"/>
      <c r="E186" s="16"/>
      <c r="F186" s="16"/>
      <c r="G186" s="16"/>
      <c r="H186" s="16"/>
      <c r="I186" s="16"/>
      <c r="J186" s="16"/>
      <c r="K186" s="16"/>
      <c r="L186" s="16"/>
      <c r="M186" s="16"/>
    </row>
    <row r="187" spans="1:13">
      <c r="A187" s="186"/>
      <c r="B187" s="15"/>
      <c r="C187" s="16"/>
      <c r="D187" s="16"/>
      <c r="E187" s="16"/>
      <c r="F187" s="16"/>
      <c r="G187" s="16"/>
      <c r="H187" s="16"/>
      <c r="I187" s="16"/>
      <c r="J187" s="16"/>
      <c r="K187" s="16"/>
      <c r="L187" s="16"/>
      <c r="M187" s="16"/>
    </row>
  </sheetData>
  <mergeCells count="8">
    <mergeCell ref="A138:A162"/>
    <mergeCell ref="A163:A187"/>
    <mergeCell ref="A76:M76"/>
    <mergeCell ref="A77:B77"/>
    <mergeCell ref="A78:A102"/>
    <mergeCell ref="A103:A127"/>
    <mergeCell ref="A136:M136"/>
    <mergeCell ref="A137:B137"/>
  </mergeCells>
  <pageMargins left="0.39370078740157483" right="0.39370078740157483" top="0.39370078740157483" bottom="0.39370078740157483" header="0" footer="0"/>
  <pageSetup paperSize="9" scale="6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Q32"/>
  <sheetViews>
    <sheetView zoomScale="70" zoomScaleNormal="70" workbookViewId="0"/>
  </sheetViews>
  <sheetFormatPr defaultRowHeight="12.75"/>
  <cols>
    <col min="1" max="4" width="9.140625" style="46"/>
    <col min="5" max="5" width="7.7109375" style="46" customWidth="1"/>
    <col min="6" max="9" width="9.140625" style="46"/>
    <col min="10" max="10" width="7.7109375" style="46" customWidth="1"/>
    <col min="11" max="15" width="9.140625" style="46"/>
    <col min="16" max="16" width="11.140625" style="46" bestFit="1" customWidth="1"/>
    <col min="17" max="16384" width="9.140625" style="46"/>
  </cols>
  <sheetData>
    <row r="1" spans="1:17" ht="15.75">
      <c r="A1" s="1" t="s">
        <v>196</v>
      </c>
      <c r="F1" s="103" t="s">
        <v>197</v>
      </c>
      <c r="K1" s="103" t="s">
        <v>23</v>
      </c>
      <c r="O1" s="103"/>
    </row>
    <row r="2" spans="1:17" ht="42.75" customHeight="1">
      <c r="A2" s="14"/>
      <c r="B2" s="190" t="s">
        <v>198</v>
      </c>
      <c r="C2" s="190" t="s">
        <v>100</v>
      </c>
      <c r="D2" s="47"/>
      <c r="G2" s="190" t="s">
        <v>199</v>
      </c>
      <c r="H2" s="190" t="s">
        <v>9</v>
      </c>
      <c r="I2" s="47"/>
      <c r="L2" s="47"/>
      <c r="M2" s="47"/>
      <c r="P2" s="47"/>
      <c r="Q2" s="47"/>
    </row>
    <row r="3" spans="1:17" ht="15">
      <c r="A3" s="191" t="s">
        <v>200</v>
      </c>
      <c r="B3" s="192">
        <f>Table27!M78</f>
        <v>1.4</v>
      </c>
      <c r="C3" s="193">
        <f>Table27!L10</f>
        <v>5.6</v>
      </c>
      <c r="D3" s="47"/>
      <c r="F3" s="191" t="s">
        <v>200</v>
      </c>
      <c r="G3" s="194">
        <f>Table27!M103</f>
        <v>0.2</v>
      </c>
      <c r="H3" s="193">
        <f>Table27!L38</f>
        <v>2.2000000000000002</v>
      </c>
      <c r="I3" s="47"/>
      <c r="L3" s="47"/>
      <c r="M3" s="47"/>
      <c r="P3" s="47"/>
      <c r="Q3" s="47"/>
    </row>
    <row r="4" spans="1:17" ht="15">
      <c r="A4" s="191" t="s">
        <v>201</v>
      </c>
      <c r="B4" s="192">
        <f>Table27!M79</f>
        <v>1</v>
      </c>
      <c r="C4" s="193">
        <f>Table27!L11</f>
        <v>3.4</v>
      </c>
      <c r="D4" s="47"/>
      <c r="F4" s="191" t="s">
        <v>201</v>
      </c>
      <c r="G4" s="194">
        <f>Table27!M104</f>
        <v>0.6</v>
      </c>
      <c r="H4" s="193">
        <f>Table27!L39</f>
        <v>3.2</v>
      </c>
      <c r="I4" s="47"/>
      <c r="L4" s="47"/>
      <c r="M4" s="47"/>
      <c r="P4" s="47"/>
      <c r="Q4" s="47"/>
    </row>
    <row r="5" spans="1:17" ht="15">
      <c r="A5" s="191" t="s">
        <v>202</v>
      </c>
      <c r="B5" s="192">
        <f>Table27!M80</f>
        <v>0</v>
      </c>
      <c r="C5" s="193">
        <f>Table27!L12</f>
        <v>0.8</v>
      </c>
      <c r="D5" s="47"/>
      <c r="F5" s="191" t="s">
        <v>202</v>
      </c>
      <c r="G5" s="194">
        <f>Table27!M105</f>
        <v>0.8</v>
      </c>
      <c r="H5" s="193">
        <f>Table27!L40</f>
        <v>2.2000000000000002</v>
      </c>
      <c r="I5" s="47"/>
      <c r="L5" s="47"/>
      <c r="M5" s="47"/>
      <c r="P5" s="47"/>
      <c r="Q5" s="47"/>
    </row>
    <row r="6" spans="1:17" ht="15">
      <c r="A6" s="191" t="s">
        <v>203</v>
      </c>
      <c r="B6" s="192">
        <f>Table27!M81</f>
        <v>0.6</v>
      </c>
      <c r="C6" s="193">
        <f>Table27!L13</f>
        <v>1.8</v>
      </c>
      <c r="D6" s="47"/>
      <c r="F6" s="191" t="s">
        <v>203</v>
      </c>
      <c r="G6" s="194">
        <f>Table27!M106</f>
        <v>0.2</v>
      </c>
      <c r="H6" s="193">
        <f>Table27!L41</f>
        <v>1</v>
      </c>
      <c r="I6" s="47"/>
      <c r="L6" s="47"/>
      <c r="M6" s="47"/>
      <c r="P6" s="47"/>
      <c r="Q6" s="47"/>
    </row>
    <row r="7" spans="1:17" ht="15">
      <c r="A7" s="191" t="s">
        <v>204</v>
      </c>
      <c r="B7" s="192">
        <f>Table27!M82</f>
        <v>0.2</v>
      </c>
      <c r="C7" s="193">
        <f>Table27!L14</f>
        <v>0.4</v>
      </c>
      <c r="D7" s="47"/>
      <c r="F7" s="191" t="s">
        <v>204</v>
      </c>
      <c r="G7" s="194">
        <f>Table27!M107</f>
        <v>0</v>
      </c>
      <c r="H7" s="193">
        <f>Table27!L42</f>
        <v>0.4</v>
      </c>
      <c r="I7" s="47"/>
      <c r="L7" s="47"/>
      <c r="M7" s="47"/>
      <c r="P7" s="47"/>
      <c r="Q7" s="47"/>
    </row>
    <row r="8" spans="1:17" ht="15">
      <c r="A8" s="191" t="s">
        <v>205</v>
      </c>
      <c r="B8" s="192">
        <f>Table27!M83</f>
        <v>0.2</v>
      </c>
      <c r="C8" s="193">
        <f>Table27!L15</f>
        <v>1.4</v>
      </c>
      <c r="D8" s="47"/>
      <c r="F8" s="191" t="s">
        <v>205</v>
      </c>
      <c r="G8" s="194">
        <f>Table27!M108</f>
        <v>0</v>
      </c>
      <c r="H8" s="193">
        <f>Table27!L43</f>
        <v>1.6</v>
      </c>
      <c r="I8" s="47"/>
      <c r="L8" s="47"/>
      <c r="M8" s="47"/>
      <c r="P8" s="47"/>
      <c r="Q8" s="47"/>
    </row>
    <row r="9" spans="1:17" ht="15">
      <c r="A9" s="191" t="s">
        <v>206</v>
      </c>
      <c r="B9" s="192">
        <f>Table27!M84</f>
        <v>0.2</v>
      </c>
      <c r="C9" s="193">
        <f>Table27!L16</f>
        <v>1.4</v>
      </c>
      <c r="D9" s="47"/>
      <c r="F9" s="191" t="s">
        <v>206</v>
      </c>
      <c r="G9" s="194">
        <f>Table27!M109</f>
        <v>0.2</v>
      </c>
      <c r="H9" s="193">
        <f>Table27!L44</f>
        <v>1</v>
      </c>
      <c r="I9" s="47"/>
      <c r="L9" s="47"/>
      <c r="M9" s="47"/>
      <c r="P9" s="47"/>
      <c r="Q9" s="47"/>
    </row>
    <row r="10" spans="1:17" ht="15">
      <c r="A10" s="191" t="s">
        <v>207</v>
      </c>
      <c r="B10" s="192">
        <f>Table27!M85</f>
        <v>1.4</v>
      </c>
      <c r="C10" s="193">
        <f>Table27!L17</f>
        <v>8.6</v>
      </c>
      <c r="D10" s="47"/>
      <c r="F10" s="191" t="s">
        <v>207</v>
      </c>
      <c r="G10" s="194">
        <f>Table27!M110</f>
        <v>0.2</v>
      </c>
      <c r="H10" s="193">
        <f>Table27!L45</f>
        <v>4</v>
      </c>
      <c r="I10" s="47"/>
      <c r="L10" s="47"/>
      <c r="M10" s="47"/>
      <c r="P10" s="47"/>
      <c r="Q10" s="47"/>
    </row>
    <row r="11" spans="1:17" ht="15">
      <c r="A11" s="191" t="s">
        <v>208</v>
      </c>
      <c r="B11" s="192">
        <f>Table27!M86</f>
        <v>14.8</v>
      </c>
      <c r="C11" s="193">
        <f>Table27!L18</f>
        <v>101.2</v>
      </c>
      <c r="D11" s="47"/>
      <c r="F11" s="191" t="s">
        <v>208</v>
      </c>
      <c r="G11" s="194">
        <f>Table27!M111</f>
        <v>0.2</v>
      </c>
      <c r="H11" s="193">
        <f>Table27!L46</f>
        <v>2.2000000000000002</v>
      </c>
      <c r="I11" s="47"/>
      <c r="L11" s="47"/>
      <c r="M11" s="47"/>
      <c r="P11" s="47"/>
      <c r="Q11" s="47"/>
    </row>
    <row r="12" spans="1:17" ht="15">
      <c r="A12" s="191" t="s">
        <v>209</v>
      </c>
      <c r="B12" s="192">
        <f>Table27!M87</f>
        <v>5</v>
      </c>
      <c r="C12" s="193">
        <f>Table27!L19</f>
        <v>32.4</v>
      </c>
      <c r="D12" s="47"/>
      <c r="F12" s="191" t="s">
        <v>209</v>
      </c>
      <c r="G12" s="194">
        <f>Table27!M112</f>
        <v>1.6</v>
      </c>
      <c r="H12" s="193">
        <f>Table27!L47</f>
        <v>8.6</v>
      </c>
      <c r="I12" s="47"/>
      <c r="L12" s="47"/>
      <c r="M12" s="47"/>
      <c r="P12" s="47"/>
      <c r="Q12" s="47"/>
    </row>
    <row r="13" spans="1:17" ht="15">
      <c r="A13" s="191" t="s">
        <v>210</v>
      </c>
      <c r="B13" s="192">
        <f>Table27!M88</f>
        <v>2.8</v>
      </c>
      <c r="C13" s="193">
        <f>Table27!L20</f>
        <v>20</v>
      </c>
      <c r="D13" s="47"/>
      <c r="F13" s="191" t="s">
        <v>210</v>
      </c>
      <c r="G13" s="194">
        <f>Table27!M113</f>
        <v>0.6</v>
      </c>
      <c r="H13" s="193">
        <f>Table27!L48</f>
        <v>11.6</v>
      </c>
      <c r="I13" s="47"/>
      <c r="L13" s="47"/>
      <c r="M13" s="47"/>
      <c r="P13" s="47"/>
      <c r="Q13" s="47"/>
    </row>
    <row r="14" spans="1:17" ht="15">
      <c r="A14" s="191" t="s">
        <v>211</v>
      </c>
      <c r="B14" s="192">
        <f>Table27!M89</f>
        <v>4.2</v>
      </c>
      <c r="C14" s="193">
        <f>Table27!L21</f>
        <v>24.6</v>
      </c>
      <c r="D14" s="47"/>
      <c r="F14" s="191" t="s">
        <v>211</v>
      </c>
      <c r="G14" s="194">
        <f>Table27!M114</f>
        <v>1.8</v>
      </c>
      <c r="H14" s="193">
        <f>Table27!L49</f>
        <v>16.2</v>
      </c>
      <c r="I14" s="47"/>
      <c r="L14" s="47"/>
      <c r="M14" s="47"/>
      <c r="P14" s="47"/>
      <c r="Q14" s="47"/>
    </row>
    <row r="15" spans="1:17" ht="15">
      <c r="A15" s="191" t="s">
        <v>212</v>
      </c>
      <c r="B15" s="192">
        <f>Table27!M90</f>
        <v>7.8</v>
      </c>
      <c r="C15" s="193">
        <f>Table27!L22</f>
        <v>55</v>
      </c>
      <c r="D15" s="45"/>
      <c r="F15" s="191" t="s">
        <v>212</v>
      </c>
      <c r="G15" s="194">
        <f>Table27!M115</f>
        <v>2.6</v>
      </c>
      <c r="H15" s="193">
        <f>Table27!L50</f>
        <v>31.8</v>
      </c>
      <c r="I15" s="45"/>
      <c r="K15" s="195"/>
      <c r="L15" s="43"/>
      <c r="M15" s="45"/>
      <c r="O15" s="195"/>
      <c r="P15" s="45"/>
      <c r="Q15" s="45"/>
    </row>
    <row r="16" spans="1:17" ht="15">
      <c r="A16" s="195">
        <v>13</v>
      </c>
      <c r="B16" s="192">
        <f>Table27!M91</f>
        <v>10.4</v>
      </c>
      <c r="C16" s="193">
        <f>Table27!L23</f>
        <v>75.2</v>
      </c>
      <c r="D16" s="45"/>
      <c r="F16" s="195">
        <v>13</v>
      </c>
      <c r="G16" s="194">
        <f>Table27!M116</f>
        <v>4</v>
      </c>
      <c r="H16" s="193">
        <f>Table27!L51</f>
        <v>30.6</v>
      </c>
      <c r="I16" s="45"/>
      <c r="K16" s="195"/>
      <c r="L16" s="43"/>
      <c r="M16" s="45"/>
      <c r="O16" s="195"/>
      <c r="P16" s="45"/>
      <c r="Q16" s="45"/>
    </row>
    <row r="17" spans="1:17" ht="15">
      <c r="A17" s="195">
        <v>14</v>
      </c>
      <c r="B17" s="192">
        <f>Table27!M92</f>
        <v>7.2</v>
      </c>
      <c r="C17" s="193">
        <f>Table27!L24</f>
        <v>44</v>
      </c>
      <c r="D17" s="45"/>
      <c r="F17" s="195">
        <v>14</v>
      </c>
      <c r="G17" s="194">
        <f>Table27!M117</f>
        <v>6</v>
      </c>
      <c r="H17" s="193">
        <f>Table27!L52</f>
        <v>36.6</v>
      </c>
      <c r="I17" s="45"/>
      <c r="K17" s="195"/>
      <c r="L17" s="45"/>
      <c r="M17" s="45"/>
      <c r="O17" s="195"/>
      <c r="P17" s="45"/>
      <c r="Q17" s="45"/>
    </row>
    <row r="18" spans="1:17" ht="15">
      <c r="A18" s="195">
        <v>15</v>
      </c>
      <c r="B18" s="192">
        <f>Table27!M93</f>
        <v>27.8</v>
      </c>
      <c r="C18" s="193">
        <f>Table27!L25</f>
        <v>161.4</v>
      </c>
      <c r="D18" s="45"/>
      <c r="F18" s="195">
        <v>15</v>
      </c>
      <c r="G18" s="194">
        <f>Table27!M118</f>
        <v>5.2</v>
      </c>
      <c r="H18" s="193">
        <f>Table27!L53</f>
        <v>36</v>
      </c>
      <c r="I18" s="45"/>
      <c r="K18" s="195"/>
      <c r="L18" s="45"/>
      <c r="M18" s="45"/>
      <c r="O18" s="195"/>
      <c r="P18" s="45"/>
      <c r="Q18" s="45"/>
    </row>
    <row r="19" spans="1:17" ht="15">
      <c r="A19" s="195">
        <v>16</v>
      </c>
      <c r="B19" s="192">
        <f>Table27!M94</f>
        <v>24</v>
      </c>
      <c r="C19" s="193">
        <f>Table27!L26</f>
        <v>140.80000000000001</v>
      </c>
      <c r="D19" s="45"/>
      <c r="F19" s="195">
        <v>16</v>
      </c>
      <c r="G19" s="194">
        <f>Table27!M119</f>
        <v>6.2</v>
      </c>
      <c r="H19" s="193">
        <f>Table27!L54</f>
        <v>39.6</v>
      </c>
      <c r="I19" s="45"/>
      <c r="K19" s="195"/>
      <c r="L19" s="45"/>
      <c r="M19" s="45"/>
      <c r="O19" s="195"/>
      <c r="P19" s="45"/>
      <c r="Q19" s="45"/>
    </row>
    <row r="20" spans="1:17" ht="15">
      <c r="A20" s="195">
        <v>17</v>
      </c>
      <c r="B20" s="192">
        <f>Table27!M95</f>
        <v>18.600000000000001</v>
      </c>
      <c r="C20" s="193">
        <f>Table27!L27</f>
        <v>112.8</v>
      </c>
      <c r="D20" s="45"/>
      <c r="F20" s="195">
        <v>17</v>
      </c>
      <c r="G20" s="194">
        <f>Table27!M120</f>
        <v>7.2</v>
      </c>
      <c r="H20" s="193">
        <f>Table27!L55</f>
        <v>35.4</v>
      </c>
      <c r="I20" s="45"/>
      <c r="K20" s="195"/>
      <c r="L20" s="45"/>
      <c r="M20" s="45"/>
      <c r="O20" s="195"/>
      <c r="P20" s="45"/>
      <c r="Q20" s="45"/>
    </row>
    <row r="21" spans="1:17" ht="15">
      <c r="A21" s="195">
        <v>18</v>
      </c>
      <c r="B21" s="192">
        <f>Table27!M96</f>
        <v>16.8</v>
      </c>
      <c r="C21" s="193">
        <f>Table27!L28</f>
        <v>90.8</v>
      </c>
      <c r="D21" s="45"/>
      <c r="F21" s="195">
        <v>18</v>
      </c>
      <c r="G21" s="194">
        <f>Table27!M121</f>
        <v>7</v>
      </c>
      <c r="H21" s="193">
        <f>Table27!L56</f>
        <v>28.4</v>
      </c>
      <c r="I21" s="45"/>
      <c r="K21" s="195"/>
      <c r="L21" s="45"/>
      <c r="M21" s="45"/>
      <c r="O21" s="195"/>
      <c r="P21" s="45"/>
      <c r="Q21" s="45"/>
    </row>
    <row r="22" spans="1:17" ht="15">
      <c r="A22" s="195">
        <v>19</v>
      </c>
      <c r="B22" s="192">
        <f>Table27!M97</f>
        <v>13.8</v>
      </c>
      <c r="C22" s="193">
        <f>Table27!L29</f>
        <v>68.8</v>
      </c>
      <c r="D22" s="45"/>
      <c r="F22" s="195">
        <v>19</v>
      </c>
      <c r="G22" s="194">
        <f>Table27!M122</f>
        <v>6.4</v>
      </c>
      <c r="H22" s="193">
        <f>Table27!L57</f>
        <v>26</v>
      </c>
      <c r="I22" s="45"/>
      <c r="K22" s="195"/>
      <c r="L22" s="45"/>
      <c r="M22" s="45"/>
      <c r="O22" s="195"/>
      <c r="P22" s="45"/>
      <c r="Q22" s="45"/>
    </row>
    <row r="23" spans="1:17" ht="15">
      <c r="A23" s="195">
        <v>20</v>
      </c>
      <c r="B23" s="192">
        <f>Table27!M98</f>
        <v>8.4</v>
      </c>
      <c r="C23" s="193">
        <f>Table27!L30</f>
        <v>48.8</v>
      </c>
      <c r="D23" s="45"/>
      <c r="F23" s="195">
        <v>20</v>
      </c>
      <c r="G23" s="194">
        <f>Table27!M123</f>
        <v>4.8</v>
      </c>
      <c r="H23" s="193">
        <f>Table27!L58</f>
        <v>16.399999999999999</v>
      </c>
      <c r="I23" s="45"/>
      <c r="K23" s="195"/>
      <c r="L23" s="45"/>
      <c r="M23" s="45"/>
      <c r="O23" s="195"/>
      <c r="P23" s="45"/>
      <c r="Q23" s="45"/>
    </row>
    <row r="24" spans="1:17" ht="15">
      <c r="A24" s="195">
        <v>21</v>
      </c>
      <c r="B24" s="192">
        <f>Table27!M99</f>
        <v>6</v>
      </c>
      <c r="C24" s="193">
        <f>Table27!L31</f>
        <v>25.6</v>
      </c>
      <c r="D24" s="45"/>
      <c r="F24" s="195">
        <v>21</v>
      </c>
      <c r="G24" s="194">
        <f>Table27!M124</f>
        <v>2</v>
      </c>
      <c r="H24" s="193">
        <f>Table27!L59</f>
        <v>11.2</v>
      </c>
      <c r="I24" s="45"/>
      <c r="K24" s="195"/>
      <c r="L24" s="45"/>
      <c r="M24" s="45"/>
      <c r="O24" s="195"/>
      <c r="P24" s="45"/>
      <c r="Q24" s="45"/>
    </row>
    <row r="25" spans="1:17" ht="15">
      <c r="A25" s="195">
        <v>22</v>
      </c>
      <c r="B25" s="192">
        <f>Table27!M100</f>
        <v>3.4</v>
      </c>
      <c r="C25" s="193">
        <f>Table27!L32</f>
        <v>14.4</v>
      </c>
      <c r="D25" s="45"/>
      <c r="F25" s="195">
        <v>22</v>
      </c>
      <c r="G25" s="194">
        <f>Table27!M125</f>
        <v>1.2</v>
      </c>
      <c r="H25" s="193">
        <f>Table27!L60</f>
        <v>8</v>
      </c>
      <c r="I25" s="45"/>
      <c r="K25" s="195"/>
      <c r="L25" s="45"/>
      <c r="M25" s="45"/>
      <c r="O25" s="195"/>
      <c r="P25" s="45"/>
      <c r="Q25" s="45"/>
    </row>
    <row r="26" spans="1:17" ht="15">
      <c r="A26" s="195">
        <v>23</v>
      </c>
      <c r="B26" s="192">
        <f>Table27!M101</f>
        <v>2</v>
      </c>
      <c r="C26" s="193">
        <f>Table27!L33</f>
        <v>7.2</v>
      </c>
      <c r="D26" s="45"/>
      <c r="F26" s="195">
        <v>23</v>
      </c>
      <c r="G26" s="194">
        <f>Table27!M126</f>
        <v>1</v>
      </c>
      <c r="H26" s="193">
        <f>Table27!L61</f>
        <v>3.2</v>
      </c>
      <c r="I26" s="45"/>
      <c r="K26" s="195"/>
      <c r="L26" s="45"/>
      <c r="M26" s="45"/>
      <c r="O26" s="195"/>
      <c r="P26" s="45"/>
      <c r="Q26" s="45"/>
    </row>
    <row r="27" spans="1:17" ht="15.75">
      <c r="C27" s="196"/>
      <c r="G27" s="45"/>
    </row>
    <row r="29" spans="1:17" s="3" customFormat="1" ht="18">
      <c r="A29" s="1" t="s">
        <v>118</v>
      </c>
      <c r="B29" s="1"/>
      <c r="C29" s="1"/>
      <c r="D29" s="1"/>
      <c r="E29" s="1"/>
      <c r="F29" s="1"/>
      <c r="G29" s="1"/>
      <c r="H29" s="1"/>
      <c r="I29" s="1"/>
      <c r="J29" s="1"/>
      <c r="K29" s="1"/>
      <c r="L29" s="1"/>
      <c r="M29" s="1"/>
      <c r="N29" s="2" t="s">
        <v>119</v>
      </c>
      <c r="O29" s="1"/>
    </row>
    <row r="30" spans="1:17" s="3" customFormat="1" ht="18">
      <c r="A30" s="1"/>
      <c r="B30" s="1"/>
      <c r="C30" s="1"/>
      <c r="D30" s="1"/>
      <c r="E30" s="1"/>
      <c r="F30" s="1"/>
      <c r="G30" s="1"/>
      <c r="H30" s="1"/>
      <c r="I30" s="1"/>
      <c r="J30" s="1"/>
      <c r="K30" s="1"/>
      <c r="L30" s="1"/>
      <c r="M30" s="1"/>
      <c r="N30" s="1"/>
      <c r="O30" s="1"/>
    </row>
    <row r="31" spans="1:17" s="3" customFormat="1" ht="18">
      <c r="A31" s="1" t="s">
        <v>213</v>
      </c>
      <c r="B31" s="1"/>
      <c r="C31" s="1"/>
      <c r="D31" s="1"/>
      <c r="E31" s="1"/>
      <c r="F31" s="1"/>
      <c r="G31" s="1"/>
      <c r="H31" s="1"/>
      <c r="I31" s="1"/>
      <c r="J31" s="1"/>
      <c r="K31" s="1"/>
      <c r="L31" s="1"/>
      <c r="M31" s="1"/>
      <c r="N31" s="1"/>
      <c r="O31" s="1"/>
    </row>
    <row r="32" spans="1:17" s="3" customFormat="1" ht="18">
      <c r="A32" s="1" t="s">
        <v>214</v>
      </c>
      <c r="B32" s="1"/>
      <c r="C32" s="1"/>
      <c r="D32" s="1"/>
      <c r="E32" s="1"/>
      <c r="F32" s="1"/>
      <c r="G32" s="1"/>
      <c r="H32" s="1"/>
      <c r="I32" s="1"/>
      <c r="J32" s="1"/>
      <c r="K32" s="1"/>
      <c r="L32" s="1"/>
      <c r="M32" s="1"/>
      <c r="N32" s="197"/>
      <c r="O32" s="1"/>
    </row>
  </sheetData>
  <pageMargins left="0.39370078740157483" right="0.39370078740157483" top="0.39370078740157483" bottom="0.39370078740157483" header="0" footer="0"/>
  <pageSetup paperSize="9" scale="7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28"/>
  <sheetViews>
    <sheetView zoomScale="70" zoomScaleNormal="70" workbookViewId="0"/>
  </sheetViews>
  <sheetFormatPr defaultRowHeight="15"/>
  <cols>
    <col min="1" max="1" width="18" style="204" customWidth="1"/>
    <col min="2" max="12" width="12.7109375" style="204" customWidth="1"/>
    <col min="13" max="16384" width="9.140625" style="204"/>
  </cols>
  <sheetData>
    <row r="1" spans="1:13" s="199" customFormat="1" ht="18">
      <c r="A1" s="198" t="s">
        <v>215</v>
      </c>
      <c r="L1" s="71" t="s">
        <v>119</v>
      </c>
    </row>
    <row r="2" spans="1:13" s="199" customFormat="1" ht="18">
      <c r="A2" s="198" t="s">
        <v>32</v>
      </c>
      <c r="L2" s="71"/>
    </row>
    <row r="3" spans="1:13" s="199" customFormat="1" ht="18">
      <c r="A3" s="198" t="s">
        <v>216</v>
      </c>
    </row>
    <row r="4" spans="1:13" s="199" customFormat="1" ht="18">
      <c r="A4" s="198" t="s">
        <v>121</v>
      </c>
    </row>
    <row r="5" spans="1:13" s="199" customFormat="1" ht="18.75" thickBot="1">
      <c r="A5" s="200" t="s">
        <v>122</v>
      </c>
      <c r="B5" s="201"/>
      <c r="C5" s="201"/>
      <c r="D5" s="201"/>
      <c r="E5" s="201"/>
      <c r="F5" s="201"/>
      <c r="G5" s="201"/>
      <c r="H5" s="201"/>
      <c r="I5" s="201"/>
      <c r="J5" s="201"/>
      <c r="K5" s="201"/>
      <c r="L5" s="201"/>
    </row>
    <row r="6" spans="1:13" s="197" customFormat="1" ht="45.75" customHeight="1" thickBot="1">
      <c r="A6" s="170" t="s">
        <v>123</v>
      </c>
      <c r="B6" s="170" t="s">
        <v>124</v>
      </c>
      <c r="C6" s="170" t="s">
        <v>19</v>
      </c>
      <c r="D6" s="170" t="s">
        <v>125</v>
      </c>
      <c r="E6" s="170" t="s">
        <v>21</v>
      </c>
      <c r="F6" s="170" t="s">
        <v>24</v>
      </c>
      <c r="G6" s="170" t="s">
        <v>25</v>
      </c>
      <c r="H6" s="170" t="s">
        <v>126</v>
      </c>
      <c r="I6" s="170" t="s">
        <v>27</v>
      </c>
      <c r="J6" s="170" t="s">
        <v>28</v>
      </c>
      <c r="K6" s="170" t="s">
        <v>29</v>
      </c>
      <c r="L6" s="170" t="s">
        <v>7</v>
      </c>
      <c r="M6" s="202"/>
    </row>
    <row r="7" spans="1:13" s="197" customFormat="1" ht="12" customHeight="1" thickTop="1">
      <c r="A7" s="202"/>
      <c r="B7" s="203"/>
      <c r="C7" s="203"/>
      <c r="D7" s="203"/>
      <c r="E7" s="202"/>
      <c r="F7" s="202"/>
      <c r="G7" s="202"/>
      <c r="H7" s="203"/>
      <c r="I7" s="203"/>
      <c r="J7" s="203"/>
      <c r="K7" s="202"/>
      <c r="L7" s="202"/>
      <c r="M7" s="202"/>
    </row>
    <row r="8" spans="1:13" s="197" customFormat="1" ht="20.100000000000001" customHeight="1">
      <c r="A8" s="198" t="s">
        <v>127</v>
      </c>
    </row>
    <row r="9" spans="1:13" s="197" customFormat="1" ht="20.100000000000001" customHeight="1">
      <c r="A9" s="198"/>
    </row>
    <row r="10" spans="1:13" ht="20.100000000000001" customHeight="1">
      <c r="A10" s="204" t="s">
        <v>128</v>
      </c>
      <c r="B10" s="13">
        <v>15</v>
      </c>
      <c r="C10" s="13">
        <v>3</v>
      </c>
      <c r="D10" s="13">
        <v>4</v>
      </c>
      <c r="E10" s="13">
        <v>87</v>
      </c>
      <c r="F10" s="13">
        <v>5</v>
      </c>
      <c r="G10" s="13">
        <v>1</v>
      </c>
      <c r="H10" s="13">
        <v>1</v>
      </c>
      <c r="I10" s="13">
        <v>3</v>
      </c>
      <c r="J10" s="13">
        <v>2</v>
      </c>
      <c r="K10" s="13">
        <v>1</v>
      </c>
      <c r="L10" s="13">
        <v>121</v>
      </c>
    </row>
    <row r="11" spans="1:13" ht="20.100000000000001" customHeight="1">
      <c r="A11" s="204" t="s">
        <v>129</v>
      </c>
      <c r="B11" s="13">
        <v>5</v>
      </c>
      <c r="C11" s="13">
        <v>1</v>
      </c>
      <c r="D11" s="13">
        <v>2</v>
      </c>
      <c r="E11" s="13">
        <v>56</v>
      </c>
      <c r="F11" s="13">
        <v>2</v>
      </c>
      <c r="G11" s="13">
        <v>0</v>
      </c>
      <c r="H11" s="13">
        <v>1</v>
      </c>
      <c r="I11" s="13">
        <v>2</v>
      </c>
      <c r="J11" s="13">
        <v>2</v>
      </c>
      <c r="K11" s="13">
        <v>1</v>
      </c>
      <c r="L11" s="13">
        <v>71</v>
      </c>
    </row>
    <row r="12" spans="1:13" ht="20.100000000000001" customHeight="1">
      <c r="A12" s="204" t="s">
        <v>130</v>
      </c>
      <c r="B12" s="13">
        <v>8</v>
      </c>
      <c r="C12" s="13">
        <v>0</v>
      </c>
      <c r="D12" s="13">
        <v>2</v>
      </c>
      <c r="E12" s="13">
        <v>35</v>
      </c>
      <c r="F12" s="13">
        <v>1</v>
      </c>
      <c r="G12" s="13">
        <v>0</v>
      </c>
      <c r="H12" s="13">
        <v>0</v>
      </c>
      <c r="I12" s="13">
        <v>2</v>
      </c>
      <c r="J12" s="13">
        <v>2</v>
      </c>
      <c r="K12" s="13">
        <v>0</v>
      </c>
      <c r="L12" s="13">
        <v>49</v>
      </c>
    </row>
    <row r="13" spans="1:13" ht="20.100000000000001" customHeight="1">
      <c r="A13" s="204" t="s">
        <v>131</v>
      </c>
      <c r="B13" s="13">
        <v>6</v>
      </c>
      <c r="C13" s="13">
        <v>1</v>
      </c>
      <c r="D13" s="13">
        <v>1</v>
      </c>
      <c r="E13" s="13">
        <v>28</v>
      </c>
      <c r="F13" s="13">
        <v>1</v>
      </c>
      <c r="G13" s="13">
        <v>0</v>
      </c>
      <c r="H13" s="13">
        <v>0</v>
      </c>
      <c r="I13" s="13">
        <v>3</v>
      </c>
      <c r="J13" s="13">
        <v>2</v>
      </c>
      <c r="K13" s="13">
        <v>1</v>
      </c>
      <c r="L13" s="13">
        <v>42</v>
      </c>
    </row>
    <row r="14" spans="1:13" ht="20.100000000000001" customHeight="1">
      <c r="A14" s="204" t="s">
        <v>132</v>
      </c>
      <c r="B14" s="13">
        <v>2</v>
      </c>
      <c r="C14" s="13">
        <v>1</v>
      </c>
      <c r="D14" s="13">
        <v>1</v>
      </c>
      <c r="E14" s="13">
        <v>28</v>
      </c>
      <c r="F14" s="13">
        <v>2</v>
      </c>
      <c r="G14" s="13">
        <v>0</v>
      </c>
      <c r="H14" s="13">
        <v>2</v>
      </c>
      <c r="I14" s="13">
        <v>2</v>
      </c>
      <c r="J14" s="13">
        <v>2</v>
      </c>
      <c r="K14" s="13">
        <v>1</v>
      </c>
      <c r="L14" s="13">
        <v>43</v>
      </c>
    </row>
    <row r="15" spans="1:13" ht="20.100000000000001" customHeight="1">
      <c r="A15" s="204" t="s">
        <v>133</v>
      </c>
      <c r="B15" s="13">
        <v>3</v>
      </c>
      <c r="C15" s="13">
        <v>4</v>
      </c>
      <c r="D15" s="13">
        <v>4</v>
      </c>
      <c r="E15" s="13">
        <v>38</v>
      </c>
      <c r="F15" s="13">
        <v>0</v>
      </c>
      <c r="G15" s="13">
        <v>1</v>
      </c>
      <c r="H15" s="13">
        <v>10</v>
      </c>
      <c r="I15" s="13">
        <v>6</v>
      </c>
      <c r="J15" s="13">
        <v>6</v>
      </c>
      <c r="K15" s="13">
        <v>2</v>
      </c>
      <c r="L15" s="13">
        <v>73</v>
      </c>
    </row>
    <row r="16" spans="1:13" ht="20.100000000000001" customHeight="1">
      <c r="A16" s="204" t="s">
        <v>134</v>
      </c>
      <c r="B16" s="13">
        <v>9</v>
      </c>
      <c r="C16" s="13">
        <v>15</v>
      </c>
      <c r="D16" s="13">
        <v>11</v>
      </c>
      <c r="E16" s="13">
        <v>116</v>
      </c>
      <c r="F16" s="13">
        <v>3</v>
      </c>
      <c r="G16" s="13">
        <v>2</v>
      </c>
      <c r="H16" s="13">
        <v>1</v>
      </c>
      <c r="I16" s="13">
        <v>11</v>
      </c>
      <c r="J16" s="13">
        <v>7</v>
      </c>
      <c r="K16" s="13">
        <v>3</v>
      </c>
      <c r="L16" s="13">
        <v>179</v>
      </c>
    </row>
    <row r="17" spans="1:12" ht="20.100000000000001" customHeight="1">
      <c r="A17" s="204" t="s">
        <v>135</v>
      </c>
      <c r="B17" s="13">
        <v>29</v>
      </c>
      <c r="C17" s="13">
        <v>50</v>
      </c>
      <c r="D17" s="13">
        <v>33</v>
      </c>
      <c r="E17" s="13">
        <v>274</v>
      </c>
      <c r="F17" s="13">
        <v>5</v>
      </c>
      <c r="G17" s="13">
        <v>4</v>
      </c>
      <c r="H17" s="13">
        <v>15</v>
      </c>
      <c r="I17" s="13">
        <v>24</v>
      </c>
      <c r="J17" s="13">
        <v>7</v>
      </c>
      <c r="K17" s="13">
        <v>6</v>
      </c>
      <c r="L17" s="13">
        <v>445</v>
      </c>
    </row>
    <row r="18" spans="1:12" ht="20.100000000000001" customHeight="1">
      <c r="A18" s="204" t="s">
        <v>136</v>
      </c>
      <c r="B18" s="13">
        <v>62</v>
      </c>
      <c r="C18" s="13">
        <v>60</v>
      </c>
      <c r="D18" s="13">
        <v>40</v>
      </c>
      <c r="E18" s="13">
        <v>425</v>
      </c>
      <c r="F18" s="13">
        <v>6</v>
      </c>
      <c r="G18" s="13">
        <v>1</v>
      </c>
      <c r="H18" s="13">
        <v>20</v>
      </c>
      <c r="I18" s="13">
        <v>27</v>
      </c>
      <c r="J18" s="13">
        <v>12</v>
      </c>
      <c r="K18" s="13">
        <v>10</v>
      </c>
      <c r="L18" s="13">
        <v>662</v>
      </c>
    </row>
    <row r="19" spans="1:12" ht="20.100000000000001" customHeight="1">
      <c r="A19" s="204" t="s">
        <v>137</v>
      </c>
      <c r="B19" s="13">
        <v>55</v>
      </c>
      <c r="C19" s="13">
        <v>32</v>
      </c>
      <c r="D19" s="13">
        <v>22</v>
      </c>
      <c r="E19" s="13">
        <v>341</v>
      </c>
      <c r="F19" s="13">
        <v>6</v>
      </c>
      <c r="G19" s="13">
        <v>1</v>
      </c>
      <c r="H19" s="13">
        <v>25</v>
      </c>
      <c r="I19" s="13">
        <v>23</v>
      </c>
      <c r="J19" s="13">
        <v>13</v>
      </c>
      <c r="K19" s="13">
        <v>7</v>
      </c>
      <c r="L19" s="13">
        <v>524</v>
      </c>
    </row>
    <row r="20" spans="1:12" ht="20.100000000000001" customHeight="1">
      <c r="A20" s="204" t="s">
        <v>138</v>
      </c>
      <c r="B20" s="13">
        <v>55</v>
      </c>
      <c r="C20" s="13">
        <v>23</v>
      </c>
      <c r="D20" s="13">
        <v>20</v>
      </c>
      <c r="E20" s="13">
        <v>254</v>
      </c>
      <c r="F20" s="13">
        <v>5</v>
      </c>
      <c r="G20" s="13">
        <v>1</v>
      </c>
      <c r="H20" s="13">
        <v>28</v>
      </c>
      <c r="I20" s="13">
        <v>18</v>
      </c>
      <c r="J20" s="13">
        <v>11</v>
      </c>
      <c r="K20" s="13">
        <v>8</v>
      </c>
      <c r="L20" s="13">
        <v>425</v>
      </c>
    </row>
    <row r="21" spans="1:12" ht="20.100000000000001" customHeight="1">
      <c r="A21" s="204" t="s">
        <v>139</v>
      </c>
      <c r="B21" s="13">
        <v>61</v>
      </c>
      <c r="C21" s="13">
        <v>18</v>
      </c>
      <c r="D21" s="13">
        <v>27</v>
      </c>
      <c r="E21" s="13">
        <v>278</v>
      </c>
      <c r="F21" s="13">
        <v>7</v>
      </c>
      <c r="G21" s="13">
        <v>3</v>
      </c>
      <c r="H21" s="13">
        <v>28</v>
      </c>
      <c r="I21" s="13">
        <v>22</v>
      </c>
      <c r="J21" s="13">
        <v>12</v>
      </c>
      <c r="K21" s="13">
        <v>10</v>
      </c>
      <c r="L21" s="13">
        <v>465</v>
      </c>
    </row>
    <row r="22" spans="1:12" ht="20.100000000000001" customHeight="1">
      <c r="A22" s="204" t="s">
        <v>140</v>
      </c>
      <c r="B22" s="13">
        <v>76</v>
      </c>
      <c r="C22" s="13">
        <v>21</v>
      </c>
      <c r="D22" s="13">
        <v>31</v>
      </c>
      <c r="E22" s="13">
        <v>332</v>
      </c>
      <c r="F22" s="13">
        <v>4</v>
      </c>
      <c r="G22" s="13">
        <v>1</v>
      </c>
      <c r="H22" s="13">
        <v>31</v>
      </c>
      <c r="I22" s="13">
        <v>16</v>
      </c>
      <c r="J22" s="13">
        <v>13</v>
      </c>
      <c r="K22" s="13">
        <v>10</v>
      </c>
      <c r="L22" s="13">
        <v>535</v>
      </c>
    </row>
    <row r="23" spans="1:12" ht="20.100000000000001" customHeight="1">
      <c r="A23" s="204" t="s">
        <v>141</v>
      </c>
      <c r="B23" s="13">
        <v>71</v>
      </c>
      <c r="C23" s="13">
        <v>24</v>
      </c>
      <c r="D23" s="13">
        <v>39</v>
      </c>
      <c r="E23" s="13">
        <v>356</v>
      </c>
      <c r="F23" s="13">
        <v>7</v>
      </c>
      <c r="G23" s="13">
        <v>2</v>
      </c>
      <c r="H23" s="13">
        <v>33</v>
      </c>
      <c r="I23" s="13">
        <v>18</v>
      </c>
      <c r="J23" s="13">
        <v>8</v>
      </c>
      <c r="K23" s="13">
        <v>11</v>
      </c>
      <c r="L23" s="13">
        <v>568</v>
      </c>
    </row>
    <row r="24" spans="1:12" ht="20.100000000000001" customHeight="1">
      <c r="A24" s="204" t="s">
        <v>142</v>
      </c>
      <c r="B24" s="13">
        <v>77</v>
      </c>
      <c r="C24" s="13">
        <v>25</v>
      </c>
      <c r="D24" s="13">
        <v>42</v>
      </c>
      <c r="E24" s="13">
        <v>391</v>
      </c>
      <c r="F24" s="13">
        <v>6</v>
      </c>
      <c r="G24" s="13">
        <v>2</v>
      </c>
      <c r="H24" s="13">
        <v>32</v>
      </c>
      <c r="I24" s="13">
        <v>18</v>
      </c>
      <c r="J24" s="13">
        <v>9</v>
      </c>
      <c r="K24" s="13">
        <v>9</v>
      </c>
      <c r="L24" s="13">
        <v>611</v>
      </c>
    </row>
    <row r="25" spans="1:12" ht="20.100000000000001" customHeight="1">
      <c r="A25" s="204" t="s">
        <v>143</v>
      </c>
      <c r="B25" s="13">
        <v>84</v>
      </c>
      <c r="C25" s="13">
        <v>28</v>
      </c>
      <c r="D25" s="13">
        <v>43</v>
      </c>
      <c r="E25" s="13">
        <v>406</v>
      </c>
      <c r="F25" s="13">
        <v>8</v>
      </c>
      <c r="G25" s="13">
        <v>4</v>
      </c>
      <c r="H25" s="13">
        <v>42</v>
      </c>
      <c r="I25" s="13">
        <v>17</v>
      </c>
      <c r="J25" s="13">
        <v>10</v>
      </c>
      <c r="K25" s="13">
        <v>9</v>
      </c>
      <c r="L25" s="13">
        <v>652</v>
      </c>
    </row>
    <row r="26" spans="1:12" ht="20.100000000000001" customHeight="1">
      <c r="A26" s="204" t="s">
        <v>144</v>
      </c>
      <c r="B26" s="13">
        <v>100</v>
      </c>
      <c r="C26" s="13">
        <v>50</v>
      </c>
      <c r="D26" s="13">
        <v>59</v>
      </c>
      <c r="E26" s="13">
        <v>493</v>
      </c>
      <c r="F26" s="13">
        <v>8</v>
      </c>
      <c r="G26" s="13">
        <v>3</v>
      </c>
      <c r="H26" s="13">
        <v>40</v>
      </c>
      <c r="I26" s="13">
        <v>21</v>
      </c>
      <c r="J26" s="13">
        <v>9</v>
      </c>
      <c r="K26" s="13">
        <v>8</v>
      </c>
      <c r="L26" s="13">
        <v>791</v>
      </c>
    </row>
    <row r="27" spans="1:12" ht="20.100000000000001" customHeight="1">
      <c r="A27" s="204" t="s">
        <v>145</v>
      </c>
      <c r="B27" s="13">
        <v>104</v>
      </c>
      <c r="C27" s="13">
        <v>66</v>
      </c>
      <c r="D27" s="13">
        <v>70</v>
      </c>
      <c r="E27" s="13">
        <v>493</v>
      </c>
      <c r="F27" s="13">
        <v>7</v>
      </c>
      <c r="G27" s="13">
        <v>2</v>
      </c>
      <c r="H27" s="13">
        <v>22</v>
      </c>
      <c r="I27" s="13">
        <v>15</v>
      </c>
      <c r="J27" s="13">
        <v>6</v>
      </c>
      <c r="K27" s="13">
        <v>7</v>
      </c>
      <c r="L27" s="13">
        <v>791</v>
      </c>
    </row>
    <row r="28" spans="1:12" ht="20.100000000000001" customHeight="1">
      <c r="A28" s="204" t="s">
        <v>146</v>
      </c>
      <c r="B28" s="13">
        <v>71</v>
      </c>
      <c r="C28" s="13">
        <v>51</v>
      </c>
      <c r="D28" s="13">
        <v>47</v>
      </c>
      <c r="E28" s="13">
        <v>361</v>
      </c>
      <c r="F28" s="13">
        <v>5</v>
      </c>
      <c r="G28" s="13">
        <v>3</v>
      </c>
      <c r="H28" s="13">
        <v>16</v>
      </c>
      <c r="I28" s="13">
        <v>8</v>
      </c>
      <c r="J28" s="13">
        <v>5</v>
      </c>
      <c r="K28" s="13">
        <v>6</v>
      </c>
      <c r="L28" s="13">
        <v>572</v>
      </c>
    </row>
    <row r="29" spans="1:12" ht="20.100000000000001" customHeight="1">
      <c r="A29" s="204" t="s">
        <v>147</v>
      </c>
      <c r="B29" s="13">
        <v>59</v>
      </c>
      <c r="C29" s="13">
        <v>33</v>
      </c>
      <c r="D29" s="13">
        <v>34</v>
      </c>
      <c r="E29" s="13">
        <v>299</v>
      </c>
      <c r="F29" s="13">
        <v>5</v>
      </c>
      <c r="G29" s="13">
        <v>0</v>
      </c>
      <c r="H29" s="13">
        <v>9</v>
      </c>
      <c r="I29" s="13">
        <v>4</v>
      </c>
      <c r="J29" s="13">
        <v>1</v>
      </c>
      <c r="K29" s="13">
        <v>2</v>
      </c>
      <c r="L29" s="13">
        <v>446</v>
      </c>
    </row>
    <row r="30" spans="1:12" ht="20.100000000000001" customHeight="1">
      <c r="A30" s="204" t="s">
        <v>148</v>
      </c>
      <c r="B30" s="13">
        <v>45</v>
      </c>
      <c r="C30" s="13">
        <v>15</v>
      </c>
      <c r="D30" s="13">
        <v>32</v>
      </c>
      <c r="E30" s="13">
        <v>248</v>
      </c>
      <c r="F30" s="13">
        <v>6</v>
      </c>
      <c r="G30" s="13">
        <v>1</v>
      </c>
      <c r="H30" s="13">
        <v>8</v>
      </c>
      <c r="I30" s="13">
        <v>5</v>
      </c>
      <c r="J30" s="13">
        <v>2</v>
      </c>
      <c r="K30" s="13">
        <v>4</v>
      </c>
      <c r="L30" s="13">
        <v>367</v>
      </c>
    </row>
    <row r="31" spans="1:12" ht="20.100000000000001" customHeight="1">
      <c r="A31" s="204" t="s">
        <v>149</v>
      </c>
      <c r="B31" s="13">
        <v>36</v>
      </c>
      <c r="C31" s="13">
        <v>13</v>
      </c>
      <c r="D31" s="13">
        <v>19</v>
      </c>
      <c r="E31" s="13">
        <v>215</v>
      </c>
      <c r="F31" s="13">
        <v>8</v>
      </c>
      <c r="G31" s="13">
        <v>0</v>
      </c>
      <c r="H31" s="13">
        <v>3</v>
      </c>
      <c r="I31" s="13">
        <v>3</v>
      </c>
      <c r="J31" s="13">
        <v>2</v>
      </c>
      <c r="K31" s="13">
        <v>2</v>
      </c>
      <c r="L31" s="13">
        <v>301</v>
      </c>
    </row>
    <row r="32" spans="1:12" ht="20.100000000000001" customHeight="1">
      <c r="A32" s="204" t="s">
        <v>150</v>
      </c>
      <c r="B32" s="13">
        <v>35</v>
      </c>
      <c r="C32" s="13">
        <v>5</v>
      </c>
      <c r="D32" s="13">
        <v>12</v>
      </c>
      <c r="E32" s="13">
        <v>164</v>
      </c>
      <c r="F32" s="13">
        <v>6</v>
      </c>
      <c r="G32" s="13">
        <v>0</v>
      </c>
      <c r="H32" s="13">
        <v>2</v>
      </c>
      <c r="I32" s="13">
        <v>2</v>
      </c>
      <c r="J32" s="13">
        <v>2</v>
      </c>
      <c r="K32" s="13">
        <v>2</v>
      </c>
      <c r="L32" s="13">
        <v>231</v>
      </c>
    </row>
    <row r="33" spans="1:12" ht="20.100000000000001" customHeight="1">
      <c r="A33" s="204" t="s">
        <v>151</v>
      </c>
      <c r="B33" s="13">
        <v>30</v>
      </c>
      <c r="C33" s="13">
        <v>5</v>
      </c>
      <c r="D33" s="13">
        <v>9</v>
      </c>
      <c r="E33" s="13">
        <v>143</v>
      </c>
      <c r="F33" s="13">
        <v>7</v>
      </c>
      <c r="G33" s="13">
        <v>1</v>
      </c>
      <c r="H33" s="13">
        <v>3</v>
      </c>
      <c r="I33" s="13">
        <v>1</v>
      </c>
      <c r="J33" s="13">
        <v>0</v>
      </c>
      <c r="K33" s="13">
        <v>2</v>
      </c>
      <c r="L33" s="13">
        <v>200</v>
      </c>
    </row>
    <row r="34" spans="1:12" s="197" customFormat="1" ht="20.100000000000001" customHeight="1">
      <c r="A34" s="205" t="s">
        <v>7</v>
      </c>
      <c r="B34" s="11">
        <v>1098</v>
      </c>
      <c r="C34" s="11">
        <v>545</v>
      </c>
      <c r="D34" s="11">
        <v>604</v>
      </c>
      <c r="E34" s="11">
        <v>5859</v>
      </c>
      <c r="F34" s="11">
        <v>119</v>
      </c>
      <c r="G34" s="11">
        <v>33</v>
      </c>
      <c r="H34" s="11">
        <v>371</v>
      </c>
      <c r="I34" s="11">
        <v>271</v>
      </c>
      <c r="J34" s="11">
        <v>143</v>
      </c>
      <c r="K34" s="11">
        <v>121</v>
      </c>
      <c r="L34" s="11">
        <v>9165</v>
      </c>
    </row>
    <row r="35" spans="1:12" s="197" customFormat="1" ht="20.100000000000001" customHeight="1">
      <c r="B35" s="13"/>
      <c r="C35" s="13"/>
      <c r="D35" s="13"/>
      <c r="E35" s="13"/>
      <c r="F35" s="13"/>
      <c r="G35" s="13"/>
      <c r="H35" s="13"/>
      <c r="I35" s="13"/>
      <c r="J35" s="13"/>
      <c r="K35" s="13"/>
      <c r="L35" s="13"/>
    </row>
    <row r="36" spans="1:12" ht="20.100000000000001" customHeight="1">
      <c r="A36" s="198" t="s">
        <v>152</v>
      </c>
      <c r="B36" s="13"/>
      <c r="C36" s="13"/>
      <c r="D36" s="13"/>
      <c r="E36" s="13"/>
      <c r="F36" s="13"/>
      <c r="G36" s="13"/>
      <c r="H36" s="13"/>
      <c r="I36" s="13"/>
      <c r="J36" s="13"/>
      <c r="K36" s="13"/>
      <c r="L36" s="13"/>
    </row>
    <row r="37" spans="1:12" ht="20.100000000000001" customHeight="1">
      <c r="A37" s="197"/>
      <c r="B37" s="13"/>
      <c r="C37" s="13"/>
      <c r="D37" s="13"/>
      <c r="E37" s="13"/>
      <c r="F37" s="13"/>
      <c r="G37" s="13"/>
      <c r="H37" s="13"/>
      <c r="I37" s="13"/>
      <c r="J37" s="13"/>
      <c r="K37" s="13"/>
      <c r="L37" s="13"/>
    </row>
    <row r="38" spans="1:12" ht="20.100000000000001" customHeight="1">
      <c r="A38" s="204" t="s">
        <v>128</v>
      </c>
      <c r="B38" s="13">
        <v>30</v>
      </c>
      <c r="C38" s="13">
        <v>2</v>
      </c>
      <c r="D38" s="13">
        <v>1</v>
      </c>
      <c r="E38" s="13">
        <v>80</v>
      </c>
      <c r="F38" s="13">
        <v>5</v>
      </c>
      <c r="G38" s="13">
        <v>0</v>
      </c>
      <c r="H38" s="13">
        <v>1</v>
      </c>
      <c r="I38" s="13">
        <v>2</v>
      </c>
      <c r="J38" s="13">
        <v>0</v>
      </c>
      <c r="K38" s="13">
        <v>0</v>
      </c>
      <c r="L38" s="13">
        <v>122</v>
      </c>
    </row>
    <row r="39" spans="1:12" ht="20.100000000000001" customHeight="1">
      <c r="A39" s="204" t="s">
        <v>129</v>
      </c>
      <c r="B39" s="13">
        <v>31</v>
      </c>
      <c r="C39" s="13">
        <v>1</v>
      </c>
      <c r="D39" s="13">
        <v>2</v>
      </c>
      <c r="E39" s="13">
        <v>73</v>
      </c>
      <c r="F39" s="13">
        <v>5</v>
      </c>
      <c r="G39" s="13">
        <v>2</v>
      </c>
      <c r="H39" s="13">
        <v>0</v>
      </c>
      <c r="I39" s="13">
        <v>1</v>
      </c>
      <c r="J39" s="13">
        <v>0</v>
      </c>
      <c r="K39" s="13">
        <v>1</v>
      </c>
      <c r="L39" s="13">
        <v>117</v>
      </c>
    </row>
    <row r="40" spans="1:12" ht="20.100000000000001" customHeight="1">
      <c r="A40" s="204" t="s">
        <v>130</v>
      </c>
      <c r="B40" s="13">
        <v>18</v>
      </c>
      <c r="C40" s="13">
        <v>1</v>
      </c>
      <c r="D40" s="13">
        <v>1</v>
      </c>
      <c r="E40" s="13">
        <v>54</v>
      </c>
      <c r="F40" s="13">
        <v>5</v>
      </c>
      <c r="G40" s="13">
        <v>1</v>
      </c>
      <c r="H40" s="13">
        <v>0</v>
      </c>
      <c r="I40" s="13">
        <v>1</v>
      </c>
      <c r="J40" s="13">
        <v>0</v>
      </c>
      <c r="K40" s="13">
        <v>1</v>
      </c>
      <c r="L40" s="13">
        <v>82</v>
      </c>
    </row>
    <row r="41" spans="1:12" ht="20.100000000000001" customHeight="1">
      <c r="A41" s="204" t="s">
        <v>131</v>
      </c>
      <c r="B41" s="13">
        <v>18</v>
      </c>
      <c r="C41" s="13">
        <v>1</v>
      </c>
      <c r="D41" s="13">
        <v>2</v>
      </c>
      <c r="E41" s="13">
        <v>42</v>
      </c>
      <c r="F41" s="13">
        <v>6</v>
      </c>
      <c r="G41" s="13">
        <v>0</v>
      </c>
      <c r="H41" s="13">
        <v>0</v>
      </c>
      <c r="I41" s="13">
        <v>1</v>
      </c>
      <c r="J41" s="13">
        <v>1</v>
      </c>
      <c r="K41" s="13">
        <v>1</v>
      </c>
      <c r="L41" s="13">
        <v>73</v>
      </c>
    </row>
    <row r="42" spans="1:12" ht="20.100000000000001" customHeight="1">
      <c r="A42" s="204" t="s">
        <v>132</v>
      </c>
      <c r="B42" s="13">
        <v>7</v>
      </c>
      <c r="C42" s="13">
        <v>0</v>
      </c>
      <c r="D42" s="13">
        <v>0</v>
      </c>
      <c r="E42" s="13">
        <v>34</v>
      </c>
      <c r="F42" s="13">
        <v>2</v>
      </c>
      <c r="G42" s="13">
        <v>1</v>
      </c>
      <c r="H42" s="13">
        <v>0</v>
      </c>
      <c r="I42" s="13">
        <v>2</v>
      </c>
      <c r="J42" s="13">
        <v>1</v>
      </c>
      <c r="K42" s="13">
        <v>0</v>
      </c>
      <c r="L42" s="13">
        <v>49</v>
      </c>
    </row>
    <row r="43" spans="1:12" ht="20.100000000000001" customHeight="1">
      <c r="A43" s="204" t="s">
        <v>133</v>
      </c>
      <c r="B43" s="13">
        <v>2</v>
      </c>
      <c r="C43" s="13">
        <v>1</v>
      </c>
      <c r="D43" s="13">
        <v>1</v>
      </c>
      <c r="E43" s="13">
        <v>34</v>
      </c>
      <c r="F43" s="13">
        <v>3</v>
      </c>
      <c r="G43" s="13">
        <v>1</v>
      </c>
      <c r="H43" s="13">
        <v>0</v>
      </c>
      <c r="I43" s="13">
        <v>1</v>
      </c>
      <c r="J43" s="13">
        <v>2</v>
      </c>
      <c r="K43" s="13">
        <v>0</v>
      </c>
      <c r="L43" s="13">
        <v>46</v>
      </c>
    </row>
    <row r="44" spans="1:12" ht="20.100000000000001" customHeight="1">
      <c r="A44" s="204" t="s">
        <v>134</v>
      </c>
      <c r="B44" s="13">
        <v>3</v>
      </c>
      <c r="C44" s="13">
        <v>1</v>
      </c>
      <c r="D44" s="13">
        <v>3</v>
      </c>
      <c r="E44" s="13">
        <v>31</v>
      </c>
      <c r="F44" s="13">
        <v>2</v>
      </c>
      <c r="G44" s="13">
        <v>1</v>
      </c>
      <c r="H44" s="13">
        <v>0</v>
      </c>
      <c r="I44" s="13">
        <v>2</v>
      </c>
      <c r="J44" s="13">
        <v>1</v>
      </c>
      <c r="K44" s="13">
        <v>1</v>
      </c>
      <c r="L44" s="13">
        <v>45</v>
      </c>
    </row>
    <row r="45" spans="1:12" ht="20.100000000000001" customHeight="1">
      <c r="A45" s="204" t="s">
        <v>135</v>
      </c>
      <c r="B45" s="13">
        <v>3</v>
      </c>
      <c r="C45" s="13">
        <v>2</v>
      </c>
      <c r="D45" s="13">
        <v>4</v>
      </c>
      <c r="E45" s="13">
        <v>51</v>
      </c>
      <c r="F45" s="13">
        <v>1</v>
      </c>
      <c r="G45" s="13">
        <v>0</v>
      </c>
      <c r="H45" s="13">
        <v>0</v>
      </c>
      <c r="I45" s="13">
        <v>2</v>
      </c>
      <c r="J45" s="13">
        <v>1</v>
      </c>
      <c r="K45" s="13">
        <v>1</v>
      </c>
      <c r="L45" s="13">
        <v>65</v>
      </c>
    </row>
    <row r="46" spans="1:12" ht="20.100000000000001" customHeight="1">
      <c r="A46" s="204" t="s">
        <v>136</v>
      </c>
      <c r="B46" s="13">
        <v>4</v>
      </c>
      <c r="C46" s="13">
        <v>4</v>
      </c>
      <c r="D46" s="13">
        <v>4</v>
      </c>
      <c r="E46" s="13">
        <v>60</v>
      </c>
      <c r="F46" s="13">
        <v>1</v>
      </c>
      <c r="G46" s="13">
        <v>0</v>
      </c>
      <c r="H46" s="13">
        <v>2</v>
      </c>
      <c r="I46" s="13">
        <v>5</v>
      </c>
      <c r="J46" s="13">
        <v>1</v>
      </c>
      <c r="K46" s="13">
        <v>1</v>
      </c>
      <c r="L46" s="13">
        <v>82</v>
      </c>
    </row>
    <row r="47" spans="1:12" ht="20.100000000000001" customHeight="1">
      <c r="A47" s="204" t="s">
        <v>137</v>
      </c>
      <c r="B47" s="13">
        <v>7</v>
      </c>
      <c r="C47" s="13">
        <v>8</v>
      </c>
      <c r="D47" s="13">
        <v>10</v>
      </c>
      <c r="E47" s="13">
        <v>82</v>
      </c>
      <c r="F47" s="13">
        <v>2</v>
      </c>
      <c r="G47" s="13">
        <v>1</v>
      </c>
      <c r="H47" s="13">
        <v>2</v>
      </c>
      <c r="I47" s="13">
        <v>3</v>
      </c>
      <c r="J47" s="13">
        <v>1</v>
      </c>
      <c r="K47" s="13">
        <v>1</v>
      </c>
      <c r="L47" s="13">
        <v>115</v>
      </c>
    </row>
    <row r="48" spans="1:12" ht="20.100000000000001" customHeight="1">
      <c r="A48" s="204" t="s">
        <v>138</v>
      </c>
      <c r="B48" s="13">
        <v>14</v>
      </c>
      <c r="C48" s="13">
        <v>10</v>
      </c>
      <c r="D48" s="13">
        <v>16</v>
      </c>
      <c r="E48" s="13">
        <v>94</v>
      </c>
      <c r="F48" s="13">
        <v>4</v>
      </c>
      <c r="G48" s="13">
        <v>0</v>
      </c>
      <c r="H48" s="13">
        <v>5</v>
      </c>
      <c r="I48" s="13">
        <v>3</v>
      </c>
      <c r="J48" s="13">
        <v>1</v>
      </c>
      <c r="K48" s="13">
        <v>2</v>
      </c>
      <c r="L48" s="13">
        <v>147</v>
      </c>
    </row>
    <row r="49" spans="1:12" ht="20.100000000000001" customHeight="1">
      <c r="A49" s="204" t="s">
        <v>139</v>
      </c>
      <c r="B49" s="13">
        <v>16</v>
      </c>
      <c r="C49" s="13">
        <v>10</v>
      </c>
      <c r="D49" s="13">
        <v>23</v>
      </c>
      <c r="E49" s="13">
        <v>121</v>
      </c>
      <c r="F49" s="13">
        <v>3</v>
      </c>
      <c r="G49" s="13">
        <v>0</v>
      </c>
      <c r="H49" s="13">
        <v>8</v>
      </c>
      <c r="I49" s="13">
        <v>3</v>
      </c>
      <c r="J49" s="13">
        <v>1</v>
      </c>
      <c r="K49" s="13">
        <v>2</v>
      </c>
      <c r="L49" s="13">
        <v>187</v>
      </c>
    </row>
    <row r="50" spans="1:12" ht="20.100000000000001" customHeight="1">
      <c r="A50" s="204" t="s">
        <v>140</v>
      </c>
      <c r="B50" s="13">
        <v>17</v>
      </c>
      <c r="C50" s="13">
        <v>11</v>
      </c>
      <c r="D50" s="13">
        <v>26</v>
      </c>
      <c r="E50" s="13">
        <v>158</v>
      </c>
      <c r="F50" s="13">
        <v>2</v>
      </c>
      <c r="G50" s="13">
        <v>0</v>
      </c>
      <c r="H50" s="13">
        <v>8</v>
      </c>
      <c r="I50" s="13">
        <v>3</v>
      </c>
      <c r="J50" s="13">
        <v>0</v>
      </c>
      <c r="K50" s="13">
        <v>2</v>
      </c>
      <c r="L50" s="13">
        <v>227</v>
      </c>
    </row>
    <row r="51" spans="1:12" ht="20.100000000000001" customHeight="1">
      <c r="A51" s="204" t="s">
        <v>141</v>
      </c>
      <c r="B51" s="13">
        <v>17</v>
      </c>
      <c r="C51" s="13">
        <v>13</v>
      </c>
      <c r="D51" s="13">
        <v>32</v>
      </c>
      <c r="E51" s="13">
        <v>157</v>
      </c>
      <c r="F51" s="13">
        <v>1</v>
      </c>
      <c r="G51" s="13">
        <v>0</v>
      </c>
      <c r="H51" s="13">
        <v>12</v>
      </c>
      <c r="I51" s="13">
        <v>5</v>
      </c>
      <c r="J51" s="13">
        <v>1</v>
      </c>
      <c r="K51" s="13">
        <v>2</v>
      </c>
      <c r="L51" s="13">
        <v>240</v>
      </c>
    </row>
    <row r="52" spans="1:12" ht="20.100000000000001" customHeight="1">
      <c r="A52" s="204" t="s">
        <v>142</v>
      </c>
      <c r="B52" s="13">
        <v>19</v>
      </c>
      <c r="C52" s="13">
        <v>11</v>
      </c>
      <c r="D52" s="13">
        <v>33</v>
      </c>
      <c r="E52" s="13">
        <v>160</v>
      </c>
      <c r="F52" s="13">
        <v>3</v>
      </c>
      <c r="G52" s="13">
        <v>0</v>
      </c>
      <c r="H52" s="13">
        <v>10</v>
      </c>
      <c r="I52" s="13">
        <v>2</v>
      </c>
      <c r="J52" s="13">
        <v>0</v>
      </c>
      <c r="K52" s="13">
        <v>2</v>
      </c>
      <c r="L52" s="13">
        <v>239</v>
      </c>
    </row>
    <row r="53" spans="1:12" ht="20.100000000000001" customHeight="1">
      <c r="A53" s="204" t="s">
        <v>143</v>
      </c>
      <c r="B53" s="13">
        <v>20</v>
      </c>
      <c r="C53" s="13">
        <v>8</v>
      </c>
      <c r="D53" s="13">
        <v>30</v>
      </c>
      <c r="E53" s="13">
        <v>159</v>
      </c>
      <c r="F53" s="13">
        <v>1</v>
      </c>
      <c r="G53" s="13">
        <v>1</v>
      </c>
      <c r="H53" s="13">
        <v>9</v>
      </c>
      <c r="I53" s="13">
        <v>3</v>
      </c>
      <c r="J53" s="13">
        <v>1</v>
      </c>
      <c r="K53" s="13">
        <v>3</v>
      </c>
      <c r="L53" s="13">
        <v>236</v>
      </c>
    </row>
    <row r="54" spans="1:12" ht="20.100000000000001" customHeight="1">
      <c r="A54" s="204" t="s">
        <v>144</v>
      </c>
      <c r="B54" s="13">
        <v>21</v>
      </c>
      <c r="C54" s="13">
        <v>8</v>
      </c>
      <c r="D54" s="13">
        <v>29</v>
      </c>
      <c r="E54" s="13">
        <v>149</v>
      </c>
      <c r="F54" s="13">
        <v>2</v>
      </c>
      <c r="G54" s="13">
        <v>1</v>
      </c>
      <c r="H54" s="13">
        <v>6</v>
      </c>
      <c r="I54" s="13">
        <v>2</v>
      </c>
      <c r="J54" s="13">
        <v>1</v>
      </c>
      <c r="K54" s="13">
        <v>1</v>
      </c>
      <c r="L54" s="13">
        <v>219</v>
      </c>
    </row>
    <row r="55" spans="1:12" ht="20.100000000000001" customHeight="1">
      <c r="A55" s="204" t="s">
        <v>145</v>
      </c>
      <c r="B55" s="13">
        <v>27</v>
      </c>
      <c r="C55" s="13">
        <v>8</v>
      </c>
      <c r="D55" s="13">
        <v>28</v>
      </c>
      <c r="E55" s="13">
        <v>133</v>
      </c>
      <c r="F55" s="13">
        <v>3</v>
      </c>
      <c r="G55" s="13">
        <v>1</v>
      </c>
      <c r="H55" s="13">
        <v>4</v>
      </c>
      <c r="I55" s="13">
        <v>1</v>
      </c>
      <c r="J55" s="13">
        <v>0</v>
      </c>
      <c r="K55" s="13">
        <v>1</v>
      </c>
      <c r="L55" s="13">
        <v>207</v>
      </c>
    </row>
    <row r="56" spans="1:12" ht="20.100000000000001" customHeight="1">
      <c r="A56" s="204" t="s">
        <v>146</v>
      </c>
      <c r="B56" s="13">
        <v>24</v>
      </c>
      <c r="C56" s="13">
        <v>8</v>
      </c>
      <c r="D56" s="13">
        <v>20</v>
      </c>
      <c r="E56" s="13">
        <v>122</v>
      </c>
      <c r="F56" s="13">
        <v>2</v>
      </c>
      <c r="G56" s="13">
        <v>0</v>
      </c>
      <c r="H56" s="13">
        <v>3</v>
      </c>
      <c r="I56" s="13">
        <v>2</v>
      </c>
      <c r="J56" s="13">
        <v>0</v>
      </c>
      <c r="K56" s="13">
        <v>1</v>
      </c>
      <c r="L56" s="13">
        <v>183</v>
      </c>
    </row>
    <row r="57" spans="1:12" ht="20.100000000000001" customHeight="1">
      <c r="A57" s="204" t="s">
        <v>147</v>
      </c>
      <c r="B57" s="13">
        <v>23</v>
      </c>
      <c r="C57" s="13">
        <v>4</v>
      </c>
      <c r="D57" s="13">
        <v>11</v>
      </c>
      <c r="E57" s="13">
        <v>117</v>
      </c>
      <c r="F57" s="13">
        <v>2</v>
      </c>
      <c r="G57" s="13">
        <v>1</v>
      </c>
      <c r="H57" s="13">
        <v>3</v>
      </c>
      <c r="I57" s="13">
        <v>2</v>
      </c>
      <c r="J57" s="13">
        <v>2</v>
      </c>
      <c r="K57" s="13">
        <v>2</v>
      </c>
      <c r="L57" s="13">
        <v>166</v>
      </c>
    </row>
    <row r="58" spans="1:12" ht="20.100000000000001" customHeight="1">
      <c r="A58" s="204" t="s">
        <v>148</v>
      </c>
      <c r="B58" s="13">
        <v>22</v>
      </c>
      <c r="C58" s="13">
        <v>3</v>
      </c>
      <c r="D58" s="13">
        <v>9</v>
      </c>
      <c r="E58" s="13">
        <v>88</v>
      </c>
      <c r="F58" s="13">
        <v>3</v>
      </c>
      <c r="G58" s="13">
        <v>0</v>
      </c>
      <c r="H58" s="13">
        <v>3</v>
      </c>
      <c r="I58" s="13">
        <v>1</v>
      </c>
      <c r="J58" s="13">
        <v>0</v>
      </c>
      <c r="K58" s="13">
        <v>1</v>
      </c>
      <c r="L58" s="13">
        <v>130</v>
      </c>
    </row>
    <row r="59" spans="1:12" ht="20.100000000000001" customHeight="1">
      <c r="A59" s="204" t="s">
        <v>149</v>
      </c>
      <c r="B59" s="13">
        <v>20</v>
      </c>
      <c r="C59" s="13">
        <v>3</v>
      </c>
      <c r="D59" s="13">
        <v>7</v>
      </c>
      <c r="E59" s="13">
        <v>82</v>
      </c>
      <c r="F59" s="13">
        <v>2</v>
      </c>
      <c r="G59" s="13">
        <v>0</v>
      </c>
      <c r="H59" s="13">
        <v>2</v>
      </c>
      <c r="I59" s="13">
        <v>1</v>
      </c>
      <c r="J59" s="13">
        <v>0</v>
      </c>
      <c r="K59" s="13">
        <v>1</v>
      </c>
      <c r="L59" s="13">
        <v>118</v>
      </c>
    </row>
    <row r="60" spans="1:12" ht="20.100000000000001" customHeight="1">
      <c r="A60" s="204" t="s">
        <v>150</v>
      </c>
      <c r="B60" s="13">
        <v>18</v>
      </c>
      <c r="C60" s="13">
        <v>1</v>
      </c>
      <c r="D60" s="13">
        <v>4</v>
      </c>
      <c r="E60" s="13">
        <v>73</v>
      </c>
      <c r="F60" s="13">
        <v>4</v>
      </c>
      <c r="G60" s="13">
        <v>1</v>
      </c>
      <c r="H60" s="13">
        <v>2</v>
      </c>
      <c r="I60" s="13">
        <v>1</v>
      </c>
      <c r="J60" s="13">
        <v>0</v>
      </c>
      <c r="K60" s="13">
        <v>1</v>
      </c>
      <c r="L60" s="13">
        <v>106</v>
      </c>
    </row>
    <row r="61" spans="1:12" ht="20.100000000000001" customHeight="1">
      <c r="A61" s="204" t="s">
        <v>151</v>
      </c>
      <c r="B61" s="13">
        <v>21</v>
      </c>
      <c r="C61" s="13">
        <v>1</v>
      </c>
      <c r="D61" s="13">
        <v>3</v>
      </c>
      <c r="E61" s="13">
        <v>60</v>
      </c>
      <c r="F61" s="13">
        <v>4</v>
      </c>
      <c r="G61" s="13">
        <v>0</v>
      </c>
      <c r="H61" s="13">
        <v>1</v>
      </c>
      <c r="I61" s="13">
        <v>2</v>
      </c>
      <c r="J61" s="13">
        <v>0</v>
      </c>
      <c r="K61" s="13">
        <v>1</v>
      </c>
      <c r="L61" s="13">
        <v>94</v>
      </c>
    </row>
    <row r="62" spans="1:12" s="197" customFormat="1" ht="20.100000000000001" customHeight="1" thickBot="1">
      <c r="A62" s="206" t="s">
        <v>7</v>
      </c>
      <c r="B62" s="19">
        <v>402</v>
      </c>
      <c r="C62" s="19">
        <v>122</v>
      </c>
      <c r="D62" s="19">
        <v>301</v>
      </c>
      <c r="E62" s="19">
        <v>2216</v>
      </c>
      <c r="F62" s="19">
        <v>68</v>
      </c>
      <c r="G62" s="19">
        <v>14</v>
      </c>
      <c r="H62" s="19">
        <v>79</v>
      </c>
      <c r="I62" s="19">
        <v>50</v>
      </c>
      <c r="J62" s="19">
        <v>15</v>
      </c>
      <c r="K62" s="19">
        <v>27</v>
      </c>
      <c r="L62" s="19">
        <v>3295</v>
      </c>
    </row>
    <row r="63" spans="1:12" ht="10.5" customHeight="1"/>
    <row r="64" spans="1:12">
      <c r="A64" s="204" t="s">
        <v>30</v>
      </c>
    </row>
    <row r="65" spans="1:13">
      <c r="A65" s="14"/>
    </row>
    <row r="72" spans="1:13">
      <c r="A72" s="204" t="s">
        <v>217</v>
      </c>
    </row>
    <row r="73" spans="1:13">
      <c r="A73" s="204" t="s">
        <v>218</v>
      </c>
    </row>
    <row r="74" spans="1:13">
      <c r="A74" s="204" t="s">
        <v>219</v>
      </c>
    </row>
    <row r="75" spans="1:13">
      <c r="A75" s="204" t="s">
        <v>220</v>
      </c>
    </row>
    <row r="77" spans="1:13">
      <c r="A77" s="204" t="s">
        <v>158</v>
      </c>
    </row>
    <row r="78" spans="1:13">
      <c r="C78" s="204" t="s">
        <v>159</v>
      </c>
      <c r="D78" s="204" t="s">
        <v>160</v>
      </c>
      <c r="E78" s="204" t="s">
        <v>161</v>
      </c>
      <c r="F78" s="204" t="s">
        <v>162</v>
      </c>
      <c r="G78" s="204" t="s">
        <v>163</v>
      </c>
      <c r="H78" s="204" t="s">
        <v>164</v>
      </c>
      <c r="I78" s="204" t="s">
        <v>165</v>
      </c>
      <c r="J78" s="204" t="s">
        <v>166</v>
      </c>
      <c r="K78" s="204" t="s">
        <v>167</v>
      </c>
      <c r="L78" s="204" t="s">
        <v>168</v>
      </c>
      <c r="M78" s="204" t="s">
        <v>169</v>
      </c>
    </row>
    <row r="79" spans="1:13">
      <c r="A79" s="204" t="s">
        <v>170</v>
      </c>
      <c r="B79" s="17" t="s">
        <v>171</v>
      </c>
      <c r="C79" s="204">
        <v>4</v>
      </c>
      <c r="D79" s="204">
        <v>1</v>
      </c>
      <c r="E79" s="204">
        <v>2</v>
      </c>
      <c r="F79" s="204">
        <v>16</v>
      </c>
      <c r="G79" s="204">
        <v>0</v>
      </c>
      <c r="H79" s="204">
        <v>0</v>
      </c>
      <c r="I79" s="204">
        <v>0</v>
      </c>
      <c r="J79" s="204">
        <v>0</v>
      </c>
      <c r="K79" s="204">
        <v>0</v>
      </c>
      <c r="L79" s="204">
        <v>0</v>
      </c>
      <c r="M79" s="204">
        <v>24</v>
      </c>
    </row>
    <row r="80" spans="1:13">
      <c r="B80" s="188" t="s">
        <v>172</v>
      </c>
      <c r="C80" s="204">
        <v>3</v>
      </c>
      <c r="D80" s="204">
        <v>0</v>
      </c>
      <c r="E80" s="204">
        <v>1</v>
      </c>
      <c r="F80" s="204">
        <v>12</v>
      </c>
      <c r="G80" s="204">
        <v>0</v>
      </c>
      <c r="H80" s="204">
        <v>0</v>
      </c>
      <c r="I80" s="204">
        <v>0</v>
      </c>
      <c r="J80" s="204">
        <v>0</v>
      </c>
      <c r="K80" s="204">
        <v>0</v>
      </c>
      <c r="L80" s="204">
        <v>0</v>
      </c>
      <c r="M80" s="204">
        <v>17</v>
      </c>
    </row>
    <row r="81" spans="2:13">
      <c r="B81" s="188" t="s">
        <v>173</v>
      </c>
      <c r="C81" s="204">
        <v>2</v>
      </c>
      <c r="D81" s="204">
        <v>0</v>
      </c>
      <c r="E81" s="204">
        <v>1</v>
      </c>
      <c r="F81" s="204">
        <v>6</v>
      </c>
      <c r="G81" s="204">
        <v>0</v>
      </c>
      <c r="H81" s="204">
        <v>0</v>
      </c>
      <c r="I81" s="204">
        <v>0</v>
      </c>
      <c r="J81" s="204">
        <v>0</v>
      </c>
      <c r="K81" s="204">
        <v>0</v>
      </c>
      <c r="L81" s="204">
        <v>0</v>
      </c>
      <c r="M81" s="204">
        <v>10</v>
      </c>
    </row>
    <row r="82" spans="2:13">
      <c r="B82" s="188" t="s">
        <v>174</v>
      </c>
      <c r="C82" s="204">
        <v>2</v>
      </c>
      <c r="D82" s="204">
        <v>0</v>
      </c>
      <c r="E82" s="204">
        <v>1</v>
      </c>
      <c r="F82" s="204">
        <v>6</v>
      </c>
      <c r="G82" s="204">
        <v>0</v>
      </c>
      <c r="H82" s="204">
        <v>0</v>
      </c>
      <c r="I82" s="204">
        <v>0</v>
      </c>
      <c r="J82" s="204">
        <v>1</v>
      </c>
      <c r="K82" s="204">
        <v>1</v>
      </c>
      <c r="L82" s="204">
        <v>0</v>
      </c>
      <c r="M82" s="204">
        <v>10</v>
      </c>
    </row>
    <row r="83" spans="2:13">
      <c r="B83" s="188" t="s">
        <v>175</v>
      </c>
      <c r="C83" s="204">
        <v>1</v>
      </c>
      <c r="D83" s="204">
        <v>0</v>
      </c>
      <c r="E83" s="204">
        <v>1</v>
      </c>
      <c r="F83" s="204">
        <v>6</v>
      </c>
      <c r="G83" s="204">
        <v>0</v>
      </c>
      <c r="H83" s="204">
        <v>0</v>
      </c>
      <c r="I83" s="204">
        <v>0</v>
      </c>
      <c r="J83" s="204">
        <v>1</v>
      </c>
      <c r="K83" s="204">
        <v>1</v>
      </c>
      <c r="L83" s="204">
        <v>0</v>
      </c>
      <c r="M83" s="204">
        <v>10</v>
      </c>
    </row>
    <row r="84" spans="2:13">
      <c r="B84" s="188" t="s">
        <v>176</v>
      </c>
      <c r="C84" s="204">
        <v>2</v>
      </c>
      <c r="D84" s="204">
        <v>1</v>
      </c>
      <c r="E84" s="204">
        <v>1</v>
      </c>
      <c r="F84" s="204">
        <v>7</v>
      </c>
      <c r="G84" s="204">
        <v>0</v>
      </c>
      <c r="H84" s="204">
        <v>0</v>
      </c>
      <c r="I84" s="204">
        <v>1</v>
      </c>
      <c r="J84" s="204">
        <v>0</v>
      </c>
      <c r="K84" s="204">
        <v>1</v>
      </c>
      <c r="L84" s="204">
        <v>0</v>
      </c>
      <c r="M84" s="204">
        <v>13</v>
      </c>
    </row>
    <row r="85" spans="2:13">
      <c r="B85" s="188" t="s">
        <v>177</v>
      </c>
      <c r="C85" s="204">
        <v>3</v>
      </c>
      <c r="D85" s="204">
        <v>4</v>
      </c>
      <c r="E85" s="204">
        <v>4</v>
      </c>
      <c r="F85" s="204">
        <v>18</v>
      </c>
      <c r="G85" s="204">
        <v>0</v>
      </c>
      <c r="H85" s="204">
        <v>0</v>
      </c>
      <c r="I85" s="204">
        <v>1</v>
      </c>
      <c r="J85" s="204">
        <v>2</v>
      </c>
      <c r="K85" s="204">
        <v>2</v>
      </c>
      <c r="L85" s="204">
        <v>0</v>
      </c>
      <c r="M85" s="204">
        <v>34</v>
      </c>
    </row>
    <row r="86" spans="2:13">
      <c r="B86" s="188" t="s">
        <v>178</v>
      </c>
      <c r="C86" s="204">
        <v>8</v>
      </c>
      <c r="D86" s="204">
        <v>12</v>
      </c>
      <c r="E86" s="204">
        <v>13</v>
      </c>
      <c r="F86" s="204">
        <v>30</v>
      </c>
      <c r="G86" s="204">
        <v>0</v>
      </c>
      <c r="H86" s="204">
        <v>1</v>
      </c>
      <c r="I86" s="204">
        <v>1</v>
      </c>
      <c r="J86" s="204">
        <v>4</v>
      </c>
      <c r="K86" s="204">
        <v>1</v>
      </c>
      <c r="L86" s="204">
        <v>1</v>
      </c>
      <c r="M86" s="204">
        <v>70</v>
      </c>
    </row>
    <row r="87" spans="2:13">
      <c r="B87" s="188" t="s">
        <v>179</v>
      </c>
      <c r="C87" s="204">
        <v>12</v>
      </c>
      <c r="D87" s="204">
        <v>14</v>
      </c>
      <c r="E87" s="204">
        <v>12</v>
      </c>
      <c r="F87" s="204">
        <v>41</v>
      </c>
      <c r="G87" s="204">
        <v>1</v>
      </c>
      <c r="H87" s="204">
        <v>0</v>
      </c>
      <c r="I87" s="204">
        <v>1</v>
      </c>
      <c r="J87" s="204">
        <v>2</v>
      </c>
      <c r="K87" s="204">
        <v>1</v>
      </c>
      <c r="L87" s="204">
        <v>1</v>
      </c>
      <c r="M87" s="204">
        <v>85</v>
      </c>
    </row>
    <row r="88" spans="2:13">
      <c r="B88" s="188" t="s">
        <v>180</v>
      </c>
      <c r="C88" s="204">
        <v>13</v>
      </c>
      <c r="D88" s="204">
        <v>6</v>
      </c>
      <c r="E88" s="204">
        <v>7</v>
      </c>
      <c r="F88" s="204">
        <v>31</v>
      </c>
      <c r="G88" s="204">
        <v>0</v>
      </c>
      <c r="H88" s="204">
        <v>0</v>
      </c>
      <c r="I88" s="204">
        <v>2</v>
      </c>
      <c r="J88" s="204">
        <v>2</v>
      </c>
      <c r="K88" s="204">
        <v>2</v>
      </c>
      <c r="L88" s="204">
        <v>1</v>
      </c>
      <c r="M88" s="204">
        <v>64</v>
      </c>
    </row>
    <row r="89" spans="2:13">
      <c r="B89" s="188" t="s">
        <v>181</v>
      </c>
      <c r="C89" s="204">
        <v>18</v>
      </c>
      <c r="D89" s="204">
        <v>4</v>
      </c>
      <c r="E89" s="204">
        <v>8</v>
      </c>
      <c r="F89" s="204">
        <v>31</v>
      </c>
      <c r="G89" s="204">
        <v>0</v>
      </c>
      <c r="H89" s="204">
        <v>0</v>
      </c>
      <c r="I89" s="204">
        <v>3</v>
      </c>
      <c r="J89" s="204">
        <v>1</v>
      </c>
      <c r="K89" s="204">
        <v>4</v>
      </c>
      <c r="L89" s="204">
        <v>2</v>
      </c>
      <c r="M89" s="204">
        <v>71</v>
      </c>
    </row>
    <row r="90" spans="2:13">
      <c r="B90" s="188" t="s">
        <v>182</v>
      </c>
      <c r="C90" s="204">
        <v>16</v>
      </c>
      <c r="D90" s="204">
        <v>4</v>
      </c>
      <c r="E90" s="204">
        <v>10</v>
      </c>
      <c r="F90" s="204">
        <v>34</v>
      </c>
      <c r="G90" s="204">
        <v>1</v>
      </c>
      <c r="H90" s="204">
        <v>0</v>
      </c>
      <c r="I90" s="204">
        <v>4</v>
      </c>
      <c r="J90" s="204">
        <v>2</v>
      </c>
      <c r="K90" s="204">
        <v>1</v>
      </c>
      <c r="L90" s="204">
        <v>2</v>
      </c>
      <c r="M90" s="204">
        <v>74</v>
      </c>
    </row>
    <row r="91" spans="2:13">
      <c r="B91" s="189" t="s">
        <v>183</v>
      </c>
      <c r="C91" s="204">
        <v>20</v>
      </c>
      <c r="D91" s="204">
        <v>4</v>
      </c>
      <c r="E91" s="204">
        <v>11</v>
      </c>
      <c r="F91" s="204">
        <v>37</v>
      </c>
      <c r="G91" s="204">
        <v>0</v>
      </c>
      <c r="H91" s="204">
        <v>0</v>
      </c>
      <c r="I91" s="204">
        <v>3</v>
      </c>
      <c r="J91" s="204">
        <v>2</v>
      </c>
      <c r="K91" s="204">
        <v>1</v>
      </c>
      <c r="L91" s="204">
        <v>2</v>
      </c>
      <c r="M91" s="204">
        <v>81</v>
      </c>
    </row>
    <row r="92" spans="2:13">
      <c r="B92" s="17" t="s">
        <v>184</v>
      </c>
      <c r="C92" s="204">
        <v>16</v>
      </c>
      <c r="D92" s="204">
        <v>7</v>
      </c>
      <c r="E92" s="204">
        <v>14</v>
      </c>
      <c r="F92" s="204">
        <v>38</v>
      </c>
      <c r="G92" s="204">
        <v>1</v>
      </c>
      <c r="H92" s="204">
        <v>0</v>
      </c>
      <c r="I92" s="204">
        <v>4</v>
      </c>
      <c r="J92" s="204">
        <v>2</v>
      </c>
      <c r="K92" s="204">
        <v>1</v>
      </c>
      <c r="L92" s="204">
        <v>2</v>
      </c>
      <c r="M92" s="204">
        <v>85</v>
      </c>
    </row>
    <row r="93" spans="2:13">
      <c r="B93" s="17" t="s">
        <v>185</v>
      </c>
      <c r="C93" s="204">
        <v>21</v>
      </c>
      <c r="D93" s="204">
        <v>5</v>
      </c>
      <c r="E93" s="204">
        <v>16</v>
      </c>
      <c r="F93" s="204">
        <v>45</v>
      </c>
      <c r="G93" s="204">
        <v>0</v>
      </c>
      <c r="H93" s="204">
        <v>1</v>
      </c>
      <c r="I93" s="204">
        <v>3</v>
      </c>
      <c r="J93" s="204">
        <v>3</v>
      </c>
      <c r="K93" s="204">
        <v>1</v>
      </c>
      <c r="L93" s="204">
        <v>1</v>
      </c>
      <c r="M93" s="204">
        <v>95</v>
      </c>
    </row>
    <row r="94" spans="2:13">
      <c r="B94" s="17" t="s">
        <v>186</v>
      </c>
      <c r="C94" s="204">
        <v>20</v>
      </c>
      <c r="D94" s="204">
        <v>5</v>
      </c>
      <c r="E94" s="204">
        <v>19</v>
      </c>
      <c r="F94" s="204">
        <v>49</v>
      </c>
      <c r="G94" s="204">
        <v>0</v>
      </c>
      <c r="H94" s="204">
        <v>1</v>
      </c>
      <c r="I94" s="204">
        <v>5</v>
      </c>
      <c r="J94" s="204">
        <v>1</v>
      </c>
      <c r="K94" s="204">
        <v>3</v>
      </c>
      <c r="L94" s="204">
        <v>1</v>
      </c>
      <c r="M94" s="204">
        <v>105</v>
      </c>
    </row>
    <row r="95" spans="2:13">
      <c r="B95" s="17" t="s">
        <v>187</v>
      </c>
      <c r="C95" s="204">
        <v>28</v>
      </c>
      <c r="D95" s="204">
        <v>9</v>
      </c>
      <c r="E95" s="204">
        <v>24</v>
      </c>
      <c r="F95" s="204">
        <v>54</v>
      </c>
      <c r="G95" s="204">
        <v>0</v>
      </c>
      <c r="H95" s="204">
        <v>1</v>
      </c>
      <c r="I95" s="204">
        <v>3</v>
      </c>
      <c r="J95" s="204">
        <v>2</v>
      </c>
      <c r="K95" s="204">
        <v>1</v>
      </c>
      <c r="L95" s="204">
        <v>1</v>
      </c>
      <c r="M95" s="204">
        <v>123</v>
      </c>
    </row>
    <row r="96" spans="2:13">
      <c r="B96" s="17" t="s">
        <v>188</v>
      </c>
      <c r="C96" s="204">
        <v>30</v>
      </c>
      <c r="D96" s="204">
        <v>11</v>
      </c>
      <c r="E96" s="204">
        <v>24</v>
      </c>
      <c r="F96" s="204">
        <v>52</v>
      </c>
      <c r="G96" s="204">
        <v>1</v>
      </c>
      <c r="H96" s="204">
        <v>0</v>
      </c>
      <c r="I96" s="204">
        <v>3</v>
      </c>
      <c r="J96" s="204">
        <v>2</v>
      </c>
      <c r="K96" s="204">
        <v>1</v>
      </c>
      <c r="L96" s="204">
        <v>1</v>
      </c>
      <c r="M96" s="204">
        <v>125</v>
      </c>
    </row>
    <row r="97" spans="1:13">
      <c r="B97" s="17" t="s">
        <v>189</v>
      </c>
      <c r="C97" s="204">
        <v>20</v>
      </c>
      <c r="D97" s="204">
        <v>10</v>
      </c>
      <c r="E97" s="204">
        <v>19</v>
      </c>
      <c r="F97" s="204">
        <v>43</v>
      </c>
      <c r="G97" s="204">
        <v>0</v>
      </c>
      <c r="H97" s="204">
        <v>1</v>
      </c>
      <c r="I97" s="204">
        <v>1</v>
      </c>
      <c r="J97" s="204">
        <v>2</v>
      </c>
      <c r="K97" s="204">
        <v>1</v>
      </c>
      <c r="L97" s="204">
        <v>1</v>
      </c>
      <c r="M97" s="204">
        <v>99</v>
      </c>
    </row>
    <row r="98" spans="1:13">
      <c r="B98" s="17" t="s">
        <v>190</v>
      </c>
      <c r="C98" s="204">
        <v>18</v>
      </c>
      <c r="D98" s="204">
        <v>7</v>
      </c>
      <c r="E98" s="204">
        <v>12</v>
      </c>
      <c r="F98" s="204">
        <v>34</v>
      </c>
      <c r="G98" s="204">
        <v>0</v>
      </c>
      <c r="H98" s="204">
        <v>0</v>
      </c>
      <c r="I98" s="204">
        <v>1</v>
      </c>
      <c r="J98" s="204">
        <v>1</v>
      </c>
      <c r="K98" s="204">
        <v>0</v>
      </c>
      <c r="L98" s="204">
        <v>0</v>
      </c>
      <c r="M98" s="204">
        <v>73</v>
      </c>
    </row>
    <row r="99" spans="1:13">
      <c r="B99" s="17" t="s">
        <v>191</v>
      </c>
      <c r="C99" s="204">
        <v>14</v>
      </c>
      <c r="D99" s="204">
        <v>3</v>
      </c>
      <c r="E99" s="204">
        <v>14</v>
      </c>
      <c r="F99" s="204">
        <v>31</v>
      </c>
      <c r="G99" s="204">
        <v>1</v>
      </c>
      <c r="H99" s="204">
        <v>0</v>
      </c>
      <c r="I99" s="204">
        <v>1</v>
      </c>
      <c r="J99" s="204">
        <v>1</v>
      </c>
      <c r="K99" s="204">
        <v>0</v>
      </c>
      <c r="L99" s="204">
        <v>1</v>
      </c>
      <c r="M99" s="204">
        <v>65</v>
      </c>
    </row>
    <row r="100" spans="1:13">
      <c r="B100" s="17" t="s">
        <v>192</v>
      </c>
      <c r="C100" s="204">
        <v>10</v>
      </c>
      <c r="D100" s="204">
        <v>2</v>
      </c>
      <c r="E100" s="204">
        <v>9</v>
      </c>
      <c r="F100" s="204">
        <v>29</v>
      </c>
      <c r="G100" s="204">
        <v>1</v>
      </c>
      <c r="H100" s="204">
        <v>0</v>
      </c>
      <c r="I100" s="204">
        <v>1</v>
      </c>
      <c r="J100" s="204">
        <v>1</v>
      </c>
      <c r="K100" s="204">
        <v>0</v>
      </c>
      <c r="L100" s="204">
        <v>1</v>
      </c>
      <c r="M100" s="204">
        <v>54</v>
      </c>
    </row>
    <row r="101" spans="1:13">
      <c r="B101" s="17" t="s">
        <v>193</v>
      </c>
      <c r="C101" s="204">
        <v>10</v>
      </c>
      <c r="D101" s="204">
        <v>1</v>
      </c>
      <c r="E101" s="204">
        <v>4</v>
      </c>
      <c r="F101" s="204">
        <v>28</v>
      </c>
      <c r="G101" s="204">
        <v>1</v>
      </c>
      <c r="H101" s="204">
        <v>0</v>
      </c>
      <c r="I101" s="204">
        <v>0</v>
      </c>
      <c r="J101" s="204">
        <v>0</v>
      </c>
      <c r="K101" s="204">
        <v>0</v>
      </c>
      <c r="L101" s="204">
        <v>0</v>
      </c>
      <c r="M101" s="204">
        <v>45</v>
      </c>
    </row>
    <row r="102" spans="1:13">
      <c r="B102" s="17" t="s">
        <v>194</v>
      </c>
      <c r="C102" s="204">
        <v>13</v>
      </c>
      <c r="D102" s="204">
        <v>1</v>
      </c>
      <c r="E102" s="204">
        <v>5</v>
      </c>
      <c r="F102" s="204">
        <v>25</v>
      </c>
      <c r="G102" s="204">
        <v>0</v>
      </c>
      <c r="H102" s="204">
        <v>0</v>
      </c>
      <c r="I102" s="204">
        <v>1</v>
      </c>
      <c r="J102" s="204">
        <v>1</v>
      </c>
      <c r="K102" s="204">
        <v>0</v>
      </c>
      <c r="L102" s="204">
        <v>0</v>
      </c>
      <c r="M102" s="204">
        <v>46</v>
      </c>
    </row>
    <row r="103" spans="1:13">
      <c r="B103" s="15" t="s">
        <v>169</v>
      </c>
      <c r="C103" s="204">
        <v>302</v>
      </c>
      <c r="D103" s="204">
        <v>111</v>
      </c>
      <c r="E103" s="204">
        <v>231</v>
      </c>
      <c r="F103" s="204">
        <v>703</v>
      </c>
      <c r="G103" s="204">
        <v>8</v>
      </c>
      <c r="H103" s="204">
        <v>7</v>
      </c>
      <c r="I103" s="204">
        <v>37</v>
      </c>
      <c r="J103" s="204">
        <v>36</v>
      </c>
      <c r="K103" s="204">
        <v>24</v>
      </c>
      <c r="L103" s="204">
        <v>18</v>
      </c>
      <c r="M103" s="204">
        <v>1478</v>
      </c>
    </row>
    <row r="104" spans="1:13">
      <c r="A104" s="204" t="s">
        <v>195</v>
      </c>
      <c r="B104" s="17" t="s">
        <v>171</v>
      </c>
      <c r="C104" s="204">
        <v>10</v>
      </c>
      <c r="D104" s="204">
        <v>0</v>
      </c>
      <c r="E104" s="204">
        <v>0</v>
      </c>
      <c r="F104" s="204">
        <v>18</v>
      </c>
      <c r="G104" s="204">
        <v>1</v>
      </c>
      <c r="H104" s="204">
        <v>0</v>
      </c>
      <c r="I104" s="204">
        <v>0</v>
      </c>
      <c r="J104" s="204">
        <v>1</v>
      </c>
      <c r="K104" s="204">
        <v>0</v>
      </c>
      <c r="L104" s="204">
        <v>0</v>
      </c>
      <c r="M104" s="204">
        <v>31</v>
      </c>
    </row>
    <row r="105" spans="1:13">
      <c r="B105" s="188" t="s">
        <v>172</v>
      </c>
      <c r="C105" s="204">
        <v>9</v>
      </c>
      <c r="D105" s="204">
        <v>0</v>
      </c>
      <c r="E105" s="204">
        <v>1</v>
      </c>
      <c r="F105" s="204">
        <v>14</v>
      </c>
      <c r="G105" s="204">
        <v>1</v>
      </c>
      <c r="H105" s="204">
        <v>0</v>
      </c>
      <c r="I105" s="204">
        <v>0</v>
      </c>
      <c r="J105" s="204">
        <v>0</v>
      </c>
      <c r="K105" s="204">
        <v>0</v>
      </c>
      <c r="L105" s="204">
        <v>0</v>
      </c>
      <c r="M105" s="204">
        <v>25</v>
      </c>
    </row>
    <row r="106" spans="1:13">
      <c r="B106" s="188" t="s">
        <v>173</v>
      </c>
      <c r="C106" s="204">
        <v>5</v>
      </c>
      <c r="D106" s="204">
        <v>1</v>
      </c>
      <c r="E106" s="204">
        <v>0</v>
      </c>
      <c r="F106" s="204">
        <v>13</v>
      </c>
      <c r="G106" s="204">
        <v>0</v>
      </c>
      <c r="H106" s="204">
        <v>0</v>
      </c>
      <c r="I106" s="204">
        <v>0</v>
      </c>
      <c r="J106" s="204">
        <v>0</v>
      </c>
      <c r="K106" s="204">
        <v>0</v>
      </c>
      <c r="L106" s="204">
        <v>0</v>
      </c>
      <c r="M106" s="204">
        <v>20</v>
      </c>
    </row>
    <row r="107" spans="1:13">
      <c r="B107" s="188" t="s">
        <v>174</v>
      </c>
      <c r="C107" s="204">
        <v>5</v>
      </c>
      <c r="D107" s="204">
        <v>0</v>
      </c>
      <c r="E107" s="204">
        <v>1</v>
      </c>
      <c r="F107" s="204">
        <v>8</v>
      </c>
      <c r="G107" s="204">
        <v>1</v>
      </c>
      <c r="H107" s="204">
        <v>0</v>
      </c>
      <c r="I107" s="204">
        <v>0</v>
      </c>
      <c r="J107" s="204">
        <v>0</v>
      </c>
      <c r="K107" s="204">
        <v>0</v>
      </c>
      <c r="L107" s="204">
        <v>0</v>
      </c>
      <c r="M107" s="204">
        <v>16</v>
      </c>
    </row>
    <row r="108" spans="1:13">
      <c r="B108" s="188" t="s">
        <v>175</v>
      </c>
      <c r="C108" s="204">
        <v>3</v>
      </c>
      <c r="D108" s="204">
        <v>0</v>
      </c>
      <c r="E108" s="204">
        <v>0</v>
      </c>
      <c r="F108" s="204">
        <v>9</v>
      </c>
      <c r="G108" s="204">
        <v>0</v>
      </c>
      <c r="H108" s="204">
        <v>0</v>
      </c>
      <c r="I108" s="204">
        <v>0</v>
      </c>
      <c r="J108" s="204">
        <v>0</v>
      </c>
      <c r="K108" s="204">
        <v>0</v>
      </c>
      <c r="L108" s="204">
        <v>0</v>
      </c>
      <c r="M108" s="204">
        <v>13</v>
      </c>
    </row>
    <row r="109" spans="1:13">
      <c r="B109" s="188" t="s">
        <v>176</v>
      </c>
      <c r="C109" s="204">
        <v>1</v>
      </c>
      <c r="D109" s="204">
        <v>0</v>
      </c>
      <c r="E109" s="204">
        <v>0</v>
      </c>
      <c r="F109" s="204">
        <v>7</v>
      </c>
      <c r="G109" s="204">
        <v>1</v>
      </c>
      <c r="H109" s="204">
        <v>0</v>
      </c>
      <c r="I109" s="204">
        <v>0</v>
      </c>
      <c r="J109" s="204">
        <v>0</v>
      </c>
      <c r="K109" s="204">
        <v>1</v>
      </c>
      <c r="L109" s="204">
        <v>0</v>
      </c>
      <c r="M109" s="204">
        <v>10</v>
      </c>
    </row>
    <row r="110" spans="1:13">
      <c r="B110" s="188" t="s">
        <v>177</v>
      </c>
      <c r="C110" s="204">
        <v>1</v>
      </c>
      <c r="D110" s="204">
        <v>0</v>
      </c>
      <c r="E110" s="204">
        <v>1</v>
      </c>
      <c r="F110" s="204">
        <v>6</v>
      </c>
      <c r="G110" s="204">
        <v>0</v>
      </c>
      <c r="H110" s="204">
        <v>1</v>
      </c>
      <c r="I110" s="204">
        <v>0</v>
      </c>
      <c r="J110" s="204">
        <v>1</v>
      </c>
      <c r="K110" s="204">
        <v>0</v>
      </c>
      <c r="L110" s="204">
        <v>0</v>
      </c>
      <c r="M110" s="204">
        <v>10</v>
      </c>
    </row>
    <row r="111" spans="1:13">
      <c r="B111" s="188" t="s">
        <v>178</v>
      </c>
      <c r="C111" s="204">
        <v>1</v>
      </c>
      <c r="D111" s="204">
        <v>0</v>
      </c>
      <c r="E111" s="204">
        <v>2</v>
      </c>
      <c r="F111" s="204">
        <v>8</v>
      </c>
      <c r="G111" s="204">
        <v>0</v>
      </c>
      <c r="H111" s="204">
        <v>0</v>
      </c>
      <c r="I111" s="204">
        <v>0</v>
      </c>
      <c r="J111" s="204">
        <v>0</v>
      </c>
      <c r="K111" s="204">
        <v>0</v>
      </c>
      <c r="L111" s="204">
        <v>0</v>
      </c>
      <c r="M111" s="204">
        <v>12</v>
      </c>
    </row>
    <row r="112" spans="1:13">
      <c r="B112" s="188" t="s">
        <v>179</v>
      </c>
      <c r="C112" s="204">
        <v>1</v>
      </c>
      <c r="D112" s="204">
        <v>1</v>
      </c>
      <c r="E112" s="204">
        <v>2</v>
      </c>
      <c r="F112" s="204">
        <v>8</v>
      </c>
      <c r="G112" s="204">
        <v>0</v>
      </c>
      <c r="H112" s="204">
        <v>0</v>
      </c>
      <c r="I112" s="204">
        <v>0</v>
      </c>
      <c r="J112" s="204">
        <v>1</v>
      </c>
      <c r="K112" s="204">
        <v>0</v>
      </c>
      <c r="L112" s="204">
        <v>0</v>
      </c>
      <c r="M112" s="204">
        <v>14</v>
      </c>
    </row>
    <row r="113" spans="2:13">
      <c r="B113" s="188" t="s">
        <v>180</v>
      </c>
      <c r="C113" s="204">
        <v>1</v>
      </c>
      <c r="D113" s="204">
        <v>2</v>
      </c>
      <c r="E113" s="204">
        <v>3</v>
      </c>
      <c r="F113" s="204">
        <v>16</v>
      </c>
      <c r="G113" s="204">
        <v>0</v>
      </c>
      <c r="H113" s="204">
        <v>0</v>
      </c>
      <c r="I113" s="204">
        <v>0</v>
      </c>
      <c r="J113" s="204">
        <v>0</v>
      </c>
      <c r="K113" s="204">
        <v>0</v>
      </c>
      <c r="L113" s="204">
        <v>0</v>
      </c>
      <c r="M113" s="204">
        <v>23</v>
      </c>
    </row>
    <row r="114" spans="2:13">
      <c r="B114" s="188" t="s">
        <v>181</v>
      </c>
      <c r="C114" s="204">
        <v>4</v>
      </c>
      <c r="D114" s="204">
        <v>3</v>
      </c>
      <c r="E114" s="204">
        <v>7</v>
      </c>
      <c r="F114" s="204">
        <v>14</v>
      </c>
      <c r="G114" s="204">
        <v>0</v>
      </c>
      <c r="H114" s="204">
        <v>0</v>
      </c>
      <c r="I114" s="204">
        <v>0</v>
      </c>
      <c r="J114" s="204">
        <v>1</v>
      </c>
      <c r="K114" s="204">
        <v>0</v>
      </c>
      <c r="L114" s="204">
        <v>0</v>
      </c>
      <c r="M114" s="204">
        <v>29</v>
      </c>
    </row>
    <row r="115" spans="2:13">
      <c r="B115" s="188" t="s">
        <v>182</v>
      </c>
      <c r="C115" s="204">
        <v>3</v>
      </c>
      <c r="D115" s="204">
        <v>1</v>
      </c>
      <c r="E115" s="204">
        <v>10</v>
      </c>
      <c r="F115" s="204">
        <v>15</v>
      </c>
      <c r="G115" s="204">
        <v>0</v>
      </c>
      <c r="H115" s="204">
        <v>0</v>
      </c>
      <c r="I115" s="204">
        <v>1</v>
      </c>
      <c r="J115" s="204">
        <v>1</v>
      </c>
      <c r="K115" s="204">
        <v>1</v>
      </c>
      <c r="L115" s="204">
        <v>0</v>
      </c>
      <c r="M115" s="204">
        <v>32</v>
      </c>
    </row>
    <row r="116" spans="2:13">
      <c r="B116" s="189" t="s">
        <v>183</v>
      </c>
      <c r="C116" s="204">
        <v>2</v>
      </c>
      <c r="D116" s="204">
        <v>3</v>
      </c>
      <c r="E116" s="204">
        <v>11</v>
      </c>
      <c r="F116" s="204">
        <v>17</v>
      </c>
      <c r="G116" s="204">
        <v>0</v>
      </c>
      <c r="H116" s="204">
        <v>0</v>
      </c>
      <c r="I116" s="204">
        <v>1</v>
      </c>
      <c r="J116" s="204">
        <v>0</v>
      </c>
      <c r="K116" s="204">
        <v>0</v>
      </c>
      <c r="L116" s="204">
        <v>0</v>
      </c>
      <c r="M116" s="204">
        <v>34</v>
      </c>
    </row>
    <row r="117" spans="2:13">
      <c r="B117" s="17" t="s">
        <v>184</v>
      </c>
      <c r="C117" s="204">
        <v>5</v>
      </c>
      <c r="D117" s="204">
        <v>2</v>
      </c>
      <c r="E117" s="204">
        <v>16</v>
      </c>
      <c r="F117" s="204">
        <v>13</v>
      </c>
      <c r="G117" s="204">
        <v>0</v>
      </c>
      <c r="H117" s="204">
        <v>0</v>
      </c>
      <c r="I117" s="204">
        <v>1</v>
      </c>
      <c r="J117" s="204">
        <v>0</v>
      </c>
      <c r="K117" s="204">
        <v>0</v>
      </c>
      <c r="L117" s="204">
        <v>0</v>
      </c>
      <c r="M117" s="204">
        <v>38</v>
      </c>
    </row>
    <row r="118" spans="2:13">
      <c r="B118" s="17" t="s">
        <v>185</v>
      </c>
      <c r="C118" s="204">
        <v>4</v>
      </c>
      <c r="D118" s="204">
        <v>3</v>
      </c>
      <c r="E118" s="204">
        <v>18</v>
      </c>
      <c r="F118" s="204">
        <v>22</v>
      </c>
      <c r="G118" s="204">
        <v>0</v>
      </c>
      <c r="H118" s="204">
        <v>0</v>
      </c>
      <c r="I118" s="204">
        <v>1</v>
      </c>
      <c r="J118" s="204">
        <v>1</v>
      </c>
      <c r="K118" s="204">
        <v>0</v>
      </c>
      <c r="L118" s="204">
        <v>1</v>
      </c>
      <c r="M118" s="204">
        <v>50</v>
      </c>
    </row>
    <row r="119" spans="2:13">
      <c r="B119" s="17" t="s">
        <v>186</v>
      </c>
      <c r="C119" s="204">
        <v>6</v>
      </c>
      <c r="D119" s="204">
        <v>2</v>
      </c>
      <c r="E119" s="204">
        <v>13</v>
      </c>
      <c r="F119" s="204">
        <v>20</v>
      </c>
      <c r="G119" s="204">
        <v>0</v>
      </c>
      <c r="H119" s="204">
        <v>0</v>
      </c>
      <c r="I119" s="204">
        <v>1</v>
      </c>
      <c r="J119" s="204">
        <v>1</v>
      </c>
      <c r="K119" s="204">
        <v>0</v>
      </c>
      <c r="L119" s="204">
        <v>1</v>
      </c>
      <c r="M119" s="204">
        <v>45</v>
      </c>
    </row>
    <row r="120" spans="2:13">
      <c r="B120" s="17" t="s">
        <v>187</v>
      </c>
      <c r="C120" s="204">
        <v>4</v>
      </c>
      <c r="D120" s="204">
        <v>1</v>
      </c>
      <c r="E120" s="204">
        <v>14</v>
      </c>
      <c r="F120" s="204">
        <v>15</v>
      </c>
      <c r="G120" s="204">
        <v>0</v>
      </c>
      <c r="H120" s="204">
        <v>0</v>
      </c>
      <c r="I120" s="204">
        <v>1</v>
      </c>
      <c r="J120" s="204">
        <v>0</v>
      </c>
      <c r="K120" s="204">
        <v>0</v>
      </c>
      <c r="L120" s="204">
        <v>0</v>
      </c>
      <c r="M120" s="204">
        <v>36</v>
      </c>
    </row>
    <row r="121" spans="2:13">
      <c r="B121" s="17" t="s">
        <v>188</v>
      </c>
      <c r="C121" s="204">
        <v>7</v>
      </c>
      <c r="D121" s="204">
        <v>1</v>
      </c>
      <c r="E121" s="204">
        <v>12</v>
      </c>
      <c r="F121" s="204">
        <v>23</v>
      </c>
      <c r="G121" s="204">
        <v>0</v>
      </c>
      <c r="H121" s="204">
        <v>0</v>
      </c>
      <c r="I121" s="204">
        <v>0</v>
      </c>
      <c r="J121" s="204">
        <v>0</v>
      </c>
      <c r="K121" s="204">
        <v>0</v>
      </c>
      <c r="L121" s="204">
        <v>0</v>
      </c>
      <c r="M121" s="204">
        <v>45</v>
      </c>
    </row>
    <row r="122" spans="2:13">
      <c r="B122" s="17" t="s">
        <v>189</v>
      </c>
      <c r="C122" s="204">
        <v>7</v>
      </c>
      <c r="D122" s="204">
        <v>2</v>
      </c>
      <c r="E122" s="204">
        <v>7</v>
      </c>
      <c r="F122" s="204">
        <v>15</v>
      </c>
      <c r="G122" s="204">
        <v>0</v>
      </c>
      <c r="H122" s="204">
        <v>0</v>
      </c>
      <c r="I122" s="204">
        <v>0</v>
      </c>
      <c r="J122" s="204">
        <v>0</v>
      </c>
      <c r="K122" s="204">
        <v>0</v>
      </c>
      <c r="L122" s="204">
        <v>0</v>
      </c>
      <c r="M122" s="204">
        <v>31</v>
      </c>
    </row>
    <row r="123" spans="2:13">
      <c r="B123" s="17" t="s">
        <v>190</v>
      </c>
      <c r="C123" s="204">
        <v>7</v>
      </c>
      <c r="D123" s="204">
        <v>1</v>
      </c>
      <c r="E123" s="204">
        <v>4</v>
      </c>
      <c r="F123" s="204">
        <v>16</v>
      </c>
      <c r="G123" s="204">
        <v>0</v>
      </c>
      <c r="H123" s="204">
        <v>0</v>
      </c>
      <c r="I123" s="204">
        <v>0</v>
      </c>
      <c r="J123" s="204">
        <v>0</v>
      </c>
      <c r="K123" s="204">
        <v>1</v>
      </c>
      <c r="L123" s="204">
        <v>0</v>
      </c>
      <c r="M123" s="204">
        <v>30</v>
      </c>
    </row>
    <row r="124" spans="2:13">
      <c r="B124" s="17" t="s">
        <v>191</v>
      </c>
      <c r="C124" s="204">
        <v>9</v>
      </c>
      <c r="D124" s="204">
        <v>1</v>
      </c>
      <c r="E124" s="204">
        <v>5</v>
      </c>
      <c r="F124" s="204">
        <v>11</v>
      </c>
      <c r="G124" s="204">
        <v>0</v>
      </c>
      <c r="H124" s="204">
        <v>0</v>
      </c>
      <c r="I124" s="204">
        <v>1</v>
      </c>
      <c r="J124" s="204">
        <v>0</v>
      </c>
      <c r="K124" s="204">
        <v>0</v>
      </c>
      <c r="L124" s="204">
        <v>0</v>
      </c>
      <c r="M124" s="204">
        <v>27</v>
      </c>
    </row>
    <row r="125" spans="2:13">
      <c r="B125" s="17" t="s">
        <v>192</v>
      </c>
      <c r="C125" s="204">
        <v>4</v>
      </c>
      <c r="D125" s="204">
        <v>1</v>
      </c>
      <c r="E125" s="204">
        <v>3</v>
      </c>
      <c r="F125" s="204">
        <v>14</v>
      </c>
      <c r="G125" s="204">
        <v>0</v>
      </c>
      <c r="H125" s="204">
        <v>0</v>
      </c>
      <c r="I125" s="204">
        <v>0</v>
      </c>
      <c r="J125" s="204">
        <v>0</v>
      </c>
      <c r="K125" s="204">
        <v>0</v>
      </c>
      <c r="L125" s="204">
        <v>1</v>
      </c>
      <c r="M125" s="204">
        <v>23</v>
      </c>
    </row>
    <row r="126" spans="2:13">
      <c r="B126" s="17" t="s">
        <v>193</v>
      </c>
      <c r="C126" s="204">
        <v>5</v>
      </c>
      <c r="D126" s="204">
        <v>0</v>
      </c>
      <c r="E126" s="204">
        <v>2</v>
      </c>
      <c r="F126" s="204">
        <v>10</v>
      </c>
      <c r="G126" s="204">
        <v>0</v>
      </c>
      <c r="H126" s="204">
        <v>0</v>
      </c>
      <c r="I126" s="204">
        <v>0</v>
      </c>
      <c r="J126" s="204">
        <v>0</v>
      </c>
      <c r="K126" s="204">
        <v>0</v>
      </c>
      <c r="L126" s="204">
        <v>0</v>
      </c>
      <c r="M126" s="204">
        <v>18</v>
      </c>
    </row>
    <row r="127" spans="2:13">
      <c r="B127" s="17" t="s">
        <v>194</v>
      </c>
      <c r="C127" s="204">
        <v>5</v>
      </c>
      <c r="D127" s="204">
        <v>0</v>
      </c>
      <c r="E127" s="204">
        <v>1</v>
      </c>
      <c r="F127" s="204">
        <v>10</v>
      </c>
      <c r="G127" s="204">
        <v>0</v>
      </c>
      <c r="H127" s="204">
        <v>0</v>
      </c>
      <c r="I127" s="204">
        <v>0</v>
      </c>
      <c r="J127" s="204">
        <v>0</v>
      </c>
      <c r="K127" s="204">
        <v>0</v>
      </c>
      <c r="L127" s="204">
        <v>0</v>
      </c>
      <c r="M127" s="204">
        <v>17</v>
      </c>
    </row>
    <row r="128" spans="2:13">
      <c r="B128" s="15" t="s">
        <v>169</v>
      </c>
      <c r="C128" s="204">
        <v>110</v>
      </c>
      <c r="D128" s="204">
        <v>27</v>
      </c>
      <c r="E128" s="204">
        <v>135</v>
      </c>
      <c r="F128" s="204">
        <v>323</v>
      </c>
      <c r="G128" s="204">
        <v>6</v>
      </c>
      <c r="H128" s="204">
        <v>2</v>
      </c>
      <c r="I128" s="204">
        <v>8</v>
      </c>
      <c r="J128" s="204">
        <v>9</v>
      </c>
      <c r="K128" s="204">
        <v>4</v>
      </c>
      <c r="L128" s="204">
        <v>6</v>
      </c>
      <c r="M128" s="204">
        <v>630</v>
      </c>
    </row>
  </sheetData>
  <pageMargins left="0.39370078740157483" right="0.39370078740157483" top="0.39370078740157483" bottom="0.39370078740157483" header="0" footer="0"/>
  <pageSetup paperSize="9" scale="5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Q32"/>
  <sheetViews>
    <sheetView zoomScale="85" zoomScaleNormal="85" workbookViewId="0"/>
  </sheetViews>
  <sheetFormatPr defaultRowHeight="12.75"/>
  <cols>
    <col min="1" max="4" width="9.140625" style="46"/>
    <col min="5" max="5" width="7.7109375" style="46" customWidth="1"/>
    <col min="6" max="9" width="9.140625" style="46"/>
    <col min="10" max="10" width="7.7109375" style="46" customWidth="1"/>
    <col min="11" max="15" width="9.140625" style="46"/>
    <col min="16" max="16" width="11.140625" style="46" bestFit="1" customWidth="1"/>
    <col min="17" max="16384" width="9.140625" style="46"/>
  </cols>
  <sheetData>
    <row r="1" spans="1:17" ht="18">
      <c r="A1" s="3" t="s">
        <v>196</v>
      </c>
      <c r="F1" s="103" t="s">
        <v>197</v>
      </c>
      <c r="K1" s="103"/>
      <c r="M1" s="22"/>
      <c r="O1" s="103"/>
    </row>
    <row r="2" spans="1:17" ht="57">
      <c r="A2" s="207"/>
      <c r="B2" s="208" t="s">
        <v>198</v>
      </c>
      <c r="C2" s="208" t="s">
        <v>100</v>
      </c>
      <c r="D2" s="209"/>
      <c r="E2" s="207"/>
      <c r="F2" s="207"/>
      <c r="G2" s="208" t="s">
        <v>221</v>
      </c>
      <c r="H2" s="209" t="s">
        <v>9</v>
      </c>
      <c r="I2" s="47"/>
      <c r="L2" s="47"/>
      <c r="M2" s="47"/>
      <c r="P2" s="47"/>
      <c r="Q2" s="47"/>
    </row>
    <row r="3" spans="1:17" ht="14.25">
      <c r="A3" s="210" t="s">
        <v>200</v>
      </c>
      <c r="B3" s="211">
        <f>Table28!M79</f>
        <v>24</v>
      </c>
      <c r="C3" s="212">
        <f>Table28!L10</f>
        <v>121</v>
      </c>
      <c r="D3" s="209"/>
      <c r="E3" s="207"/>
      <c r="F3" s="210" t="s">
        <v>200</v>
      </c>
      <c r="G3" s="211">
        <f>Table28!M104</f>
        <v>31</v>
      </c>
      <c r="H3" s="212">
        <f>Table28!L38</f>
        <v>122</v>
      </c>
      <c r="I3" s="47"/>
      <c r="L3" s="47"/>
      <c r="M3" s="47"/>
      <c r="P3" s="47"/>
      <c r="Q3" s="47"/>
    </row>
    <row r="4" spans="1:17" ht="14.25">
      <c r="A4" s="210" t="s">
        <v>201</v>
      </c>
      <c r="B4" s="211">
        <f>Table28!M80</f>
        <v>17</v>
      </c>
      <c r="C4" s="212">
        <f>Table28!L11</f>
        <v>71</v>
      </c>
      <c r="D4" s="209"/>
      <c r="E4" s="207"/>
      <c r="F4" s="210" t="s">
        <v>201</v>
      </c>
      <c r="G4" s="211">
        <f>Table28!M105</f>
        <v>25</v>
      </c>
      <c r="H4" s="212">
        <f>Table28!L39</f>
        <v>117</v>
      </c>
      <c r="I4" s="47"/>
      <c r="L4" s="47"/>
      <c r="M4" s="47"/>
      <c r="P4" s="47"/>
      <c r="Q4" s="47"/>
    </row>
    <row r="5" spans="1:17" ht="14.25">
      <c r="A5" s="210" t="s">
        <v>202</v>
      </c>
      <c r="B5" s="211">
        <f>Table28!M81</f>
        <v>10</v>
      </c>
      <c r="C5" s="212">
        <f>Table28!L12</f>
        <v>49</v>
      </c>
      <c r="D5" s="209"/>
      <c r="E5" s="207"/>
      <c r="F5" s="210" t="s">
        <v>202</v>
      </c>
      <c r="G5" s="211">
        <f>Table28!M106</f>
        <v>20</v>
      </c>
      <c r="H5" s="212">
        <f>Table28!L40</f>
        <v>82</v>
      </c>
      <c r="I5" s="47"/>
      <c r="L5" s="47"/>
      <c r="M5" s="47"/>
      <c r="P5" s="47"/>
      <c r="Q5" s="47"/>
    </row>
    <row r="6" spans="1:17" ht="14.25">
      <c r="A6" s="210" t="s">
        <v>203</v>
      </c>
      <c r="B6" s="211">
        <f>Table28!M82</f>
        <v>10</v>
      </c>
      <c r="C6" s="212">
        <f>Table28!L13</f>
        <v>42</v>
      </c>
      <c r="D6" s="209"/>
      <c r="E6" s="207"/>
      <c r="F6" s="210" t="s">
        <v>203</v>
      </c>
      <c r="G6" s="211">
        <f>Table28!M107</f>
        <v>16</v>
      </c>
      <c r="H6" s="212">
        <f>Table28!L41</f>
        <v>73</v>
      </c>
      <c r="I6" s="47"/>
      <c r="L6" s="47"/>
      <c r="M6" s="47"/>
      <c r="P6" s="47"/>
      <c r="Q6" s="47"/>
    </row>
    <row r="7" spans="1:17" ht="14.25">
      <c r="A7" s="210" t="s">
        <v>204</v>
      </c>
      <c r="B7" s="211">
        <f>Table28!M83</f>
        <v>10</v>
      </c>
      <c r="C7" s="212">
        <f>Table28!L14</f>
        <v>43</v>
      </c>
      <c r="D7" s="209"/>
      <c r="E7" s="207"/>
      <c r="F7" s="210" t="s">
        <v>204</v>
      </c>
      <c r="G7" s="211">
        <f>Table28!M108</f>
        <v>13</v>
      </c>
      <c r="H7" s="212">
        <f>Table28!L42</f>
        <v>49</v>
      </c>
      <c r="I7" s="47"/>
      <c r="L7" s="47"/>
      <c r="M7" s="47"/>
      <c r="P7" s="47"/>
      <c r="Q7" s="47"/>
    </row>
    <row r="8" spans="1:17" ht="14.25">
      <c r="A8" s="210" t="s">
        <v>205</v>
      </c>
      <c r="B8" s="211">
        <f>Table28!M84</f>
        <v>13</v>
      </c>
      <c r="C8" s="212">
        <f>Table28!L15</f>
        <v>73</v>
      </c>
      <c r="D8" s="209"/>
      <c r="E8" s="207"/>
      <c r="F8" s="210" t="s">
        <v>205</v>
      </c>
      <c r="G8" s="211">
        <f>Table28!M109</f>
        <v>10</v>
      </c>
      <c r="H8" s="212">
        <f>Table28!L43</f>
        <v>46</v>
      </c>
      <c r="I8" s="47"/>
      <c r="L8" s="47"/>
      <c r="M8" s="47"/>
      <c r="P8" s="47"/>
      <c r="Q8" s="47"/>
    </row>
    <row r="9" spans="1:17" ht="14.25">
      <c r="A9" s="210" t="s">
        <v>206</v>
      </c>
      <c r="B9" s="211">
        <f>Table28!M85</f>
        <v>34</v>
      </c>
      <c r="C9" s="212">
        <f>Table28!L16</f>
        <v>179</v>
      </c>
      <c r="D9" s="209"/>
      <c r="E9" s="207"/>
      <c r="F9" s="210" t="s">
        <v>206</v>
      </c>
      <c r="G9" s="211">
        <f>Table28!M110</f>
        <v>10</v>
      </c>
      <c r="H9" s="212">
        <f>Table28!L44</f>
        <v>45</v>
      </c>
      <c r="I9" s="47"/>
      <c r="L9" s="47"/>
      <c r="M9" s="47"/>
      <c r="P9" s="47"/>
      <c r="Q9" s="47"/>
    </row>
    <row r="10" spans="1:17" ht="14.25">
      <c r="A10" s="210" t="s">
        <v>207</v>
      </c>
      <c r="B10" s="211">
        <f>Table28!M86</f>
        <v>70</v>
      </c>
      <c r="C10" s="212">
        <f>Table28!L17</f>
        <v>445</v>
      </c>
      <c r="D10" s="209"/>
      <c r="E10" s="207"/>
      <c r="F10" s="210" t="s">
        <v>207</v>
      </c>
      <c r="G10" s="211">
        <f>Table28!M111</f>
        <v>12</v>
      </c>
      <c r="H10" s="212">
        <f>Table28!L45</f>
        <v>65</v>
      </c>
      <c r="I10" s="47"/>
      <c r="L10" s="47"/>
      <c r="M10" s="47"/>
      <c r="P10" s="47"/>
      <c r="Q10" s="47"/>
    </row>
    <row r="11" spans="1:17" ht="14.25">
      <c r="A11" s="210" t="s">
        <v>208</v>
      </c>
      <c r="B11" s="211">
        <f>Table28!M87</f>
        <v>85</v>
      </c>
      <c r="C11" s="212">
        <f>Table28!L18</f>
        <v>662</v>
      </c>
      <c r="D11" s="209"/>
      <c r="E11" s="207"/>
      <c r="F11" s="210" t="s">
        <v>208</v>
      </c>
      <c r="G11" s="211">
        <f>Table28!M112</f>
        <v>14</v>
      </c>
      <c r="H11" s="212">
        <f>Table28!L46</f>
        <v>82</v>
      </c>
      <c r="I11" s="47"/>
      <c r="L11" s="47"/>
      <c r="M11" s="47"/>
      <c r="P11" s="47"/>
      <c r="Q11" s="47"/>
    </row>
    <row r="12" spans="1:17" ht="14.25">
      <c r="A12" s="210" t="s">
        <v>209</v>
      </c>
      <c r="B12" s="211">
        <f>Table28!M88</f>
        <v>64</v>
      </c>
      <c r="C12" s="212">
        <f>Table28!L19</f>
        <v>524</v>
      </c>
      <c r="D12" s="209"/>
      <c r="E12" s="207"/>
      <c r="F12" s="210" t="s">
        <v>209</v>
      </c>
      <c r="G12" s="211">
        <f>Table28!M113</f>
        <v>23</v>
      </c>
      <c r="H12" s="212">
        <f>Table28!L47</f>
        <v>115</v>
      </c>
      <c r="I12" s="47"/>
      <c r="L12" s="47"/>
      <c r="M12" s="47"/>
      <c r="P12" s="47"/>
      <c r="Q12" s="47"/>
    </row>
    <row r="13" spans="1:17" ht="14.25">
      <c r="A13" s="210" t="s">
        <v>210</v>
      </c>
      <c r="B13" s="211">
        <f>Table28!M89</f>
        <v>71</v>
      </c>
      <c r="C13" s="212">
        <f>Table28!L20</f>
        <v>425</v>
      </c>
      <c r="D13" s="209"/>
      <c r="E13" s="207"/>
      <c r="F13" s="210" t="s">
        <v>210</v>
      </c>
      <c r="G13" s="211">
        <f>Table28!M114</f>
        <v>29</v>
      </c>
      <c r="H13" s="212">
        <f>Table28!L48</f>
        <v>147</v>
      </c>
      <c r="I13" s="47"/>
      <c r="L13" s="47"/>
      <c r="M13" s="47"/>
      <c r="P13" s="47"/>
      <c r="Q13" s="47"/>
    </row>
    <row r="14" spans="1:17" ht="14.25">
      <c r="A14" s="210" t="s">
        <v>211</v>
      </c>
      <c r="B14" s="211">
        <f>Table28!M90</f>
        <v>74</v>
      </c>
      <c r="C14" s="212">
        <f>Table28!L21</f>
        <v>465</v>
      </c>
      <c r="D14" s="209"/>
      <c r="E14" s="207"/>
      <c r="F14" s="210" t="s">
        <v>211</v>
      </c>
      <c r="G14" s="211">
        <f>Table28!M115</f>
        <v>32</v>
      </c>
      <c r="H14" s="212">
        <f>Table28!L49</f>
        <v>187</v>
      </c>
      <c r="I14" s="47"/>
      <c r="L14" s="47"/>
      <c r="M14" s="47"/>
      <c r="P14" s="47"/>
      <c r="Q14" s="47"/>
    </row>
    <row r="15" spans="1:17" ht="15">
      <c r="A15" s="210" t="s">
        <v>212</v>
      </c>
      <c r="B15" s="211">
        <f>Table28!M91</f>
        <v>81</v>
      </c>
      <c r="C15" s="212">
        <f>Table28!L22</f>
        <v>535</v>
      </c>
      <c r="D15" s="213"/>
      <c r="E15" s="207"/>
      <c r="F15" s="210" t="s">
        <v>212</v>
      </c>
      <c r="G15" s="211">
        <f>Table28!M116</f>
        <v>34</v>
      </c>
      <c r="H15" s="212">
        <f>Table28!L50</f>
        <v>227</v>
      </c>
      <c r="I15" s="45"/>
      <c r="K15" s="195"/>
      <c r="L15" s="43"/>
      <c r="M15" s="45"/>
      <c r="O15" s="195"/>
      <c r="P15" s="45"/>
      <c r="Q15" s="45"/>
    </row>
    <row r="16" spans="1:17" ht="15">
      <c r="A16" s="214">
        <v>13</v>
      </c>
      <c r="B16" s="211">
        <f>Table28!M92</f>
        <v>85</v>
      </c>
      <c r="C16" s="212">
        <f>Table28!L23</f>
        <v>568</v>
      </c>
      <c r="D16" s="213"/>
      <c r="E16" s="207"/>
      <c r="F16" s="214">
        <v>13</v>
      </c>
      <c r="G16" s="211">
        <f>Table28!M117</f>
        <v>38</v>
      </c>
      <c r="H16" s="212">
        <f>Table28!L51</f>
        <v>240</v>
      </c>
      <c r="I16" s="45"/>
      <c r="K16" s="195"/>
      <c r="L16" s="43"/>
      <c r="M16" s="45"/>
      <c r="O16" s="195"/>
      <c r="P16" s="45"/>
      <c r="Q16" s="45"/>
    </row>
    <row r="17" spans="1:17" ht="15">
      <c r="A17" s="214">
        <v>14</v>
      </c>
      <c r="B17" s="211">
        <f>Table28!M93</f>
        <v>95</v>
      </c>
      <c r="C17" s="212">
        <f>Table28!L24</f>
        <v>611</v>
      </c>
      <c r="D17" s="213"/>
      <c r="E17" s="207"/>
      <c r="F17" s="214">
        <v>14</v>
      </c>
      <c r="G17" s="211">
        <f>Table28!M118</f>
        <v>50</v>
      </c>
      <c r="H17" s="212">
        <f>Table28!L52</f>
        <v>239</v>
      </c>
      <c r="I17" s="45"/>
      <c r="K17" s="195"/>
      <c r="L17" s="45"/>
      <c r="M17" s="45"/>
      <c r="O17" s="195"/>
      <c r="P17" s="45"/>
      <c r="Q17" s="45"/>
    </row>
    <row r="18" spans="1:17" ht="15">
      <c r="A18" s="214">
        <v>15</v>
      </c>
      <c r="B18" s="211">
        <f>Table28!M94</f>
        <v>105</v>
      </c>
      <c r="C18" s="212">
        <f>Table28!L25</f>
        <v>652</v>
      </c>
      <c r="D18" s="213"/>
      <c r="E18" s="207"/>
      <c r="F18" s="214">
        <v>15</v>
      </c>
      <c r="G18" s="211">
        <f>Table28!M119</f>
        <v>45</v>
      </c>
      <c r="H18" s="212">
        <f>Table28!L53</f>
        <v>236</v>
      </c>
      <c r="I18" s="45"/>
      <c r="K18" s="195"/>
      <c r="L18" s="45"/>
      <c r="M18" s="45"/>
      <c r="O18" s="195"/>
      <c r="P18" s="45"/>
      <c r="Q18" s="45"/>
    </row>
    <row r="19" spans="1:17" ht="15">
      <c r="A19" s="214">
        <v>16</v>
      </c>
      <c r="B19" s="211">
        <f>Table28!M95</f>
        <v>123</v>
      </c>
      <c r="C19" s="212">
        <f>Table28!L26</f>
        <v>791</v>
      </c>
      <c r="D19" s="213"/>
      <c r="E19" s="207"/>
      <c r="F19" s="214">
        <v>16</v>
      </c>
      <c r="G19" s="211">
        <f>Table28!M120</f>
        <v>36</v>
      </c>
      <c r="H19" s="212">
        <f>Table28!L54</f>
        <v>219</v>
      </c>
      <c r="I19" s="45"/>
      <c r="K19" s="195"/>
      <c r="L19" s="45"/>
      <c r="M19" s="45"/>
      <c r="O19" s="195"/>
      <c r="P19" s="45"/>
      <c r="Q19" s="45"/>
    </row>
    <row r="20" spans="1:17" ht="15">
      <c r="A20" s="214">
        <v>17</v>
      </c>
      <c r="B20" s="211">
        <f>Table28!M96</f>
        <v>125</v>
      </c>
      <c r="C20" s="212">
        <f>Table28!L27</f>
        <v>791</v>
      </c>
      <c r="D20" s="213"/>
      <c r="E20" s="207"/>
      <c r="F20" s="214">
        <v>17</v>
      </c>
      <c r="G20" s="211">
        <f>Table28!M121</f>
        <v>45</v>
      </c>
      <c r="H20" s="212">
        <f>Table28!L55</f>
        <v>207</v>
      </c>
      <c r="I20" s="45"/>
      <c r="K20" s="195"/>
      <c r="L20" s="45"/>
      <c r="M20" s="45"/>
      <c r="O20" s="195"/>
      <c r="P20" s="45"/>
      <c r="Q20" s="45"/>
    </row>
    <row r="21" spans="1:17" ht="15">
      <c r="A21" s="214">
        <v>18</v>
      </c>
      <c r="B21" s="211">
        <f>Table28!M97</f>
        <v>99</v>
      </c>
      <c r="C21" s="212">
        <f>Table28!L28</f>
        <v>572</v>
      </c>
      <c r="D21" s="213"/>
      <c r="E21" s="207"/>
      <c r="F21" s="214">
        <v>18</v>
      </c>
      <c r="G21" s="211">
        <f>Table28!M122</f>
        <v>31</v>
      </c>
      <c r="H21" s="212">
        <f>Table28!L56</f>
        <v>183</v>
      </c>
      <c r="I21" s="45"/>
      <c r="K21" s="195"/>
      <c r="L21" s="45"/>
      <c r="M21" s="45"/>
      <c r="O21" s="195"/>
      <c r="P21" s="45"/>
      <c r="Q21" s="45"/>
    </row>
    <row r="22" spans="1:17" ht="15">
      <c r="A22" s="214">
        <v>19</v>
      </c>
      <c r="B22" s="211">
        <f>Table28!M98</f>
        <v>73</v>
      </c>
      <c r="C22" s="212">
        <f>Table28!L29</f>
        <v>446</v>
      </c>
      <c r="D22" s="213"/>
      <c r="E22" s="207"/>
      <c r="F22" s="214">
        <v>19</v>
      </c>
      <c r="G22" s="211">
        <f>Table28!M123</f>
        <v>30</v>
      </c>
      <c r="H22" s="212">
        <f>Table28!L57</f>
        <v>166</v>
      </c>
      <c r="I22" s="45"/>
      <c r="K22" s="195"/>
      <c r="L22" s="45"/>
      <c r="M22" s="45"/>
      <c r="O22" s="195"/>
      <c r="P22" s="45"/>
      <c r="Q22" s="45"/>
    </row>
    <row r="23" spans="1:17" ht="15">
      <c r="A23" s="214">
        <v>20</v>
      </c>
      <c r="B23" s="211">
        <f>Table28!M99</f>
        <v>65</v>
      </c>
      <c r="C23" s="212">
        <f>Table28!L30</f>
        <v>367</v>
      </c>
      <c r="D23" s="213"/>
      <c r="E23" s="207"/>
      <c r="F23" s="214">
        <v>20</v>
      </c>
      <c r="G23" s="211">
        <f>Table28!M124</f>
        <v>27</v>
      </c>
      <c r="H23" s="212">
        <f>Table28!L58</f>
        <v>130</v>
      </c>
      <c r="I23" s="45"/>
      <c r="K23" s="195"/>
      <c r="L23" s="45"/>
      <c r="M23" s="45"/>
      <c r="O23" s="195"/>
      <c r="P23" s="45"/>
      <c r="Q23" s="45"/>
    </row>
    <row r="24" spans="1:17" ht="15">
      <c r="A24" s="214">
        <v>21</v>
      </c>
      <c r="B24" s="211">
        <f>Table28!M100</f>
        <v>54</v>
      </c>
      <c r="C24" s="212">
        <f>Table28!L31</f>
        <v>301</v>
      </c>
      <c r="D24" s="213"/>
      <c r="E24" s="207"/>
      <c r="F24" s="214">
        <v>21</v>
      </c>
      <c r="G24" s="211">
        <f>Table28!M125</f>
        <v>23</v>
      </c>
      <c r="H24" s="212">
        <f>Table28!L59</f>
        <v>118</v>
      </c>
      <c r="I24" s="45"/>
      <c r="K24" s="195"/>
      <c r="L24" s="45"/>
      <c r="M24" s="45"/>
      <c r="O24" s="195"/>
      <c r="P24" s="45"/>
      <c r="Q24" s="45"/>
    </row>
    <row r="25" spans="1:17" ht="15">
      <c r="A25" s="214">
        <v>22</v>
      </c>
      <c r="B25" s="211">
        <f>Table28!M101</f>
        <v>45</v>
      </c>
      <c r="C25" s="212">
        <f>Table28!L32</f>
        <v>231</v>
      </c>
      <c r="D25" s="213"/>
      <c r="E25" s="207"/>
      <c r="F25" s="214">
        <v>22</v>
      </c>
      <c r="G25" s="211">
        <f>Table28!M126</f>
        <v>18</v>
      </c>
      <c r="H25" s="212">
        <f>Table28!L60</f>
        <v>106</v>
      </c>
      <c r="I25" s="45"/>
      <c r="K25" s="195"/>
      <c r="L25" s="45"/>
      <c r="M25" s="45"/>
      <c r="O25" s="195"/>
      <c r="P25" s="45"/>
      <c r="Q25" s="45"/>
    </row>
    <row r="26" spans="1:17" ht="15">
      <c r="A26" s="214">
        <v>23</v>
      </c>
      <c r="B26" s="211">
        <f>Table28!M102</f>
        <v>46</v>
      </c>
      <c r="C26" s="212">
        <f>Table28!L33</f>
        <v>200</v>
      </c>
      <c r="D26" s="213"/>
      <c r="E26" s="207"/>
      <c r="F26" s="214">
        <v>23</v>
      </c>
      <c r="G26" s="211">
        <f>Table28!M127</f>
        <v>17</v>
      </c>
      <c r="H26" s="212">
        <f>Table28!L61</f>
        <v>94</v>
      </c>
      <c r="I26" s="45"/>
      <c r="K26" s="195"/>
      <c r="L26" s="45"/>
      <c r="M26" s="45"/>
      <c r="O26" s="195"/>
      <c r="P26" s="45"/>
      <c r="Q26" s="45"/>
    </row>
    <row r="27" spans="1:17" ht="15.75">
      <c r="B27" s="215"/>
      <c r="C27" s="196"/>
      <c r="G27" s="45"/>
    </row>
    <row r="29" spans="1:17" s="3" customFormat="1" ht="18">
      <c r="A29" s="1" t="s">
        <v>217</v>
      </c>
      <c r="B29" s="1"/>
      <c r="C29" s="1"/>
      <c r="D29" s="1"/>
      <c r="E29" s="1"/>
      <c r="F29" s="1"/>
      <c r="G29" s="1"/>
      <c r="H29" s="1"/>
      <c r="I29" s="1"/>
      <c r="J29" s="1"/>
      <c r="K29" s="1"/>
      <c r="L29" s="1"/>
      <c r="M29" s="1"/>
      <c r="N29" s="2" t="s">
        <v>119</v>
      </c>
    </row>
    <row r="30" spans="1:17" s="3" customFormat="1" ht="18">
      <c r="A30" s="1"/>
      <c r="B30" s="1"/>
      <c r="C30" s="1"/>
      <c r="D30" s="1"/>
      <c r="E30" s="1"/>
      <c r="F30" s="1"/>
      <c r="G30" s="1"/>
      <c r="H30" s="1"/>
      <c r="I30" s="1"/>
      <c r="J30" s="1"/>
      <c r="K30" s="1"/>
      <c r="L30" s="1"/>
      <c r="M30" s="1"/>
      <c r="N30" s="1"/>
    </row>
    <row r="31" spans="1:17" s="3" customFormat="1" ht="18">
      <c r="A31" s="1" t="s">
        <v>222</v>
      </c>
      <c r="B31" s="1"/>
      <c r="C31" s="1"/>
      <c r="D31" s="1"/>
      <c r="E31" s="1"/>
      <c r="F31" s="1"/>
      <c r="G31" s="1"/>
      <c r="H31" s="1"/>
      <c r="I31" s="1"/>
      <c r="J31" s="1"/>
      <c r="K31" s="1"/>
      <c r="L31" s="1"/>
      <c r="M31" s="1"/>
      <c r="N31" s="1"/>
    </row>
    <row r="32" spans="1:17" s="3" customFormat="1" ht="18">
      <c r="A32" s="1" t="s">
        <v>214</v>
      </c>
      <c r="B32" s="1"/>
      <c r="C32" s="1"/>
      <c r="D32" s="1"/>
      <c r="E32" s="1"/>
      <c r="F32" s="1"/>
      <c r="G32" s="1"/>
      <c r="H32" s="1"/>
      <c r="I32" s="1"/>
      <c r="J32" s="1"/>
      <c r="K32" s="1"/>
      <c r="L32" s="1"/>
      <c r="M32" s="1"/>
      <c r="N32" s="197"/>
    </row>
  </sheetData>
  <pageMargins left="0.39370078740157483" right="0.39370078740157483" top="0.39370078740157483" bottom="0.39370078740157483" header="0" footer="0"/>
  <pageSetup paperSize="9" scale="74"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M48"/>
  <sheetViews>
    <sheetView zoomScaleNormal="100" workbookViewId="0"/>
  </sheetViews>
  <sheetFormatPr defaultRowHeight="12.75"/>
  <cols>
    <col min="1" max="1" width="16.5703125" style="238" customWidth="1"/>
    <col min="2" max="2" width="16.7109375" style="238" customWidth="1"/>
    <col min="3" max="3" width="9.85546875" style="110" customWidth="1"/>
    <col min="4" max="4" width="10" style="110" customWidth="1"/>
    <col min="5" max="5" width="7.5703125" style="110" customWidth="1"/>
    <col min="6" max="7" width="9.140625" style="110"/>
    <col min="8" max="8" width="9.85546875" style="110" customWidth="1"/>
    <col min="9" max="10" width="8.7109375" style="110" customWidth="1"/>
    <col min="11" max="11" width="9.140625" style="110"/>
    <col min="12" max="12" width="9.42578125" style="110" customWidth="1"/>
    <col min="13" max="16384" width="9.140625" style="110"/>
  </cols>
  <sheetData>
    <row r="1" spans="1:13">
      <c r="A1" s="216" t="s">
        <v>223</v>
      </c>
      <c r="B1" s="217"/>
      <c r="C1" s="217"/>
      <c r="D1" s="217"/>
      <c r="E1" s="217"/>
      <c r="F1" s="217"/>
      <c r="G1" s="217"/>
      <c r="H1" s="217"/>
      <c r="I1" s="217"/>
      <c r="J1" s="217"/>
      <c r="K1" s="217"/>
      <c r="L1" s="217"/>
      <c r="M1" s="217"/>
    </row>
    <row r="2" spans="1:13">
      <c r="A2" s="216"/>
      <c r="B2" s="217"/>
      <c r="C2" s="217"/>
      <c r="D2" s="217"/>
      <c r="E2" s="217"/>
      <c r="F2" s="217"/>
      <c r="G2" s="217"/>
      <c r="H2" s="217"/>
      <c r="I2" s="217"/>
      <c r="J2" s="217"/>
      <c r="K2" s="217"/>
      <c r="L2" s="217"/>
      <c r="M2" s="217"/>
    </row>
    <row r="3" spans="1:13">
      <c r="A3" s="216"/>
      <c r="B3" s="217"/>
      <c r="C3" s="217"/>
      <c r="D3" s="217"/>
      <c r="E3" s="217"/>
      <c r="F3" s="217"/>
      <c r="G3" s="217"/>
      <c r="H3" s="217"/>
      <c r="I3" s="217"/>
      <c r="J3" s="217"/>
      <c r="K3" s="217"/>
      <c r="L3" s="217"/>
      <c r="M3" s="217"/>
    </row>
    <row r="4" spans="1:13">
      <c r="A4" s="216" t="s">
        <v>224</v>
      </c>
      <c r="B4" s="217"/>
      <c r="C4" s="217"/>
      <c r="D4" s="217"/>
      <c r="E4" s="217"/>
      <c r="F4" s="217"/>
      <c r="G4" s="217"/>
      <c r="H4" s="217"/>
      <c r="I4" s="217"/>
      <c r="J4" s="217"/>
      <c r="K4" s="217"/>
      <c r="L4" s="217"/>
      <c r="M4" s="217"/>
    </row>
    <row r="5" spans="1:13">
      <c r="A5" s="216" t="s">
        <v>225</v>
      </c>
      <c r="B5" s="217"/>
      <c r="C5" s="217"/>
      <c r="D5" s="217"/>
      <c r="E5" s="217"/>
      <c r="F5" s="217"/>
      <c r="G5" s="217"/>
      <c r="H5" s="217"/>
      <c r="I5" s="217"/>
      <c r="J5" s="217"/>
      <c r="K5" s="217"/>
      <c r="L5" s="217"/>
      <c r="M5" s="217"/>
    </row>
    <row r="6" spans="1:13" ht="13.5" thickBot="1">
      <c r="A6" s="218"/>
      <c r="B6" s="217"/>
      <c r="C6" s="217"/>
      <c r="D6" s="217"/>
      <c r="E6" s="217"/>
      <c r="F6" s="217"/>
      <c r="G6" s="217"/>
      <c r="H6" s="217"/>
      <c r="I6" s="217"/>
      <c r="J6" s="217"/>
      <c r="K6" s="217"/>
      <c r="L6" s="217"/>
      <c r="M6" s="217"/>
    </row>
    <row r="7" spans="1:13" ht="45">
      <c r="A7" s="219"/>
      <c r="B7" s="220"/>
      <c r="C7" s="221" t="s">
        <v>16</v>
      </c>
      <c r="D7" s="221" t="s">
        <v>19</v>
      </c>
      <c r="E7" s="221" t="s">
        <v>111</v>
      </c>
      <c r="F7" s="221" t="s">
        <v>21</v>
      </c>
      <c r="G7" s="221" t="s">
        <v>24</v>
      </c>
      <c r="H7" s="221" t="s">
        <v>25</v>
      </c>
      <c r="I7" s="221" t="s">
        <v>26</v>
      </c>
      <c r="J7" s="221" t="s">
        <v>27</v>
      </c>
      <c r="K7" s="221" t="s">
        <v>28</v>
      </c>
      <c r="L7" s="221" t="s">
        <v>29</v>
      </c>
      <c r="M7" s="222" t="s">
        <v>7</v>
      </c>
    </row>
    <row r="8" spans="1:13">
      <c r="A8" s="223" t="s">
        <v>98</v>
      </c>
      <c r="B8" s="224" t="s">
        <v>226</v>
      </c>
      <c r="C8" s="225">
        <v>44</v>
      </c>
      <c r="D8" s="225">
        <v>4</v>
      </c>
      <c r="E8" s="225" t="s">
        <v>113</v>
      </c>
      <c r="F8" s="225">
        <v>33</v>
      </c>
      <c r="G8" s="225">
        <v>1</v>
      </c>
      <c r="H8" s="225">
        <v>1</v>
      </c>
      <c r="I8" s="225">
        <v>4</v>
      </c>
      <c r="J8" s="225">
        <v>0</v>
      </c>
      <c r="K8" s="225" t="s">
        <v>113</v>
      </c>
      <c r="L8" s="225">
        <v>0</v>
      </c>
      <c r="M8" s="226">
        <v>88</v>
      </c>
    </row>
    <row r="9" spans="1:13">
      <c r="A9" s="227"/>
      <c r="B9" s="224" t="s">
        <v>227</v>
      </c>
      <c r="C9" s="225">
        <v>62</v>
      </c>
      <c r="D9" s="225">
        <v>7</v>
      </c>
      <c r="E9" s="225">
        <v>1</v>
      </c>
      <c r="F9" s="225">
        <v>35</v>
      </c>
      <c r="G9" s="225">
        <v>0</v>
      </c>
      <c r="H9" s="225" t="s">
        <v>113</v>
      </c>
      <c r="I9" s="225">
        <v>5</v>
      </c>
      <c r="J9" s="225">
        <v>0</v>
      </c>
      <c r="K9" s="225" t="s">
        <v>113</v>
      </c>
      <c r="L9" s="225">
        <v>0</v>
      </c>
      <c r="M9" s="226">
        <v>111</v>
      </c>
    </row>
    <row r="10" spans="1:13">
      <c r="A10" s="227"/>
      <c r="B10" s="224" t="s">
        <v>228</v>
      </c>
      <c r="C10" s="225">
        <v>58</v>
      </c>
      <c r="D10" s="225">
        <v>9</v>
      </c>
      <c r="E10" s="225">
        <v>0</v>
      </c>
      <c r="F10" s="225">
        <v>37</v>
      </c>
      <c r="G10" s="225">
        <v>0</v>
      </c>
      <c r="H10" s="225">
        <v>1</v>
      </c>
      <c r="I10" s="225">
        <v>5</v>
      </c>
      <c r="J10" s="225">
        <v>1</v>
      </c>
      <c r="K10" s="225" t="s">
        <v>113</v>
      </c>
      <c r="L10" s="225">
        <v>0</v>
      </c>
      <c r="M10" s="226">
        <v>111</v>
      </c>
    </row>
    <row r="11" spans="1:13">
      <c r="A11" s="227"/>
      <c r="B11" s="224" t="s">
        <v>229</v>
      </c>
      <c r="C11" s="225">
        <v>56</v>
      </c>
      <c r="D11" s="225">
        <v>10</v>
      </c>
      <c r="E11" s="225">
        <v>1</v>
      </c>
      <c r="F11" s="225">
        <v>36</v>
      </c>
      <c r="G11" s="225" t="s">
        <v>113</v>
      </c>
      <c r="H11" s="225" t="s">
        <v>113</v>
      </c>
      <c r="I11" s="225">
        <v>4</v>
      </c>
      <c r="J11" s="225">
        <v>0</v>
      </c>
      <c r="K11" s="225" t="s">
        <v>113</v>
      </c>
      <c r="L11" s="225">
        <v>0</v>
      </c>
      <c r="M11" s="226">
        <v>108</v>
      </c>
    </row>
    <row r="12" spans="1:13">
      <c r="A12" s="227"/>
      <c r="B12" s="224" t="s">
        <v>230</v>
      </c>
      <c r="C12" s="225">
        <v>61</v>
      </c>
      <c r="D12" s="225">
        <v>17</v>
      </c>
      <c r="E12" s="225">
        <v>1</v>
      </c>
      <c r="F12" s="225">
        <v>42</v>
      </c>
      <c r="G12" s="225">
        <v>1</v>
      </c>
      <c r="H12" s="225" t="s">
        <v>113</v>
      </c>
      <c r="I12" s="225">
        <v>5</v>
      </c>
      <c r="J12" s="225">
        <v>0</v>
      </c>
      <c r="K12" s="225" t="s">
        <v>113</v>
      </c>
      <c r="L12" s="225">
        <v>2</v>
      </c>
      <c r="M12" s="226">
        <v>129</v>
      </c>
    </row>
    <row r="13" spans="1:13">
      <c r="A13" s="227"/>
      <c r="B13" s="224" t="s">
        <v>231</v>
      </c>
      <c r="C13" s="225">
        <v>58</v>
      </c>
      <c r="D13" s="225">
        <v>18</v>
      </c>
      <c r="E13" s="225">
        <v>1</v>
      </c>
      <c r="F13" s="225">
        <v>41</v>
      </c>
      <c r="G13" s="225">
        <v>1</v>
      </c>
      <c r="H13" s="225">
        <v>1</v>
      </c>
      <c r="I13" s="225">
        <v>4</v>
      </c>
      <c r="J13" s="225">
        <v>0</v>
      </c>
      <c r="K13" s="225" t="s">
        <v>113</v>
      </c>
      <c r="L13" s="225">
        <v>1</v>
      </c>
      <c r="M13" s="226">
        <v>126</v>
      </c>
    </row>
    <row r="14" spans="1:13">
      <c r="A14" s="227"/>
      <c r="B14" s="224" t="s">
        <v>232</v>
      </c>
      <c r="C14" s="225">
        <v>43</v>
      </c>
      <c r="D14" s="225">
        <v>17</v>
      </c>
      <c r="E14" s="225">
        <v>2</v>
      </c>
      <c r="F14" s="225">
        <v>49</v>
      </c>
      <c r="G14" s="225">
        <v>1</v>
      </c>
      <c r="H14" s="225" t="s">
        <v>113</v>
      </c>
      <c r="I14" s="225">
        <v>4</v>
      </c>
      <c r="J14" s="225">
        <v>0</v>
      </c>
      <c r="K14" s="225" t="s">
        <v>113</v>
      </c>
      <c r="L14" s="225">
        <v>1</v>
      </c>
      <c r="M14" s="226">
        <v>117</v>
      </c>
    </row>
    <row r="15" spans="1:13">
      <c r="A15" s="227"/>
      <c r="B15" s="224" t="s">
        <v>233</v>
      </c>
      <c r="C15" s="225">
        <v>57</v>
      </c>
      <c r="D15" s="225">
        <v>21</v>
      </c>
      <c r="E15" s="225">
        <v>1</v>
      </c>
      <c r="F15" s="225">
        <v>56</v>
      </c>
      <c r="G15" s="225">
        <v>1</v>
      </c>
      <c r="H15" s="225">
        <v>2</v>
      </c>
      <c r="I15" s="225">
        <v>6</v>
      </c>
      <c r="J15" s="225">
        <v>1</v>
      </c>
      <c r="K15" s="225">
        <v>1</v>
      </c>
      <c r="L15" s="225">
        <v>1</v>
      </c>
      <c r="M15" s="226">
        <v>148</v>
      </c>
    </row>
    <row r="16" spans="1:13">
      <c r="A16" s="227"/>
      <c r="B16" s="224" t="s">
        <v>234</v>
      </c>
      <c r="C16" s="225">
        <v>67</v>
      </c>
      <c r="D16" s="225">
        <v>20</v>
      </c>
      <c r="E16" s="225">
        <v>1</v>
      </c>
      <c r="F16" s="225">
        <v>40</v>
      </c>
      <c r="G16" s="225" t="s">
        <v>113</v>
      </c>
      <c r="H16" s="225">
        <v>0</v>
      </c>
      <c r="I16" s="225">
        <v>11</v>
      </c>
      <c r="J16" s="225">
        <v>0</v>
      </c>
      <c r="K16" s="225" t="s">
        <v>113</v>
      </c>
      <c r="L16" s="225">
        <v>1</v>
      </c>
      <c r="M16" s="226">
        <v>141</v>
      </c>
    </row>
    <row r="17" spans="1:13">
      <c r="A17" s="227"/>
      <c r="B17" s="224" t="s">
        <v>235</v>
      </c>
      <c r="C17" s="225">
        <v>54</v>
      </c>
      <c r="D17" s="225">
        <v>9</v>
      </c>
      <c r="E17" s="225">
        <v>1</v>
      </c>
      <c r="F17" s="225">
        <v>46</v>
      </c>
      <c r="G17" s="225">
        <v>0</v>
      </c>
      <c r="H17" s="225">
        <v>0</v>
      </c>
      <c r="I17" s="225">
        <v>3</v>
      </c>
      <c r="J17" s="225">
        <v>0</v>
      </c>
      <c r="K17" s="225" t="s">
        <v>113</v>
      </c>
      <c r="L17" s="225">
        <v>0</v>
      </c>
      <c r="M17" s="226">
        <v>114</v>
      </c>
    </row>
    <row r="18" spans="1:13">
      <c r="A18" s="227"/>
      <c r="B18" s="224" t="s">
        <v>236</v>
      </c>
      <c r="C18" s="225">
        <v>54</v>
      </c>
      <c r="D18" s="225">
        <v>3</v>
      </c>
      <c r="E18" s="225">
        <v>1</v>
      </c>
      <c r="F18" s="225">
        <v>42</v>
      </c>
      <c r="G18" s="225">
        <v>0</v>
      </c>
      <c r="H18" s="225">
        <v>0</v>
      </c>
      <c r="I18" s="225">
        <v>2</v>
      </c>
      <c r="J18" s="225">
        <v>0</v>
      </c>
      <c r="K18" s="225" t="s">
        <v>113</v>
      </c>
      <c r="L18" s="225" t="s">
        <v>113</v>
      </c>
      <c r="M18" s="226">
        <v>103</v>
      </c>
    </row>
    <row r="19" spans="1:13">
      <c r="A19" s="227"/>
      <c r="B19" s="224" t="s">
        <v>237</v>
      </c>
      <c r="C19" s="225">
        <v>40</v>
      </c>
      <c r="D19" s="225">
        <v>2</v>
      </c>
      <c r="E19" s="225">
        <v>0</v>
      </c>
      <c r="F19" s="225">
        <v>41</v>
      </c>
      <c r="G19" s="225">
        <v>1</v>
      </c>
      <c r="H19" s="225">
        <v>0</v>
      </c>
      <c r="I19" s="225">
        <v>2</v>
      </c>
      <c r="J19" s="225">
        <v>1</v>
      </c>
      <c r="K19" s="225">
        <v>0</v>
      </c>
      <c r="L19" s="225">
        <v>0</v>
      </c>
      <c r="M19" s="226">
        <v>87</v>
      </c>
    </row>
    <row r="20" spans="1:13">
      <c r="A20" s="228"/>
      <c r="B20" s="224" t="s">
        <v>238</v>
      </c>
      <c r="C20" s="225">
        <v>654</v>
      </c>
      <c r="D20" s="225">
        <v>138</v>
      </c>
      <c r="E20" s="225">
        <v>10</v>
      </c>
      <c r="F20" s="225">
        <v>498</v>
      </c>
      <c r="G20" s="225">
        <v>7</v>
      </c>
      <c r="H20" s="225">
        <v>6</v>
      </c>
      <c r="I20" s="225">
        <v>57</v>
      </c>
      <c r="J20" s="225">
        <v>5</v>
      </c>
      <c r="K20" s="225">
        <v>1</v>
      </c>
      <c r="L20" s="225">
        <v>7</v>
      </c>
      <c r="M20" s="229">
        <v>1383</v>
      </c>
    </row>
    <row r="21" spans="1:13">
      <c r="A21" s="223" t="s">
        <v>99</v>
      </c>
      <c r="B21" s="224" t="s">
        <v>226</v>
      </c>
      <c r="C21" s="225">
        <v>141</v>
      </c>
      <c r="D21" s="225">
        <v>43</v>
      </c>
      <c r="E21" s="225">
        <v>27</v>
      </c>
      <c r="F21" s="225">
        <v>665</v>
      </c>
      <c r="G21" s="225">
        <v>14</v>
      </c>
      <c r="H21" s="225">
        <v>3</v>
      </c>
      <c r="I21" s="225">
        <v>24</v>
      </c>
      <c r="J21" s="225">
        <v>33</v>
      </c>
      <c r="K21" s="225">
        <v>17</v>
      </c>
      <c r="L21" s="225">
        <v>12</v>
      </c>
      <c r="M21" s="229">
        <v>979</v>
      </c>
    </row>
    <row r="22" spans="1:13">
      <c r="A22" s="227"/>
      <c r="B22" s="224" t="s">
        <v>227</v>
      </c>
      <c r="C22" s="225">
        <v>139</v>
      </c>
      <c r="D22" s="225">
        <v>40</v>
      </c>
      <c r="E22" s="225">
        <v>38</v>
      </c>
      <c r="F22" s="225">
        <v>676</v>
      </c>
      <c r="G22" s="225">
        <v>14</v>
      </c>
      <c r="H22" s="225">
        <v>3</v>
      </c>
      <c r="I22" s="225">
        <v>33</v>
      </c>
      <c r="J22" s="225">
        <v>29</v>
      </c>
      <c r="K22" s="225">
        <v>16</v>
      </c>
      <c r="L22" s="225">
        <v>12</v>
      </c>
      <c r="M22" s="229">
        <v>999</v>
      </c>
    </row>
    <row r="23" spans="1:13">
      <c r="A23" s="227"/>
      <c r="B23" s="224" t="s">
        <v>228</v>
      </c>
      <c r="C23" s="225">
        <v>119</v>
      </c>
      <c r="D23" s="225">
        <v>45</v>
      </c>
      <c r="E23" s="225">
        <v>64</v>
      </c>
      <c r="F23" s="225">
        <v>644</v>
      </c>
      <c r="G23" s="225">
        <v>14</v>
      </c>
      <c r="H23" s="225">
        <v>6</v>
      </c>
      <c r="I23" s="225">
        <v>44</v>
      </c>
      <c r="J23" s="225">
        <v>30</v>
      </c>
      <c r="K23" s="225">
        <v>12</v>
      </c>
      <c r="L23" s="225">
        <v>10</v>
      </c>
      <c r="M23" s="229">
        <v>989</v>
      </c>
    </row>
    <row r="24" spans="1:13">
      <c r="A24" s="227"/>
      <c r="B24" s="224" t="s">
        <v>229</v>
      </c>
      <c r="C24" s="225">
        <v>106</v>
      </c>
      <c r="D24" s="225">
        <v>49</v>
      </c>
      <c r="E24" s="225">
        <v>85</v>
      </c>
      <c r="F24" s="225">
        <v>562</v>
      </c>
      <c r="G24" s="225">
        <v>17</v>
      </c>
      <c r="H24" s="225">
        <v>2</v>
      </c>
      <c r="I24" s="225">
        <v>36</v>
      </c>
      <c r="J24" s="225">
        <v>26</v>
      </c>
      <c r="K24" s="225">
        <v>10</v>
      </c>
      <c r="L24" s="225">
        <v>12</v>
      </c>
      <c r="M24" s="226">
        <v>904</v>
      </c>
    </row>
    <row r="25" spans="1:13">
      <c r="A25" s="227"/>
      <c r="B25" s="224" t="s">
        <v>230</v>
      </c>
      <c r="C25" s="225">
        <v>105</v>
      </c>
      <c r="D25" s="225">
        <v>62</v>
      </c>
      <c r="E25" s="225">
        <v>110</v>
      </c>
      <c r="F25" s="225">
        <v>637</v>
      </c>
      <c r="G25" s="225">
        <v>14</v>
      </c>
      <c r="H25" s="225">
        <v>7</v>
      </c>
      <c r="I25" s="225">
        <v>41</v>
      </c>
      <c r="J25" s="225">
        <v>20</v>
      </c>
      <c r="K25" s="225">
        <v>11</v>
      </c>
      <c r="L25" s="225">
        <v>11</v>
      </c>
      <c r="M25" s="229">
        <v>1018</v>
      </c>
    </row>
    <row r="26" spans="1:13">
      <c r="A26" s="227"/>
      <c r="B26" s="224" t="s">
        <v>231</v>
      </c>
      <c r="C26" s="225">
        <v>98</v>
      </c>
      <c r="D26" s="225">
        <v>65</v>
      </c>
      <c r="E26" s="225">
        <v>104</v>
      </c>
      <c r="F26" s="225">
        <v>668</v>
      </c>
      <c r="G26" s="225">
        <v>11</v>
      </c>
      <c r="H26" s="225">
        <v>2</v>
      </c>
      <c r="I26" s="225">
        <v>44</v>
      </c>
      <c r="J26" s="225">
        <v>27</v>
      </c>
      <c r="K26" s="225">
        <v>12</v>
      </c>
      <c r="L26" s="225">
        <v>11</v>
      </c>
      <c r="M26" s="229">
        <v>1042</v>
      </c>
    </row>
    <row r="27" spans="1:13">
      <c r="A27" s="227"/>
      <c r="B27" s="224" t="s">
        <v>232</v>
      </c>
      <c r="C27" s="225">
        <v>97</v>
      </c>
      <c r="D27" s="225">
        <v>60</v>
      </c>
      <c r="E27" s="225">
        <v>107</v>
      </c>
      <c r="F27" s="225">
        <v>647</v>
      </c>
      <c r="G27" s="225">
        <v>16</v>
      </c>
      <c r="H27" s="225">
        <v>4</v>
      </c>
      <c r="I27" s="225">
        <v>33</v>
      </c>
      <c r="J27" s="225">
        <v>23</v>
      </c>
      <c r="K27" s="225">
        <v>12</v>
      </c>
      <c r="L27" s="225">
        <v>13</v>
      </c>
      <c r="M27" s="229">
        <v>1012</v>
      </c>
    </row>
    <row r="28" spans="1:13">
      <c r="A28" s="227"/>
      <c r="B28" s="224" t="s">
        <v>233</v>
      </c>
      <c r="C28" s="225">
        <v>107</v>
      </c>
      <c r="D28" s="225">
        <v>65</v>
      </c>
      <c r="E28" s="225">
        <v>107</v>
      </c>
      <c r="F28" s="225">
        <v>714</v>
      </c>
      <c r="G28" s="225">
        <v>20</v>
      </c>
      <c r="H28" s="225">
        <v>4</v>
      </c>
      <c r="I28" s="225">
        <v>44</v>
      </c>
      <c r="J28" s="225">
        <v>30</v>
      </c>
      <c r="K28" s="225">
        <v>13</v>
      </c>
      <c r="L28" s="225">
        <v>15</v>
      </c>
      <c r="M28" s="229">
        <v>1117</v>
      </c>
    </row>
    <row r="29" spans="1:13">
      <c r="A29" s="227"/>
      <c r="B29" s="224" t="s">
        <v>234</v>
      </c>
      <c r="C29" s="225">
        <v>121</v>
      </c>
      <c r="D29" s="225">
        <v>66</v>
      </c>
      <c r="E29" s="225">
        <v>105</v>
      </c>
      <c r="F29" s="225">
        <v>670</v>
      </c>
      <c r="G29" s="225">
        <v>14</v>
      </c>
      <c r="H29" s="225">
        <v>7</v>
      </c>
      <c r="I29" s="225">
        <v>44</v>
      </c>
      <c r="J29" s="225">
        <v>26</v>
      </c>
      <c r="K29" s="225">
        <v>13</v>
      </c>
      <c r="L29" s="225">
        <v>14</v>
      </c>
      <c r="M29" s="229">
        <v>1082</v>
      </c>
    </row>
    <row r="30" spans="1:13">
      <c r="A30" s="227"/>
      <c r="B30" s="224" t="s">
        <v>235</v>
      </c>
      <c r="C30" s="225">
        <v>130</v>
      </c>
      <c r="D30" s="225">
        <v>62</v>
      </c>
      <c r="E30" s="225">
        <v>69</v>
      </c>
      <c r="F30" s="225">
        <v>682</v>
      </c>
      <c r="G30" s="225">
        <v>16</v>
      </c>
      <c r="H30" s="225">
        <v>3</v>
      </c>
      <c r="I30" s="225">
        <v>34</v>
      </c>
      <c r="J30" s="225">
        <v>20</v>
      </c>
      <c r="K30" s="225">
        <v>11</v>
      </c>
      <c r="L30" s="225">
        <v>11</v>
      </c>
      <c r="M30" s="229">
        <v>1038</v>
      </c>
    </row>
    <row r="31" spans="1:13">
      <c r="A31" s="227"/>
      <c r="B31" s="224" t="s">
        <v>236</v>
      </c>
      <c r="C31" s="225">
        <v>168</v>
      </c>
      <c r="D31" s="225">
        <v>64</v>
      </c>
      <c r="E31" s="225">
        <v>51</v>
      </c>
      <c r="F31" s="225">
        <v>728</v>
      </c>
      <c r="G31" s="225">
        <v>18</v>
      </c>
      <c r="H31" s="225">
        <v>4</v>
      </c>
      <c r="I31" s="225">
        <v>36</v>
      </c>
      <c r="J31" s="225">
        <v>27</v>
      </c>
      <c r="K31" s="225">
        <v>13</v>
      </c>
      <c r="L31" s="225">
        <v>12</v>
      </c>
      <c r="M31" s="229">
        <v>1120</v>
      </c>
    </row>
    <row r="32" spans="1:13">
      <c r="A32" s="227"/>
      <c r="B32" s="224" t="s">
        <v>237</v>
      </c>
      <c r="C32" s="225">
        <v>149</v>
      </c>
      <c r="D32" s="225">
        <v>35</v>
      </c>
      <c r="E32" s="225">
        <v>21</v>
      </c>
      <c r="F32" s="225">
        <v>664</v>
      </c>
      <c r="G32" s="225">
        <v>17</v>
      </c>
      <c r="H32" s="225">
        <v>2</v>
      </c>
      <c r="I32" s="225">
        <v>30</v>
      </c>
      <c r="J32" s="225">
        <v>27</v>
      </c>
      <c r="K32" s="225">
        <v>16</v>
      </c>
      <c r="L32" s="225">
        <v>13</v>
      </c>
      <c r="M32" s="229">
        <v>974</v>
      </c>
    </row>
    <row r="33" spans="1:13">
      <c r="A33" s="228"/>
      <c r="B33" s="224" t="s">
        <v>238</v>
      </c>
      <c r="C33" s="230">
        <v>1479</v>
      </c>
      <c r="D33" s="225">
        <v>656</v>
      </c>
      <c r="E33" s="225">
        <v>889</v>
      </c>
      <c r="F33" s="230">
        <v>7956</v>
      </c>
      <c r="G33" s="225">
        <v>184</v>
      </c>
      <c r="H33" s="225">
        <v>47</v>
      </c>
      <c r="I33" s="225">
        <v>444</v>
      </c>
      <c r="J33" s="225">
        <v>317</v>
      </c>
      <c r="K33" s="225">
        <v>157</v>
      </c>
      <c r="L33" s="225">
        <v>145</v>
      </c>
      <c r="M33" s="229">
        <v>12275</v>
      </c>
    </row>
    <row r="34" spans="1:13">
      <c r="A34" s="223" t="s">
        <v>7</v>
      </c>
      <c r="B34" s="224" t="s">
        <v>226</v>
      </c>
      <c r="C34" s="225">
        <v>185</v>
      </c>
      <c r="D34" s="225">
        <v>47</v>
      </c>
      <c r="E34" s="225">
        <v>27</v>
      </c>
      <c r="F34" s="225">
        <v>700</v>
      </c>
      <c r="G34" s="225">
        <v>15</v>
      </c>
      <c r="H34" s="225">
        <v>4</v>
      </c>
      <c r="I34" s="225">
        <v>28</v>
      </c>
      <c r="J34" s="225">
        <v>33</v>
      </c>
      <c r="K34" s="225">
        <v>17</v>
      </c>
      <c r="L34" s="225">
        <v>12</v>
      </c>
      <c r="M34" s="229">
        <v>1069</v>
      </c>
    </row>
    <row r="35" spans="1:13">
      <c r="A35" s="227"/>
      <c r="B35" s="224" t="s">
        <v>227</v>
      </c>
      <c r="C35" s="225">
        <v>202</v>
      </c>
      <c r="D35" s="225">
        <v>46</v>
      </c>
      <c r="E35" s="225">
        <v>39</v>
      </c>
      <c r="F35" s="225">
        <v>712</v>
      </c>
      <c r="G35" s="225">
        <v>14</v>
      </c>
      <c r="H35" s="225">
        <v>3</v>
      </c>
      <c r="I35" s="225">
        <v>38</v>
      </c>
      <c r="J35" s="225">
        <v>29</v>
      </c>
      <c r="K35" s="225">
        <v>16</v>
      </c>
      <c r="L35" s="225">
        <v>12</v>
      </c>
      <c r="M35" s="229">
        <v>1111</v>
      </c>
    </row>
    <row r="36" spans="1:13">
      <c r="A36" s="227"/>
      <c r="B36" s="224" t="s">
        <v>228</v>
      </c>
      <c r="C36" s="225">
        <v>178</v>
      </c>
      <c r="D36" s="225">
        <v>54</v>
      </c>
      <c r="E36" s="225">
        <v>64</v>
      </c>
      <c r="F36" s="225">
        <v>681</v>
      </c>
      <c r="G36" s="225">
        <v>14</v>
      </c>
      <c r="H36" s="225">
        <v>7</v>
      </c>
      <c r="I36" s="225">
        <v>49</v>
      </c>
      <c r="J36" s="225">
        <v>31</v>
      </c>
      <c r="K36" s="225">
        <v>12</v>
      </c>
      <c r="L36" s="225">
        <v>11</v>
      </c>
      <c r="M36" s="229">
        <v>1102</v>
      </c>
    </row>
    <row r="37" spans="1:13">
      <c r="A37" s="227"/>
      <c r="B37" s="224" t="s">
        <v>229</v>
      </c>
      <c r="C37" s="225">
        <v>162</v>
      </c>
      <c r="D37" s="225">
        <v>60</v>
      </c>
      <c r="E37" s="225">
        <v>86</v>
      </c>
      <c r="F37" s="225">
        <v>599</v>
      </c>
      <c r="G37" s="225">
        <v>17</v>
      </c>
      <c r="H37" s="225">
        <v>2</v>
      </c>
      <c r="I37" s="225">
        <v>41</v>
      </c>
      <c r="J37" s="225">
        <v>26</v>
      </c>
      <c r="K37" s="225">
        <v>10</v>
      </c>
      <c r="L37" s="225">
        <v>12</v>
      </c>
      <c r="M37" s="229">
        <v>1014</v>
      </c>
    </row>
    <row r="38" spans="1:13">
      <c r="A38" s="227"/>
      <c r="B38" s="224" t="s">
        <v>230</v>
      </c>
      <c r="C38" s="225">
        <v>166</v>
      </c>
      <c r="D38" s="225">
        <v>79</v>
      </c>
      <c r="E38" s="225">
        <v>112</v>
      </c>
      <c r="F38" s="225">
        <v>680</v>
      </c>
      <c r="G38" s="225">
        <v>14</v>
      </c>
      <c r="H38" s="225">
        <v>7</v>
      </c>
      <c r="I38" s="225">
        <v>46</v>
      </c>
      <c r="J38" s="225">
        <v>21</v>
      </c>
      <c r="K38" s="225">
        <v>11</v>
      </c>
      <c r="L38" s="225">
        <v>13</v>
      </c>
      <c r="M38" s="229">
        <v>1150</v>
      </c>
    </row>
    <row r="39" spans="1:13">
      <c r="A39" s="227"/>
      <c r="B39" s="224" t="s">
        <v>231</v>
      </c>
      <c r="C39" s="225">
        <v>157</v>
      </c>
      <c r="D39" s="225">
        <v>83</v>
      </c>
      <c r="E39" s="225">
        <v>105</v>
      </c>
      <c r="F39" s="225">
        <v>710</v>
      </c>
      <c r="G39" s="225">
        <v>12</v>
      </c>
      <c r="H39" s="225">
        <v>4</v>
      </c>
      <c r="I39" s="225">
        <v>49</v>
      </c>
      <c r="J39" s="225">
        <v>27</v>
      </c>
      <c r="K39" s="225">
        <v>12</v>
      </c>
      <c r="L39" s="225">
        <v>12</v>
      </c>
      <c r="M39" s="229">
        <v>1170</v>
      </c>
    </row>
    <row r="40" spans="1:13">
      <c r="A40" s="227"/>
      <c r="B40" s="224" t="s">
        <v>232</v>
      </c>
      <c r="C40" s="225">
        <v>139</v>
      </c>
      <c r="D40" s="225">
        <v>77</v>
      </c>
      <c r="E40" s="225">
        <v>110</v>
      </c>
      <c r="F40" s="225">
        <v>696</v>
      </c>
      <c r="G40" s="225">
        <v>17</v>
      </c>
      <c r="H40" s="225">
        <v>4</v>
      </c>
      <c r="I40" s="225">
        <v>37</v>
      </c>
      <c r="J40" s="225">
        <v>23</v>
      </c>
      <c r="K40" s="225">
        <v>12</v>
      </c>
      <c r="L40" s="225">
        <v>15</v>
      </c>
      <c r="M40" s="229">
        <v>1131</v>
      </c>
    </row>
    <row r="41" spans="1:13">
      <c r="A41" s="227"/>
      <c r="B41" s="224" t="s">
        <v>233</v>
      </c>
      <c r="C41" s="225">
        <v>165</v>
      </c>
      <c r="D41" s="225">
        <v>87</v>
      </c>
      <c r="E41" s="225">
        <v>108</v>
      </c>
      <c r="F41" s="225">
        <v>771</v>
      </c>
      <c r="G41" s="225">
        <v>21</v>
      </c>
      <c r="H41" s="225">
        <v>6</v>
      </c>
      <c r="I41" s="225">
        <v>51</v>
      </c>
      <c r="J41" s="225">
        <v>31</v>
      </c>
      <c r="K41" s="225">
        <v>14</v>
      </c>
      <c r="L41" s="225">
        <v>15</v>
      </c>
      <c r="M41" s="229">
        <v>1266</v>
      </c>
    </row>
    <row r="42" spans="1:13">
      <c r="A42" s="227"/>
      <c r="B42" s="224" t="s">
        <v>234</v>
      </c>
      <c r="C42" s="225">
        <v>188</v>
      </c>
      <c r="D42" s="225">
        <v>87</v>
      </c>
      <c r="E42" s="225">
        <v>107</v>
      </c>
      <c r="F42" s="225">
        <v>710</v>
      </c>
      <c r="G42" s="225">
        <v>14</v>
      </c>
      <c r="H42" s="225">
        <v>8</v>
      </c>
      <c r="I42" s="225">
        <v>56</v>
      </c>
      <c r="J42" s="225">
        <v>26</v>
      </c>
      <c r="K42" s="225">
        <v>13</v>
      </c>
      <c r="L42" s="225">
        <v>15</v>
      </c>
      <c r="M42" s="229">
        <v>1224</v>
      </c>
    </row>
    <row r="43" spans="1:13">
      <c r="A43" s="227"/>
      <c r="B43" s="224" t="s">
        <v>235</v>
      </c>
      <c r="C43" s="225">
        <v>184</v>
      </c>
      <c r="D43" s="225">
        <v>71</v>
      </c>
      <c r="E43" s="225">
        <v>71</v>
      </c>
      <c r="F43" s="225">
        <v>729</v>
      </c>
      <c r="G43" s="225">
        <v>16</v>
      </c>
      <c r="H43" s="225">
        <v>3</v>
      </c>
      <c r="I43" s="225">
        <v>38</v>
      </c>
      <c r="J43" s="225">
        <v>20</v>
      </c>
      <c r="K43" s="225">
        <v>11</v>
      </c>
      <c r="L43" s="225">
        <v>12</v>
      </c>
      <c r="M43" s="229">
        <v>1154</v>
      </c>
    </row>
    <row r="44" spans="1:13">
      <c r="A44" s="227"/>
      <c r="B44" s="224" t="s">
        <v>236</v>
      </c>
      <c r="C44" s="225">
        <v>222</v>
      </c>
      <c r="D44" s="225">
        <v>68</v>
      </c>
      <c r="E44" s="225">
        <v>52</v>
      </c>
      <c r="F44" s="225">
        <v>771</v>
      </c>
      <c r="G44" s="225">
        <v>18</v>
      </c>
      <c r="H44" s="225">
        <v>4</v>
      </c>
      <c r="I44" s="225">
        <v>38</v>
      </c>
      <c r="J44" s="225">
        <v>27</v>
      </c>
      <c r="K44" s="225">
        <v>13</v>
      </c>
      <c r="L44" s="225">
        <v>12</v>
      </c>
      <c r="M44" s="229">
        <v>1225</v>
      </c>
    </row>
    <row r="45" spans="1:13">
      <c r="A45" s="227"/>
      <c r="B45" s="224" t="s">
        <v>237</v>
      </c>
      <c r="C45" s="225">
        <v>190</v>
      </c>
      <c r="D45" s="225">
        <v>37</v>
      </c>
      <c r="E45" s="225">
        <v>21</v>
      </c>
      <c r="F45" s="225">
        <v>707</v>
      </c>
      <c r="G45" s="225">
        <v>18</v>
      </c>
      <c r="H45" s="225">
        <v>2</v>
      </c>
      <c r="I45" s="225">
        <v>32</v>
      </c>
      <c r="J45" s="225">
        <v>28</v>
      </c>
      <c r="K45" s="225">
        <v>17</v>
      </c>
      <c r="L45" s="225">
        <v>13</v>
      </c>
      <c r="M45" s="229">
        <v>1064</v>
      </c>
    </row>
    <row r="46" spans="1:13" ht="13.5" thickBot="1">
      <c r="A46" s="231"/>
      <c r="B46" s="232" t="s">
        <v>238</v>
      </c>
      <c r="C46" s="233">
        <v>2137</v>
      </c>
      <c r="D46" s="234">
        <v>795</v>
      </c>
      <c r="E46" s="234">
        <v>901</v>
      </c>
      <c r="F46" s="233">
        <v>8467</v>
      </c>
      <c r="G46" s="234">
        <v>191</v>
      </c>
      <c r="H46" s="234">
        <v>53</v>
      </c>
      <c r="I46" s="234">
        <v>501</v>
      </c>
      <c r="J46" s="234">
        <v>323</v>
      </c>
      <c r="K46" s="234">
        <v>158</v>
      </c>
      <c r="L46" s="234">
        <v>153</v>
      </c>
      <c r="M46" s="235">
        <v>13679</v>
      </c>
    </row>
    <row r="47" spans="1:13">
      <c r="A47" s="236"/>
      <c r="B47" s="236"/>
      <c r="C47" s="236"/>
      <c r="D47" s="236"/>
      <c r="E47" s="236"/>
      <c r="F47" s="236"/>
      <c r="G47" s="236"/>
      <c r="H47" s="236"/>
      <c r="I47" s="236"/>
      <c r="J47" s="236"/>
      <c r="K47" s="236"/>
      <c r="L47" s="236"/>
      <c r="M47" s="236"/>
    </row>
    <row r="48" spans="1:13">
      <c r="A48" s="237" t="s">
        <v>239</v>
      </c>
      <c r="B48" s="217"/>
      <c r="C48" s="217"/>
      <c r="D48" s="217"/>
      <c r="E48" s="217"/>
      <c r="F48" s="217"/>
      <c r="G48" s="217"/>
      <c r="H48" s="217"/>
      <c r="I48" s="217"/>
      <c r="J48" s="217"/>
      <c r="K48" s="217"/>
      <c r="L48" s="217"/>
      <c r="M48" s="217"/>
    </row>
  </sheetData>
  <mergeCells count="4">
    <mergeCell ref="A7:B7"/>
    <mergeCell ref="A8:A20"/>
    <mergeCell ref="A21:A33"/>
    <mergeCell ref="A34:A46"/>
  </mergeCells>
  <pageMargins left="0.75" right="0.75" top="1" bottom="1" header="0.5" footer="0.5"/>
  <pageSetup paperSize="9" scale="6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M32"/>
  <sheetViews>
    <sheetView zoomScaleNormal="100" workbookViewId="0"/>
  </sheetViews>
  <sheetFormatPr defaultRowHeight="12.75"/>
  <cols>
    <col min="1" max="1" width="17.7109375" style="238" customWidth="1"/>
    <col min="2" max="2" width="14.42578125" style="238" customWidth="1"/>
    <col min="3" max="3" width="11.140625" style="110" customWidth="1"/>
    <col min="4" max="8" width="9.140625" style="110"/>
    <col min="9" max="9" width="10.140625" style="110" customWidth="1"/>
    <col min="10" max="16384" width="9.140625" style="110"/>
  </cols>
  <sheetData>
    <row r="1" spans="1:13">
      <c r="A1" s="239" t="s">
        <v>240</v>
      </c>
      <c r="B1" s="240"/>
      <c r="C1" s="240"/>
      <c r="D1" s="240"/>
      <c r="E1" s="240"/>
      <c r="F1" s="240"/>
      <c r="G1" s="240"/>
      <c r="H1" s="240"/>
      <c r="I1" s="240"/>
      <c r="J1" s="240"/>
      <c r="K1" s="240"/>
      <c r="L1" s="240"/>
      <c r="M1" s="240"/>
    </row>
    <row r="2" spans="1:13">
      <c r="A2" s="239"/>
      <c r="B2" s="240"/>
      <c r="C2" s="240"/>
      <c r="D2" s="240"/>
      <c r="E2" s="240"/>
      <c r="F2" s="240"/>
      <c r="G2" s="240"/>
      <c r="H2" s="240"/>
      <c r="I2" s="240"/>
      <c r="J2" s="240"/>
      <c r="K2" s="240"/>
      <c r="L2" s="240"/>
      <c r="M2" s="240"/>
    </row>
    <row r="3" spans="1:13">
      <c r="A3" s="239" t="s">
        <v>241</v>
      </c>
      <c r="B3" s="240"/>
      <c r="C3" s="240"/>
      <c r="D3" s="240"/>
      <c r="E3" s="240"/>
      <c r="F3" s="240"/>
      <c r="G3" s="240"/>
      <c r="H3" s="240"/>
      <c r="I3" s="240"/>
      <c r="J3" s="240"/>
      <c r="K3" s="240"/>
      <c r="L3" s="240"/>
      <c r="M3" s="240"/>
    </row>
    <row r="4" spans="1:13">
      <c r="A4" s="239" t="s">
        <v>242</v>
      </c>
      <c r="B4" s="240"/>
      <c r="C4" s="240"/>
      <c r="D4" s="240"/>
      <c r="E4" s="240"/>
      <c r="F4" s="240"/>
      <c r="G4" s="240"/>
      <c r="H4" s="240"/>
      <c r="I4" s="240"/>
      <c r="J4" s="240"/>
      <c r="K4" s="240"/>
      <c r="L4" s="240"/>
      <c r="M4" s="240"/>
    </row>
    <row r="5" spans="1:13" ht="13.5" thickBot="1">
      <c r="A5" s="241"/>
      <c r="B5" s="240"/>
      <c r="C5" s="240"/>
      <c r="D5" s="240"/>
      <c r="E5" s="240"/>
      <c r="F5" s="240"/>
      <c r="G5" s="240"/>
      <c r="H5" s="240"/>
      <c r="I5" s="240"/>
      <c r="J5" s="240"/>
      <c r="K5" s="240"/>
      <c r="L5" s="240"/>
      <c r="M5" s="240"/>
    </row>
    <row r="6" spans="1:13" ht="33.75">
      <c r="A6" s="242"/>
      <c r="B6" s="243"/>
      <c r="C6" s="244" t="s">
        <v>16</v>
      </c>
      <c r="D6" s="244" t="s">
        <v>19</v>
      </c>
      <c r="E6" s="244" t="s">
        <v>111</v>
      </c>
      <c r="F6" s="244" t="s">
        <v>21</v>
      </c>
      <c r="G6" s="244" t="s">
        <v>24</v>
      </c>
      <c r="H6" s="244" t="s">
        <v>25</v>
      </c>
      <c r="I6" s="244" t="s">
        <v>26</v>
      </c>
      <c r="J6" s="244" t="s">
        <v>27</v>
      </c>
      <c r="K6" s="244" t="s">
        <v>28</v>
      </c>
      <c r="L6" s="244" t="s">
        <v>29</v>
      </c>
      <c r="M6" s="245" t="s">
        <v>7</v>
      </c>
    </row>
    <row r="7" spans="1:13">
      <c r="A7" s="246" t="s">
        <v>98</v>
      </c>
      <c r="B7" s="247" t="s">
        <v>243</v>
      </c>
      <c r="C7" s="248">
        <v>105</v>
      </c>
      <c r="D7" s="248">
        <v>20</v>
      </c>
      <c r="E7" s="248">
        <v>2</v>
      </c>
      <c r="F7" s="248">
        <v>66</v>
      </c>
      <c r="G7" s="248">
        <v>1</v>
      </c>
      <c r="H7" s="248" t="s">
        <v>113</v>
      </c>
      <c r="I7" s="248">
        <v>8</v>
      </c>
      <c r="J7" s="248">
        <v>1</v>
      </c>
      <c r="K7" s="248" t="s">
        <v>113</v>
      </c>
      <c r="L7" s="248">
        <v>1</v>
      </c>
      <c r="M7" s="249">
        <v>202</v>
      </c>
    </row>
    <row r="8" spans="1:13">
      <c r="A8" s="250"/>
      <c r="B8" s="247" t="s">
        <v>244</v>
      </c>
      <c r="C8" s="248">
        <v>104</v>
      </c>
      <c r="D8" s="248">
        <v>19</v>
      </c>
      <c r="E8" s="248">
        <v>1</v>
      </c>
      <c r="F8" s="248">
        <v>63</v>
      </c>
      <c r="G8" s="248">
        <v>1</v>
      </c>
      <c r="H8" s="248">
        <v>1</v>
      </c>
      <c r="I8" s="248">
        <v>14</v>
      </c>
      <c r="J8" s="248">
        <v>1</v>
      </c>
      <c r="K8" s="248" t="s">
        <v>113</v>
      </c>
      <c r="L8" s="248">
        <v>1</v>
      </c>
      <c r="M8" s="249">
        <v>205</v>
      </c>
    </row>
    <row r="9" spans="1:13">
      <c r="A9" s="250"/>
      <c r="B9" s="247" t="s">
        <v>245</v>
      </c>
      <c r="C9" s="248">
        <v>103</v>
      </c>
      <c r="D9" s="248">
        <v>20</v>
      </c>
      <c r="E9" s="248">
        <v>3</v>
      </c>
      <c r="F9" s="248">
        <v>62</v>
      </c>
      <c r="G9" s="248">
        <v>0</v>
      </c>
      <c r="H9" s="248">
        <v>2</v>
      </c>
      <c r="I9" s="248">
        <v>7</v>
      </c>
      <c r="J9" s="248">
        <v>0</v>
      </c>
      <c r="K9" s="248" t="s">
        <v>113</v>
      </c>
      <c r="L9" s="248">
        <v>0</v>
      </c>
      <c r="M9" s="249">
        <v>198</v>
      </c>
    </row>
    <row r="10" spans="1:13">
      <c r="A10" s="250"/>
      <c r="B10" s="247" t="s">
        <v>246</v>
      </c>
      <c r="C10" s="248">
        <v>105</v>
      </c>
      <c r="D10" s="248">
        <v>17</v>
      </c>
      <c r="E10" s="248">
        <v>0</v>
      </c>
      <c r="F10" s="248">
        <v>62</v>
      </c>
      <c r="G10" s="248">
        <v>1</v>
      </c>
      <c r="H10" s="248">
        <v>0</v>
      </c>
      <c r="I10" s="248">
        <v>12</v>
      </c>
      <c r="J10" s="248">
        <v>1</v>
      </c>
      <c r="K10" s="248">
        <v>0</v>
      </c>
      <c r="L10" s="248">
        <v>1</v>
      </c>
      <c r="M10" s="249">
        <v>201</v>
      </c>
    </row>
    <row r="11" spans="1:13">
      <c r="A11" s="250"/>
      <c r="B11" s="247" t="s">
        <v>247</v>
      </c>
      <c r="C11" s="248">
        <v>121</v>
      </c>
      <c r="D11" s="248">
        <v>26</v>
      </c>
      <c r="E11" s="248">
        <v>2</v>
      </c>
      <c r="F11" s="248">
        <v>77</v>
      </c>
      <c r="G11" s="248">
        <v>2</v>
      </c>
      <c r="H11" s="248">
        <v>2</v>
      </c>
      <c r="I11" s="248">
        <v>7</v>
      </c>
      <c r="J11" s="248">
        <v>1</v>
      </c>
      <c r="K11" s="248">
        <v>1</v>
      </c>
      <c r="L11" s="248">
        <v>1</v>
      </c>
      <c r="M11" s="249">
        <v>239</v>
      </c>
    </row>
    <row r="12" spans="1:13">
      <c r="A12" s="250"/>
      <c r="B12" s="247" t="s">
        <v>248</v>
      </c>
      <c r="C12" s="248">
        <v>78</v>
      </c>
      <c r="D12" s="248">
        <v>21</v>
      </c>
      <c r="E12" s="248">
        <v>1</v>
      </c>
      <c r="F12" s="248">
        <v>99</v>
      </c>
      <c r="G12" s="248">
        <v>2</v>
      </c>
      <c r="H12" s="248">
        <v>1</v>
      </c>
      <c r="I12" s="248">
        <v>6</v>
      </c>
      <c r="J12" s="248">
        <v>1</v>
      </c>
      <c r="K12" s="248" t="s">
        <v>113</v>
      </c>
      <c r="L12" s="248">
        <v>2</v>
      </c>
      <c r="M12" s="249">
        <v>211</v>
      </c>
    </row>
    <row r="13" spans="1:13">
      <c r="A13" s="250"/>
      <c r="B13" s="247" t="s">
        <v>249</v>
      </c>
      <c r="C13" s="248">
        <v>46</v>
      </c>
      <c r="D13" s="248">
        <v>16</v>
      </c>
      <c r="E13" s="248">
        <v>1</v>
      </c>
      <c r="F13" s="248">
        <v>78</v>
      </c>
      <c r="G13" s="248">
        <v>0</v>
      </c>
      <c r="H13" s="248">
        <v>0</v>
      </c>
      <c r="I13" s="248">
        <v>3</v>
      </c>
      <c r="J13" s="248">
        <v>1</v>
      </c>
      <c r="K13" s="248" t="s">
        <v>113</v>
      </c>
      <c r="L13" s="248">
        <v>1</v>
      </c>
      <c r="M13" s="249">
        <v>147</v>
      </c>
    </row>
    <row r="14" spans="1:13">
      <c r="A14" s="251"/>
      <c r="B14" s="247" t="s">
        <v>7</v>
      </c>
      <c r="C14" s="248">
        <v>662</v>
      </c>
      <c r="D14" s="248">
        <v>140</v>
      </c>
      <c r="E14" s="248">
        <v>11</v>
      </c>
      <c r="F14" s="248">
        <v>506</v>
      </c>
      <c r="G14" s="248">
        <v>7</v>
      </c>
      <c r="H14" s="248">
        <v>6</v>
      </c>
      <c r="I14" s="248">
        <v>57</v>
      </c>
      <c r="J14" s="248">
        <v>6</v>
      </c>
      <c r="K14" s="248">
        <v>1</v>
      </c>
      <c r="L14" s="248">
        <v>7</v>
      </c>
      <c r="M14" s="252">
        <v>1404</v>
      </c>
    </row>
    <row r="15" spans="1:13">
      <c r="A15" s="246" t="s">
        <v>99</v>
      </c>
      <c r="B15" s="247" t="s">
        <v>243</v>
      </c>
      <c r="C15" s="248">
        <v>209</v>
      </c>
      <c r="D15" s="248">
        <v>106</v>
      </c>
      <c r="E15" s="248">
        <v>118</v>
      </c>
      <c r="F15" s="253">
        <v>1128</v>
      </c>
      <c r="G15" s="248">
        <v>21</v>
      </c>
      <c r="H15" s="248">
        <v>6</v>
      </c>
      <c r="I15" s="248">
        <v>61</v>
      </c>
      <c r="J15" s="248">
        <v>60</v>
      </c>
      <c r="K15" s="248">
        <v>28</v>
      </c>
      <c r="L15" s="248">
        <v>19</v>
      </c>
      <c r="M15" s="252">
        <v>1757</v>
      </c>
    </row>
    <row r="16" spans="1:13">
      <c r="A16" s="250"/>
      <c r="B16" s="247" t="s">
        <v>244</v>
      </c>
      <c r="C16" s="248">
        <v>199</v>
      </c>
      <c r="D16" s="248">
        <v>114</v>
      </c>
      <c r="E16" s="248">
        <v>122</v>
      </c>
      <c r="F16" s="253">
        <v>1160</v>
      </c>
      <c r="G16" s="248">
        <v>22</v>
      </c>
      <c r="H16" s="248">
        <v>8</v>
      </c>
      <c r="I16" s="248">
        <v>65</v>
      </c>
      <c r="J16" s="248">
        <v>52</v>
      </c>
      <c r="K16" s="248">
        <v>29</v>
      </c>
      <c r="L16" s="248">
        <v>23</v>
      </c>
      <c r="M16" s="252">
        <v>1795</v>
      </c>
    </row>
    <row r="17" spans="1:13">
      <c r="A17" s="250"/>
      <c r="B17" s="247" t="s">
        <v>245</v>
      </c>
      <c r="C17" s="248">
        <v>208</v>
      </c>
      <c r="D17" s="248">
        <v>119</v>
      </c>
      <c r="E17" s="248">
        <v>106</v>
      </c>
      <c r="F17" s="253">
        <v>1158</v>
      </c>
      <c r="G17" s="248">
        <v>23</v>
      </c>
      <c r="H17" s="248">
        <v>8</v>
      </c>
      <c r="I17" s="248">
        <v>87</v>
      </c>
      <c r="J17" s="248">
        <v>54</v>
      </c>
      <c r="K17" s="248">
        <v>32</v>
      </c>
      <c r="L17" s="248">
        <v>26</v>
      </c>
      <c r="M17" s="252">
        <v>1822</v>
      </c>
    </row>
    <row r="18" spans="1:13">
      <c r="A18" s="250"/>
      <c r="B18" s="247" t="s">
        <v>246</v>
      </c>
      <c r="C18" s="248">
        <v>225</v>
      </c>
      <c r="D18" s="248">
        <v>112</v>
      </c>
      <c r="E18" s="248">
        <v>124</v>
      </c>
      <c r="F18" s="253">
        <v>1132</v>
      </c>
      <c r="G18" s="248">
        <v>21</v>
      </c>
      <c r="H18" s="248">
        <v>5</v>
      </c>
      <c r="I18" s="248">
        <v>60</v>
      </c>
      <c r="J18" s="248">
        <v>54</v>
      </c>
      <c r="K18" s="248">
        <v>26</v>
      </c>
      <c r="L18" s="248">
        <v>25</v>
      </c>
      <c r="M18" s="252">
        <v>1783</v>
      </c>
    </row>
    <row r="19" spans="1:13">
      <c r="A19" s="250"/>
      <c r="B19" s="247" t="s">
        <v>247</v>
      </c>
      <c r="C19" s="248">
        <v>257</v>
      </c>
      <c r="D19" s="248">
        <v>93</v>
      </c>
      <c r="E19" s="248">
        <v>133</v>
      </c>
      <c r="F19" s="253">
        <v>1281</v>
      </c>
      <c r="G19" s="248">
        <v>33</v>
      </c>
      <c r="H19" s="248">
        <v>6</v>
      </c>
      <c r="I19" s="248">
        <v>98</v>
      </c>
      <c r="J19" s="248">
        <v>50</v>
      </c>
      <c r="K19" s="248">
        <v>28</v>
      </c>
      <c r="L19" s="248">
        <v>27</v>
      </c>
      <c r="M19" s="252">
        <v>2007</v>
      </c>
    </row>
    <row r="20" spans="1:13">
      <c r="A20" s="250"/>
      <c r="B20" s="247" t="s">
        <v>248</v>
      </c>
      <c r="C20" s="248">
        <v>248</v>
      </c>
      <c r="D20" s="248">
        <v>60</v>
      </c>
      <c r="E20" s="248">
        <v>150</v>
      </c>
      <c r="F20" s="253">
        <v>1205</v>
      </c>
      <c r="G20" s="248">
        <v>37</v>
      </c>
      <c r="H20" s="248">
        <v>8</v>
      </c>
      <c r="I20" s="248">
        <v>59</v>
      </c>
      <c r="J20" s="248">
        <v>30</v>
      </c>
      <c r="K20" s="248">
        <v>11</v>
      </c>
      <c r="L20" s="248">
        <v>15</v>
      </c>
      <c r="M20" s="252">
        <v>1824</v>
      </c>
    </row>
    <row r="21" spans="1:13">
      <c r="A21" s="250"/>
      <c r="B21" s="247" t="s">
        <v>249</v>
      </c>
      <c r="C21" s="248">
        <v>154</v>
      </c>
      <c r="D21" s="248">
        <v>62</v>
      </c>
      <c r="E21" s="248">
        <v>151</v>
      </c>
      <c r="F21" s="253">
        <v>1011</v>
      </c>
      <c r="G21" s="248">
        <v>31</v>
      </c>
      <c r="H21" s="248">
        <v>6</v>
      </c>
      <c r="I21" s="248">
        <v>20</v>
      </c>
      <c r="J21" s="248">
        <v>20</v>
      </c>
      <c r="K21" s="248">
        <v>5</v>
      </c>
      <c r="L21" s="248">
        <v>11</v>
      </c>
      <c r="M21" s="252">
        <v>1471</v>
      </c>
    </row>
    <row r="22" spans="1:13">
      <c r="A22" s="251"/>
      <c r="B22" s="247" t="s">
        <v>7</v>
      </c>
      <c r="C22" s="253">
        <v>1500</v>
      </c>
      <c r="D22" s="248">
        <v>667</v>
      </c>
      <c r="E22" s="248">
        <v>904</v>
      </c>
      <c r="F22" s="253">
        <v>8076</v>
      </c>
      <c r="G22" s="248">
        <v>187</v>
      </c>
      <c r="H22" s="248">
        <v>47</v>
      </c>
      <c r="I22" s="248">
        <v>450</v>
      </c>
      <c r="J22" s="248">
        <v>322</v>
      </c>
      <c r="K22" s="248">
        <v>159</v>
      </c>
      <c r="L22" s="248">
        <v>148</v>
      </c>
      <c r="M22" s="252">
        <v>12460</v>
      </c>
    </row>
    <row r="23" spans="1:13">
      <c r="A23" s="246" t="s">
        <v>250</v>
      </c>
      <c r="B23" s="247" t="s">
        <v>243</v>
      </c>
      <c r="C23" s="248">
        <v>314</v>
      </c>
      <c r="D23" s="248">
        <v>126</v>
      </c>
      <c r="E23" s="248">
        <v>120</v>
      </c>
      <c r="F23" s="253">
        <v>1196</v>
      </c>
      <c r="G23" s="248">
        <v>22</v>
      </c>
      <c r="H23" s="248">
        <v>6</v>
      </c>
      <c r="I23" s="248">
        <v>70</v>
      </c>
      <c r="J23" s="248">
        <v>62</v>
      </c>
      <c r="K23" s="248">
        <v>28</v>
      </c>
      <c r="L23" s="248">
        <v>20</v>
      </c>
      <c r="M23" s="252">
        <v>1963</v>
      </c>
    </row>
    <row r="24" spans="1:13">
      <c r="A24" s="250"/>
      <c r="B24" s="247" t="s">
        <v>244</v>
      </c>
      <c r="C24" s="248">
        <v>304</v>
      </c>
      <c r="D24" s="248">
        <v>134</v>
      </c>
      <c r="E24" s="248">
        <v>124</v>
      </c>
      <c r="F24" s="253">
        <v>1224</v>
      </c>
      <c r="G24" s="248">
        <v>22</v>
      </c>
      <c r="H24" s="248">
        <v>9</v>
      </c>
      <c r="I24" s="248">
        <v>79</v>
      </c>
      <c r="J24" s="248">
        <v>54</v>
      </c>
      <c r="K24" s="248">
        <v>29</v>
      </c>
      <c r="L24" s="248">
        <v>24</v>
      </c>
      <c r="M24" s="252">
        <v>2003</v>
      </c>
    </row>
    <row r="25" spans="1:13">
      <c r="A25" s="250"/>
      <c r="B25" s="247" t="s">
        <v>245</v>
      </c>
      <c r="C25" s="248">
        <v>313</v>
      </c>
      <c r="D25" s="248">
        <v>140</v>
      </c>
      <c r="E25" s="248">
        <v>109</v>
      </c>
      <c r="F25" s="253">
        <v>1222</v>
      </c>
      <c r="G25" s="248">
        <v>24</v>
      </c>
      <c r="H25" s="248">
        <v>10</v>
      </c>
      <c r="I25" s="248">
        <v>94</v>
      </c>
      <c r="J25" s="248">
        <v>55</v>
      </c>
      <c r="K25" s="248">
        <v>32</v>
      </c>
      <c r="L25" s="248">
        <v>26</v>
      </c>
      <c r="M25" s="252">
        <v>2024</v>
      </c>
    </row>
    <row r="26" spans="1:13">
      <c r="A26" s="250"/>
      <c r="B26" s="247" t="s">
        <v>246</v>
      </c>
      <c r="C26" s="248">
        <v>330</v>
      </c>
      <c r="D26" s="248">
        <v>129</v>
      </c>
      <c r="E26" s="248">
        <v>125</v>
      </c>
      <c r="F26" s="253">
        <v>1197</v>
      </c>
      <c r="G26" s="248">
        <v>22</v>
      </c>
      <c r="H26" s="248">
        <v>5</v>
      </c>
      <c r="I26" s="248">
        <v>72</v>
      </c>
      <c r="J26" s="248">
        <v>54</v>
      </c>
      <c r="K26" s="248">
        <v>27</v>
      </c>
      <c r="L26" s="248">
        <v>26</v>
      </c>
      <c r="M26" s="252">
        <v>1987</v>
      </c>
    </row>
    <row r="27" spans="1:13">
      <c r="A27" s="250"/>
      <c r="B27" s="247" t="s">
        <v>247</v>
      </c>
      <c r="C27" s="248">
        <v>379</v>
      </c>
      <c r="D27" s="248">
        <v>120</v>
      </c>
      <c r="E27" s="248">
        <v>134</v>
      </c>
      <c r="F27" s="253">
        <v>1361</v>
      </c>
      <c r="G27" s="248">
        <v>35</v>
      </c>
      <c r="H27" s="248">
        <v>8</v>
      </c>
      <c r="I27" s="248">
        <v>105</v>
      </c>
      <c r="J27" s="248">
        <v>52</v>
      </c>
      <c r="K27" s="248">
        <v>29</v>
      </c>
      <c r="L27" s="248">
        <v>28</v>
      </c>
      <c r="M27" s="252">
        <v>2251</v>
      </c>
    </row>
    <row r="28" spans="1:13">
      <c r="A28" s="250"/>
      <c r="B28" s="247" t="s">
        <v>248</v>
      </c>
      <c r="C28" s="248">
        <v>327</v>
      </c>
      <c r="D28" s="248">
        <v>81</v>
      </c>
      <c r="E28" s="248">
        <v>152</v>
      </c>
      <c r="F28" s="253">
        <v>1306</v>
      </c>
      <c r="G28" s="248">
        <v>38</v>
      </c>
      <c r="H28" s="248">
        <v>9</v>
      </c>
      <c r="I28" s="248">
        <v>65</v>
      </c>
      <c r="J28" s="248">
        <v>31</v>
      </c>
      <c r="K28" s="248">
        <v>11</v>
      </c>
      <c r="L28" s="248">
        <v>17</v>
      </c>
      <c r="M28" s="252">
        <v>2038</v>
      </c>
    </row>
    <row r="29" spans="1:13">
      <c r="A29" s="250"/>
      <c r="B29" s="247" t="s">
        <v>249</v>
      </c>
      <c r="C29" s="248">
        <v>200</v>
      </c>
      <c r="D29" s="248">
        <v>78</v>
      </c>
      <c r="E29" s="248">
        <v>153</v>
      </c>
      <c r="F29" s="253">
        <v>1089</v>
      </c>
      <c r="G29" s="248">
        <v>31</v>
      </c>
      <c r="H29" s="248">
        <v>7</v>
      </c>
      <c r="I29" s="248">
        <v>24</v>
      </c>
      <c r="J29" s="248">
        <v>21</v>
      </c>
      <c r="K29" s="248">
        <v>5</v>
      </c>
      <c r="L29" s="248">
        <v>12</v>
      </c>
      <c r="M29" s="252">
        <v>1620</v>
      </c>
    </row>
    <row r="30" spans="1:13" ht="13.5" thickBot="1">
      <c r="A30" s="254"/>
      <c r="B30" s="255" t="s">
        <v>7</v>
      </c>
      <c r="C30" s="256">
        <v>2167</v>
      </c>
      <c r="D30" s="257">
        <v>808</v>
      </c>
      <c r="E30" s="257">
        <v>916</v>
      </c>
      <c r="F30" s="256">
        <v>8595</v>
      </c>
      <c r="G30" s="257">
        <v>194</v>
      </c>
      <c r="H30" s="257">
        <v>54</v>
      </c>
      <c r="I30" s="257">
        <v>509</v>
      </c>
      <c r="J30" s="257">
        <v>328</v>
      </c>
      <c r="K30" s="257">
        <v>160</v>
      </c>
      <c r="L30" s="257">
        <v>155</v>
      </c>
      <c r="M30" s="258">
        <v>13885</v>
      </c>
    </row>
    <row r="31" spans="1:13">
      <c r="A31" s="259"/>
      <c r="B31" s="259"/>
      <c r="C31" s="259"/>
      <c r="D31" s="259"/>
      <c r="E31" s="259"/>
      <c r="F31" s="259"/>
      <c r="G31" s="259"/>
      <c r="H31" s="259"/>
      <c r="I31" s="259"/>
      <c r="J31" s="259"/>
      <c r="K31" s="259"/>
      <c r="L31" s="259"/>
      <c r="M31" s="259"/>
    </row>
    <row r="32" spans="1:13" ht="15">
      <c r="A32" s="260" t="s">
        <v>251</v>
      </c>
    </row>
  </sheetData>
  <mergeCells count="4">
    <mergeCell ref="A6:B6"/>
    <mergeCell ref="A7:A14"/>
    <mergeCell ref="A15:A22"/>
    <mergeCell ref="A23:A30"/>
  </mergeCells>
  <pageMargins left="0.75" right="0.75" top="1" bottom="1" header="0.5" footer="0.5"/>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144"/>
  <sheetViews>
    <sheetView topLeftCell="A31" zoomScale="55" workbookViewId="0"/>
  </sheetViews>
  <sheetFormatPr defaultRowHeight="15.75"/>
  <cols>
    <col min="1" max="1" width="16" style="1" customWidth="1"/>
    <col min="2" max="2" width="22.5703125" style="14" customWidth="1"/>
    <col min="3" max="3" width="7.7109375" style="14" customWidth="1"/>
    <col min="4" max="4" width="12.140625" style="14" customWidth="1"/>
    <col min="5" max="5" width="13.28515625" style="14" customWidth="1"/>
    <col min="6" max="6" width="2.7109375" style="14" customWidth="1"/>
    <col min="7" max="7" width="7.7109375" style="14" customWidth="1"/>
    <col min="8" max="8" width="11.85546875" style="14" customWidth="1"/>
    <col min="9" max="9" width="13.28515625" style="14" customWidth="1"/>
    <col min="10" max="10" width="2.5703125" style="14" customWidth="1"/>
    <col min="11" max="11" width="7.7109375" style="14" customWidth="1"/>
    <col min="12" max="12" width="11" style="14" customWidth="1"/>
    <col min="13" max="13" width="13.5703125" style="14" customWidth="1"/>
    <col min="14" max="16384" width="9.140625" style="14"/>
  </cols>
  <sheetData>
    <row r="1" spans="1:26" s="3" customFormat="1" ht="18">
      <c r="A1" s="1" t="s">
        <v>22</v>
      </c>
      <c r="B1" s="1"/>
      <c r="C1" s="1"/>
      <c r="D1" s="1"/>
      <c r="E1" s="1"/>
      <c r="F1" s="1"/>
      <c r="G1" s="1"/>
      <c r="H1" s="1"/>
      <c r="I1" s="1"/>
      <c r="J1" s="1"/>
      <c r="K1" s="1"/>
      <c r="L1" s="1"/>
      <c r="M1" s="2" t="s">
        <v>1</v>
      </c>
    </row>
    <row r="2" spans="1:26">
      <c r="A2" s="1" t="s">
        <v>23</v>
      </c>
      <c r="B2" s="12"/>
      <c r="C2" s="13"/>
      <c r="D2" s="13"/>
      <c r="E2" s="13"/>
      <c r="F2" s="13"/>
      <c r="G2" s="13"/>
      <c r="H2" s="13"/>
      <c r="I2" s="13"/>
      <c r="J2" s="13"/>
      <c r="K2" s="13"/>
      <c r="L2" s="13"/>
      <c r="M2" s="13"/>
    </row>
    <row r="3" spans="1:26" s="3" customFormat="1" ht="18">
      <c r="A3" s="1" t="s">
        <v>2</v>
      </c>
      <c r="B3" s="1"/>
      <c r="C3" s="1"/>
      <c r="D3" s="1"/>
      <c r="E3" s="1"/>
      <c r="F3" s="1"/>
      <c r="G3" s="1"/>
      <c r="H3" s="1"/>
      <c r="I3" s="1"/>
      <c r="J3" s="1"/>
      <c r="K3" s="1"/>
      <c r="L3" s="1"/>
      <c r="M3" s="1"/>
    </row>
    <row r="4" spans="1:26" s="3" customFormat="1" ht="18">
      <c r="A4" s="1" t="s">
        <v>3</v>
      </c>
      <c r="B4" s="1"/>
      <c r="C4" s="1"/>
      <c r="D4" s="1"/>
      <c r="E4" s="1"/>
      <c r="F4" s="1"/>
      <c r="G4" s="1"/>
      <c r="H4" s="1"/>
      <c r="I4" s="1"/>
      <c r="J4" s="1"/>
      <c r="K4" s="1"/>
      <c r="L4" s="1"/>
      <c r="M4" s="1"/>
    </row>
    <row r="5" spans="1:26" s="3" customFormat="1" ht="18.75" thickBot="1">
      <c r="A5" s="4" t="s">
        <v>4</v>
      </c>
      <c r="B5" s="4"/>
      <c r="C5" s="4"/>
      <c r="D5" s="4"/>
      <c r="E5" s="4"/>
      <c r="F5" s="4"/>
      <c r="G5" s="4"/>
      <c r="H5" s="4"/>
      <c r="I5" s="4"/>
      <c r="J5" s="4"/>
      <c r="K5" s="4"/>
      <c r="L5" s="4"/>
      <c r="M5" s="4"/>
    </row>
    <row r="6" spans="1:26" s="1" customFormat="1">
      <c r="C6" s="5" t="s">
        <v>5</v>
      </c>
      <c r="D6" s="5"/>
      <c r="E6" s="5"/>
      <c r="F6" s="6"/>
      <c r="G6" s="5" t="s">
        <v>6</v>
      </c>
      <c r="H6" s="5"/>
      <c r="I6" s="5"/>
      <c r="J6" s="6"/>
      <c r="K6" s="5" t="s">
        <v>7</v>
      </c>
      <c r="L6" s="5"/>
      <c r="M6" s="5"/>
    </row>
    <row r="7" spans="1:26" s="1" customFormat="1">
      <c r="A7" s="7" t="s">
        <v>8</v>
      </c>
      <c r="B7" s="7"/>
      <c r="C7" s="8"/>
      <c r="D7" s="8"/>
      <c r="E7" s="8" t="s">
        <v>9</v>
      </c>
      <c r="F7" s="8"/>
      <c r="G7" s="8"/>
      <c r="H7" s="8"/>
      <c r="I7" s="8" t="s">
        <v>9</v>
      </c>
      <c r="J7" s="8"/>
      <c r="K7" s="8"/>
      <c r="L7" s="8"/>
      <c r="M7" s="8" t="s">
        <v>9</v>
      </c>
    </row>
    <row r="8" spans="1:26" s="1" customFormat="1" ht="16.5" thickBot="1">
      <c r="A8" s="4" t="s">
        <v>10</v>
      </c>
      <c r="B8" s="4" t="s">
        <v>11</v>
      </c>
      <c r="C8" s="9" t="s">
        <v>12</v>
      </c>
      <c r="D8" s="9" t="s">
        <v>13</v>
      </c>
      <c r="E8" s="9" t="s">
        <v>14</v>
      </c>
      <c r="F8" s="9"/>
      <c r="G8" s="9" t="s">
        <v>12</v>
      </c>
      <c r="H8" s="9" t="s">
        <v>13</v>
      </c>
      <c r="I8" s="9" t="s">
        <v>14</v>
      </c>
      <c r="J8" s="9"/>
      <c r="K8" s="9" t="s">
        <v>12</v>
      </c>
      <c r="L8" s="9" t="s">
        <v>13</v>
      </c>
      <c r="M8" s="9" t="s">
        <v>14</v>
      </c>
    </row>
    <row r="9" spans="1:26" s="1" customFormat="1" ht="20.100000000000001" customHeight="1">
      <c r="A9" s="7"/>
      <c r="B9" s="7"/>
      <c r="C9" s="8"/>
      <c r="D9" s="8"/>
      <c r="E9" s="8"/>
      <c r="F9" s="8"/>
      <c r="G9" s="8"/>
      <c r="H9" s="8"/>
      <c r="I9" s="8"/>
      <c r="J9" s="8"/>
      <c r="K9" s="8"/>
      <c r="L9" s="8"/>
      <c r="M9" s="8"/>
    </row>
    <row r="10" spans="1:26" s="1" customFormat="1" ht="20.100000000000001" customHeight="1">
      <c r="A10" s="1" t="s">
        <v>24</v>
      </c>
      <c r="B10" s="10" t="s">
        <v>17</v>
      </c>
      <c r="C10" s="11">
        <v>0.2</v>
      </c>
      <c r="D10" s="11">
        <v>9.8000000000000007</v>
      </c>
      <c r="E10" s="11">
        <v>190.6</v>
      </c>
      <c r="F10" s="11"/>
      <c r="G10" s="11">
        <v>0.2</v>
      </c>
      <c r="H10" s="11">
        <v>5.4</v>
      </c>
      <c r="I10" s="11">
        <v>37.4</v>
      </c>
      <c r="J10" s="11"/>
      <c r="K10" s="11">
        <v>0.4</v>
      </c>
      <c r="L10" s="11">
        <v>15.2</v>
      </c>
      <c r="M10" s="11">
        <v>228</v>
      </c>
    </row>
    <row r="11" spans="1:26" ht="20.100000000000001" customHeight="1">
      <c r="B11" s="12">
        <v>2002</v>
      </c>
      <c r="C11" s="13">
        <v>1</v>
      </c>
      <c r="D11" s="13">
        <v>16</v>
      </c>
      <c r="E11" s="13">
        <v>218</v>
      </c>
      <c r="F11" s="13"/>
      <c r="G11" s="13">
        <v>0</v>
      </c>
      <c r="H11" s="13">
        <v>2</v>
      </c>
      <c r="I11" s="13">
        <v>33</v>
      </c>
      <c r="J11" s="13"/>
      <c r="K11" s="13">
        <v>1</v>
      </c>
      <c r="L11" s="13">
        <v>18</v>
      </c>
      <c r="M11" s="13">
        <v>251</v>
      </c>
      <c r="O11" s="15"/>
      <c r="P11" s="16"/>
      <c r="Q11" s="16"/>
      <c r="R11" s="16"/>
      <c r="S11" s="16"/>
      <c r="T11" s="16"/>
      <c r="U11" s="16"/>
      <c r="V11" s="16"/>
      <c r="W11" s="16"/>
      <c r="X11" s="16"/>
      <c r="Y11" s="16"/>
      <c r="Z11" s="16"/>
    </row>
    <row r="12" spans="1:26" ht="20.100000000000001" customHeight="1">
      <c r="B12" s="12">
        <v>2003</v>
      </c>
      <c r="C12" s="13">
        <v>1</v>
      </c>
      <c r="D12" s="13">
        <v>28</v>
      </c>
      <c r="E12" s="13">
        <v>252</v>
      </c>
      <c r="F12" s="13"/>
      <c r="G12" s="13">
        <v>0</v>
      </c>
      <c r="H12" s="13">
        <v>2</v>
      </c>
      <c r="I12" s="13">
        <v>52</v>
      </c>
      <c r="J12" s="13"/>
      <c r="K12" s="13">
        <v>1</v>
      </c>
      <c r="L12" s="13">
        <v>30</v>
      </c>
      <c r="M12" s="13">
        <v>304</v>
      </c>
      <c r="O12" s="15"/>
      <c r="P12" s="16"/>
      <c r="Q12" s="16"/>
      <c r="R12" s="16"/>
      <c r="S12" s="16"/>
      <c r="T12" s="16"/>
      <c r="U12" s="16"/>
      <c r="V12" s="16"/>
      <c r="W12" s="16"/>
      <c r="X12" s="16"/>
      <c r="Y12" s="16"/>
      <c r="Z12" s="16"/>
    </row>
    <row r="13" spans="1:26" ht="20.100000000000001" customHeight="1">
      <c r="B13" s="12">
        <v>2004</v>
      </c>
      <c r="C13" s="13">
        <v>0</v>
      </c>
      <c r="D13" s="13">
        <v>11</v>
      </c>
      <c r="E13" s="13">
        <v>205</v>
      </c>
      <c r="F13" s="13"/>
      <c r="G13" s="13">
        <v>0</v>
      </c>
      <c r="H13" s="13">
        <v>10</v>
      </c>
      <c r="I13" s="13">
        <v>35</v>
      </c>
      <c r="J13" s="13"/>
      <c r="K13" s="13">
        <v>0</v>
      </c>
      <c r="L13" s="13">
        <v>21</v>
      </c>
      <c r="M13" s="13">
        <v>240</v>
      </c>
      <c r="O13" s="15"/>
      <c r="P13" s="16"/>
      <c r="Q13" s="16"/>
      <c r="R13" s="16"/>
      <c r="S13" s="16"/>
      <c r="T13" s="16"/>
      <c r="U13" s="16"/>
      <c r="V13" s="16"/>
      <c r="W13" s="16"/>
      <c r="X13" s="16"/>
      <c r="Y13" s="16"/>
      <c r="Z13" s="16"/>
    </row>
    <row r="14" spans="1:26" ht="20.100000000000001" customHeight="1">
      <c r="B14" s="12">
        <v>2005</v>
      </c>
      <c r="C14" s="13">
        <v>0</v>
      </c>
      <c r="D14" s="13">
        <v>9</v>
      </c>
      <c r="E14" s="13">
        <v>213</v>
      </c>
      <c r="F14" s="13"/>
      <c r="G14" s="13">
        <v>0</v>
      </c>
      <c r="H14" s="13">
        <v>2</v>
      </c>
      <c r="I14" s="13">
        <v>37</v>
      </c>
      <c r="J14" s="13"/>
      <c r="K14" s="13">
        <v>0</v>
      </c>
      <c r="L14" s="13">
        <v>11</v>
      </c>
      <c r="M14" s="13">
        <v>250</v>
      </c>
      <c r="O14" s="15"/>
      <c r="P14" s="16"/>
      <c r="Q14" s="16"/>
      <c r="R14" s="16"/>
      <c r="S14" s="16"/>
      <c r="T14" s="16"/>
      <c r="U14" s="16"/>
      <c r="V14" s="16"/>
      <c r="W14" s="16"/>
      <c r="X14" s="16"/>
      <c r="Y14" s="16"/>
      <c r="Z14" s="16"/>
    </row>
    <row r="15" spans="1:26" ht="20.100000000000001" customHeight="1">
      <c r="B15" s="12">
        <v>2006</v>
      </c>
      <c r="C15" s="13">
        <v>0</v>
      </c>
      <c r="D15" s="13">
        <v>15</v>
      </c>
      <c r="E15" s="13">
        <v>194</v>
      </c>
      <c r="F15" s="13"/>
      <c r="G15" s="13">
        <v>1</v>
      </c>
      <c r="H15" s="13">
        <v>6</v>
      </c>
      <c r="I15" s="13">
        <v>54</v>
      </c>
      <c r="J15" s="13"/>
      <c r="K15" s="13">
        <v>1</v>
      </c>
      <c r="L15" s="13">
        <v>21</v>
      </c>
      <c r="M15" s="13">
        <v>248</v>
      </c>
      <c r="O15" s="15"/>
      <c r="P15" s="16"/>
      <c r="Q15" s="16"/>
      <c r="R15" s="16"/>
      <c r="S15" s="16"/>
      <c r="T15" s="16"/>
      <c r="U15" s="16"/>
      <c r="V15" s="16"/>
      <c r="W15" s="16"/>
      <c r="X15" s="16"/>
      <c r="Y15" s="16"/>
      <c r="Z15" s="16"/>
    </row>
    <row r="16" spans="1:26" ht="20.100000000000001" customHeight="1">
      <c r="B16" s="12">
        <v>2007</v>
      </c>
      <c r="C16" s="13">
        <v>1</v>
      </c>
      <c r="D16" s="13">
        <v>6</v>
      </c>
      <c r="E16" s="13">
        <v>188</v>
      </c>
      <c r="F16" s="13"/>
      <c r="G16" s="13">
        <v>0</v>
      </c>
      <c r="H16" s="13">
        <v>3</v>
      </c>
      <c r="I16" s="13">
        <v>37</v>
      </c>
      <c r="J16" s="13"/>
      <c r="K16" s="13">
        <v>1</v>
      </c>
      <c r="L16" s="13">
        <v>9</v>
      </c>
      <c r="M16" s="13">
        <v>225</v>
      </c>
      <c r="O16" s="15"/>
      <c r="P16" s="16"/>
      <c r="Q16" s="16"/>
      <c r="R16" s="16"/>
      <c r="S16" s="16"/>
      <c r="T16" s="16"/>
      <c r="U16" s="16"/>
      <c r="V16" s="16"/>
      <c r="W16" s="16"/>
      <c r="X16" s="16"/>
      <c r="Y16" s="16"/>
      <c r="Z16" s="16"/>
    </row>
    <row r="17" spans="1:26" ht="20.100000000000001" customHeight="1">
      <c r="B17" s="12">
        <v>2008</v>
      </c>
      <c r="C17" s="13">
        <v>0</v>
      </c>
      <c r="D17" s="13">
        <v>8</v>
      </c>
      <c r="E17" s="13">
        <v>153</v>
      </c>
      <c r="F17" s="13"/>
      <c r="G17" s="13">
        <v>0</v>
      </c>
      <c r="H17" s="13">
        <v>6</v>
      </c>
      <c r="I17" s="13">
        <v>24</v>
      </c>
      <c r="J17" s="13"/>
      <c r="K17" s="13">
        <v>0</v>
      </c>
      <c r="L17" s="13">
        <v>14</v>
      </c>
      <c r="M17" s="13">
        <v>177</v>
      </c>
      <c r="O17" s="15"/>
      <c r="P17" s="16"/>
      <c r="Q17" s="16"/>
      <c r="R17" s="16"/>
      <c r="S17" s="16"/>
      <c r="T17" s="16"/>
      <c r="U17" s="16"/>
      <c r="V17" s="16"/>
      <c r="W17" s="16"/>
      <c r="X17" s="16"/>
      <c r="Y17" s="16"/>
      <c r="Z17" s="16"/>
    </row>
    <row r="18" spans="1:26" ht="20.100000000000001" customHeight="1">
      <c r="B18" s="12">
        <v>2009</v>
      </c>
      <c r="C18" s="13">
        <v>0</v>
      </c>
      <c r="D18" s="13">
        <v>6</v>
      </c>
      <c r="E18" s="13">
        <v>185</v>
      </c>
      <c r="F18" s="13"/>
      <c r="G18" s="13">
        <v>0</v>
      </c>
      <c r="H18" s="13">
        <v>4</v>
      </c>
      <c r="I18" s="13">
        <v>40</v>
      </c>
      <c r="J18" s="13"/>
      <c r="K18" s="13">
        <v>0</v>
      </c>
      <c r="L18" s="13">
        <v>10</v>
      </c>
      <c r="M18" s="13">
        <v>225</v>
      </c>
      <c r="O18" s="15"/>
      <c r="P18" s="16"/>
      <c r="Q18" s="16"/>
      <c r="R18" s="16"/>
      <c r="S18" s="16"/>
      <c r="T18" s="16"/>
      <c r="U18" s="16"/>
      <c r="V18" s="16"/>
      <c r="W18" s="16"/>
      <c r="X18" s="16"/>
      <c r="Y18" s="16"/>
      <c r="Z18" s="16"/>
    </row>
    <row r="19" spans="1:26" ht="20.100000000000001" customHeight="1">
      <c r="B19" s="12">
        <v>2010</v>
      </c>
      <c r="C19" s="13">
        <v>0</v>
      </c>
      <c r="D19" s="13">
        <v>8</v>
      </c>
      <c r="E19" s="13">
        <v>162</v>
      </c>
      <c r="F19" s="13"/>
      <c r="G19" s="13">
        <v>1</v>
      </c>
      <c r="H19" s="13">
        <v>2</v>
      </c>
      <c r="I19" s="13">
        <v>43</v>
      </c>
      <c r="J19" s="13"/>
      <c r="K19" s="13">
        <v>1</v>
      </c>
      <c r="L19" s="13">
        <v>10</v>
      </c>
      <c r="M19" s="13">
        <v>205</v>
      </c>
      <c r="O19" s="15"/>
      <c r="P19" s="16"/>
      <c r="Q19" s="16"/>
      <c r="R19" s="16"/>
      <c r="S19" s="16"/>
      <c r="T19" s="16"/>
      <c r="U19" s="16"/>
      <c r="V19" s="16"/>
      <c r="W19" s="16"/>
      <c r="X19" s="16"/>
      <c r="Y19" s="16"/>
      <c r="Z19" s="16"/>
    </row>
    <row r="20" spans="1:26" ht="20.100000000000001" customHeight="1">
      <c r="B20" s="12">
        <v>2011</v>
      </c>
      <c r="C20" s="13">
        <v>1</v>
      </c>
      <c r="D20" s="13">
        <v>13</v>
      </c>
      <c r="E20" s="13">
        <v>151</v>
      </c>
      <c r="F20" s="13"/>
      <c r="G20" s="13">
        <v>0</v>
      </c>
      <c r="H20" s="13">
        <v>10</v>
      </c>
      <c r="I20" s="13">
        <v>47</v>
      </c>
      <c r="J20" s="13"/>
      <c r="K20" s="13">
        <v>1</v>
      </c>
      <c r="L20" s="13">
        <v>23</v>
      </c>
      <c r="M20" s="13">
        <v>198</v>
      </c>
      <c r="O20" s="15"/>
      <c r="P20" s="16"/>
      <c r="Q20" s="16"/>
      <c r="R20" s="16"/>
      <c r="S20" s="16"/>
      <c r="T20" s="16"/>
      <c r="U20" s="16"/>
      <c r="V20" s="16"/>
      <c r="W20" s="16"/>
      <c r="X20" s="16"/>
      <c r="Y20" s="16"/>
      <c r="Z20" s="16"/>
    </row>
    <row r="21" spans="1:26" ht="20.100000000000001" customHeight="1">
      <c r="B21" s="12">
        <v>2012</v>
      </c>
      <c r="C21" s="13">
        <v>0</v>
      </c>
      <c r="D21" s="13">
        <v>13</v>
      </c>
      <c r="E21" s="13">
        <v>129</v>
      </c>
      <c r="F21" s="13"/>
      <c r="G21" s="13">
        <v>0</v>
      </c>
      <c r="H21" s="13">
        <v>3</v>
      </c>
      <c r="I21" s="13">
        <v>36</v>
      </c>
      <c r="J21" s="13"/>
      <c r="K21" s="13">
        <v>0</v>
      </c>
      <c r="L21" s="13">
        <v>16</v>
      </c>
      <c r="M21" s="13">
        <v>165</v>
      </c>
      <c r="O21" s="15"/>
      <c r="P21" s="16"/>
      <c r="Q21" s="16"/>
      <c r="R21" s="16"/>
      <c r="S21" s="16"/>
      <c r="T21" s="16"/>
      <c r="U21" s="16"/>
      <c r="V21" s="16"/>
      <c r="W21" s="16"/>
      <c r="X21" s="16"/>
      <c r="Y21" s="16"/>
      <c r="Z21" s="16"/>
    </row>
    <row r="22" spans="1:26" s="1" customFormat="1" ht="20.100000000000001" customHeight="1">
      <c r="B22" s="10" t="s">
        <v>18</v>
      </c>
      <c r="C22" s="11">
        <v>0.2</v>
      </c>
      <c r="D22" s="11">
        <v>9.6</v>
      </c>
      <c r="E22" s="11">
        <v>156</v>
      </c>
      <c r="F22" s="11"/>
      <c r="G22" s="11">
        <v>0.2</v>
      </c>
      <c r="H22" s="11">
        <v>5</v>
      </c>
      <c r="I22" s="11">
        <v>38</v>
      </c>
      <c r="J22" s="11"/>
      <c r="K22" s="11">
        <v>0.4</v>
      </c>
      <c r="L22" s="11">
        <v>14.6</v>
      </c>
      <c r="M22" s="11">
        <v>194</v>
      </c>
      <c r="O22" s="17"/>
      <c r="P22" s="16"/>
      <c r="Q22" s="16"/>
      <c r="R22" s="16"/>
      <c r="S22" s="16"/>
      <c r="T22" s="16"/>
      <c r="U22" s="16"/>
      <c r="V22" s="16"/>
      <c r="W22" s="16"/>
      <c r="X22" s="16"/>
      <c r="Y22" s="16"/>
      <c r="Z22" s="16"/>
    </row>
    <row r="23" spans="1:26" ht="20.100000000000001" customHeight="1">
      <c r="B23" s="12"/>
      <c r="C23" s="13"/>
      <c r="D23" s="13"/>
      <c r="E23" s="13"/>
      <c r="F23" s="13"/>
      <c r="G23" s="13"/>
      <c r="H23" s="13"/>
      <c r="I23" s="13"/>
      <c r="J23" s="13"/>
      <c r="K23" s="13"/>
      <c r="L23" s="13"/>
      <c r="M23" s="13"/>
      <c r="O23" s="15"/>
      <c r="P23" s="16"/>
      <c r="Q23" s="16"/>
      <c r="R23" s="16"/>
      <c r="S23" s="16"/>
      <c r="T23" s="16"/>
      <c r="U23" s="16"/>
      <c r="V23" s="16"/>
      <c r="W23" s="16"/>
      <c r="X23" s="16"/>
      <c r="Y23" s="16"/>
      <c r="Z23" s="16"/>
    </row>
    <row r="24" spans="1:26" s="1" customFormat="1" ht="20.100000000000001" customHeight="1">
      <c r="A24" s="1" t="s">
        <v>25</v>
      </c>
      <c r="B24" s="10" t="s">
        <v>17</v>
      </c>
      <c r="C24" s="11">
        <v>0.2</v>
      </c>
      <c r="D24" s="11">
        <v>1.4</v>
      </c>
      <c r="E24" s="11">
        <v>30.2</v>
      </c>
      <c r="F24" s="11"/>
      <c r="G24" s="11">
        <v>0.6</v>
      </c>
      <c r="H24" s="11">
        <v>6.6</v>
      </c>
      <c r="I24" s="11">
        <v>44</v>
      </c>
      <c r="J24" s="11"/>
      <c r="K24" s="11">
        <v>0.8</v>
      </c>
      <c r="L24" s="11">
        <v>8</v>
      </c>
      <c r="M24" s="11">
        <v>74.2</v>
      </c>
      <c r="O24" s="15"/>
      <c r="P24" s="16"/>
      <c r="Q24" s="16"/>
      <c r="R24" s="16"/>
      <c r="S24" s="16"/>
      <c r="T24" s="16"/>
      <c r="U24" s="16"/>
      <c r="V24" s="16"/>
      <c r="W24" s="16"/>
      <c r="X24" s="16"/>
      <c r="Y24" s="16"/>
      <c r="Z24" s="16"/>
    </row>
    <row r="25" spans="1:26" ht="20.100000000000001" customHeight="1">
      <c r="B25" s="12">
        <v>2002</v>
      </c>
      <c r="C25" s="13">
        <v>0</v>
      </c>
      <c r="D25" s="13">
        <v>2</v>
      </c>
      <c r="E25" s="13">
        <v>38</v>
      </c>
      <c r="F25" s="13"/>
      <c r="G25" s="13">
        <v>0</v>
      </c>
      <c r="H25" s="13">
        <v>9</v>
      </c>
      <c r="I25" s="13">
        <v>76</v>
      </c>
      <c r="J25" s="13"/>
      <c r="K25" s="13">
        <v>0</v>
      </c>
      <c r="L25" s="13">
        <v>11</v>
      </c>
      <c r="M25" s="13">
        <v>114</v>
      </c>
      <c r="O25" s="15"/>
      <c r="P25" s="16"/>
      <c r="Q25" s="16"/>
      <c r="R25" s="16"/>
      <c r="S25" s="16"/>
      <c r="T25" s="16"/>
      <c r="U25" s="16"/>
      <c r="V25" s="16"/>
      <c r="W25" s="16"/>
      <c r="X25" s="16"/>
      <c r="Y25" s="16"/>
      <c r="Z25" s="16"/>
    </row>
    <row r="26" spans="1:26" ht="20.100000000000001" customHeight="1">
      <c r="B26" s="12">
        <v>2003</v>
      </c>
      <c r="C26" s="13">
        <v>0</v>
      </c>
      <c r="D26" s="13">
        <v>2</v>
      </c>
      <c r="E26" s="13">
        <v>32</v>
      </c>
      <c r="F26" s="13"/>
      <c r="G26" s="13">
        <v>1</v>
      </c>
      <c r="H26" s="13">
        <v>7</v>
      </c>
      <c r="I26" s="13">
        <v>62</v>
      </c>
      <c r="J26" s="13"/>
      <c r="K26" s="13">
        <v>1</v>
      </c>
      <c r="L26" s="13">
        <v>9</v>
      </c>
      <c r="M26" s="13">
        <v>94</v>
      </c>
      <c r="O26" s="15"/>
      <c r="P26" s="16"/>
      <c r="Q26" s="16"/>
      <c r="R26" s="16"/>
      <c r="S26" s="16"/>
      <c r="T26" s="16"/>
      <c r="U26" s="16"/>
      <c r="V26" s="16"/>
      <c r="W26" s="16"/>
      <c r="X26" s="16"/>
      <c r="Y26" s="16"/>
      <c r="Z26" s="16"/>
    </row>
    <row r="27" spans="1:26" ht="20.100000000000001" customHeight="1">
      <c r="B27" s="12">
        <v>2004</v>
      </c>
      <c r="C27" s="13">
        <v>0</v>
      </c>
      <c r="D27" s="13">
        <v>3</v>
      </c>
      <c r="E27" s="13">
        <v>32</v>
      </c>
      <c r="F27" s="13"/>
      <c r="G27" s="13">
        <v>0</v>
      </c>
      <c r="H27" s="13">
        <v>6</v>
      </c>
      <c r="I27" s="13">
        <v>48</v>
      </c>
      <c r="J27" s="13"/>
      <c r="K27" s="13">
        <v>0</v>
      </c>
      <c r="L27" s="13">
        <v>9</v>
      </c>
      <c r="M27" s="13">
        <v>80</v>
      </c>
      <c r="O27" s="15"/>
      <c r="P27" s="16"/>
      <c r="Q27" s="16"/>
      <c r="R27" s="16"/>
      <c r="S27" s="16"/>
      <c r="T27" s="16"/>
      <c r="U27" s="16"/>
      <c r="V27" s="16"/>
      <c r="W27" s="16"/>
      <c r="X27" s="16"/>
      <c r="Y27" s="16"/>
      <c r="Z27" s="16"/>
    </row>
    <row r="28" spans="1:26" ht="20.100000000000001" customHeight="1">
      <c r="B28" s="12">
        <v>2005</v>
      </c>
      <c r="C28" s="13">
        <v>0</v>
      </c>
      <c r="D28" s="13">
        <v>1</v>
      </c>
      <c r="E28" s="13">
        <v>25</v>
      </c>
      <c r="F28" s="13"/>
      <c r="G28" s="13">
        <v>1</v>
      </c>
      <c r="H28" s="13">
        <v>9</v>
      </c>
      <c r="I28" s="13">
        <v>44</v>
      </c>
      <c r="J28" s="13"/>
      <c r="K28" s="13">
        <v>1</v>
      </c>
      <c r="L28" s="13">
        <v>10</v>
      </c>
      <c r="M28" s="13">
        <v>69</v>
      </c>
      <c r="O28" s="15"/>
      <c r="P28" s="16"/>
      <c r="Q28" s="16"/>
      <c r="R28" s="16"/>
      <c r="S28" s="16"/>
      <c r="T28" s="16"/>
      <c r="U28" s="16"/>
      <c r="V28" s="16"/>
      <c r="W28" s="16"/>
      <c r="X28" s="16"/>
      <c r="Y28" s="16"/>
      <c r="Z28" s="16"/>
    </row>
    <row r="29" spans="1:26" ht="20.100000000000001" customHeight="1">
      <c r="B29" s="12">
        <v>2006</v>
      </c>
      <c r="C29" s="13">
        <v>0</v>
      </c>
      <c r="D29" s="13">
        <v>1</v>
      </c>
      <c r="E29" s="13">
        <v>38</v>
      </c>
      <c r="F29" s="13"/>
      <c r="G29" s="13">
        <v>0</v>
      </c>
      <c r="H29" s="13">
        <v>8</v>
      </c>
      <c r="I29" s="13">
        <v>56</v>
      </c>
      <c r="J29" s="13"/>
      <c r="K29" s="13">
        <v>0</v>
      </c>
      <c r="L29" s="13">
        <v>9</v>
      </c>
      <c r="M29" s="13">
        <v>94</v>
      </c>
      <c r="O29" s="15"/>
      <c r="P29" s="16"/>
      <c r="Q29" s="16"/>
      <c r="R29" s="16"/>
      <c r="S29" s="16"/>
      <c r="T29" s="16"/>
      <c r="U29" s="16"/>
      <c r="V29" s="16"/>
      <c r="W29" s="16"/>
      <c r="X29" s="16"/>
      <c r="Y29" s="16"/>
      <c r="Z29" s="16"/>
    </row>
    <row r="30" spans="1:26" ht="20.100000000000001" customHeight="1">
      <c r="B30" s="12">
        <v>2007</v>
      </c>
      <c r="C30" s="13">
        <v>0</v>
      </c>
      <c r="D30" s="13">
        <v>1</v>
      </c>
      <c r="E30" s="13">
        <v>26</v>
      </c>
      <c r="F30" s="13"/>
      <c r="G30" s="13">
        <v>0</v>
      </c>
      <c r="H30" s="13">
        <v>3</v>
      </c>
      <c r="I30" s="13">
        <v>44</v>
      </c>
      <c r="J30" s="13"/>
      <c r="K30" s="13">
        <v>0</v>
      </c>
      <c r="L30" s="13">
        <v>4</v>
      </c>
      <c r="M30" s="13">
        <v>70</v>
      </c>
      <c r="O30" s="15"/>
      <c r="P30" s="16"/>
      <c r="Q30" s="16"/>
      <c r="R30" s="16"/>
      <c r="S30" s="16"/>
      <c r="T30" s="16"/>
      <c r="U30" s="16"/>
      <c r="V30" s="16"/>
      <c r="W30" s="16"/>
      <c r="X30" s="16"/>
      <c r="Y30" s="16"/>
      <c r="Z30" s="16"/>
    </row>
    <row r="31" spans="1:26" ht="20.100000000000001" customHeight="1">
      <c r="B31" s="12">
        <v>2008</v>
      </c>
      <c r="C31" s="13">
        <v>1</v>
      </c>
      <c r="D31" s="13">
        <v>1</v>
      </c>
      <c r="E31" s="13">
        <v>30</v>
      </c>
      <c r="F31" s="13"/>
      <c r="G31" s="13">
        <v>2</v>
      </c>
      <c r="H31" s="13">
        <v>7</v>
      </c>
      <c r="I31" s="13">
        <v>28</v>
      </c>
      <c r="J31" s="13"/>
      <c r="K31" s="13">
        <v>3</v>
      </c>
      <c r="L31" s="13">
        <v>8</v>
      </c>
      <c r="M31" s="13">
        <v>58</v>
      </c>
      <c r="O31" s="15"/>
      <c r="P31" s="16"/>
      <c r="Q31" s="16"/>
      <c r="R31" s="16"/>
      <c r="S31" s="16"/>
      <c r="T31" s="16"/>
      <c r="U31" s="16"/>
      <c r="V31" s="16"/>
      <c r="W31" s="16"/>
      <c r="X31" s="16"/>
      <c r="Y31" s="16"/>
      <c r="Z31" s="16"/>
    </row>
    <row r="32" spans="1:26" ht="20.100000000000001" customHeight="1">
      <c r="B32" s="12">
        <v>2009</v>
      </c>
      <c r="C32" s="13">
        <v>0</v>
      </c>
      <c r="D32" s="13">
        <v>1</v>
      </c>
      <c r="E32" s="13">
        <v>16</v>
      </c>
      <c r="F32" s="13"/>
      <c r="G32" s="13">
        <v>0</v>
      </c>
      <c r="H32" s="13">
        <v>14</v>
      </c>
      <c r="I32" s="13">
        <v>60</v>
      </c>
      <c r="J32" s="13"/>
      <c r="K32" s="13">
        <v>0</v>
      </c>
      <c r="L32" s="13">
        <v>15</v>
      </c>
      <c r="M32" s="13">
        <v>76</v>
      </c>
      <c r="O32" s="15"/>
      <c r="P32" s="16"/>
      <c r="Q32" s="16"/>
      <c r="R32" s="16"/>
      <c r="S32" s="16"/>
      <c r="T32" s="16"/>
      <c r="U32" s="16"/>
      <c r="V32" s="16"/>
      <c r="W32" s="16"/>
      <c r="X32" s="16"/>
      <c r="Y32" s="16"/>
      <c r="Z32" s="16"/>
    </row>
    <row r="33" spans="1:26" ht="20.100000000000001" customHeight="1">
      <c r="B33" s="12">
        <v>2010</v>
      </c>
      <c r="C33" s="13">
        <v>0</v>
      </c>
      <c r="D33" s="13">
        <v>1</v>
      </c>
      <c r="E33" s="13">
        <v>19</v>
      </c>
      <c r="F33" s="13"/>
      <c r="G33" s="13">
        <v>1</v>
      </c>
      <c r="H33" s="13">
        <v>1</v>
      </c>
      <c r="I33" s="13">
        <v>25</v>
      </c>
      <c r="J33" s="13"/>
      <c r="K33" s="13">
        <v>1</v>
      </c>
      <c r="L33" s="13">
        <v>2</v>
      </c>
      <c r="M33" s="13">
        <v>44</v>
      </c>
      <c r="O33" s="17"/>
      <c r="P33" s="16"/>
      <c r="Q33" s="16"/>
      <c r="R33" s="16"/>
      <c r="S33" s="16"/>
      <c r="T33" s="16"/>
      <c r="U33" s="16"/>
      <c r="V33" s="16"/>
      <c r="W33" s="16"/>
      <c r="X33" s="16"/>
      <c r="Y33" s="16"/>
      <c r="Z33" s="16"/>
    </row>
    <row r="34" spans="1:26" ht="20.100000000000001" customHeight="1">
      <c r="B34" s="12">
        <v>2011</v>
      </c>
      <c r="C34" s="13">
        <v>0</v>
      </c>
      <c r="D34" s="13">
        <v>0</v>
      </c>
      <c r="E34" s="13">
        <v>14</v>
      </c>
      <c r="F34" s="13"/>
      <c r="G34" s="13">
        <v>0</v>
      </c>
      <c r="H34" s="13">
        <v>2</v>
      </c>
      <c r="I34" s="13">
        <v>8</v>
      </c>
      <c r="J34" s="13"/>
      <c r="K34" s="13">
        <v>0</v>
      </c>
      <c r="L34" s="13">
        <v>2</v>
      </c>
      <c r="M34" s="13">
        <v>22</v>
      </c>
      <c r="O34" s="15"/>
      <c r="P34" s="16"/>
      <c r="Q34" s="16"/>
      <c r="R34" s="16"/>
      <c r="S34" s="16"/>
      <c r="T34" s="16"/>
      <c r="U34" s="16"/>
      <c r="V34" s="16"/>
      <c r="W34" s="16"/>
      <c r="X34" s="16"/>
      <c r="Y34" s="16"/>
      <c r="Z34" s="16"/>
    </row>
    <row r="35" spans="1:26" ht="20.100000000000001" customHeight="1">
      <c r="B35" s="12">
        <v>2012</v>
      </c>
      <c r="C35" s="13">
        <v>0</v>
      </c>
      <c r="D35" s="13">
        <v>5</v>
      </c>
      <c r="E35" s="13">
        <v>30</v>
      </c>
      <c r="F35" s="13"/>
      <c r="G35" s="13">
        <v>0</v>
      </c>
      <c r="H35" s="13">
        <v>10</v>
      </c>
      <c r="I35" s="13">
        <v>39</v>
      </c>
      <c r="J35" s="13"/>
      <c r="K35" s="13">
        <v>0</v>
      </c>
      <c r="L35" s="13">
        <v>15</v>
      </c>
      <c r="M35" s="13">
        <v>69</v>
      </c>
      <c r="O35" s="15"/>
      <c r="P35" s="16"/>
      <c r="Q35" s="16"/>
      <c r="R35" s="16"/>
      <c r="S35" s="16"/>
      <c r="T35" s="16"/>
      <c r="U35" s="16"/>
      <c r="V35" s="16"/>
      <c r="W35" s="16"/>
      <c r="X35" s="16"/>
      <c r="Y35" s="16"/>
      <c r="Z35" s="16"/>
    </row>
    <row r="36" spans="1:26" s="1" customFormat="1" ht="20.100000000000001" customHeight="1">
      <c r="B36" s="10" t="s">
        <v>18</v>
      </c>
      <c r="C36" s="11">
        <v>0.2</v>
      </c>
      <c r="D36" s="11">
        <v>1.6</v>
      </c>
      <c r="E36" s="11">
        <v>21.8</v>
      </c>
      <c r="F36" s="11"/>
      <c r="G36" s="11">
        <v>0.6</v>
      </c>
      <c r="H36" s="11">
        <v>6.8</v>
      </c>
      <c r="I36" s="11">
        <v>32</v>
      </c>
      <c r="J36" s="11"/>
      <c r="K36" s="11">
        <v>0.8</v>
      </c>
      <c r="L36" s="11">
        <v>8.4</v>
      </c>
      <c r="M36" s="11">
        <v>53.8</v>
      </c>
      <c r="O36" s="15"/>
      <c r="P36" s="16"/>
      <c r="Q36" s="16"/>
      <c r="R36" s="16"/>
      <c r="S36" s="16"/>
      <c r="T36" s="16"/>
      <c r="U36" s="16"/>
      <c r="V36" s="16"/>
      <c r="W36" s="16"/>
      <c r="X36" s="16"/>
      <c r="Y36" s="16"/>
      <c r="Z36" s="16"/>
    </row>
    <row r="37" spans="1:26" ht="20.100000000000001" customHeight="1">
      <c r="B37" s="12"/>
      <c r="C37" s="13"/>
      <c r="D37" s="13"/>
      <c r="E37" s="13"/>
      <c r="F37" s="13"/>
      <c r="G37" s="13"/>
      <c r="H37" s="13"/>
      <c r="I37" s="13"/>
      <c r="J37" s="13"/>
      <c r="K37" s="13"/>
      <c r="L37" s="13"/>
      <c r="M37" s="13"/>
      <c r="O37" s="15"/>
      <c r="P37" s="16"/>
      <c r="Q37" s="16"/>
      <c r="R37" s="16"/>
      <c r="S37" s="16"/>
      <c r="T37" s="16"/>
      <c r="U37" s="16"/>
      <c r="V37" s="16"/>
      <c r="W37" s="16"/>
      <c r="X37" s="16"/>
      <c r="Y37" s="16"/>
      <c r="Z37" s="16"/>
    </row>
    <row r="38" spans="1:26" s="1" customFormat="1" ht="20.100000000000001" customHeight="1">
      <c r="A38" s="1" t="s">
        <v>26</v>
      </c>
      <c r="B38" s="10" t="s">
        <v>17</v>
      </c>
      <c r="C38" s="11">
        <v>0.4</v>
      </c>
      <c r="D38" s="11">
        <v>49.6</v>
      </c>
      <c r="E38" s="11">
        <v>669.4</v>
      </c>
      <c r="F38" s="11"/>
      <c r="G38" s="11">
        <v>0.4</v>
      </c>
      <c r="H38" s="11">
        <v>5.4</v>
      </c>
      <c r="I38" s="11">
        <v>79.599999999999994</v>
      </c>
      <c r="J38" s="11"/>
      <c r="K38" s="11">
        <v>0.8</v>
      </c>
      <c r="L38" s="11">
        <v>55</v>
      </c>
      <c r="M38" s="11">
        <v>749</v>
      </c>
      <c r="O38" s="15"/>
      <c r="P38" s="16"/>
      <c r="Q38" s="16"/>
      <c r="R38" s="16"/>
      <c r="S38" s="16"/>
      <c r="T38" s="16"/>
      <c r="U38" s="16"/>
      <c r="V38" s="16"/>
      <c r="W38" s="16"/>
      <c r="X38" s="16"/>
      <c r="Y38" s="16"/>
      <c r="Z38" s="16"/>
    </row>
    <row r="39" spans="1:26" ht="20.100000000000001" customHeight="1">
      <c r="B39" s="12">
        <v>2002</v>
      </c>
      <c r="C39" s="13">
        <v>0</v>
      </c>
      <c r="D39" s="13">
        <v>53</v>
      </c>
      <c r="E39" s="13">
        <v>782</v>
      </c>
      <c r="F39" s="13"/>
      <c r="G39" s="13">
        <v>0</v>
      </c>
      <c r="H39" s="13">
        <v>6</v>
      </c>
      <c r="I39" s="13">
        <v>78</v>
      </c>
      <c r="J39" s="13"/>
      <c r="K39" s="13">
        <v>0</v>
      </c>
      <c r="L39" s="13">
        <v>59</v>
      </c>
      <c r="M39" s="13">
        <v>860</v>
      </c>
      <c r="O39" s="15"/>
      <c r="P39" s="16"/>
      <c r="Q39" s="16"/>
      <c r="R39" s="16"/>
      <c r="S39" s="16"/>
      <c r="T39" s="16"/>
      <c r="U39" s="16"/>
      <c r="V39" s="16"/>
      <c r="W39" s="16"/>
      <c r="X39" s="16"/>
      <c r="Y39" s="16"/>
      <c r="Z39" s="16"/>
    </row>
    <row r="40" spans="1:26" ht="20.100000000000001" customHeight="1">
      <c r="B40" s="12">
        <v>2003</v>
      </c>
      <c r="C40" s="13">
        <v>1</v>
      </c>
      <c r="D40" s="13">
        <v>57</v>
      </c>
      <c r="E40" s="13">
        <v>731</v>
      </c>
      <c r="F40" s="13"/>
      <c r="G40" s="13">
        <v>0</v>
      </c>
      <c r="H40" s="13">
        <v>12</v>
      </c>
      <c r="I40" s="13">
        <v>161</v>
      </c>
      <c r="J40" s="13"/>
      <c r="K40" s="13">
        <v>1</v>
      </c>
      <c r="L40" s="13">
        <v>69</v>
      </c>
      <c r="M40" s="13">
        <v>892</v>
      </c>
      <c r="O40" s="15"/>
      <c r="P40" s="16"/>
      <c r="Q40" s="16"/>
      <c r="R40" s="16"/>
      <c r="S40" s="16"/>
      <c r="T40" s="16"/>
      <c r="U40" s="16"/>
      <c r="V40" s="16"/>
      <c r="W40" s="16"/>
      <c r="X40" s="16"/>
      <c r="Y40" s="16"/>
      <c r="Z40" s="16"/>
    </row>
    <row r="41" spans="1:26" ht="20.100000000000001" customHeight="1">
      <c r="B41" s="12">
        <v>2004</v>
      </c>
      <c r="C41" s="13">
        <v>1</v>
      </c>
      <c r="D41" s="13">
        <v>53</v>
      </c>
      <c r="E41" s="13">
        <v>795</v>
      </c>
      <c r="F41" s="13"/>
      <c r="G41" s="13">
        <v>2</v>
      </c>
      <c r="H41" s="13">
        <v>10</v>
      </c>
      <c r="I41" s="13">
        <v>120</v>
      </c>
      <c r="J41" s="13"/>
      <c r="K41" s="13">
        <v>3</v>
      </c>
      <c r="L41" s="13">
        <v>63</v>
      </c>
      <c r="M41" s="13">
        <v>915</v>
      </c>
      <c r="O41" s="15"/>
      <c r="P41" s="16"/>
      <c r="Q41" s="16"/>
      <c r="R41" s="16"/>
      <c r="S41" s="16"/>
      <c r="T41" s="16"/>
      <c r="U41" s="16"/>
      <c r="V41" s="16"/>
      <c r="W41" s="16"/>
      <c r="X41" s="16"/>
      <c r="Y41" s="16"/>
      <c r="Z41" s="16"/>
    </row>
    <row r="42" spans="1:26" ht="20.100000000000001" customHeight="1">
      <c r="B42" s="12">
        <v>2005</v>
      </c>
      <c r="C42" s="13">
        <v>0</v>
      </c>
      <c r="D42" s="13">
        <v>55</v>
      </c>
      <c r="E42" s="13">
        <v>782</v>
      </c>
      <c r="F42" s="13"/>
      <c r="G42" s="13">
        <v>0</v>
      </c>
      <c r="H42" s="13">
        <v>8</v>
      </c>
      <c r="I42" s="13">
        <v>75</v>
      </c>
      <c r="J42" s="13"/>
      <c r="K42" s="13">
        <v>0</v>
      </c>
      <c r="L42" s="13">
        <v>63</v>
      </c>
      <c r="M42" s="13">
        <v>857</v>
      </c>
      <c r="O42" s="15"/>
      <c r="P42" s="16"/>
      <c r="Q42" s="16"/>
      <c r="R42" s="16"/>
      <c r="S42" s="16"/>
      <c r="T42" s="16"/>
      <c r="U42" s="16"/>
      <c r="V42" s="16"/>
      <c r="W42" s="16"/>
      <c r="X42" s="16"/>
      <c r="Y42" s="16"/>
      <c r="Z42" s="16"/>
    </row>
    <row r="43" spans="1:26" ht="20.100000000000001" customHeight="1">
      <c r="B43" s="12">
        <v>2006</v>
      </c>
      <c r="C43" s="13">
        <v>0</v>
      </c>
      <c r="D43" s="13">
        <v>50</v>
      </c>
      <c r="E43" s="13">
        <v>698</v>
      </c>
      <c r="F43" s="13"/>
      <c r="G43" s="13">
        <v>0</v>
      </c>
      <c r="H43" s="13">
        <v>7</v>
      </c>
      <c r="I43" s="13">
        <v>65</v>
      </c>
      <c r="J43" s="13"/>
      <c r="K43" s="13">
        <v>0</v>
      </c>
      <c r="L43" s="13">
        <v>57</v>
      </c>
      <c r="M43" s="13">
        <v>763</v>
      </c>
      <c r="O43" s="15"/>
      <c r="P43" s="16"/>
      <c r="Q43" s="16"/>
      <c r="R43" s="16"/>
      <c r="S43" s="16"/>
      <c r="T43" s="16"/>
      <c r="U43" s="16"/>
      <c r="V43" s="16"/>
      <c r="W43" s="16"/>
      <c r="X43" s="16"/>
      <c r="Y43" s="16"/>
      <c r="Z43" s="16"/>
    </row>
    <row r="44" spans="1:26" ht="20.100000000000001" customHeight="1">
      <c r="B44" s="12">
        <v>2007</v>
      </c>
      <c r="C44" s="13">
        <v>0</v>
      </c>
      <c r="D44" s="13">
        <v>33</v>
      </c>
      <c r="E44" s="13">
        <v>559</v>
      </c>
      <c r="F44" s="13"/>
      <c r="G44" s="13">
        <v>0</v>
      </c>
      <c r="H44" s="13">
        <v>0</v>
      </c>
      <c r="I44" s="13">
        <v>64</v>
      </c>
      <c r="J44" s="13"/>
      <c r="K44" s="13">
        <v>0</v>
      </c>
      <c r="L44" s="13">
        <v>33</v>
      </c>
      <c r="M44" s="13">
        <v>623</v>
      </c>
      <c r="O44" s="15"/>
      <c r="P44" s="16"/>
      <c r="Q44" s="16"/>
      <c r="R44" s="16"/>
      <c r="S44" s="16"/>
      <c r="T44" s="16"/>
      <c r="U44" s="16"/>
      <c r="V44" s="16"/>
      <c r="W44" s="16"/>
      <c r="X44" s="16"/>
      <c r="Y44" s="16"/>
      <c r="Z44" s="16"/>
    </row>
    <row r="45" spans="1:26" ht="20.100000000000001" customHeight="1">
      <c r="B45" s="12">
        <v>2008</v>
      </c>
      <c r="C45" s="13">
        <v>1</v>
      </c>
      <c r="D45" s="13">
        <v>57</v>
      </c>
      <c r="E45" s="13">
        <v>513</v>
      </c>
      <c r="F45" s="13"/>
      <c r="G45" s="13">
        <v>0</v>
      </c>
      <c r="H45" s="13">
        <v>2</v>
      </c>
      <c r="I45" s="13">
        <v>74</v>
      </c>
      <c r="J45" s="13"/>
      <c r="K45" s="13">
        <v>1</v>
      </c>
      <c r="L45" s="13">
        <v>59</v>
      </c>
      <c r="M45" s="13">
        <v>587</v>
      </c>
      <c r="O45" s="17"/>
      <c r="P45" s="16"/>
      <c r="Q45" s="16"/>
      <c r="R45" s="16"/>
      <c r="S45" s="16"/>
      <c r="T45" s="16"/>
      <c r="U45" s="16"/>
      <c r="V45" s="16"/>
      <c r="W45" s="16"/>
      <c r="X45" s="16"/>
      <c r="Y45" s="16"/>
      <c r="Z45" s="16"/>
    </row>
    <row r="46" spans="1:26" ht="20.100000000000001" customHeight="1">
      <c r="B46" s="12">
        <v>2009</v>
      </c>
      <c r="C46" s="13">
        <v>0</v>
      </c>
      <c r="D46" s="13">
        <v>32</v>
      </c>
      <c r="E46" s="13">
        <v>430</v>
      </c>
      <c r="F46" s="13"/>
      <c r="G46" s="13">
        <v>0</v>
      </c>
      <c r="H46" s="13">
        <v>4</v>
      </c>
      <c r="I46" s="13">
        <v>43</v>
      </c>
      <c r="J46" s="13"/>
      <c r="K46" s="13">
        <v>0</v>
      </c>
      <c r="L46" s="13">
        <v>36</v>
      </c>
      <c r="M46" s="13">
        <v>473</v>
      </c>
      <c r="O46" s="15"/>
      <c r="P46" s="16"/>
      <c r="Q46" s="16"/>
      <c r="R46" s="16"/>
      <c r="S46" s="16"/>
      <c r="T46" s="16"/>
      <c r="U46" s="16"/>
      <c r="V46" s="16"/>
      <c r="W46" s="16"/>
      <c r="X46" s="16"/>
      <c r="Y46" s="16"/>
      <c r="Z46" s="16"/>
    </row>
    <row r="47" spans="1:26" ht="20.100000000000001" customHeight="1">
      <c r="B47" s="12">
        <v>2010</v>
      </c>
      <c r="C47" s="13">
        <v>0</v>
      </c>
      <c r="D47" s="13">
        <v>39</v>
      </c>
      <c r="E47" s="13">
        <v>416</v>
      </c>
      <c r="F47" s="13"/>
      <c r="G47" s="13">
        <v>1</v>
      </c>
      <c r="H47" s="13">
        <v>13</v>
      </c>
      <c r="I47" s="13">
        <v>124</v>
      </c>
      <c r="J47" s="13"/>
      <c r="K47" s="13">
        <v>1</v>
      </c>
      <c r="L47" s="13">
        <v>52</v>
      </c>
      <c r="M47" s="13">
        <v>540</v>
      </c>
      <c r="O47" s="15"/>
      <c r="P47" s="16"/>
      <c r="Q47" s="16"/>
      <c r="R47" s="16"/>
      <c r="S47" s="16"/>
      <c r="T47" s="16"/>
      <c r="U47" s="16"/>
      <c r="V47" s="16"/>
      <c r="W47" s="16"/>
      <c r="X47" s="16"/>
      <c r="Y47" s="16"/>
      <c r="Z47" s="16"/>
    </row>
    <row r="48" spans="1:26" ht="20.100000000000001" customHeight="1">
      <c r="B48" s="12">
        <v>2011</v>
      </c>
      <c r="C48" s="13">
        <v>1</v>
      </c>
      <c r="D48" s="13">
        <v>46</v>
      </c>
      <c r="E48" s="13">
        <v>411</v>
      </c>
      <c r="F48" s="13"/>
      <c r="G48" s="13">
        <v>0</v>
      </c>
      <c r="H48" s="13">
        <v>5</v>
      </c>
      <c r="I48" s="13">
        <v>93</v>
      </c>
      <c r="J48" s="13"/>
      <c r="K48" s="13">
        <v>1</v>
      </c>
      <c r="L48" s="13">
        <v>51</v>
      </c>
      <c r="M48" s="13">
        <v>504</v>
      </c>
      <c r="O48" s="15"/>
      <c r="P48" s="16"/>
      <c r="Q48" s="16"/>
      <c r="R48" s="16"/>
      <c r="S48" s="16"/>
      <c r="T48" s="16"/>
      <c r="U48" s="16"/>
      <c r="V48" s="16"/>
      <c r="W48" s="16"/>
      <c r="X48" s="16"/>
      <c r="Y48" s="16"/>
      <c r="Z48" s="16"/>
    </row>
    <row r="49" spans="1:26" ht="20.100000000000001" customHeight="1">
      <c r="B49" s="12">
        <v>2012</v>
      </c>
      <c r="C49" s="13">
        <v>1</v>
      </c>
      <c r="D49" s="13">
        <v>36</v>
      </c>
      <c r="E49" s="13">
        <v>333</v>
      </c>
      <c r="F49" s="13"/>
      <c r="G49" s="13">
        <v>0</v>
      </c>
      <c r="H49" s="13">
        <v>7</v>
      </c>
      <c r="I49" s="13">
        <v>106</v>
      </c>
      <c r="J49" s="13"/>
      <c r="K49" s="13">
        <v>1</v>
      </c>
      <c r="L49" s="13">
        <v>43</v>
      </c>
      <c r="M49" s="13">
        <v>439</v>
      </c>
      <c r="O49" s="15"/>
      <c r="P49" s="16"/>
      <c r="Q49" s="16"/>
      <c r="R49" s="16"/>
      <c r="S49" s="16"/>
      <c r="T49" s="16"/>
      <c r="U49" s="16"/>
      <c r="V49" s="16"/>
      <c r="W49" s="16"/>
      <c r="X49" s="16"/>
      <c r="Y49" s="16"/>
      <c r="Z49" s="16"/>
    </row>
    <row r="50" spans="1:26" s="1" customFormat="1" ht="20.100000000000001" customHeight="1">
      <c r="B50" s="10" t="s">
        <v>18</v>
      </c>
      <c r="C50" s="11">
        <v>0.6</v>
      </c>
      <c r="D50" s="11">
        <v>42</v>
      </c>
      <c r="E50" s="11">
        <v>420.6</v>
      </c>
      <c r="F50" s="11"/>
      <c r="G50" s="11">
        <v>0.2</v>
      </c>
      <c r="H50" s="11">
        <v>6.2</v>
      </c>
      <c r="I50" s="11">
        <v>88</v>
      </c>
      <c r="J50" s="11"/>
      <c r="K50" s="11">
        <v>0.8</v>
      </c>
      <c r="L50" s="11">
        <v>48.2</v>
      </c>
      <c r="M50" s="11">
        <v>508.6</v>
      </c>
      <c r="O50" s="15"/>
      <c r="P50" s="16"/>
      <c r="Q50" s="16"/>
      <c r="R50" s="16"/>
      <c r="S50" s="16"/>
      <c r="T50" s="16"/>
      <c r="U50" s="16"/>
      <c r="V50" s="16"/>
      <c r="W50" s="16"/>
      <c r="X50" s="16"/>
      <c r="Y50" s="16"/>
      <c r="Z50" s="16"/>
    </row>
    <row r="51" spans="1:26" ht="20.100000000000001" customHeight="1">
      <c r="B51" s="12"/>
      <c r="C51" s="13"/>
      <c r="D51" s="13"/>
      <c r="E51" s="13"/>
      <c r="F51" s="13"/>
      <c r="G51" s="13"/>
      <c r="H51" s="13"/>
      <c r="I51" s="13"/>
      <c r="J51" s="13"/>
      <c r="K51" s="13"/>
      <c r="L51" s="13"/>
      <c r="M51" s="13"/>
      <c r="O51" s="15"/>
      <c r="P51" s="16"/>
      <c r="Q51" s="16"/>
      <c r="R51" s="16"/>
      <c r="S51" s="16"/>
      <c r="T51" s="16"/>
      <c r="U51" s="16"/>
      <c r="V51" s="16"/>
      <c r="W51" s="16"/>
      <c r="X51" s="16"/>
      <c r="Y51" s="16"/>
      <c r="Z51" s="16"/>
    </row>
    <row r="52" spans="1:26" s="1" customFormat="1" ht="20.100000000000001" customHeight="1">
      <c r="A52" s="1" t="s">
        <v>27</v>
      </c>
      <c r="B52" s="10" t="s">
        <v>17</v>
      </c>
      <c r="C52" s="11">
        <v>1.4</v>
      </c>
      <c r="D52" s="11">
        <v>10.6</v>
      </c>
      <c r="E52" s="11">
        <v>131.19999999999999</v>
      </c>
      <c r="F52" s="11"/>
      <c r="G52" s="11">
        <v>6.6</v>
      </c>
      <c r="H52" s="11">
        <v>39.6</v>
      </c>
      <c r="I52" s="11">
        <v>256</v>
      </c>
      <c r="J52" s="11"/>
      <c r="K52" s="11">
        <v>8</v>
      </c>
      <c r="L52" s="11">
        <v>50.2</v>
      </c>
      <c r="M52" s="11">
        <v>387.2</v>
      </c>
      <c r="O52" s="15"/>
      <c r="P52" s="16"/>
      <c r="Q52" s="16"/>
      <c r="R52" s="16"/>
      <c r="S52" s="16"/>
      <c r="T52" s="16"/>
      <c r="U52" s="16"/>
      <c r="V52" s="16"/>
      <c r="W52" s="16"/>
      <c r="X52" s="16"/>
      <c r="Y52" s="16"/>
      <c r="Z52" s="16"/>
    </row>
    <row r="53" spans="1:26" ht="20.100000000000001" customHeight="1">
      <c r="B53" s="12">
        <v>2002</v>
      </c>
      <c r="C53" s="13">
        <v>2</v>
      </c>
      <c r="D53" s="13">
        <v>12</v>
      </c>
      <c r="E53" s="13">
        <v>138</v>
      </c>
      <c r="F53" s="13"/>
      <c r="G53" s="13">
        <v>9</v>
      </c>
      <c r="H53" s="13">
        <v>57</v>
      </c>
      <c r="I53" s="13">
        <v>254</v>
      </c>
      <c r="J53" s="13"/>
      <c r="K53" s="13">
        <v>11</v>
      </c>
      <c r="L53" s="13">
        <v>69</v>
      </c>
      <c r="M53" s="13">
        <v>392</v>
      </c>
      <c r="O53" s="15"/>
      <c r="P53" s="16"/>
      <c r="Q53" s="16"/>
      <c r="R53" s="16"/>
      <c r="S53" s="16"/>
      <c r="T53" s="16"/>
      <c r="U53" s="16"/>
      <c r="V53" s="16"/>
      <c r="W53" s="16"/>
      <c r="X53" s="16"/>
      <c r="Y53" s="16"/>
      <c r="Z53" s="16"/>
    </row>
    <row r="54" spans="1:26" ht="20.100000000000001" customHeight="1">
      <c r="B54" s="12">
        <v>2003</v>
      </c>
      <c r="C54" s="13">
        <v>1</v>
      </c>
      <c r="D54" s="13">
        <v>13</v>
      </c>
      <c r="E54" s="13">
        <v>109</v>
      </c>
      <c r="F54" s="13"/>
      <c r="G54" s="13">
        <v>10</v>
      </c>
      <c r="H54" s="13">
        <v>40</v>
      </c>
      <c r="I54" s="13">
        <v>239</v>
      </c>
      <c r="J54" s="13"/>
      <c r="K54" s="13">
        <v>11</v>
      </c>
      <c r="L54" s="13">
        <v>53</v>
      </c>
      <c r="M54" s="13">
        <v>348</v>
      </c>
      <c r="O54" s="15"/>
      <c r="P54" s="16"/>
      <c r="Q54" s="16"/>
      <c r="R54" s="16"/>
      <c r="S54" s="16"/>
      <c r="T54" s="16"/>
      <c r="U54" s="16"/>
      <c r="V54" s="16"/>
      <c r="W54" s="16"/>
      <c r="X54" s="16"/>
      <c r="Y54" s="16"/>
      <c r="Z54" s="16"/>
    </row>
    <row r="55" spans="1:26" ht="20.100000000000001" customHeight="1">
      <c r="B55" s="12">
        <v>2004</v>
      </c>
      <c r="C55" s="13">
        <v>2</v>
      </c>
      <c r="D55" s="13">
        <v>10</v>
      </c>
      <c r="E55" s="13">
        <v>138</v>
      </c>
      <c r="F55" s="13"/>
      <c r="G55" s="13">
        <v>5</v>
      </c>
      <c r="H55" s="13">
        <v>35</v>
      </c>
      <c r="I55" s="13">
        <v>268</v>
      </c>
      <c r="J55" s="13"/>
      <c r="K55" s="13">
        <v>7</v>
      </c>
      <c r="L55" s="13">
        <v>45</v>
      </c>
      <c r="M55" s="13">
        <v>406</v>
      </c>
      <c r="O55" s="15"/>
      <c r="P55" s="16"/>
      <c r="Q55" s="16"/>
      <c r="R55" s="16"/>
      <c r="S55" s="16"/>
      <c r="T55" s="16"/>
      <c r="U55" s="16"/>
      <c r="V55" s="16"/>
      <c r="W55" s="16"/>
      <c r="X55" s="16"/>
      <c r="Y55" s="16"/>
      <c r="Z55" s="16"/>
    </row>
    <row r="56" spans="1:26" ht="20.100000000000001" customHeight="1">
      <c r="B56" s="12">
        <v>2005</v>
      </c>
      <c r="C56" s="13">
        <v>0</v>
      </c>
      <c r="D56" s="13">
        <v>17</v>
      </c>
      <c r="E56" s="13">
        <v>136</v>
      </c>
      <c r="F56" s="13"/>
      <c r="G56" s="13">
        <v>8</v>
      </c>
      <c r="H56" s="13">
        <v>36</v>
      </c>
      <c r="I56" s="13">
        <v>242</v>
      </c>
      <c r="J56" s="13"/>
      <c r="K56" s="13">
        <v>8</v>
      </c>
      <c r="L56" s="13">
        <v>53</v>
      </c>
      <c r="M56" s="13">
        <v>378</v>
      </c>
      <c r="O56" s="15"/>
      <c r="P56" s="16"/>
      <c r="Q56" s="16"/>
      <c r="R56" s="16"/>
      <c r="S56" s="16"/>
      <c r="T56" s="16"/>
      <c r="U56" s="16"/>
      <c r="V56" s="16"/>
      <c r="W56" s="16"/>
      <c r="X56" s="16"/>
      <c r="Y56" s="16"/>
      <c r="Z56" s="16"/>
    </row>
    <row r="57" spans="1:26" ht="20.100000000000001" customHeight="1">
      <c r="B57" s="12">
        <v>2006</v>
      </c>
      <c r="C57" s="13">
        <v>2</v>
      </c>
      <c r="D57" s="13">
        <v>3</v>
      </c>
      <c r="E57" s="13">
        <v>116</v>
      </c>
      <c r="F57" s="13"/>
      <c r="G57" s="13">
        <v>4</v>
      </c>
      <c r="H57" s="13">
        <v>54</v>
      </c>
      <c r="I57" s="13">
        <v>276</v>
      </c>
      <c r="J57" s="13"/>
      <c r="K57" s="13">
        <v>6</v>
      </c>
      <c r="L57" s="13">
        <v>57</v>
      </c>
      <c r="M57" s="13">
        <v>392</v>
      </c>
      <c r="O57" s="17"/>
      <c r="P57" s="16"/>
      <c r="Q57" s="16"/>
      <c r="R57" s="16"/>
      <c r="S57" s="16"/>
      <c r="T57" s="16"/>
      <c r="U57" s="16"/>
      <c r="V57" s="16"/>
      <c r="W57" s="16"/>
      <c r="X57" s="16"/>
      <c r="Y57" s="16"/>
      <c r="Z57" s="16"/>
    </row>
    <row r="58" spans="1:26" ht="20.100000000000001" customHeight="1">
      <c r="B58" s="12">
        <v>2007</v>
      </c>
      <c r="C58" s="13">
        <v>1</v>
      </c>
      <c r="D58" s="13">
        <v>11</v>
      </c>
      <c r="E58" s="13">
        <v>126</v>
      </c>
      <c r="F58" s="13"/>
      <c r="G58" s="13">
        <v>12</v>
      </c>
      <c r="H58" s="13">
        <v>43</v>
      </c>
      <c r="I58" s="13">
        <v>285</v>
      </c>
      <c r="J58" s="13"/>
      <c r="K58" s="13">
        <v>13</v>
      </c>
      <c r="L58" s="13">
        <v>54</v>
      </c>
      <c r="M58" s="13">
        <v>411</v>
      </c>
    </row>
    <row r="59" spans="1:26" ht="20.100000000000001" customHeight="1">
      <c r="B59" s="12">
        <v>2008</v>
      </c>
      <c r="C59" s="13">
        <v>2</v>
      </c>
      <c r="D59" s="13">
        <v>12</v>
      </c>
      <c r="E59" s="13">
        <v>140</v>
      </c>
      <c r="F59" s="13"/>
      <c r="G59" s="13">
        <v>4</v>
      </c>
      <c r="H59" s="13">
        <v>30</v>
      </c>
      <c r="I59" s="13">
        <v>209</v>
      </c>
      <c r="J59" s="13"/>
      <c r="K59" s="13">
        <v>6</v>
      </c>
      <c r="L59" s="13">
        <v>42</v>
      </c>
      <c r="M59" s="13">
        <v>349</v>
      </c>
    </row>
    <row r="60" spans="1:26" ht="20.100000000000001" customHeight="1">
      <c r="B60" s="12">
        <v>2009</v>
      </c>
      <c r="C60" s="13">
        <v>0</v>
      </c>
      <c r="D60" s="13">
        <v>12</v>
      </c>
      <c r="E60" s="13">
        <v>99</v>
      </c>
      <c r="F60" s="13"/>
      <c r="G60" s="13">
        <v>4</v>
      </c>
      <c r="H60" s="13">
        <v>39</v>
      </c>
      <c r="I60" s="13">
        <v>239</v>
      </c>
      <c r="J60" s="13"/>
      <c r="K60" s="13">
        <v>4</v>
      </c>
      <c r="L60" s="13">
        <v>51</v>
      </c>
      <c r="M60" s="13">
        <v>338</v>
      </c>
    </row>
    <row r="61" spans="1:26" ht="20.100000000000001" customHeight="1">
      <c r="B61" s="12">
        <v>2010</v>
      </c>
      <c r="C61" s="13">
        <v>0</v>
      </c>
      <c r="D61" s="13">
        <v>6</v>
      </c>
      <c r="E61" s="13">
        <v>100</v>
      </c>
      <c r="F61" s="13"/>
      <c r="G61" s="13">
        <v>3</v>
      </c>
      <c r="H61" s="13">
        <v>33</v>
      </c>
      <c r="I61" s="13">
        <v>192</v>
      </c>
      <c r="J61" s="13"/>
      <c r="K61" s="13">
        <v>3</v>
      </c>
      <c r="L61" s="13">
        <v>39</v>
      </c>
      <c r="M61" s="13">
        <v>292</v>
      </c>
    </row>
    <row r="62" spans="1:26" ht="20.100000000000001" customHeight="1">
      <c r="B62" s="12">
        <v>2011</v>
      </c>
      <c r="C62" s="21">
        <v>1</v>
      </c>
      <c r="D62" s="21">
        <v>6</v>
      </c>
      <c r="E62" s="21">
        <v>114</v>
      </c>
      <c r="F62" s="21"/>
      <c r="G62" s="21">
        <v>5</v>
      </c>
      <c r="H62" s="21">
        <v>29</v>
      </c>
      <c r="I62" s="21">
        <v>196</v>
      </c>
      <c r="J62" s="21"/>
      <c r="K62" s="21">
        <v>6</v>
      </c>
      <c r="L62" s="21">
        <v>35</v>
      </c>
      <c r="M62" s="21">
        <v>310</v>
      </c>
    </row>
    <row r="63" spans="1:26" ht="20.100000000000001" customHeight="1">
      <c r="B63" s="12">
        <v>2012</v>
      </c>
      <c r="C63" s="13">
        <v>0</v>
      </c>
      <c r="D63" s="13">
        <v>8</v>
      </c>
      <c r="E63" s="13">
        <v>141</v>
      </c>
      <c r="F63" s="13"/>
      <c r="G63" s="13">
        <v>7</v>
      </c>
      <c r="H63" s="13">
        <v>28</v>
      </c>
      <c r="I63" s="13">
        <v>211</v>
      </c>
      <c r="J63" s="13"/>
      <c r="K63" s="13">
        <v>7</v>
      </c>
      <c r="L63" s="13">
        <v>36</v>
      </c>
      <c r="M63" s="13">
        <v>352</v>
      </c>
    </row>
    <row r="64" spans="1:26" s="1" customFormat="1" ht="20.100000000000001" customHeight="1" thickBot="1">
      <c r="A64" s="4"/>
      <c r="B64" s="18" t="s">
        <v>18</v>
      </c>
      <c r="C64" s="19">
        <v>0.6</v>
      </c>
      <c r="D64" s="19">
        <v>8.8000000000000007</v>
      </c>
      <c r="E64" s="19">
        <v>118.8</v>
      </c>
      <c r="F64" s="19"/>
      <c r="G64" s="19">
        <v>4.5999999999999996</v>
      </c>
      <c r="H64" s="19">
        <v>31.8</v>
      </c>
      <c r="I64" s="19">
        <v>209.4</v>
      </c>
      <c r="J64" s="19"/>
      <c r="K64" s="19">
        <v>5.2</v>
      </c>
      <c r="L64" s="19">
        <v>40.6</v>
      </c>
      <c r="M64" s="19">
        <v>328.2</v>
      </c>
    </row>
    <row r="65" spans="2:13">
      <c r="B65" s="12"/>
      <c r="C65" s="13"/>
      <c r="D65" s="13"/>
      <c r="E65" s="13"/>
      <c r="F65" s="13"/>
      <c r="G65" s="13"/>
      <c r="H65" s="13"/>
      <c r="I65" s="13"/>
      <c r="J65" s="13"/>
      <c r="K65" s="13"/>
      <c r="L65" s="13"/>
      <c r="M65" s="13"/>
    </row>
    <row r="69" spans="2:13" s="1" customFormat="1"/>
    <row r="71" spans="2:13" s="22" customFormat="1" ht="18"/>
    <row r="83" s="1" customFormat="1"/>
    <row r="96" s="1" customFormat="1"/>
    <row r="100" spans="3:13">
      <c r="C100" s="23"/>
      <c r="D100" s="23"/>
      <c r="E100" s="23"/>
      <c r="F100" s="23"/>
      <c r="G100" s="23"/>
      <c r="H100" s="23"/>
      <c r="I100" s="23"/>
      <c r="J100" s="23"/>
      <c r="K100" s="23"/>
      <c r="L100" s="23"/>
      <c r="M100" s="23"/>
    </row>
    <row r="101" spans="3:13">
      <c r="C101" s="23"/>
      <c r="D101" s="23"/>
      <c r="E101" s="23"/>
      <c r="F101" s="23"/>
      <c r="G101" s="23"/>
      <c r="H101" s="23"/>
      <c r="I101" s="23"/>
      <c r="J101" s="23"/>
      <c r="K101" s="23"/>
      <c r="L101" s="23"/>
      <c r="M101" s="23"/>
    </row>
    <row r="102" spans="3:13">
      <c r="C102" s="23"/>
      <c r="D102" s="23"/>
      <c r="E102" s="23"/>
      <c r="F102" s="23"/>
      <c r="G102" s="23"/>
      <c r="H102" s="23"/>
      <c r="I102" s="23"/>
      <c r="J102" s="23"/>
      <c r="K102" s="23"/>
      <c r="L102" s="23"/>
      <c r="M102" s="23"/>
    </row>
    <row r="103" spans="3:13">
      <c r="C103" s="23"/>
      <c r="D103" s="23"/>
      <c r="E103" s="23"/>
      <c r="F103" s="23"/>
      <c r="G103" s="23"/>
      <c r="H103" s="23"/>
      <c r="I103" s="23"/>
      <c r="J103" s="23"/>
      <c r="K103" s="23"/>
      <c r="L103" s="23"/>
      <c r="M103" s="23"/>
    </row>
    <row r="104" spans="3:13">
      <c r="C104" s="23"/>
      <c r="D104" s="23"/>
      <c r="E104" s="23"/>
      <c r="F104" s="23"/>
      <c r="G104" s="23"/>
      <c r="H104" s="23"/>
      <c r="I104" s="23"/>
      <c r="J104" s="23"/>
      <c r="K104" s="23"/>
      <c r="L104" s="23"/>
      <c r="M104" s="23"/>
    </row>
    <row r="105" spans="3:13">
      <c r="C105" s="23"/>
      <c r="D105" s="23"/>
      <c r="E105" s="23"/>
      <c r="F105" s="23"/>
      <c r="G105" s="23"/>
      <c r="H105" s="23"/>
      <c r="I105" s="23"/>
      <c r="J105" s="23"/>
      <c r="K105" s="23"/>
      <c r="L105" s="23"/>
      <c r="M105" s="23"/>
    </row>
    <row r="106" spans="3:13">
      <c r="C106" s="23"/>
      <c r="D106" s="23"/>
      <c r="E106" s="23"/>
      <c r="F106" s="23"/>
      <c r="G106" s="23"/>
      <c r="H106" s="23"/>
      <c r="I106" s="23"/>
      <c r="J106" s="23"/>
      <c r="K106" s="23"/>
      <c r="L106" s="23"/>
      <c r="M106" s="23"/>
    </row>
    <row r="107" spans="3:13">
      <c r="C107" s="23"/>
      <c r="D107" s="23"/>
      <c r="E107" s="23"/>
      <c r="F107" s="23"/>
      <c r="G107" s="23"/>
      <c r="H107" s="23"/>
      <c r="I107" s="23"/>
      <c r="J107" s="23"/>
      <c r="K107" s="23"/>
      <c r="L107" s="23"/>
      <c r="M107" s="23"/>
    </row>
    <row r="108" spans="3:13">
      <c r="C108" s="23"/>
      <c r="D108" s="23"/>
      <c r="E108" s="23"/>
      <c r="F108" s="23"/>
      <c r="G108" s="23"/>
      <c r="H108" s="23"/>
      <c r="I108" s="23"/>
      <c r="J108" s="23"/>
      <c r="K108" s="23"/>
      <c r="L108" s="23"/>
      <c r="M108" s="23"/>
    </row>
    <row r="109" spans="3:13">
      <c r="C109" s="23"/>
      <c r="D109" s="23"/>
      <c r="E109" s="23"/>
      <c r="F109" s="23"/>
      <c r="G109" s="23"/>
      <c r="H109" s="23"/>
      <c r="I109" s="23"/>
      <c r="J109" s="23"/>
      <c r="K109" s="23"/>
      <c r="L109" s="23"/>
      <c r="M109" s="23"/>
    </row>
    <row r="110" spans="3:13">
      <c r="C110" s="23"/>
      <c r="D110" s="23"/>
      <c r="E110" s="23"/>
      <c r="F110" s="23"/>
      <c r="G110" s="23"/>
      <c r="H110" s="23"/>
      <c r="I110" s="23"/>
      <c r="J110" s="23"/>
      <c r="K110" s="23"/>
      <c r="L110" s="23"/>
      <c r="M110" s="23"/>
    </row>
    <row r="111" spans="3:13">
      <c r="C111" s="23"/>
      <c r="D111" s="23"/>
      <c r="E111" s="23"/>
      <c r="F111" s="23"/>
      <c r="G111" s="23"/>
      <c r="H111" s="23"/>
      <c r="I111" s="23"/>
      <c r="J111" s="23"/>
      <c r="K111" s="23"/>
      <c r="L111" s="23"/>
      <c r="M111" s="23"/>
    </row>
    <row r="112" spans="3:13">
      <c r="C112" s="23"/>
      <c r="D112" s="23"/>
      <c r="E112" s="23"/>
      <c r="F112" s="23"/>
      <c r="G112" s="23"/>
      <c r="H112" s="23"/>
      <c r="I112" s="23"/>
      <c r="J112" s="23"/>
      <c r="K112" s="23"/>
      <c r="L112" s="23"/>
      <c r="M112" s="23"/>
    </row>
    <row r="113" spans="3:13">
      <c r="C113" s="23"/>
      <c r="D113" s="23"/>
      <c r="E113" s="23"/>
      <c r="F113" s="23"/>
      <c r="G113" s="23"/>
      <c r="H113" s="23"/>
      <c r="I113" s="23"/>
      <c r="J113" s="23"/>
      <c r="K113" s="23"/>
      <c r="L113" s="23"/>
      <c r="M113" s="23"/>
    </row>
    <row r="144" spans="2:2">
      <c r="B144" s="20"/>
    </row>
  </sheetData>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01"/>
  <sheetViews>
    <sheetView topLeftCell="A10" zoomScale="70" workbookViewId="0"/>
  </sheetViews>
  <sheetFormatPr defaultRowHeight="15.75"/>
  <cols>
    <col min="1" max="1" width="16" style="1" customWidth="1"/>
    <col min="2" max="2" width="23" style="14" customWidth="1"/>
    <col min="3" max="3" width="10.28515625" style="14" customWidth="1"/>
    <col min="4" max="4" width="12" style="14" customWidth="1"/>
    <col min="5" max="5" width="12.7109375" style="14" customWidth="1"/>
    <col min="6" max="6" width="2.7109375" style="14" customWidth="1"/>
    <col min="7" max="7" width="10.42578125" style="14" customWidth="1"/>
    <col min="8" max="8" width="11.28515625" style="14" customWidth="1"/>
    <col min="9" max="9" width="13.7109375" style="14" customWidth="1"/>
    <col min="10" max="10" width="2.5703125" style="14" customWidth="1"/>
    <col min="11" max="11" width="8.85546875" style="14" customWidth="1"/>
    <col min="12" max="12" width="11.140625" style="14" customWidth="1"/>
    <col min="13" max="13" width="12.85546875" style="14" customWidth="1"/>
    <col min="14" max="16384" width="9.140625" style="14"/>
  </cols>
  <sheetData>
    <row r="1" spans="1:13" s="3" customFormat="1" ht="18">
      <c r="A1" s="1" t="s">
        <v>22</v>
      </c>
      <c r="B1" s="1"/>
      <c r="C1" s="1"/>
      <c r="D1" s="1"/>
      <c r="E1" s="1"/>
      <c r="F1" s="1"/>
      <c r="G1" s="1"/>
      <c r="H1" s="1"/>
      <c r="I1" s="1"/>
      <c r="J1" s="1"/>
      <c r="K1" s="1"/>
      <c r="L1" s="1"/>
      <c r="M1" s="2" t="s">
        <v>1</v>
      </c>
    </row>
    <row r="2" spans="1:13">
      <c r="A2" s="1" t="s">
        <v>23</v>
      </c>
      <c r="B2" s="12"/>
      <c r="C2" s="13"/>
      <c r="D2" s="13"/>
      <c r="E2" s="13"/>
      <c r="F2" s="13"/>
      <c r="G2" s="13"/>
      <c r="H2" s="13"/>
      <c r="I2" s="13"/>
      <c r="J2" s="13"/>
      <c r="K2" s="13"/>
      <c r="L2" s="13"/>
      <c r="M2" s="13"/>
    </row>
    <row r="3" spans="1:13" s="3" customFormat="1" ht="18">
      <c r="A3" s="1" t="s">
        <v>2</v>
      </c>
      <c r="B3" s="1"/>
      <c r="C3" s="1"/>
      <c r="D3" s="1"/>
      <c r="E3" s="1"/>
      <c r="F3" s="1"/>
      <c r="G3" s="1"/>
      <c r="H3" s="1"/>
      <c r="I3" s="1"/>
      <c r="J3" s="1"/>
      <c r="K3" s="1"/>
      <c r="L3" s="1"/>
      <c r="M3" s="1"/>
    </row>
    <row r="4" spans="1:13" s="3" customFormat="1" ht="18">
      <c r="A4" s="1" t="s">
        <v>3</v>
      </c>
      <c r="B4" s="1"/>
      <c r="C4" s="1"/>
      <c r="D4" s="1"/>
      <c r="E4" s="1"/>
      <c r="F4" s="1"/>
      <c r="G4" s="1"/>
      <c r="H4" s="1"/>
      <c r="I4" s="1"/>
      <c r="J4" s="1"/>
      <c r="K4" s="1"/>
      <c r="L4" s="1"/>
      <c r="M4" s="1"/>
    </row>
    <row r="5" spans="1:13" s="3" customFormat="1" ht="18.75" thickBot="1">
      <c r="A5" s="4" t="s">
        <v>4</v>
      </c>
      <c r="B5" s="4"/>
      <c r="C5" s="4"/>
      <c r="D5" s="4"/>
      <c r="E5" s="4"/>
      <c r="F5" s="4"/>
      <c r="G5" s="4"/>
      <c r="H5" s="4"/>
      <c r="I5" s="4"/>
      <c r="J5" s="4"/>
      <c r="K5" s="4"/>
      <c r="L5" s="4"/>
      <c r="M5" s="4"/>
    </row>
    <row r="6" spans="1:13" s="1" customFormat="1">
      <c r="A6" s="24"/>
      <c r="B6" s="24"/>
      <c r="C6" s="5" t="s">
        <v>5</v>
      </c>
      <c r="D6" s="5"/>
      <c r="E6" s="5"/>
      <c r="F6" s="6"/>
      <c r="G6" s="5" t="s">
        <v>6</v>
      </c>
      <c r="H6" s="5"/>
      <c r="I6" s="5"/>
      <c r="J6" s="6"/>
      <c r="K6" s="5" t="s">
        <v>7</v>
      </c>
      <c r="L6" s="5"/>
      <c r="M6" s="5"/>
    </row>
    <row r="7" spans="1:13" s="1" customFormat="1">
      <c r="A7" s="7" t="s">
        <v>8</v>
      </c>
      <c r="B7" s="7"/>
      <c r="C7" s="8"/>
      <c r="D7" s="8"/>
      <c r="E7" s="8" t="s">
        <v>9</v>
      </c>
      <c r="F7" s="8"/>
      <c r="G7" s="8"/>
      <c r="H7" s="8"/>
      <c r="I7" s="8" t="s">
        <v>9</v>
      </c>
      <c r="J7" s="8"/>
      <c r="K7" s="8"/>
      <c r="L7" s="8"/>
      <c r="M7" s="8" t="s">
        <v>9</v>
      </c>
    </row>
    <row r="8" spans="1:13" s="1" customFormat="1" ht="16.5" thickBot="1">
      <c r="A8" s="4" t="s">
        <v>10</v>
      </c>
      <c r="B8" s="4" t="s">
        <v>11</v>
      </c>
      <c r="C8" s="9" t="s">
        <v>12</v>
      </c>
      <c r="D8" s="9" t="s">
        <v>13</v>
      </c>
      <c r="E8" s="9" t="s">
        <v>14</v>
      </c>
      <c r="F8" s="9"/>
      <c r="G8" s="9" t="s">
        <v>12</v>
      </c>
      <c r="H8" s="9" t="s">
        <v>13</v>
      </c>
      <c r="I8" s="9" t="s">
        <v>14</v>
      </c>
      <c r="J8" s="9"/>
      <c r="K8" s="9" t="s">
        <v>12</v>
      </c>
      <c r="L8" s="9" t="s">
        <v>13</v>
      </c>
      <c r="M8" s="9" t="s">
        <v>14</v>
      </c>
    </row>
    <row r="9" spans="1:13" s="1" customFormat="1" ht="20.100000000000001" customHeight="1">
      <c r="A9" s="7"/>
      <c r="B9" s="7"/>
      <c r="C9" s="8"/>
      <c r="D9" s="8"/>
      <c r="E9" s="8"/>
      <c r="F9" s="8"/>
      <c r="G9" s="8"/>
      <c r="H9" s="8"/>
      <c r="I9" s="8"/>
      <c r="J9" s="8"/>
      <c r="K9" s="8"/>
      <c r="L9" s="8"/>
      <c r="M9" s="8"/>
    </row>
    <row r="10" spans="1:13" s="1" customFormat="1" ht="20.100000000000001" customHeight="1">
      <c r="A10" s="1" t="s">
        <v>28</v>
      </c>
      <c r="B10" s="10" t="s">
        <v>17</v>
      </c>
      <c r="C10" s="25">
        <v>0.8</v>
      </c>
      <c r="D10" s="25">
        <v>8.8000000000000007</v>
      </c>
      <c r="E10" s="25">
        <v>57.4</v>
      </c>
      <c r="F10" s="25"/>
      <c r="G10" s="25">
        <v>2.8</v>
      </c>
      <c r="H10" s="25">
        <v>22.8</v>
      </c>
      <c r="I10" s="25">
        <v>151.4</v>
      </c>
      <c r="J10" s="25"/>
      <c r="K10" s="25">
        <v>3.6</v>
      </c>
      <c r="L10" s="25">
        <v>31.6</v>
      </c>
      <c r="M10" s="25">
        <v>208.8</v>
      </c>
    </row>
    <row r="11" spans="1:13" ht="20.100000000000001" customHeight="1">
      <c r="B11" s="12">
        <v>2002</v>
      </c>
      <c r="C11" s="26">
        <v>0</v>
      </c>
      <c r="D11" s="26">
        <v>9</v>
      </c>
      <c r="E11" s="26">
        <v>116</v>
      </c>
      <c r="F11" s="26"/>
      <c r="G11" s="26">
        <v>10</v>
      </c>
      <c r="H11" s="26">
        <v>42</v>
      </c>
      <c r="I11" s="26">
        <v>254</v>
      </c>
      <c r="J11" s="26"/>
      <c r="K11" s="26">
        <v>10</v>
      </c>
      <c r="L11" s="26">
        <v>51</v>
      </c>
      <c r="M11" s="26">
        <v>370</v>
      </c>
    </row>
    <row r="12" spans="1:13" ht="20.100000000000001" customHeight="1">
      <c r="B12" s="12">
        <v>2003</v>
      </c>
      <c r="C12" s="26">
        <v>0</v>
      </c>
      <c r="D12" s="26">
        <v>21</v>
      </c>
      <c r="E12" s="26">
        <v>100</v>
      </c>
      <c r="F12" s="26"/>
      <c r="G12" s="26">
        <v>3</v>
      </c>
      <c r="H12" s="26">
        <v>40</v>
      </c>
      <c r="I12" s="26">
        <v>217</v>
      </c>
      <c r="J12" s="26"/>
      <c r="K12" s="26">
        <v>3</v>
      </c>
      <c r="L12" s="26">
        <v>61</v>
      </c>
      <c r="M12" s="26">
        <v>317</v>
      </c>
    </row>
    <row r="13" spans="1:13" ht="20.100000000000001" customHeight="1">
      <c r="B13" s="12">
        <v>2004</v>
      </c>
      <c r="C13" s="26">
        <v>2</v>
      </c>
      <c r="D13" s="26">
        <v>8</v>
      </c>
      <c r="E13" s="26">
        <v>70</v>
      </c>
      <c r="F13" s="26"/>
      <c r="G13" s="26">
        <v>3</v>
      </c>
      <c r="H13" s="26">
        <v>30</v>
      </c>
      <c r="I13" s="26">
        <v>180</v>
      </c>
      <c r="J13" s="26"/>
      <c r="K13" s="26">
        <v>5</v>
      </c>
      <c r="L13" s="26">
        <v>38</v>
      </c>
      <c r="M13" s="26">
        <v>250</v>
      </c>
    </row>
    <row r="14" spans="1:13" ht="20.100000000000001" customHeight="1">
      <c r="B14" s="12">
        <v>2005</v>
      </c>
      <c r="C14" s="26">
        <v>2</v>
      </c>
      <c r="D14" s="26">
        <v>10</v>
      </c>
      <c r="E14" s="26">
        <v>63</v>
      </c>
      <c r="F14" s="26"/>
      <c r="G14" s="26">
        <v>5</v>
      </c>
      <c r="H14" s="26">
        <v>20</v>
      </c>
      <c r="I14" s="26">
        <v>152</v>
      </c>
      <c r="J14" s="26"/>
      <c r="K14" s="26">
        <v>7</v>
      </c>
      <c r="L14" s="26">
        <v>30</v>
      </c>
      <c r="M14" s="26">
        <v>215</v>
      </c>
    </row>
    <row r="15" spans="1:13" ht="20.100000000000001" customHeight="1">
      <c r="B15" s="12">
        <v>2006</v>
      </c>
      <c r="C15" s="26">
        <v>0</v>
      </c>
      <c r="D15" s="26">
        <v>9</v>
      </c>
      <c r="E15" s="26">
        <v>48</v>
      </c>
      <c r="F15" s="26"/>
      <c r="G15" s="26">
        <v>2</v>
      </c>
      <c r="H15" s="26">
        <v>25</v>
      </c>
      <c r="I15" s="26">
        <v>143</v>
      </c>
      <c r="J15" s="26"/>
      <c r="K15" s="26">
        <v>2</v>
      </c>
      <c r="L15" s="26">
        <v>34</v>
      </c>
      <c r="M15" s="26">
        <v>191</v>
      </c>
    </row>
    <row r="16" spans="1:13" ht="20.100000000000001" customHeight="1">
      <c r="B16" s="12">
        <v>2007</v>
      </c>
      <c r="C16" s="26">
        <v>0</v>
      </c>
      <c r="D16" s="26">
        <v>8</v>
      </c>
      <c r="E16" s="26">
        <v>52</v>
      </c>
      <c r="F16" s="26"/>
      <c r="G16" s="26">
        <v>2</v>
      </c>
      <c r="H16" s="26">
        <v>25</v>
      </c>
      <c r="I16" s="26">
        <v>145</v>
      </c>
      <c r="J16" s="26"/>
      <c r="K16" s="26">
        <v>2</v>
      </c>
      <c r="L16" s="26">
        <v>33</v>
      </c>
      <c r="M16" s="26">
        <v>197</v>
      </c>
    </row>
    <row r="17" spans="1:13" ht="20.100000000000001" customHeight="1">
      <c r="B17" s="12">
        <v>2008</v>
      </c>
      <c r="C17" s="26">
        <v>0</v>
      </c>
      <c r="D17" s="26">
        <v>9</v>
      </c>
      <c r="E17" s="26">
        <v>54</v>
      </c>
      <c r="F17" s="26"/>
      <c r="G17" s="26">
        <v>2</v>
      </c>
      <c r="H17" s="26">
        <v>14</v>
      </c>
      <c r="I17" s="26">
        <v>137</v>
      </c>
      <c r="J17" s="26"/>
      <c r="K17" s="26">
        <v>2</v>
      </c>
      <c r="L17" s="26">
        <v>23</v>
      </c>
      <c r="M17" s="26">
        <v>191</v>
      </c>
    </row>
    <row r="18" spans="1:13" ht="20.100000000000001" customHeight="1">
      <c r="B18" s="12">
        <v>2009</v>
      </c>
      <c r="C18" s="26">
        <v>1</v>
      </c>
      <c r="D18" s="26">
        <v>5</v>
      </c>
      <c r="E18" s="26">
        <v>57</v>
      </c>
      <c r="F18" s="26"/>
      <c r="G18" s="26">
        <v>0</v>
      </c>
      <c r="H18" s="26">
        <v>17</v>
      </c>
      <c r="I18" s="26">
        <v>106</v>
      </c>
      <c r="J18" s="26"/>
      <c r="K18" s="26">
        <v>1</v>
      </c>
      <c r="L18" s="26">
        <v>22</v>
      </c>
      <c r="M18" s="26">
        <v>163</v>
      </c>
    </row>
    <row r="19" spans="1:13" ht="20.100000000000001" customHeight="1">
      <c r="B19" s="12">
        <v>2010</v>
      </c>
      <c r="C19" s="26">
        <v>1</v>
      </c>
      <c r="D19" s="26">
        <v>5</v>
      </c>
      <c r="E19" s="26">
        <v>28</v>
      </c>
      <c r="F19" s="26"/>
      <c r="G19" s="26">
        <v>4</v>
      </c>
      <c r="H19" s="26">
        <v>16</v>
      </c>
      <c r="I19" s="26">
        <v>134</v>
      </c>
      <c r="J19" s="26"/>
      <c r="K19" s="26">
        <v>5</v>
      </c>
      <c r="L19" s="26">
        <v>21</v>
      </c>
      <c r="M19" s="26">
        <v>162</v>
      </c>
    </row>
    <row r="20" spans="1:13" ht="20.100000000000001" customHeight="1">
      <c r="B20" s="12">
        <v>2011</v>
      </c>
      <c r="C20" s="26">
        <v>0</v>
      </c>
      <c r="D20" s="26">
        <v>3</v>
      </c>
      <c r="E20" s="26">
        <v>32</v>
      </c>
      <c r="F20" s="26"/>
      <c r="G20" s="26">
        <v>3</v>
      </c>
      <c r="H20" s="26">
        <v>25</v>
      </c>
      <c r="I20" s="26">
        <v>112</v>
      </c>
      <c r="J20" s="26"/>
      <c r="K20" s="26">
        <v>3</v>
      </c>
      <c r="L20" s="26">
        <v>28</v>
      </c>
      <c r="M20" s="26">
        <v>144</v>
      </c>
    </row>
    <row r="21" spans="1:13" ht="20.100000000000001" customHeight="1">
      <c r="B21" s="12">
        <v>2012</v>
      </c>
      <c r="C21" s="26">
        <v>1</v>
      </c>
      <c r="D21" s="26">
        <v>5</v>
      </c>
      <c r="E21" s="26">
        <v>36</v>
      </c>
      <c r="F21" s="26"/>
      <c r="G21" s="26">
        <v>5</v>
      </c>
      <c r="H21" s="26">
        <v>27</v>
      </c>
      <c r="I21" s="26">
        <v>104</v>
      </c>
      <c r="J21" s="26"/>
      <c r="K21" s="26">
        <v>6</v>
      </c>
      <c r="L21" s="26">
        <v>32</v>
      </c>
      <c r="M21" s="26">
        <v>140</v>
      </c>
    </row>
    <row r="22" spans="1:13" s="1" customFormat="1" ht="20.100000000000001" customHeight="1">
      <c r="B22" s="10" t="s">
        <v>18</v>
      </c>
      <c r="C22" s="25">
        <v>0.6</v>
      </c>
      <c r="D22" s="25">
        <v>5.4</v>
      </c>
      <c r="E22" s="25">
        <v>41.4</v>
      </c>
      <c r="F22" s="25"/>
      <c r="G22" s="25">
        <v>2.8</v>
      </c>
      <c r="H22" s="25">
        <v>19.8</v>
      </c>
      <c r="I22" s="25">
        <v>118.6</v>
      </c>
      <c r="J22" s="25"/>
      <c r="K22" s="25">
        <v>3.4</v>
      </c>
      <c r="L22" s="25">
        <v>25.2</v>
      </c>
      <c r="M22" s="25">
        <v>160</v>
      </c>
    </row>
    <row r="23" spans="1:13" ht="20.100000000000001" customHeight="1">
      <c r="B23" s="12"/>
      <c r="C23" s="26"/>
      <c r="D23" s="26"/>
      <c r="E23" s="26"/>
      <c r="F23" s="26"/>
      <c r="G23" s="26"/>
      <c r="H23" s="26"/>
      <c r="I23" s="26"/>
      <c r="J23" s="26"/>
      <c r="K23" s="26"/>
      <c r="L23" s="26"/>
      <c r="M23" s="26"/>
    </row>
    <row r="24" spans="1:13" s="1" customFormat="1" ht="20.100000000000001" customHeight="1">
      <c r="A24" s="1" t="s">
        <v>29</v>
      </c>
      <c r="B24" s="10" t="s">
        <v>17</v>
      </c>
      <c r="C24" s="25">
        <v>1</v>
      </c>
      <c r="D24" s="25">
        <v>11.8</v>
      </c>
      <c r="E24" s="25">
        <v>79.599999999999994</v>
      </c>
      <c r="F24" s="25"/>
      <c r="G24" s="25">
        <v>0.2</v>
      </c>
      <c r="H24" s="25">
        <v>15.6</v>
      </c>
      <c r="I24" s="25">
        <v>102.6</v>
      </c>
      <c r="J24" s="25"/>
      <c r="K24" s="25">
        <v>1.2</v>
      </c>
      <c r="L24" s="25">
        <v>27.4</v>
      </c>
      <c r="M24" s="25">
        <v>182.2</v>
      </c>
    </row>
    <row r="25" spans="1:13" ht="20.100000000000001" customHeight="1">
      <c r="B25" s="12">
        <v>2002</v>
      </c>
      <c r="C25" s="26">
        <v>0</v>
      </c>
      <c r="D25" s="26">
        <v>5</v>
      </c>
      <c r="E25" s="26">
        <v>73</v>
      </c>
      <c r="F25" s="26"/>
      <c r="G25" s="26">
        <v>1</v>
      </c>
      <c r="H25" s="26">
        <v>14</v>
      </c>
      <c r="I25" s="26">
        <v>72</v>
      </c>
      <c r="J25" s="26"/>
      <c r="K25" s="26">
        <v>1</v>
      </c>
      <c r="L25" s="26">
        <v>19</v>
      </c>
      <c r="M25" s="26">
        <v>145</v>
      </c>
    </row>
    <row r="26" spans="1:13" ht="20.100000000000001" customHeight="1">
      <c r="B26" s="12">
        <v>2003</v>
      </c>
      <c r="C26" s="26">
        <v>1</v>
      </c>
      <c r="D26" s="26">
        <v>9</v>
      </c>
      <c r="E26" s="26">
        <v>62</v>
      </c>
      <c r="F26" s="26"/>
      <c r="G26" s="26">
        <v>2</v>
      </c>
      <c r="H26" s="26">
        <v>11</v>
      </c>
      <c r="I26" s="26">
        <v>78</v>
      </c>
      <c r="J26" s="26"/>
      <c r="K26" s="26">
        <v>3</v>
      </c>
      <c r="L26" s="26">
        <v>20</v>
      </c>
      <c r="M26" s="26">
        <v>140</v>
      </c>
    </row>
    <row r="27" spans="1:13" ht="20.100000000000001" customHeight="1">
      <c r="B27" s="12">
        <v>2004</v>
      </c>
      <c r="C27" s="26">
        <v>0</v>
      </c>
      <c r="D27" s="26">
        <v>11</v>
      </c>
      <c r="E27" s="26">
        <v>65</v>
      </c>
      <c r="F27" s="26"/>
      <c r="G27" s="26">
        <v>1</v>
      </c>
      <c r="H27" s="26">
        <v>17</v>
      </c>
      <c r="I27" s="26">
        <v>93</v>
      </c>
      <c r="J27" s="26"/>
      <c r="K27" s="26">
        <v>1</v>
      </c>
      <c r="L27" s="26">
        <v>28</v>
      </c>
      <c r="M27" s="26">
        <v>158</v>
      </c>
    </row>
    <row r="28" spans="1:13" ht="20.100000000000001" customHeight="1">
      <c r="B28" s="12">
        <v>2005</v>
      </c>
      <c r="C28" s="26">
        <v>1</v>
      </c>
      <c r="D28" s="26">
        <v>12</v>
      </c>
      <c r="E28" s="26">
        <v>88</v>
      </c>
      <c r="F28" s="26"/>
      <c r="G28" s="26">
        <v>0</v>
      </c>
      <c r="H28" s="26">
        <v>19</v>
      </c>
      <c r="I28" s="26">
        <v>125</v>
      </c>
      <c r="J28" s="26"/>
      <c r="K28" s="26">
        <v>1</v>
      </c>
      <c r="L28" s="26">
        <v>31</v>
      </c>
      <c r="M28" s="26">
        <v>213</v>
      </c>
    </row>
    <row r="29" spans="1:13" ht="20.100000000000001" customHeight="1">
      <c r="B29" s="12">
        <v>2006</v>
      </c>
      <c r="C29" s="26">
        <v>1</v>
      </c>
      <c r="D29" s="26">
        <v>11</v>
      </c>
      <c r="E29" s="26">
        <v>75</v>
      </c>
      <c r="F29" s="26"/>
      <c r="G29" s="26">
        <v>0</v>
      </c>
      <c r="H29" s="26">
        <v>17</v>
      </c>
      <c r="I29" s="26">
        <v>99</v>
      </c>
      <c r="J29" s="26"/>
      <c r="K29" s="26">
        <v>1</v>
      </c>
      <c r="L29" s="26">
        <v>28</v>
      </c>
      <c r="M29" s="26">
        <v>174</v>
      </c>
    </row>
    <row r="30" spans="1:13" ht="20.100000000000001" customHeight="1">
      <c r="B30" s="12">
        <v>2007</v>
      </c>
      <c r="C30" s="26">
        <v>1</v>
      </c>
      <c r="D30" s="26">
        <v>9</v>
      </c>
      <c r="E30" s="26">
        <v>80</v>
      </c>
      <c r="F30" s="26"/>
      <c r="G30" s="26">
        <v>0</v>
      </c>
      <c r="H30" s="26">
        <v>11</v>
      </c>
      <c r="I30" s="26">
        <v>91</v>
      </c>
      <c r="J30" s="26"/>
      <c r="K30" s="26">
        <v>1</v>
      </c>
      <c r="L30" s="26">
        <v>20</v>
      </c>
      <c r="M30" s="26">
        <v>171</v>
      </c>
    </row>
    <row r="31" spans="1:13" ht="20.100000000000001" customHeight="1">
      <c r="B31" s="12">
        <v>2008</v>
      </c>
      <c r="C31" s="26">
        <v>2</v>
      </c>
      <c r="D31" s="26">
        <v>16</v>
      </c>
      <c r="E31" s="26">
        <v>90</v>
      </c>
      <c r="F31" s="26"/>
      <c r="G31" s="26">
        <v>0</v>
      </c>
      <c r="H31" s="26">
        <v>14</v>
      </c>
      <c r="I31" s="26">
        <v>105</v>
      </c>
      <c r="J31" s="26"/>
      <c r="K31" s="26">
        <v>2</v>
      </c>
      <c r="L31" s="26">
        <v>30</v>
      </c>
      <c r="M31" s="26">
        <v>195</v>
      </c>
    </row>
    <row r="32" spans="1:13" ht="20.100000000000001" customHeight="1">
      <c r="B32" s="12">
        <v>2009</v>
      </c>
      <c r="C32" s="26">
        <v>0</v>
      </c>
      <c r="D32" s="26">
        <v>8</v>
      </c>
      <c r="E32" s="26">
        <v>78</v>
      </c>
      <c r="F32" s="26"/>
      <c r="G32" s="26">
        <v>0</v>
      </c>
      <c r="H32" s="26">
        <v>17</v>
      </c>
      <c r="I32" s="26">
        <v>87</v>
      </c>
      <c r="J32" s="26"/>
      <c r="K32" s="26">
        <v>0</v>
      </c>
      <c r="L32" s="26">
        <v>25</v>
      </c>
      <c r="M32" s="26">
        <v>165</v>
      </c>
    </row>
    <row r="33" spans="1:13" ht="20.100000000000001" customHeight="1">
      <c r="B33" s="12">
        <v>2010</v>
      </c>
      <c r="C33" s="26">
        <v>3</v>
      </c>
      <c r="D33" s="26">
        <v>11</v>
      </c>
      <c r="E33" s="26">
        <v>92</v>
      </c>
      <c r="F33" s="26"/>
      <c r="G33" s="26">
        <v>0</v>
      </c>
      <c r="H33" s="26">
        <v>17</v>
      </c>
      <c r="I33" s="26">
        <v>63</v>
      </c>
      <c r="J33" s="26"/>
      <c r="K33" s="26">
        <v>3</v>
      </c>
      <c r="L33" s="26">
        <v>28</v>
      </c>
      <c r="M33" s="26">
        <v>155</v>
      </c>
    </row>
    <row r="34" spans="1:13" ht="20.100000000000001" customHeight="1">
      <c r="B34" s="12">
        <v>2011</v>
      </c>
      <c r="C34" s="26">
        <v>1</v>
      </c>
      <c r="D34" s="26">
        <v>14</v>
      </c>
      <c r="E34" s="26">
        <v>77</v>
      </c>
      <c r="F34" s="26"/>
      <c r="G34" s="26">
        <v>1</v>
      </c>
      <c r="H34" s="26">
        <v>5</v>
      </c>
      <c r="I34" s="26">
        <v>55</v>
      </c>
      <c r="J34" s="26"/>
      <c r="K34" s="26">
        <v>2</v>
      </c>
      <c r="L34" s="26">
        <v>19</v>
      </c>
      <c r="M34" s="26">
        <v>132</v>
      </c>
    </row>
    <row r="35" spans="1:13" ht="20.100000000000001" customHeight="1">
      <c r="B35" s="12">
        <v>2012</v>
      </c>
      <c r="C35" s="26">
        <v>0</v>
      </c>
      <c r="D35" s="26">
        <v>4</v>
      </c>
      <c r="E35" s="26">
        <v>64</v>
      </c>
      <c r="F35" s="26"/>
      <c r="G35" s="26">
        <v>0</v>
      </c>
      <c r="H35" s="26">
        <v>14</v>
      </c>
      <c r="I35" s="26">
        <v>65</v>
      </c>
      <c r="J35" s="26"/>
      <c r="K35" s="26">
        <v>0</v>
      </c>
      <c r="L35" s="26">
        <v>18</v>
      </c>
      <c r="M35" s="26">
        <v>129</v>
      </c>
    </row>
    <row r="36" spans="1:13" s="1" customFormat="1" ht="20.100000000000001" customHeight="1">
      <c r="B36" s="10" t="s">
        <v>18</v>
      </c>
      <c r="C36" s="25">
        <v>1.2</v>
      </c>
      <c r="D36" s="25">
        <v>10.6</v>
      </c>
      <c r="E36" s="25">
        <v>80.2</v>
      </c>
      <c r="F36" s="25"/>
      <c r="G36" s="25">
        <v>0.2</v>
      </c>
      <c r="H36" s="25">
        <v>13.4</v>
      </c>
      <c r="I36" s="25">
        <v>75</v>
      </c>
      <c r="J36" s="25"/>
      <c r="K36" s="25">
        <v>1.4</v>
      </c>
      <c r="L36" s="25">
        <v>24</v>
      </c>
      <c r="M36" s="25">
        <v>155.19999999999999</v>
      </c>
    </row>
    <row r="37" spans="1:13" ht="20.100000000000001" customHeight="1">
      <c r="B37" s="12"/>
      <c r="C37" s="26"/>
      <c r="D37" s="26"/>
      <c r="E37" s="26"/>
      <c r="F37" s="26"/>
      <c r="G37" s="26"/>
      <c r="H37" s="26"/>
      <c r="I37" s="26"/>
      <c r="J37" s="26"/>
      <c r="K37" s="26"/>
      <c r="L37" s="26"/>
      <c r="M37" s="26"/>
    </row>
    <row r="38" spans="1:13" s="1" customFormat="1" ht="20.100000000000001" customHeight="1">
      <c r="A38" s="1" t="s">
        <v>7</v>
      </c>
      <c r="B38" s="10" t="s">
        <v>17</v>
      </c>
      <c r="C38" s="25">
        <v>82.4</v>
      </c>
      <c r="D38" s="25">
        <v>1308.8</v>
      </c>
      <c r="E38" s="25">
        <v>9877.2000000000007</v>
      </c>
      <c r="F38" s="25"/>
      <c r="G38" s="25">
        <v>209.4</v>
      </c>
      <c r="H38" s="25">
        <v>1296.5999999999999</v>
      </c>
      <c r="I38" s="25">
        <v>7219.8</v>
      </c>
      <c r="J38" s="25"/>
      <c r="K38" s="25">
        <v>291.8</v>
      </c>
      <c r="L38" s="25">
        <v>2605.4</v>
      </c>
      <c r="M38" s="25">
        <v>17097</v>
      </c>
    </row>
    <row r="39" spans="1:13" ht="20.100000000000001" customHeight="1">
      <c r="B39" s="12">
        <v>2002</v>
      </c>
      <c r="C39" s="26">
        <v>74</v>
      </c>
      <c r="D39" s="26">
        <v>1644</v>
      </c>
      <c r="E39" s="26">
        <v>11414</v>
      </c>
      <c r="F39" s="26"/>
      <c r="G39" s="26">
        <v>230</v>
      </c>
      <c r="H39" s="26">
        <v>1585</v>
      </c>
      <c r="I39" s="26">
        <v>7861</v>
      </c>
      <c r="J39" s="26"/>
      <c r="K39" s="26">
        <v>304</v>
      </c>
      <c r="L39" s="26">
        <v>3229</v>
      </c>
      <c r="M39" s="26">
        <v>19275</v>
      </c>
    </row>
    <row r="40" spans="1:13" ht="20.100000000000001" customHeight="1">
      <c r="B40" s="12">
        <v>2003</v>
      </c>
      <c r="C40" s="26">
        <v>87</v>
      </c>
      <c r="D40" s="26">
        <v>1506</v>
      </c>
      <c r="E40" s="26">
        <v>10818</v>
      </c>
      <c r="F40" s="26"/>
      <c r="G40" s="26">
        <v>249</v>
      </c>
      <c r="H40" s="26">
        <v>1451</v>
      </c>
      <c r="I40" s="26">
        <v>7938</v>
      </c>
      <c r="J40" s="26"/>
      <c r="K40" s="26">
        <v>336</v>
      </c>
      <c r="L40" s="26">
        <v>2957</v>
      </c>
      <c r="M40" s="26">
        <v>18756</v>
      </c>
    </row>
    <row r="41" spans="1:13" ht="20.100000000000001" customHeight="1">
      <c r="B41" s="12">
        <v>2004</v>
      </c>
      <c r="C41" s="26">
        <v>96</v>
      </c>
      <c r="D41" s="26">
        <v>1301</v>
      </c>
      <c r="E41" s="26">
        <v>10623</v>
      </c>
      <c r="F41" s="26"/>
      <c r="G41" s="26">
        <v>212</v>
      </c>
      <c r="H41" s="26">
        <v>1465</v>
      </c>
      <c r="I41" s="26">
        <v>7879</v>
      </c>
      <c r="J41" s="26"/>
      <c r="K41" s="26">
        <v>308</v>
      </c>
      <c r="L41" s="26">
        <v>2766</v>
      </c>
      <c r="M41" s="26">
        <v>18502</v>
      </c>
    </row>
    <row r="42" spans="1:13" ht="20.100000000000001" customHeight="1">
      <c r="B42" s="12">
        <v>2005</v>
      </c>
      <c r="C42" s="26">
        <v>79</v>
      </c>
      <c r="D42" s="26">
        <v>1325</v>
      </c>
      <c r="E42" s="26">
        <v>10353</v>
      </c>
      <c r="F42" s="26"/>
      <c r="G42" s="26">
        <v>207</v>
      </c>
      <c r="H42" s="26">
        <v>1341</v>
      </c>
      <c r="I42" s="26">
        <v>7532</v>
      </c>
      <c r="J42" s="26"/>
      <c r="K42" s="26">
        <v>286</v>
      </c>
      <c r="L42" s="26">
        <v>2666</v>
      </c>
      <c r="M42" s="26">
        <v>17885</v>
      </c>
    </row>
    <row r="43" spans="1:13" ht="20.100000000000001" customHeight="1">
      <c r="B43" s="12">
        <v>2006</v>
      </c>
      <c r="C43" s="26">
        <v>84</v>
      </c>
      <c r="D43" s="26">
        <v>1344</v>
      </c>
      <c r="E43" s="26">
        <v>10002</v>
      </c>
      <c r="F43" s="26"/>
      <c r="G43" s="26">
        <v>230</v>
      </c>
      <c r="H43" s="26">
        <v>1291</v>
      </c>
      <c r="I43" s="26">
        <v>7267</v>
      </c>
      <c r="J43" s="26"/>
      <c r="K43" s="26">
        <v>314</v>
      </c>
      <c r="L43" s="26">
        <v>2635</v>
      </c>
      <c r="M43" s="26">
        <v>17269</v>
      </c>
    </row>
    <row r="44" spans="1:13" ht="20.100000000000001" customHeight="1">
      <c r="B44" s="12">
        <v>2007</v>
      </c>
      <c r="C44" s="26">
        <v>71</v>
      </c>
      <c r="D44" s="26">
        <v>1220</v>
      </c>
      <c r="E44" s="26">
        <v>9449</v>
      </c>
      <c r="F44" s="26"/>
      <c r="G44" s="26">
        <v>210</v>
      </c>
      <c r="H44" s="26">
        <v>1165</v>
      </c>
      <c r="I44" s="26">
        <v>6790</v>
      </c>
      <c r="J44" s="26"/>
      <c r="K44" s="26">
        <v>281</v>
      </c>
      <c r="L44" s="26">
        <v>2385</v>
      </c>
      <c r="M44" s="26">
        <v>16239</v>
      </c>
    </row>
    <row r="45" spans="1:13" ht="20.100000000000001" customHeight="1">
      <c r="B45" s="12">
        <v>2008</v>
      </c>
      <c r="C45" s="26">
        <v>82</v>
      </c>
      <c r="D45" s="26">
        <v>1354</v>
      </c>
      <c r="E45" s="26">
        <v>8961</v>
      </c>
      <c r="F45" s="26"/>
      <c r="G45" s="26">
        <v>188</v>
      </c>
      <c r="H45" s="26">
        <v>1221</v>
      </c>
      <c r="I45" s="26">
        <v>6631</v>
      </c>
      <c r="J45" s="26"/>
      <c r="K45" s="26">
        <v>270</v>
      </c>
      <c r="L45" s="26">
        <v>2575</v>
      </c>
      <c r="M45" s="26">
        <v>15592</v>
      </c>
    </row>
    <row r="46" spans="1:13" ht="20.100000000000001" customHeight="1">
      <c r="A46" s="7"/>
      <c r="B46" s="12">
        <v>2009</v>
      </c>
      <c r="C46" s="26">
        <v>63</v>
      </c>
      <c r="D46" s="26">
        <v>1082</v>
      </c>
      <c r="E46" s="26">
        <v>8424</v>
      </c>
      <c r="F46" s="26"/>
      <c r="G46" s="26">
        <v>153</v>
      </c>
      <c r="H46" s="26">
        <v>1206</v>
      </c>
      <c r="I46" s="26">
        <v>6620</v>
      </c>
      <c r="J46" s="26"/>
      <c r="K46" s="26">
        <v>216</v>
      </c>
      <c r="L46" s="26">
        <v>2288</v>
      </c>
      <c r="M46" s="26">
        <v>15044</v>
      </c>
    </row>
    <row r="47" spans="1:13" ht="20.100000000000001" customHeight="1">
      <c r="A47" s="7"/>
      <c r="B47" s="12">
        <v>2010</v>
      </c>
      <c r="C47" s="26">
        <v>59</v>
      </c>
      <c r="D47" s="26">
        <v>972</v>
      </c>
      <c r="E47" s="26">
        <v>7681</v>
      </c>
      <c r="F47" s="26"/>
      <c r="G47" s="26">
        <v>149</v>
      </c>
      <c r="H47" s="26">
        <v>997</v>
      </c>
      <c r="I47" s="26">
        <v>5657</v>
      </c>
      <c r="J47" s="26"/>
      <c r="K47" s="26">
        <v>208</v>
      </c>
      <c r="L47" s="26">
        <v>1969</v>
      </c>
      <c r="M47" s="26">
        <v>13338</v>
      </c>
    </row>
    <row r="48" spans="1:13" ht="20.100000000000001" customHeight="1">
      <c r="A48" s="7"/>
      <c r="B48" s="12">
        <v>2011</v>
      </c>
      <c r="C48" s="26">
        <v>63</v>
      </c>
      <c r="D48" s="26">
        <v>1001</v>
      </c>
      <c r="E48" s="26">
        <v>7674</v>
      </c>
      <c r="F48" s="26"/>
      <c r="G48" s="26">
        <v>122</v>
      </c>
      <c r="H48" s="26">
        <v>876</v>
      </c>
      <c r="I48" s="26">
        <v>5103</v>
      </c>
      <c r="J48" s="26"/>
      <c r="K48" s="26">
        <v>185</v>
      </c>
      <c r="L48" s="26">
        <v>1877</v>
      </c>
      <c r="M48" s="26">
        <v>12777</v>
      </c>
    </row>
    <row r="49" spans="1:13" ht="20.100000000000001" customHeight="1">
      <c r="A49" s="7"/>
      <c r="B49" s="12">
        <v>2012</v>
      </c>
      <c r="C49" s="26">
        <v>65</v>
      </c>
      <c r="D49" s="26">
        <v>1043</v>
      </c>
      <c r="E49" s="26">
        <v>7487</v>
      </c>
      <c r="F49" s="26"/>
      <c r="G49" s="26">
        <v>109</v>
      </c>
      <c r="H49" s="26">
        <v>931</v>
      </c>
      <c r="I49" s="26">
        <v>5189</v>
      </c>
      <c r="J49" s="26"/>
      <c r="K49" s="26">
        <v>174</v>
      </c>
      <c r="L49" s="26">
        <v>1974</v>
      </c>
      <c r="M49" s="26">
        <v>12676</v>
      </c>
    </row>
    <row r="50" spans="1:13" s="1" customFormat="1" ht="20.100000000000001" customHeight="1" thickBot="1">
      <c r="A50" s="4"/>
      <c r="B50" s="18" t="s">
        <v>18</v>
      </c>
      <c r="C50" s="27">
        <v>66.400000000000006</v>
      </c>
      <c r="D50" s="27">
        <v>1090.4000000000001</v>
      </c>
      <c r="E50" s="27">
        <v>8045.4</v>
      </c>
      <c r="F50" s="27"/>
      <c r="G50" s="27">
        <v>144.19999999999999</v>
      </c>
      <c r="H50" s="27">
        <v>1046.2</v>
      </c>
      <c r="I50" s="27">
        <v>5840</v>
      </c>
      <c r="J50" s="27"/>
      <c r="K50" s="27">
        <v>210.6</v>
      </c>
      <c r="L50" s="27">
        <v>2136.6</v>
      </c>
      <c r="M50" s="27">
        <v>13885.4</v>
      </c>
    </row>
    <row r="51" spans="1:13">
      <c r="C51" s="23"/>
      <c r="D51" s="23"/>
      <c r="E51" s="23"/>
      <c r="F51" s="23"/>
      <c r="G51" s="23"/>
      <c r="H51" s="23"/>
      <c r="I51" s="23"/>
      <c r="J51" s="23"/>
      <c r="K51" s="23"/>
      <c r="L51" s="23"/>
      <c r="M51" s="23"/>
    </row>
    <row r="52" spans="1:13" ht="15">
      <c r="A52" s="14" t="s">
        <v>30</v>
      </c>
      <c r="C52" s="23"/>
      <c r="D52" s="23"/>
      <c r="E52" s="23"/>
      <c r="F52" s="23"/>
      <c r="G52" s="23"/>
      <c r="H52" s="23"/>
      <c r="I52" s="23"/>
      <c r="J52" s="23"/>
      <c r="K52" s="28"/>
      <c r="L52" s="28"/>
      <c r="M52" s="28"/>
    </row>
    <row r="53" spans="1:13" s="22" customFormat="1" ht="18">
      <c r="A53" s="14"/>
    </row>
    <row r="54" spans="1:13" s="22" customFormat="1" ht="18">
      <c r="A54" s="29"/>
    </row>
    <row r="55" spans="1:13" s="22" customFormat="1" ht="18"/>
    <row r="56" spans="1:13" s="22" customFormat="1" ht="18"/>
    <row r="57" spans="1:13">
      <c r="C57" s="23"/>
      <c r="D57" s="23"/>
      <c r="E57" s="23"/>
      <c r="F57" s="23"/>
      <c r="G57" s="23"/>
      <c r="H57" s="23"/>
      <c r="I57" s="23"/>
      <c r="J57" s="23"/>
      <c r="K57" s="23"/>
      <c r="L57" s="23"/>
      <c r="M57" s="23"/>
    </row>
    <row r="58" spans="1:13">
      <c r="C58" s="23"/>
      <c r="D58" s="23"/>
      <c r="E58" s="23"/>
      <c r="F58" s="23"/>
      <c r="G58" s="23"/>
      <c r="H58" s="23"/>
      <c r="I58" s="23"/>
      <c r="J58" s="23"/>
      <c r="K58" s="23"/>
      <c r="L58" s="23"/>
      <c r="M58" s="23"/>
    </row>
    <row r="59" spans="1:13">
      <c r="C59" s="23"/>
      <c r="D59" s="23"/>
      <c r="E59" s="23"/>
      <c r="F59" s="23"/>
      <c r="G59" s="23"/>
      <c r="H59" s="23"/>
      <c r="I59" s="23"/>
      <c r="J59" s="23"/>
      <c r="K59" s="23"/>
      <c r="L59" s="23"/>
      <c r="M59" s="23"/>
    </row>
    <row r="60" spans="1:13">
      <c r="C60" s="23"/>
      <c r="D60" s="23"/>
      <c r="E60" s="23"/>
      <c r="F60" s="23"/>
      <c r="G60" s="23"/>
      <c r="H60" s="23"/>
      <c r="I60" s="23"/>
      <c r="J60" s="23"/>
      <c r="K60" s="23"/>
      <c r="L60" s="23"/>
      <c r="M60" s="23"/>
    </row>
    <row r="61" spans="1:13">
      <c r="C61" s="23"/>
      <c r="D61" s="23"/>
      <c r="E61" s="23"/>
      <c r="F61" s="23"/>
      <c r="G61" s="23"/>
      <c r="H61" s="23"/>
      <c r="I61" s="23"/>
      <c r="J61" s="23"/>
      <c r="K61" s="23"/>
      <c r="L61" s="23"/>
      <c r="M61" s="23"/>
    </row>
    <row r="62" spans="1:13">
      <c r="C62" s="23"/>
      <c r="D62" s="23"/>
      <c r="E62" s="23"/>
      <c r="F62" s="23"/>
      <c r="G62" s="23"/>
      <c r="H62" s="23"/>
      <c r="I62" s="23"/>
      <c r="J62" s="23"/>
      <c r="K62" s="23"/>
      <c r="L62" s="23"/>
      <c r="M62" s="23"/>
    </row>
    <row r="63" spans="1:13">
      <c r="C63" s="23"/>
      <c r="D63" s="23"/>
      <c r="E63" s="23"/>
      <c r="F63" s="23"/>
      <c r="G63" s="23"/>
      <c r="H63" s="23"/>
      <c r="I63" s="23"/>
      <c r="J63" s="23"/>
      <c r="K63" s="23"/>
      <c r="L63" s="23"/>
      <c r="M63" s="23"/>
    </row>
    <row r="64" spans="1:13">
      <c r="C64" s="23"/>
      <c r="D64" s="23"/>
      <c r="E64" s="23"/>
      <c r="F64" s="23"/>
      <c r="G64" s="23"/>
      <c r="H64" s="23"/>
      <c r="I64" s="23"/>
      <c r="J64" s="23"/>
      <c r="K64" s="23"/>
      <c r="L64" s="23"/>
      <c r="M64" s="23"/>
    </row>
    <row r="65" spans="3:13">
      <c r="C65" s="23"/>
      <c r="D65" s="23"/>
      <c r="E65" s="23"/>
      <c r="F65" s="23"/>
      <c r="G65" s="23"/>
      <c r="H65" s="23"/>
      <c r="I65" s="23"/>
      <c r="J65" s="23"/>
      <c r="K65" s="23"/>
      <c r="L65" s="23"/>
      <c r="M65" s="23"/>
    </row>
    <row r="66" spans="3:13">
      <c r="C66" s="23"/>
      <c r="D66" s="23"/>
      <c r="E66" s="23"/>
      <c r="F66" s="23"/>
      <c r="G66" s="23"/>
      <c r="H66" s="23"/>
      <c r="I66" s="23"/>
      <c r="J66" s="23"/>
      <c r="K66" s="23"/>
      <c r="L66" s="23"/>
      <c r="M66" s="23"/>
    </row>
    <row r="67" spans="3:13">
      <c r="C67" s="23"/>
      <c r="D67" s="23"/>
      <c r="E67" s="23"/>
      <c r="F67" s="23"/>
      <c r="G67" s="23"/>
      <c r="H67" s="23"/>
      <c r="I67" s="23"/>
      <c r="J67" s="23"/>
      <c r="K67" s="23"/>
      <c r="L67" s="23"/>
      <c r="M67" s="23"/>
    </row>
    <row r="68" spans="3:13">
      <c r="C68" s="23"/>
      <c r="D68" s="23"/>
      <c r="E68" s="23"/>
      <c r="F68" s="23"/>
      <c r="G68" s="23"/>
      <c r="H68" s="23"/>
      <c r="I68" s="23"/>
      <c r="J68" s="23"/>
      <c r="K68" s="23"/>
      <c r="L68" s="23"/>
      <c r="M68" s="23"/>
    </row>
    <row r="69" spans="3:13">
      <c r="C69" s="23"/>
      <c r="D69" s="23"/>
      <c r="E69" s="23"/>
      <c r="F69" s="23"/>
      <c r="G69" s="23"/>
      <c r="H69" s="23"/>
      <c r="I69" s="23"/>
      <c r="J69" s="23"/>
      <c r="K69" s="23"/>
      <c r="L69" s="23"/>
      <c r="M69" s="23"/>
    </row>
    <row r="70" spans="3:13">
      <c r="C70" s="23"/>
      <c r="D70" s="23"/>
      <c r="E70" s="23"/>
      <c r="F70" s="23"/>
      <c r="G70" s="23"/>
      <c r="H70" s="23"/>
      <c r="I70" s="23"/>
      <c r="J70" s="23"/>
      <c r="K70" s="23"/>
      <c r="L70" s="23"/>
      <c r="M70" s="23"/>
    </row>
    <row r="101" spans="2:2">
      <c r="B101" s="20"/>
    </row>
  </sheetData>
  <pageMargins left="0.39370078740157483" right="0.39370078740157483" top="0.39370078740157483" bottom="0.39370078740157483" header="0" footer="0"/>
  <pageSetup paperSize="9" scale="6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62"/>
  <sheetViews>
    <sheetView zoomScale="70" zoomScaleNormal="70" workbookViewId="0"/>
  </sheetViews>
  <sheetFormatPr defaultRowHeight="15.75"/>
  <cols>
    <col min="1" max="1" width="16" style="1" customWidth="1"/>
    <col min="2" max="2" width="14.5703125" style="14" customWidth="1"/>
    <col min="3" max="3" width="11.42578125" style="14" customWidth="1"/>
    <col min="4" max="4" width="12.28515625" style="14" customWidth="1"/>
    <col min="5" max="5" width="13.85546875" style="14" customWidth="1"/>
    <col min="6" max="6" width="2.7109375" style="14" customWidth="1"/>
    <col min="7" max="7" width="9.140625" style="14"/>
    <col min="8" max="8" width="12" style="14" customWidth="1"/>
    <col min="9" max="9" width="13.5703125" style="14" customWidth="1"/>
    <col min="10" max="10" width="2.5703125" style="14" customWidth="1"/>
    <col min="11" max="11" width="8.85546875" style="14" customWidth="1"/>
    <col min="12" max="12" width="11.140625" style="14" customWidth="1"/>
    <col min="13" max="13" width="12.5703125" style="14" customWidth="1"/>
    <col min="14" max="16384" width="9.140625" style="14"/>
  </cols>
  <sheetData>
    <row r="1" spans="1:13" s="3" customFormat="1" ht="18">
      <c r="A1" s="3" t="s">
        <v>22</v>
      </c>
      <c r="C1" s="30"/>
      <c r="D1" s="30"/>
      <c r="E1" s="30"/>
      <c r="F1" s="30"/>
      <c r="G1" s="30"/>
      <c r="H1" s="30"/>
      <c r="I1" s="30"/>
      <c r="J1" s="30"/>
      <c r="K1" s="30"/>
      <c r="L1" s="30"/>
      <c r="M1" s="31" t="s">
        <v>1</v>
      </c>
    </row>
    <row r="2" spans="1:13" s="3" customFormat="1" ht="18">
      <c r="C2" s="30"/>
      <c r="D2" s="30"/>
      <c r="E2" s="30"/>
      <c r="F2" s="30"/>
      <c r="G2" s="30"/>
      <c r="H2" s="30"/>
      <c r="I2" s="30"/>
      <c r="J2" s="30"/>
      <c r="K2" s="30"/>
      <c r="L2" s="30"/>
      <c r="M2" s="30"/>
    </row>
    <row r="3" spans="1:13" s="3" customFormat="1" ht="18">
      <c r="A3" s="3" t="s">
        <v>2</v>
      </c>
      <c r="C3" s="30"/>
      <c r="D3" s="30"/>
      <c r="E3" s="30"/>
      <c r="F3" s="30"/>
      <c r="G3" s="30"/>
      <c r="H3" s="30"/>
      <c r="I3" s="30"/>
      <c r="J3" s="30"/>
      <c r="K3" s="30"/>
      <c r="L3" s="30"/>
      <c r="M3" s="30"/>
    </row>
    <row r="4" spans="1:13" s="3" customFormat="1" ht="18">
      <c r="A4" s="3" t="s">
        <v>3</v>
      </c>
      <c r="C4" s="30"/>
      <c r="D4" s="30"/>
      <c r="E4" s="30"/>
      <c r="F4" s="30"/>
      <c r="G4" s="30"/>
      <c r="H4" s="30"/>
      <c r="I4" s="30"/>
      <c r="J4" s="30"/>
      <c r="K4" s="30"/>
      <c r="L4" s="30"/>
      <c r="M4" s="30"/>
    </row>
    <row r="5" spans="1:13" s="3" customFormat="1" ht="18.75" thickBot="1">
      <c r="A5" s="32" t="s">
        <v>4</v>
      </c>
      <c r="B5" s="32"/>
      <c r="C5" s="33"/>
      <c r="D5" s="33"/>
      <c r="E5" s="33"/>
      <c r="F5" s="33"/>
      <c r="G5" s="33"/>
      <c r="H5" s="33"/>
      <c r="I5" s="33"/>
      <c r="J5" s="33"/>
      <c r="K5" s="33"/>
      <c r="L5" s="33"/>
      <c r="M5" s="33"/>
    </row>
    <row r="6" spans="1:13" s="1" customFormat="1">
      <c r="A6" s="7" t="s">
        <v>8</v>
      </c>
      <c r="B6" s="7"/>
      <c r="C6" s="5" t="s">
        <v>5</v>
      </c>
      <c r="D6" s="5"/>
      <c r="E6" s="5"/>
      <c r="F6" s="6"/>
      <c r="G6" s="5" t="s">
        <v>6</v>
      </c>
      <c r="H6" s="5"/>
      <c r="I6" s="5"/>
      <c r="J6" s="6"/>
      <c r="K6" s="5" t="s">
        <v>7</v>
      </c>
      <c r="L6" s="5"/>
      <c r="M6" s="5"/>
    </row>
    <row r="7" spans="1:13" s="1" customFormat="1">
      <c r="A7" s="1" t="s">
        <v>31</v>
      </c>
      <c r="C7" s="8"/>
      <c r="D7" s="8"/>
      <c r="E7" s="8" t="s">
        <v>9</v>
      </c>
      <c r="F7" s="8"/>
      <c r="G7" s="8"/>
      <c r="H7" s="8"/>
      <c r="I7" s="8" t="s">
        <v>9</v>
      </c>
      <c r="J7" s="8"/>
      <c r="K7" s="8"/>
      <c r="L7" s="8"/>
      <c r="M7" s="8" t="s">
        <v>9</v>
      </c>
    </row>
    <row r="8" spans="1:13" s="1" customFormat="1" ht="16.5" thickBot="1">
      <c r="A8" s="4" t="s">
        <v>32</v>
      </c>
      <c r="B8" s="4"/>
      <c r="C8" s="9" t="s">
        <v>12</v>
      </c>
      <c r="D8" s="9" t="s">
        <v>13</v>
      </c>
      <c r="E8" s="9" t="s">
        <v>14</v>
      </c>
      <c r="F8" s="9"/>
      <c r="G8" s="9" t="s">
        <v>12</v>
      </c>
      <c r="H8" s="9" t="s">
        <v>13</v>
      </c>
      <c r="I8" s="9" t="s">
        <v>14</v>
      </c>
      <c r="J8" s="9"/>
      <c r="K8" s="9" t="s">
        <v>12</v>
      </c>
      <c r="L8" s="9" t="s">
        <v>13</v>
      </c>
      <c r="M8" s="9" t="s">
        <v>14</v>
      </c>
    </row>
    <row r="9" spans="1:13" s="1" customFormat="1" ht="20.100000000000001" customHeight="1">
      <c r="A9" s="7"/>
      <c r="B9" s="7"/>
      <c r="C9" s="34"/>
      <c r="D9" s="34"/>
      <c r="E9" s="8"/>
      <c r="F9" s="34"/>
      <c r="G9" s="34"/>
      <c r="H9" s="34"/>
      <c r="I9" s="8"/>
      <c r="J9" s="34"/>
      <c r="K9" s="34"/>
      <c r="L9" s="34"/>
      <c r="M9" s="8"/>
    </row>
    <row r="10" spans="1:13" s="1" customFormat="1" ht="20.100000000000001" customHeight="1">
      <c r="A10" s="3" t="s">
        <v>33</v>
      </c>
      <c r="B10" s="3"/>
      <c r="C10" s="30"/>
      <c r="D10" s="30"/>
      <c r="E10" s="30"/>
      <c r="F10" s="30"/>
      <c r="G10" s="30"/>
      <c r="H10" s="30"/>
      <c r="I10" s="30"/>
      <c r="J10" s="30"/>
      <c r="K10" s="30"/>
      <c r="L10" s="30"/>
      <c r="M10" s="30"/>
    </row>
    <row r="11" spans="1:13" ht="20.100000000000001" customHeight="1">
      <c r="C11" s="23"/>
      <c r="D11" s="23"/>
      <c r="E11" s="23"/>
      <c r="F11" s="23"/>
      <c r="G11" s="23"/>
      <c r="H11" s="23"/>
      <c r="I11" s="23"/>
      <c r="J11" s="23"/>
      <c r="K11" s="23"/>
      <c r="L11" s="23"/>
      <c r="M11" s="23"/>
    </row>
    <row r="12" spans="1:13" ht="20.100000000000001" customHeight="1">
      <c r="A12" s="14" t="s">
        <v>16</v>
      </c>
      <c r="C12" s="35">
        <f>IF(ISERR(Table23a!C22 -Table23a!C21),"n/a",IF(Table23a!C22 -Table23a!C21=0,"-",(Table23a!C22 -Table23a!C21)))</f>
        <v>8</v>
      </c>
      <c r="D12" s="35">
        <f>IF(ISERR(Table23a!D22 -Table23a!D21),"n/a",IF(Table23a!D22 -Table23a!D21=0,"-",(Table23a!D22 -Table23a!D21)))</f>
        <v>-43</v>
      </c>
      <c r="E12" s="35">
        <f>IF(ISERR(Table23a!E22 -Table23a!E21),"n/a",IF(Table23a!E22 -Table23a!E21=0,"-",(Table23a!E22 -Table23a!E21)))</f>
        <v>-73</v>
      </c>
      <c r="F12" s="35"/>
      <c r="G12" s="35">
        <f>IF(ISERR(Table23a!G22 -Table23a!G21),"n/a",IF(Table23a!G22 -Table23a!G21=0,"-",(Table23a!G22 -Table23a!G21)))</f>
        <v>6</v>
      </c>
      <c r="H12" s="35">
        <f>IF(ISERR(Table23a!H22 -Table23a!H21),"n/a",IF(Table23a!H22 -Table23a!H21=0,"-",(Table23a!H22 -Table23a!H21)))</f>
        <v>-11</v>
      </c>
      <c r="I12" s="35">
        <f>IF(ISERR(Table23a!I22 -Table23a!I21),"n/a",IF(Table23a!I22 -Table23a!I21=0,"-",(Table23a!I22 -Table23a!I21)))</f>
        <v>-18</v>
      </c>
      <c r="J12" s="35"/>
      <c r="K12" s="35">
        <f>IF(ISERR(Table23a!K22 -Table23a!K21),"n/a",IF(Table23a!K22 -Table23a!K21=0,"-",(Table23a!K22 -Table23a!K21)))</f>
        <v>14</v>
      </c>
      <c r="L12" s="35">
        <f>IF(ISERR(Table23a!L22 -Table23a!L21),"n/a",IF(Table23a!L22 -Table23a!L21=0,"-",(Table23a!L22 -Table23a!L21)))</f>
        <v>-54</v>
      </c>
      <c r="M12" s="35">
        <f>IF(ISERR(Table23a!M22 -Table23a!M21),"n/a",IF(Table23a!M22 -Table23a!M21=0,"-",(Table23a!M22 -Table23a!M21)))</f>
        <v>-91</v>
      </c>
    </row>
    <row r="13" spans="1:13" ht="20.100000000000001" customHeight="1">
      <c r="A13" s="14" t="s">
        <v>19</v>
      </c>
      <c r="C13" s="35">
        <f>IF(ISERR(Table23a!C36-Table23a!C35),"n/a",IF(Table23a!C36-Table23a!C35=0,"-",(Table23a!C36-Table23a!C35)))</f>
        <v>2</v>
      </c>
      <c r="D13" s="35">
        <f>IF(ISERR(Table23a!D36-Table23a!D35),"n/a",IF(Table23a!D36-Table23a!D35=0,"-",(Table23a!D36-Table23a!D35)))</f>
        <v>15</v>
      </c>
      <c r="E13" s="35">
        <f>IF(ISERR(Table23a!E36-Table23a!E35),"n/a",IF(Table23a!E36-Table23a!E35=0,"-",(Table23a!E36-Table23a!E35)))</f>
        <v>55</v>
      </c>
      <c r="F13" s="35"/>
      <c r="G13" s="35" t="str">
        <f>IF(ISERR(Table23a!G36-Table23a!G35),"n/a",IF(Table23a!G36-Table23a!G35=0,"-",(Table23a!G36-Table23a!G35)))</f>
        <v>-</v>
      </c>
      <c r="H13" s="35">
        <f>IF(ISERR(Table23a!H36-Table23a!H35),"n/a",IF(Table23a!H36-Table23a!H35=0,"-",(Table23a!H36-Table23a!H35)))</f>
        <v>-4</v>
      </c>
      <c r="I13" s="35">
        <f>IF(ISERR(Table23a!I36-Table23a!I35),"n/a",IF(Table23a!I36-Table23a!I35=0,"-",(Table23a!I36-Table23a!I35)))</f>
        <v>22</v>
      </c>
      <c r="J13" s="35"/>
      <c r="K13" s="35">
        <f>IF(ISERR(Table23a!K36-Table23a!K35),"n/a",IF(Table23a!K36-Table23a!K35=0,"-",(Table23a!K36-Table23a!K35)))</f>
        <v>2</v>
      </c>
      <c r="L13" s="35">
        <f>IF(ISERR(Table23a!L36-Table23a!L35),"n/a",IF(Table23a!L36-Table23a!L35=0,"-",(Table23a!L36-Table23a!L35)))</f>
        <v>11</v>
      </c>
      <c r="M13" s="35">
        <f>IF(ISERR(Table23a!M36-Table23a!M35),"n/a",IF(Table23a!M36-Table23a!M35=0,"-",(Table23a!M36-Table23a!M35)))</f>
        <v>77</v>
      </c>
    </row>
    <row r="14" spans="1:13" ht="20.100000000000001" customHeight="1">
      <c r="A14" s="14" t="s">
        <v>34</v>
      </c>
      <c r="C14" s="35">
        <f>IF(ISERR(Table23a!C50-Table23a!C49),"n/a",IF(Table23a!C50-Table23a!C49=0,"-",(Table23a!C50-Table23a!C49)))</f>
        <v>-6</v>
      </c>
      <c r="D14" s="35">
        <f>IF(ISERR(Table23a!D50-Table23a!D49),"n/a",IF(Table23a!D50-Table23a!D49=0,"-",(Table23a!D50-Table23a!D49)))</f>
        <v>18</v>
      </c>
      <c r="E14" s="35">
        <f>IF(ISERR(Table23a!E50-Table23a!E49),"n/a",IF(Table23a!E50-Table23a!E49=0,"-",(Table23a!E50-Table23a!E49)))</f>
        <v>5</v>
      </c>
      <c r="F14" s="35"/>
      <c r="G14" s="35">
        <f>IF(ISERR(Table23a!G50-Table23a!G49),"n/a",IF(Table23a!G50-Table23a!G49=0,"-",(Table23a!G50-Table23a!G49)))</f>
        <v>-6</v>
      </c>
      <c r="H14" s="35">
        <f>IF(ISERR(Table23a!H50-Table23a!H49),"n/a",IF(Table23a!H50-Table23a!H49=0,"-",(Table23a!H50-Table23a!H49)))</f>
        <v>31</v>
      </c>
      <c r="I14" s="35">
        <f>IF(ISERR(Table23a!I50-Table23a!I49),"n/a",IF(Table23a!I50-Table23a!I49=0,"-",(Table23a!I50-Table23a!I49)))</f>
        <v>52</v>
      </c>
      <c r="J14" s="35"/>
      <c r="K14" s="35">
        <f>IF(ISERR(Table23a!K50-Table23a!K49),"n/a",IF(Table23a!K50-Table23a!K49=0,"-",(Table23a!K50-Table23a!K49)))</f>
        <v>-12</v>
      </c>
      <c r="L14" s="35">
        <f>IF(ISERR(Table23a!L50-Table23a!L49),"n/a",IF(Table23a!L50-Table23a!L49=0,"-",(Table23a!L50-Table23a!L49)))</f>
        <v>49</v>
      </c>
      <c r="M14" s="35">
        <f>IF(ISERR(Table23a!M50-Table23a!M49),"n/a",IF(Table23a!M50-Table23a!M49=0,"-",(Table23a!M50-Table23a!M49)))</f>
        <v>57</v>
      </c>
    </row>
    <row r="15" spans="1:13" ht="20.100000000000001" customHeight="1">
      <c r="A15" s="14" t="s">
        <v>21</v>
      </c>
      <c r="C15" s="35" t="str">
        <f>IF(ISERR(Table23a!C64-Table23a!C63),"n/a",IF(Table23a!C64-Table23a!C63=0,"-",(Table23a!C64-Table23a!C63)))</f>
        <v>-</v>
      </c>
      <c r="D15" s="35">
        <f>IF(ISERR(Table23a!D64-Table23a!D63),"n/a",IF(Table23a!D64-Table23a!D63=0,"-",(Table23a!D64-Table23a!D63)))</f>
        <v>63</v>
      </c>
      <c r="E15" s="35">
        <f>IF(ISERR(Table23a!E64-Table23a!E63),"n/a",IF(Table23a!E64-Table23a!E63=0,"-",(Table23a!E64-Table23a!E63)))</f>
        <v>-108</v>
      </c>
      <c r="F15" s="35"/>
      <c r="G15" s="35">
        <f>IF(ISERR(Table23a!G64-Table23a!G63),"n/a",IF(Table23a!G64-Table23a!G63=0,"-",(Table23a!G64-Table23a!G63)))</f>
        <v>-16</v>
      </c>
      <c r="H15" s="35">
        <f>IF(ISERR(Table23a!H64-Table23a!H63),"n/a",IF(Table23a!H64-Table23a!H63=0,"-",(Table23a!H64-Table23a!H63)))</f>
        <v>26</v>
      </c>
      <c r="I15" s="35">
        <f>IF(ISERR(Table23a!I64-Table23a!I63),"n/a",IF(Table23a!I64-Table23a!I63=0,"-",(Table23a!I64-Table23a!I63)))</f>
        <v>-20</v>
      </c>
      <c r="J15" s="35"/>
      <c r="K15" s="35">
        <f>IF(ISERR(Table23a!K64-Table23a!K63),"n/a",IF(Table23a!K64-Table23a!K63=0,"-",(Table23a!K64-Table23a!K63)))</f>
        <v>-16</v>
      </c>
      <c r="L15" s="35">
        <f>IF(ISERR(Table23a!L64-Table23a!L63),"n/a",IF(Table23a!L64-Table23a!L63=0,"-",(Table23a!L64-Table23a!L63)))</f>
        <v>89</v>
      </c>
      <c r="M15" s="35">
        <f>IF(ISERR(Table23a!M64-Table23a!M63),"n/a",IF(Table23a!M64-Table23a!M63=0,"-",(Table23a!M64-Table23a!M63)))</f>
        <v>-128</v>
      </c>
    </row>
    <row r="16" spans="1:13" ht="20.100000000000001" customHeight="1">
      <c r="A16" s="14" t="s">
        <v>24</v>
      </c>
      <c r="C16" s="35">
        <f>IF(ISERR(table23b!C21-table23b!C20),"n/a",IF(table23b!C21-table23b!C20=0,"-",(table23b!C21-table23b!C20)))</f>
        <v>-1</v>
      </c>
      <c r="D16" s="35" t="str">
        <f>IF(ISERR(table23b!D21-table23b!D20),"n/a",IF(table23b!D21-table23b!D20=0,"-",(table23b!D21-table23b!D20)))</f>
        <v>-</v>
      </c>
      <c r="E16" s="35">
        <f>IF(ISERR(table23b!E21-table23b!E20),"n/a",IF(table23b!E21-table23b!E20=0,"-",(table23b!E21-table23b!E20)))</f>
        <v>-22</v>
      </c>
      <c r="F16" s="35"/>
      <c r="G16" s="35" t="str">
        <f>IF(ISERR(table23b!G21-table23b!G20),"n/a",IF(table23b!G21-table23b!G20=0,"-",(table23b!G21-table23b!G20)))</f>
        <v>-</v>
      </c>
      <c r="H16" s="35">
        <f>IF(ISERR(table23b!H21-table23b!H20),"n/a",IF(table23b!H21-table23b!H20=0,"-",(table23b!H21-table23b!H20)))</f>
        <v>-7</v>
      </c>
      <c r="I16" s="35">
        <f>IF(ISERR(table23b!I21-table23b!I20),"n/a",IF(table23b!I21-table23b!I20=0,"-",(table23b!I21-table23b!I20)))</f>
        <v>-11</v>
      </c>
      <c r="J16" s="35"/>
      <c r="K16" s="35">
        <f>IF(ISERR(table23b!K21-table23b!K20),"n/a",IF(table23b!K21-table23b!K20=0,"-",(table23b!K21-table23b!K20)))</f>
        <v>-1</v>
      </c>
      <c r="L16" s="35">
        <f>IF(ISERR(table23b!L21-table23b!L20),"n/a",IF(table23b!L21-table23b!L20=0,"-",(table23b!L21-table23b!L20)))</f>
        <v>-7</v>
      </c>
      <c r="M16" s="35">
        <f>IF(ISERR(table23b!M21-table23b!M20),"n/a",IF(table23b!M21-table23b!M20=0,"-",(table23b!M21-table23b!M20)))</f>
        <v>-33</v>
      </c>
    </row>
    <row r="17" spans="1:13" ht="20.100000000000001" customHeight="1">
      <c r="A17" s="14" t="s">
        <v>25</v>
      </c>
      <c r="C17" s="35" t="str">
        <f>IF(ISERR(table23b!C35-table23b!C34),"n/a",IF(table23b!C35-table23b!C34=0,"-",(table23b!C35-table23b!C34)))</f>
        <v>-</v>
      </c>
      <c r="D17" s="35">
        <f>IF(ISERR(table23b!D35-table23b!D34),"n/a",IF(table23b!D35-table23b!D34=0,"-",(table23b!D35-table23b!D34)))</f>
        <v>5</v>
      </c>
      <c r="E17" s="35">
        <f>IF(ISERR(table23b!E35-table23b!E34),"n/a",IF(table23b!E35-table23b!E34=0,"-",(table23b!E35-table23b!E34)))</f>
        <v>16</v>
      </c>
      <c r="F17" s="35"/>
      <c r="G17" s="35" t="str">
        <f>IF(ISERR(table23b!G35-table23b!G34),"n/a",IF(table23b!G35-table23b!G34=0,"-",(table23b!G35-table23b!G34)))</f>
        <v>-</v>
      </c>
      <c r="H17" s="35">
        <f>IF(ISERR(table23b!H35-table23b!H34),"n/a",IF(table23b!H35-table23b!H34=0,"-",(table23b!H35-table23b!H34)))</f>
        <v>8</v>
      </c>
      <c r="I17" s="35">
        <f>IF(ISERR(table23b!I35-table23b!I34),"n/a",IF(table23b!I35-table23b!I34=0,"-",(table23b!I35-table23b!I34)))</f>
        <v>31</v>
      </c>
      <c r="J17" s="35"/>
      <c r="K17" s="35" t="str">
        <f>IF(ISERR(table23b!K35-table23b!K34),"n/a",IF(table23b!K35-table23b!K34=0,"-",(table23b!K35-table23b!K34)))</f>
        <v>-</v>
      </c>
      <c r="L17" s="35">
        <f>IF(ISERR(table23b!L35-table23b!L34),"n/a",IF(table23b!L35-table23b!L34=0,"-",(table23b!L35-table23b!L34)))</f>
        <v>13</v>
      </c>
      <c r="M17" s="35">
        <f>IF(ISERR(table23b!M35-table23b!M34),"n/a",IF(table23b!M35-table23b!M34=0,"-",(table23b!M35-table23b!M34)))</f>
        <v>47</v>
      </c>
    </row>
    <row r="18" spans="1:13" ht="20.100000000000001" customHeight="1">
      <c r="A18" s="14" t="s">
        <v>26</v>
      </c>
      <c r="C18" s="35" t="str">
        <f>IF(ISERR(table23b!C49-table23b!C48),"n/a",IF(table23b!C49-table23b!C48=0,"-",(table23b!C49-table23b!C48)))</f>
        <v>-</v>
      </c>
      <c r="D18" s="35">
        <f>IF(ISERR(table23b!D49-table23b!D48),"n/a",IF(table23b!D49-table23b!D48=0,"-",(table23b!D49-table23b!D48)))</f>
        <v>-10</v>
      </c>
      <c r="E18" s="35">
        <f>IF(ISERR(table23b!E49-table23b!E48),"n/a",IF(table23b!E49-table23b!E48=0,"-",(table23b!E49-table23b!E48)))</f>
        <v>-78</v>
      </c>
      <c r="F18" s="35"/>
      <c r="G18" s="35" t="str">
        <f>IF(ISERR(table23b!G49-table23b!G48),"n/a",IF(table23b!G49-table23b!G48=0,"-",(table23b!G49-table23b!G48)))</f>
        <v>-</v>
      </c>
      <c r="H18" s="35">
        <f>IF(ISERR(table23b!H49-table23b!H48),"n/a",IF(table23b!H49-table23b!H48=0,"-",(table23b!H49-table23b!H48)))</f>
        <v>2</v>
      </c>
      <c r="I18" s="35">
        <f>IF(ISERR(table23b!I49-table23b!I48),"n/a",IF(table23b!I49-table23b!I48=0,"-",(table23b!I49-table23b!I48)))</f>
        <v>13</v>
      </c>
      <c r="J18" s="35"/>
      <c r="K18" s="35" t="str">
        <f>IF(ISERR(table23b!K49-table23b!K48),"n/a",IF(table23b!K49-table23b!K48=0,"-",(table23b!K49-table23b!K48)))</f>
        <v>-</v>
      </c>
      <c r="L18" s="35">
        <f>IF(ISERR(table23b!L49-table23b!L48),"n/a",IF(table23b!L49-table23b!L48=0,"-",(table23b!L49-table23b!L48)))</f>
        <v>-8</v>
      </c>
      <c r="M18" s="35">
        <f>IF(ISERR(table23b!M49-table23b!M48),"n/a",IF(table23b!M49-table23b!M48=0,"-",(table23b!M49-table23b!M48)))</f>
        <v>-65</v>
      </c>
    </row>
    <row r="19" spans="1:13" ht="20.100000000000001" customHeight="1">
      <c r="A19" s="14" t="s">
        <v>27</v>
      </c>
      <c r="C19" s="35">
        <f>IF(ISERR(table23b!C63-table23b!C62),"n/a",IF(table23b!C63-table23b!C62=0,"-",(table23b!C63-table23b!C62)))</f>
        <v>-1</v>
      </c>
      <c r="D19" s="35">
        <f>IF(ISERR(table23b!D63-table23b!D62),"n/a",IF(table23b!D63-table23b!D62=0,"-",(table23b!D63-table23b!D62)))</f>
        <v>2</v>
      </c>
      <c r="E19" s="35">
        <f>IF(ISERR(table23b!E63-table23b!E62),"n/a",IF(table23b!E63-table23b!E62=0,"-",(table23b!E63-table23b!E62)))</f>
        <v>27</v>
      </c>
      <c r="F19" s="35"/>
      <c r="G19" s="35">
        <f>IF(ISERR(table23b!G63-table23b!G62),"n/a",IF(table23b!G63-table23b!G62=0,"-",(table23b!G63-table23b!G62)))</f>
        <v>2</v>
      </c>
      <c r="H19" s="35">
        <f>IF(ISERR(table23b!H63-table23b!H62),"n/a",IF(table23b!H63-table23b!H62=0,"-",(table23b!H63-table23b!H62)))</f>
        <v>-1</v>
      </c>
      <c r="I19" s="35">
        <f>IF(ISERR(table23b!I63-table23b!I62),"n/a",IF(table23b!I63-table23b!I62=0,"-",(table23b!I63-table23b!I62)))</f>
        <v>15</v>
      </c>
      <c r="J19" s="35"/>
      <c r="K19" s="35">
        <f>IF(ISERR(table23b!K63-table23b!K62),"n/a",IF(table23b!K63-table23b!K62=0,"-",(table23b!K63-table23b!K62)))</f>
        <v>1</v>
      </c>
      <c r="L19" s="35">
        <f>IF(ISERR(table23b!L63-table23b!L62),"n/a",IF(table23b!L63-table23b!L62=0,"-",(table23b!L63-table23b!L62)))</f>
        <v>1</v>
      </c>
      <c r="M19" s="35">
        <f>IF(ISERR(table23b!M63-table23b!M62),"n/a",IF(table23b!M63-table23b!M62=0,"-",(table23b!M63-table23b!M62)))</f>
        <v>42</v>
      </c>
    </row>
    <row r="20" spans="1:13" ht="20.100000000000001" customHeight="1">
      <c r="A20" s="14" t="s">
        <v>28</v>
      </c>
      <c r="C20" s="35">
        <f>IF(ISERR(table23c!C21-table23c!C20),"n/a",IF(table23c!C21-table23c!C20=0,"-",(table23c!C21-table23c!C20)))</f>
        <v>1</v>
      </c>
      <c r="D20" s="35">
        <f>IF(ISERR(table23c!D21-table23c!D20),"n/a",IF(table23c!D21-table23c!D20=0,"-",(table23c!D21-table23c!D20)))</f>
        <v>2</v>
      </c>
      <c r="E20" s="35">
        <f>IF(ISERR(table23c!E21-table23c!E20),"n/a",IF(table23c!E21-table23c!E20=0,"-",(table23c!E21-table23c!E20)))</f>
        <v>4</v>
      </c>
      <c r="F20" s="35"/>
      <c r="G20" s="35">
        <f>IF(ISERR(table23c!G21-table23c!G20),"n/a",IF(table23c!G21-table23c!G20=0,"-",(table23c!G21-table23c!G20)))</f>
        <v>2</v>
      </c>
      <c r="H20" s="35">
        <f>IF(ISERR(table23c!H21-table23c!H20),"n/a",IF(table23c!H21-table23c!H20=0,"-",(table23c!H21-table23c!H20)))</f>
        <v>2</v>
      </c>
      <c r="I20" s="35">
        <f>IF(ISERR(table23c!I21-table23c!I20),"n/a",IF(table23c!I21-table23c!I20=0,"-",(table23c!I21-table23c!I20)))</f>
        <v>-8</v>
      </c>
      <c r="J20" s="35"/>
      <c r="K20" s="35">
        <f>IF(ISERR(table23c!K21-table23c!K20),"n/a",IF(table23c!K21-table23c!K20=0,"-",(table23c!K21-table23c!K20)))</f>
        <v>3</v>
      </c>
      <c r="L20" s="35">
        <f>IF(ISERR(table23c!L21-table23c!L20),"n/a",IF(table23c!L21-table23c!L20=0,"-",(table23c!L21-table23c!L20)))</f>
        <v>4</v>
      </c>
      <c r="M20" s="35">
        <f>IF(ISERR(table23c!M21-table23c!M20),"n/a",IF(table23c!M21-table23c!M20=0,"-",(table23c!M21-table23c!M20)))</f>
        <v>-4</v>
      </c>
    </row>
    <row r="21" spans="1:13" ht="20.100000000000001" customHeight="1">
      <c r="A21" s="14" t="s">
        <v>29</v>
      </c>
      <c r="C21" s="35">
        <f>IF(ISERR(table23c!C35-table23c!C34),"n/a",IF(table23c!C35-table23c!C34=0,"-",(table23c!C35-table23c!C34)))</f>
        <v>-1</v>
      </c>
      <c r="D21" s="35">
        <f>IF(ISERR(table23c!D35-table23c!D34),"n/a",IF(table23c!D35-table23c!D34=0,"-",(table23c!D35-table23c!D34)))</f>
        <v>-10</v>
      </c>
      <c r="E21" s="35">
        <f>IF(ISERR(table23c!E35-table23c!E34),"n/a",IF(table23c!E35-table23c!E34=0,"-",(table23c!E35-table23c!E34)))</f>
        <v>-13</v>
      </c>
      <c r="F21" s="35"/>
      <c r="G21" s="35">
        <f>IF(ISERR(table23c!G35-table23c!G34),"n/a",IF(table23c!G35-table23c!G34=0,"-",(table23c!G35-table23c!G34)))</f>
        <v>-1</v>
      </c>
      <c r="H21" s="35">
        <f>IF(ISERR(table23c!H35-table23c!H34),"n/a",IF(table23c!H35-table23c!H34=0,"-",(table23c!H35-table23c!H34)))</f>
        <v>9</v>
      </c>
      <c r="I21" s="35">
        <f>IF(ISERR(table23c!I35-table23c!I34),"n/a",IF(table23c!I35-table23c!I34=0,"-",(table23c!I35-table23c!I34)))</f>
        <v>10</v>
      </c>
      <c r="J21" s="35"/>
      <c r="K21" s="35">
        <f>IF(ISERR(table23c!K35-table23c!K34),"n/a",IF(table23c!K35-table23c!K34=0,"-",(table23c!K35-table23c!K34)))</f>
        <v>-2</v>
      </c>
      <c r="L21" s="35">
        <f>IF(ISERR(table23c!L35-table23c!L34),"n/a",IF(table23c!L35-table23c!L34=0,"-",(table23c!L35-table23c!L34)))</f>
        <v>-1</v>
      </c>
      <c r="M21" s="35">
        <f>IF(ISERR(table23c!M35-table23c!M34),"n/a",IF(table23c!M35-table23c!M34=0,"-",(table23c!M35-table23c!M34)))</f>
        <v>-3</v>
      </c>
    </row>
    <row r="22" spans="1:13" ht="20.100000000000001" customHeight="1">
      <c r="A22" s="1" t="s">
        <v>7</v>
      </c>
      <c r="B22" s="1"/>
      <c r="C22" s="35">
        <f>IF(ISERR(table23c!C49-table23c!C48),"n/a",IF(table23c!C49-table23c!C48=0,"-",(table23c!C49-table23c!C48)))</f>
        <v>2</v>
      </c>
      <c r="D22" s="35">
        <f>IF(ISERR(table23c!D49-table23c!D48),"n/a",IF(table23c!D49-table23c!D48=0,"-",(table23c!D49-table23c!D48)))</f>
        <v>42</v>
      </c>
      <c r="E22" s="35">
        <f>IF(ISERR(table23c!E49-table23c!E48),"n/a",IF(table23c!E49-table23c!E48=0,"-",(table23c!E49-table23c!E48)))</f>
        <v>-187</v>
      </c>
      <c r="F22" s="35"/>
      <c r="G22" s="35">
        <f>IF(ISERR(table23c!G49-table23c!G48),"n/a",IF(table23c!G49-table23c!G48=0,"-",(table23c!G49-table23c!G48)))</f>
        <v>-13</v>
      </c>
      <c r="H22" s="35">
        <f>IF(ISERR(table23c!H49-table23c!H48),"n/a",IF(table23c!H49-table23c!H48=0,"-",(table23c!H49-table23c!H48)))</f>
        <v>55</v>
      </c>
      <c r="I22" s="35">
        <f>IF(ISERR(table23c!I49-table23c!I48),"n/a",IF(table23c!I49-table23c!I48=0,"-",(table23c!I49-table23c!I48)))</f>
        <v>86</v>
      </c>
      <c r="J22" s="35"/>
      <c r="K22" s="35">
        <f>IF(ISERR(table23c!K49-table23c!K48),"n/a",IF(table23c!K49-table23c!K48=0,"-",(table23c!K49-table23c!K48)))</f>
        <v>-11</v>
      </c>
      <c r="L22" s="35">
        <f>IF(ISERR(table23c!L49-table23c!L48),"n/a",IF(table23c!L49-table23c!L48=0,"-",(table23c!L49-table23c!L48)))</f>
        <v>97</v>
      </c>
      <c r="M22" s="35">
        <f>IF(ISERR(table23c!M49-table23c!M48),"n/a",IF(table23c!M49-table23c!M48=0,"-",(table23c!M49-table23c!M48)))</f>
        <v>-101</v>
      </c>
    </row>
    <row r="23" spans="1:13" ht="20.100000000000001" customHeight="1">
      <c r="B23" s="1"/>
      <c r="C23" s="36"/>
      <c r="D23" s="36"/>
      <c r="E23" s="36"/>
      <c r="F23" s="36"/>
      <c r="G23" s="36"/>
      <c r="H23" s="36"/>
      <c r="I23" s="36"/>
      <c r="J23" s="36"/>
      <c r="K23" s="36"/>
      <c r="L23" s="36"/>
      <c r="M23" s="36"/>
    </row>
    <row r="24" spans="1:13" ht="20.100000000000001" customHeight="1">
      <c r="A24" s="3" t="s">
        <v>35</v>
      </c>
      <c r="B24" s="22"/>
      <c r="C24" s="37"/>
      <c r="D24" s="37"/>
      <c r="E24" s="37"/>
      <c r="F24" s="37"/>
      <c r="G24" s="37"/>
      <c r="H24" s="37"/>
      <c r="I24" s="37"/>
      <c r="J24" s="37"/>
      <c r="K24" s="37"/>
      <c r="L24" s="37"/>
      <c r="M24" s="37"/>
    </row>
    <row r="25" spans="1:13" ht="20.100000000000001" customHeight="1">
      <c r="B25" s="3" t="s">
        <v>36</v>
      </c>
      <c r="C25" s="38"/>
      <c r="D25" s="38"/>
      <c r="E25" s="38"/>
      <c r="F25" s="38"/>
      <c r="G25" s="38"/>
      <c r="H25" s="38"/>
      <c r="I25" s="38"/>
      <c r="J25" s="38"/>
      <c r="K25" s="38"/>
      <c r="L25" s="38"/>
      <c r="M25" s="38"/>
    </row>
    <row r="26" spans="1:13" ht="20.100000000000001" customHeight="1">
      <c r="A26" s="14" t="s">
        <v>16</v>
      </c>
      <c r="C26" s="35">
        <f>IF(ISERR((Table23a!C22-Table23a!C21)/Table23a!C21*100),"n/a",IF(Table23a!C21&lt;$B$60,"*",((Table23a!C22-Table23a!C21)/Table23a!C21)*100))</f>
        <v>22.857142857142858</v>
      </c>
      <c r="D26" s="35">
        <f>IF(ISERR((Table23a!D22-Table23a!D21)/Table23a!D21*100),"n/a",IF(Table23a!D21&lt;$B$60,"*",((Table23a!D22-Table23a!D21)/Table23a!D21)*100))</f>
        <v>-9.0146750524109009</v>
      </c>
      <c r="E26" s="35">
        <f>IF(ISERR((Table23a!E22-Table23a!E21)/Table23a!E21*100),"n/a",IF(Table23a!E21&lt;$B$60,"*",((Table23a!E22-Table23a!E21)/Table23a!E21)*100))</f>
        <v>-3.730199284619315</v>
      </c>
      <c r="F26" s="35"/>
      <c r="G26" s="35" t="str">
        <f>IF(ISERR((Table23a!G22-Table23a!G21)/Table23a!G21*100),"n/a",IF(Table23a!G21&lt;$B$60,"*",((Table23a!G22-Table23a!G21)/Table23a!G21)*100))</f>
        <v>*</v>
      </c>
      <c r="H26" s="35">
        <f>IF(ISERR((Table23a!H22-Table23a!H21)/Table23a!H21*100),"n/a",IF(Table23a!H21&lt;$B$60,"*",((Table23a!H22-Table23a!H21)/Table23a!H21)*100))</f>
        <v>-29.72972972972973</v>
      </c>
      <c r="I26" s="35">
        <f>IF(ISERR((Table23a!I22-Table23a!I21)/Table23a!I21*100),"n/a",IF(Table23a!I21&lt;$B$60,"*",((Table23a!I22-Table23a!I21)/Table23a!I21)*100))</f>
        <v>-17.475728155339805</v>
      </c>
      <c r="J26" s="35"/>
      <c r="K26" s="35">
        <f>IF(ISERR((Table23a!K22-Table23a!K21)/Table23a!K21*100),"n/a",IF(Table23a!K21&lt;$B$60,"*",((Table23a!K22-Table23a!K21)/Table23a!K21)*100))</f>
        <v>32.558139534883722</v>
      </c>
      <c r="L26" s="35">
        <f>IF(ISERR((Table23a!L22-Table23a!L21)/Table23a!L21*100),"n/a",IF(Table23a!L21&lt;$B$60,"*",((Table23a!L22-Table23a!L21)/Table23a!L21)*100))</f>
        <v>-10.505836575875486</v>
      </c>
      <c r="M26" s="35">
        <f>IF(ISERR((Table23a!M22-Table23a!M21)/Table23a!M21*100),"n/a",IF(Table23a!M21&lt;$B$60,"*",((Table23a!M22-Table23a!M21)/Table23a!M21)*100))</f>
        <v>-4.4174757281553401</v>
      </c>
    </row>
    <row r="27" spans="1:13" ht="20.100000000000001" customHeight="1">
      <c r="A27" s="14" t="s">
        <v>19</v>
      </c>
      <c r="C27" s="35" t="str">
        <f>IF(ISERR((Table23a!C36-Table23a!C35)/Table23a!C35*100),"n/a",IF(Table23a!C35&lt;$B$60,"*",((Table23a!C36-Table23a!C35)/Table23a!C35)*100))</f>
        <v>*</v>
      </c>
      <c r="D27" s="35">
        <f>IF(ISERR((Table23a!D36-Table23a!D35)/Table23a!D35*100),"n/a",IF(Table23a!D35&lt;$B$60,"*",((Table23a!D36-Table23a!D35)/Table23a!D35)*100))</f>
        <v>12.5</v>
      </c>
      <c r="E27" s="35">
        <f>IF(ISERR((Table23a!E36-Table23a!E35)/Table23a!E35*100),"n/a",IF(Table23a!E35&lt;$B$60,"*",((Table23a!E36-Table23a!E35)/Table23a!E35)*100))</f>
        <v>7.5034106412005457</v>
      </c>
      <c r="F27" s="35"/>
      <c r="G27" s="35" t="str">
        <f>IF(ISERR((Table23a!G36-Table23a!G35)/Table23a!G35*100),"n/a",IF(Table23a!G35&lt;$B$60,"*",((Table23a!G36-Table23a!G35)/Table23a!G35)*100))</f>
        <v>*</v>
      </c>
      <c r="H27" s="35">
        <f>IF(ISERR((Table23a!H36-Table23a!H35)/Table23a!H35*100),"n/a",IF(Table23a!H35&lt;$B$60,"*",((Table23a!H36-Table23a!H35)/Table23a!H35)*100))</f>
        <v>-11.111111111111111</v>
      </c>
      <c r="I27" s="35">
        <f>IF(ISERR((Table23a!I36-Table23a!I35)/Table23a!I35*100),"n/a",IF(Table23a!I35&lt;$B$60,"*",((Table23a!I36-Table23a!I35)/Table23a!I35)*100))</f>
        <v>24.175824175824175</v>
      </c>
      <c r="J27" s="35"/>
      <c r="K27" s="35" t="str">
        <f>IF(ISERR((Table23a!K36-Table23a!K35)/Table23a!K35*100),"n/a",IF(Table23a!K35&lt;$B$60,"*",((Table23a!K36-Table23a!K35)/Table23a!K35)*100))</f>
        <v>*</v>
      </c>
      <c r="L27" s="35">
        <f>IF(ISERR((Table23a!L36-Table23a!L35)/Table23a!L35*100),"n/a",IF(Table23a!L35&lt;$B$60,"*",((Table23a!L36-Table23a!L35)/Table23a!L35)*100))</f>
        <v>7.0512820512820511</v>
      </c>
      <c r="M27" s="35">
        <f>IF(ISERR((Table23a!M36-Table23a!M35)/Table23a!M35*100),"n/a",IF(Table23a!M35&lt;$B$60,"*",((Table23a!M36-Table23a!M35)/Table23a!M35)*100))</f>
        <v>9.3446601941747574</v>
      </c>
    </row>
    <row r="28" spans="1:13" ht="20.100000000000001" customHeight="1">
      <c r="A28" s="14" t="s">
        <v>37</v>
      </c>
      <c r="C28" s="35" t="str">
        <f>IF(ISERR((Table23a!C50-Table23a!C49)/Table23a!C49*100),"n/a",IF(Table23a!C49&lt;$B$60,"*",((Table23a!C50-Table23a!C49)/Table23a!C49)*100))</f>
        <v>*</v>
      </c>
      <c r="D28" s="35">
        <f>IF(ISERR((Table23a!D50-Table23a!D49)/Table23a!D49*100),"n/a",IF(Table23a!D49&lt;$B$60,"*",((Table23a!D50-Table23a!D49)/Table23a!D49)*100))</f>
        <v>15.789473684210526</v>
      </c>
      <c r="E28" s="35">
        <f>IF(ISERR((Table23a!E50-Table23a!E49)/Table23a!E49*100),"n/a",IF(Table23a!E49&lt;$B$60,"*",((Table23a!E50-Table23a!E49)/Table23a!E49)*100))</f>
        <v>1.1709601873536302</v>
      </c>
      <c r="F28" s="35"/>
      <c r="G28" s="35">
        <f>IF(ISERR((Table23a!G50-Table23a!G49)/Table23a!G49*100),"n/a",IF(Table23a!G49&lt;$B$60,"*",((Table23a!G50-Table23a!G49)/Table23a!G49)*100))</f>
        <v>-25</v>
      </c>
      <c r="H28" s="35">
        <f>IF(ISERR((Table23a!H50-Table23a!H49)/Table23a!H49*100),"n/a",IF(Table23a!H49&lt;$B$60,"*",((Table23a!H50-Table23a!H49)/Table23a!H49)*100))</f>
        <v>17.318435754189945</v>
      </c>
      <c r="I28" s="35">
        <f>IF(ISERR((Table23a!I50-Table23a!I49)/Table23a!I49*100),"n/a",IF(Table23a!I49&lt;$B$60,"*",((Table23a!I50-Table23a!I49)/Table23a!I49)*100))</f>
        <v>13.648293963254593</v>
      </c>
      <c r="J28" s="35"/>
      <c r="K28" s="35">
        <f>IF(ISERR((Table23a!K50-Table23a!K49)/Table23a!K49*100),"n/a",IF(Table23a!K49&lt;$B$60,"*",((Table23a!K50-Table23a!K49)/Table23a!K49)*100))</f>
        <v>-36.363636363636367</v>
      </c>
      <c r="L28" s="35">
        <f>IF(ISERR((Table23a!L50-Table23a!L49)/Table23a!L49*100),"n/a",IF(Table23a!L49&lt;$B$60,"*",((Table23a!L50-Table23a!L49)/Table23a!L49)*100))</f>
        <v>16.723549488054605</v>
      </c>
      <c r="M28" s="35">
        <f>IF(ISERR((Table23a!M50-Table23a!M49)/Table23a!M49*100),"n/a",IF(Table23a!M49&lt;$B$60,"*",((Table23a!M50-Table23a!M49)/Table23a!M49)*100))</f>
        <v>7.0544554455445541</v>
      </c>
    </row>
    <row r="29" spans="1:13" ht="20.100000000000001" customHeight="1">
      <c r="A29" s="14" t="s">
        <v>21</v>
      </c>
      <c r="C29" s="35">
        <f>IF(ISERR((Table23a!C64-Table23a!C63)/Table23a!C63*100),"n/a",IF(Table23a!C63&lt;$B$60,"*",((Table23a!C64-Table23a!C63)/Table23a!C63)*100))</f>
        <v>0</v>
      </c>
      <c r="D29" s="35">
        <f>IF(ISERR((Table23a!D64-Table23a!D63)/Table23a!D63*100),"n/a",IF(Table23a!D63&lt;$B$60,"*",((Table23a!D64-Table23a!D63)/Table23a!D63)*100))</f>
        <v>30.288461538461537</v>
      </c>
      <c r="E29" s="35">
        <f>IF(ISERR((Table23a!E64-Table23a!E63)/Table23a!E63*100),"n/a",IF(Table23a!E63&lt;$B$60,"*",((Table23a!E64-Table23a!E63)/Table23a!E63)*100))</f>
        <v>-2.8738690792974984</v>
      </c>
      <c r="F29" s="35"/>
      <c r="G29" s="35">
        <f>IF(ISERR((Table23a!G64-Table23a!G63)/Table23a!G63*100),"n/a",IF(Table23a!G63&lt;$B$60,"*",((Table23a!G64-Table23a!G63)/Table23a!G63)*100))</f>
        <v>-20.779220779220779</v>
      </c>
      <c r="H29" s="35">
        <f>IF(ISERR((Table23a!H64-Table23a!H63)/Table23a!H63*100),"n/a",IF(Table23a!H63&lt;$B$60,"*",((Table23a!H64-Table23a!H63)/Table23a!H63)*100))</f>
        <v>4.7445255474452548</v>
      </c>
      <c r="I29" s="35">
        <f>IF(ISERR((Table23a!I64-Table23a!I63)/Table23a!I63*100),"n/a",IF(Table23a!I63&lt;$B$60,"*",((Table23a!I64-Table23a!I63)/Table23a!I63)*100))</f>
        <v>-0.49788399302962405</v>
      </c>
      <c r="J29" s="35"/>
      <c r="K29" s="35">
        <f>IF(ISERR((Table23a!K64-Table23a!K63)/Table23a!K63*100),"n/a",IF(Table23a!K63&lt;$B$60,"*",((Table23a!K64-Table23a!K63)/Table23a!K63)*100))</f>
        <v>-17.977528089887642</v>
      </c>
      <c r="L29" s="35">
        <f>IF(ISERR((Table23a!L64-Table23a!L63)/Table23a!L63*100),"n/a",IF(Table23a!L63&lt;$B$60,"*",((Table23a!L64-Table23a!L63)/Table23a!L63)*100))</f>
        <v>11.772486772486772</v>
      </c>
      <c r="M29" s="35">
        <f>IF(ISERR((Table23a!M64-Table23a!M63)/Table23a!M63*100),"n/a",IF(Table23a!M63&lt;$B$60,"*",((Table23a!M64-Table23a!M63)/Table23a!M63)*100))</f>
        <v>-1.6463022508038585</v>
      </c>
    </row>
    <row r="30" spans="1:13" ht="20.100000000000001" customHeight="1">
      <c r="A30" s="14" t="s">
        <v>24</v>
      </c>
      <c r="C30" s="35" t="str">
        <f>IF(ISERR((table23b!C21-table23b!C20)/table23b!C20*100),"n/a",IF(table23b!C20&lt;$B$60,"*",((table23b!C21-table23b!C20)/table23b!C20)*100))</f>
        <v>*</v>
      </c>
      <c r="D30" s="35">
        <f>IF(ISERR((table23b!D21-table23b!D20)/table23b!D20*100),"n/a",IF(table23b!D20&lt;$B$60,"*",((table23b!D21-table23b!D20)/table23b!D20)*100))</f>
        <v>0</v>
      </c>
      <c r="E30" s="35">
        <f>IF(ISERR((table23b!E21-table23b!E20)/table23b!E20*100),"n/a",IF(table23b!E20&lt;$B$60,"*",((table23b!E21-table23b!E20)/table23b!E20)*100))</f>
        <v>-14.569536423841059</v>
      </c>
      <c r="F30" s="35"/>
      <c r="G30" s="35" t="str">
        <f>IF(ISERR((table23b!G21-table23b!G20)/table23b!G20*100),"n/a",IF(table23b!G20&lt;$B$60,"*",((table23b!G21-table23b!G20)/table23b!G20)*100))</f>
        <v>n/a</v>
      </c>
      <c r="H30" s="35">
        <f>IF(ISERR((table23b!H21-table23b!H20)/table23b!H20*100),"n/a",IF(table23b!H20&lt;$B$60,"*",((table23b!H21-table23b!H20)/table23b!H20)*100))</f>
        <v>-70</v>
      </c>
      <c r="I30" s="35">
        <f>IF(ISERR((table23b!I21-table23b!I20)/table23b!I20*100),"n/a",IF(table23b!I20&lt;$B$60,"*",((table23b!I21-table23b!I20)/table23b!I20)*100))</f>
        <v>-23.404255319148938</v>
      </c>
      <c r="J30" s="35"/>
      <c r="K30" s="35" t="str">
        <f>IF(ISERR((table23b!K21-table23b!K20)/table23b!K20*100),"n/a",IF(table23b!K20&lt;$B$60,"*",((table23b!K21-table23b!K20)/table23b!K20)*100))</f>
        <v>*</v>
      </c>
      <c r="L30" s="35">
        <f>IF(ISERR((table23b!L21-table23b!L20)/table23b!L20*100),"n/a",IF(table23b!L20&lt;$B$60,"*",((table23b!L21-table23b!L20)/table23b!L20)*100))</f>
        <v>-30.434782608695656</v>
      </c>
      <c r="M30" s="35">
        <f>IF(ISERR((table23b!M21-table23b!M20)/table23b!M20*100),"n/a",IF(table23b!M20&lt;$B$60,"*",((table23b!M21-table23b!M20)/table23b!M20)*100))</f>
        <v>-16.666666666666664</v>
      </c>
    </row>
    <row r="31" spans="1:13" ht="20.100000000000001" customHeight="1">
      <c r="A31" s="14" t="s">
        <v>25</v>
      </c>
      <c r="C31" s="35" t="str">
        <f>IF(ISERR((table23b!C35-table23b!C34)/table23b!C34*100),"n/a",IF(table23b!C34&lt;$B$60,"*",((table23b!C35-table23b!C34)/table23b!C34)*100))</f>
        <v>n/a</v>
      </c>
      <c r="D31" s="35" t="str">
        <f>IF(ISERR((table23b!D35-table23b!D34)/table23b!D34*100),"n/a",IF(table23b!D34&lt;$B$60,"*",((table23b!D35-table23b!D34)/table23b!D34)*100))</f>
        <v>n/a</v>
      </c>
      <c r="E31" s="35">
        <f>IF(ISERR((table23b!E35-table23b!E34)/table23b!E34*100),"n/a",IF(table23b!E34&lt;$B$60,"*",((table23b!E35-table23b!E34)/table23b!E34)*100))</f>
        <v>114.28571428571428</v>
      </c>
      <c r="F31" s="35"/>
      <c r="G31" s="35" t="str">
        <f>IF(ISERR((table23b!G35-table23b!G34)/table23b!G34*100),"n/a",IF(table23b!G34&lt;$B$60,"*",((table23b!G35-table23b!G34)/table23b!G34)*100))</f>
        <v>n/a</v>
      </c>
      <c r="H31" s="35" t="str">
        <f>IF(ISERR((table23b!H35-table23b!H34)/table23b!H34*100),"n/a",IF(table23b!H34&lt;$B$60,"*",((table23b!H35-table23b!H34)/table23b!H34)*100))</f>
        <v>*</v>
      </c>
      <c r="I31" s="35" t="str">
        <f>IF(ISERR((table23b!I35-table23b!I34)/table23b!I34*100),"n/a",IF(table23b!I34&lt;$B$60,"*",((table23b!I35-table23b!I34)/table23b!I34)*100))</f>
        <v>*</v>
      </c>
      <c r="J31" s="35"/>
      <c r="K31" s="35" t="str">
        <f>IF(ISERR((table23b!K35-table23b!K34)/table23b!K34*100),"n/a",IF(table23b!K34&lt;$B$60,"*",((table23b!K35-table23b!K34)/table23b!K34)*100))</f>
        <v>n/a</v>
      </c>
      <c r="L31" s="35" t="str">
        <f>IF(ISERR((table23b!L35-table23b!L34)/table23b!L34*100),"n/a",IF(table23b!L34&lt;$B$60,"*",((table23b!L35-table23b!L34)/table23b!L34)*100))</f>
        <v>*</v>
      </c>
      <c r="M31" s="35">
        <f>IF(ISERR((table23b!M35-table23b!M34)/table23b!M34*100),"n/a",IF(table23b!M34&lt;$B$60,"*",((table23b!M35-table23b!M34)/table23b!M34)*100))</f>
        <v>213.63636363636363</v>
      </c>
    </row>
    <row r="32" spans="1:13" ht="20.100000000000001" customHeight="1">
      <c r="A32" s="14" t="s">
        <v>26</v>
      </c>
      <c r="C32" s="35" t="str">
        <f>IF(ISERR((table23b!C49-table23b!C48)/table23b!C48*100),"n/a",IF(table23b!C48&lt;$B$60,"*",((table23b!C49-table23b!C48)/table23b!C48)*100))</f>
        <v>*</v>
      </c>
      <c r="D32" s="35">
        <f>IF(ISERR((table23b!D49-table23b!D48)/table23b!D48*100),"n/a",IF(table23b!D48&lt;$B$60,"*",((table23b!D49-table23b!D48)/table23b!D48)*100))</f>
        <v>-21.739130434782609</v>
      </c>
      <c r="E32" s="35">
        <f>IF(ISERR((table23b!E49-table23b!E48)/table23b!E48*100),"n/a",IF(table23b!E48&lt;$B$60,"*",((table23b!E49-table23b!E48)/table23b!E48)*100))</f>
        <v>-18.978102189781019</v>
      </c>
      <c r="F32" s="35"/>
      <c r="G32" s="35" t="str">
        <f>IF(ISERR((table23b!G49-table23b!G48)/table23b!G48*100),"n/a",IF(table23b!G48&lt;$B$60,"*",((table23b!G49-table23b!G48)/table23b!G48)*100))</f>
        <v>n/a</v>
      </c>
      <c r="H32" s="35" t="str">
        <f>IF(ISERR((table23b!H49-table23b!H48)/table23b!H48*100),"n/a",IF(table23b!H48&lt;$B$60,"*",((table23b!H49-table23b!H48)/table23b!H48)*100))</f>
        <v>*</v>
      </c>
      <c r="I32" s="35">
        <f>IF(ISERR((table23b!I49-table23b!I48)/table23b!I48*100),"n/a",IF(table23b!I48&lt;$B$60,"*",((table23b!I49-table23b!I48)/table23b!I48)*100))</f>
        <v>13.978494623655912</v>
      </c>
      <c r="J32" s="35"/>
      <c r="K32" s="35" t="str">
        <f>IF(ISERR((table23b!K49-table23b!K48)/table23b!K48*100),"n/a",IF(table23b!K48&lt;$B$60,"*",((table23b!K49-table23b!K48)/table23b!K48)*100))</f>
        <v>*</v>
      </c>
      <c r="L32" s="35">
        <f>IF(ISERR((table23b!L49-table23b!L48)/table23b!L48*100),"n/a",IF(table23b!L48&lt;$B$60,"*",((table23b!L49-table23b!L48)/table23b!L48)*100))</f>
        <v>-15.686274509803921</v>
      </c>
      <c r="M32" s="35">
        <f>IF(ISERR((table23b!M49-table23b!M48)/table23b!M48*100),"n/a",IF(table23b!M48&lt;$B$60,"*",((table23b!M49-table23b!M48)/table23b!M48)*100))</f>
        <v>-12.896825396825399</v>
      </c>
    </row>
    <row r="33" spans="1:13" ht="20.100000000000001" customHeight="1">
      <c r="A33" s="14" t="s">
        <v>27</v>
      </c>
      <c r="C33" s="35" t="str">
        <f>IF(ISERR((table23b!C63-table23b!C62)/table23b!C62*100),"n/a",IF(table23b!C62&lt;$B$60,"*",((table23b!C63-table23b!C62)/table23b!C62)*100))</f>
        <v>*</v>
      </c>
      <c r="D33" s="35" t="str">
        <f>IF(ISERR((table23b!D63-table23b!D62)/table23b!D62*100),"n/a",IF(table23b!D62&lt;$B$60,"*",((table23b!D63-table23b!D62)/table23b!D62)*100))</f>
        <v>*</v>
      </c>
      <c r="E33" s="35">
        <f>IF(ISERR((table23b!E63-table23b!E62)/table23b!E62*100),"n/a",IF(table23b!E62&lt;$B$60,"*",((table23b!E63-table23b!E62)/table23b!E62)*100))</f>
        <v>23.684210526315788</v>
      </c>
      <c r="F33" s="35"/>
      <c r="G33" s="35" t="str">
        <f>IF(ISERR((table23b!G63-table23b!G62)/table23b!G62*100),"n/a",IF(table23b!G62&lt;$B$60,"*",((table23b!G63-table23b!G62)/table23b!G62)*100))</f>
        <v>*</v>
      </c>
      <c r="H33" s="35">
        <f>IF(ISERR((table23b!H63-table23b!H62)/table23b!H62*100),"n/a",IF(table23b!H62&lt;$B$60,"*",((table23b!H63-table23b!H62)/table23b!H62)*100))</f>
        <v>-3.4482758620689653</v>
      </c>
      <c r="I33" s="35">
        <f>IF(ISERR((table23b!I63-table23b!I62)/table23b!I62*100),"n/a",IF(table23b!I62&lt;$B$60,"*",((table23b!I63-table23b!I62)/table23b!I62)*100))</f>
        <v>7.6530612244897958</v>
      </c>
      <c r="J33" s="35"/>
      <c r="K33" s="35" t="str">
        <f>IF(ISERR((table23b!K63-table23b!K62)/table23b!K62*100),"n/a",IF(table23b!K62&lt;$B$60,"*",((table23b!K63-table23b!K62)/table23b!K62)*100))</f>
        <v>*</v>
      </c>
      <c r="L33" s="35">
        <f>IF(ISERR((table23b!L63-table23b!L62)/table23b!L62*100),"n/a",IF(table23b!L62&lt;$B$60,"*",((table23b!L63-table23b!L62)/table23b!L62)*100))</f>
        <v>2.8571428571428572</v>
      </c>
      <c r="M33" s="35">
        <f>IF(ISERR((table23b!M63-table23b!M62)/table23b!M62*100),"n/a",IF(table23b!M62&lt;$B$60,"*",((table23b!M63-table23b!M62)/table23b!M62)*100))</f>
        <v>13.548387096774196</v>
      </c>
    </row>
    <row r="34" spans="1:13" ht="20.100000000000001" customHeight="1">
      <c r="A34" s="14" t="s">
        <v>28</v>
      </c>
      <c r="B34" s="20"/>
      <c r="C34" s="35" t="str">
        <f>IF(ISERR((table23c!C21-table23c!C20)/table23c!C20*100),"n/a",IF(table23c!C20&lt;$B$60,"*",((table23c!C21-table23c!C20)/table23c!C20)*100))</f>
        <v>n/a</v>
      </c>
      <c r="D34" s="35" t="str">
        <f>IF(ISERR((table23c!D21-table23c!D20)/table23c!D20*100),"n/a",IF(table23c!D20&lt;$B$60,"*",((table23c!D21-table23c!D20)/table23c!D20)*100))</f>
        <v>*</v>
      </c>
      <c r="E34" s="35">
        <f>IF(ISERR((table23c!E21-table23c!E20)/table23c!E20*100),"n/a",IF(table23c!E20&lt;$B$60,"*",((table23c!E21-table23c!E20)/table23c!E20)*100))</f>
        <v>12.5</v>
      </c>
      <c r="F34" s="35"/>
      <c r="G34" s="35" t="str">
        <f>IF(ISERR((table23c!G21-table23c!G20)/table23c!G20*100),"n/a",IF(table23c!G20&lt;$B$60,"*",((table23c!G21-table23c!G20)/table23c!G20)*100))</f>
        <v>*</v>
      </c>
      <c r="H34" s="35">
        <f>IF(ISERR((table23c!H21-table23c!H20)/table23c!H20*100),"n/a",IF(table23c!H20&lt;$B$60,"*",((table23c!H21-table23c!H20)/table23c!H20)*100))</f>
        <v>8</v>
      </c>
      <c r="I34" s="35">
        <f>IF(ISERR((table23c!I21-table23c!I20)/table23c!I20*100),"n/a",IF(table23c!I20&lt;$B$60,"*",((table23c!I21-table23c!I20)/table23c!I20)*100))</f>
        <v>-7.1428571428571423</v>
      </c>
      <c r="J34" s="35"/>
      <c r="K34" s="35" t="str">
        <f>IF(ISERR((table23c!K21-table23c!K20)/table23c!K20*100),"n/a",IF(table23c!K20&lt;$B$60,"*",((table23c!K21-table23c!K20)/table23c!K20)*100))</f>
        <v>*</v>
      </c>
      <c r="L34" s="35">
        <f>IF(ISERR((table23c!L21-table23c!L20)/table23c!L20*100),"n/a",IF(table23c!L20&lt;$B$60,"*",((table23c!L21-table23c!L20)/table23c!L20)*100))</f>
        <v>14.285714285714285</v>
      </c>
      <c r="M34" s="35">
        <f>IF(ISERR((table23c!M21-table23c!M20)/table23c!M20*100),"n/a",IF(table23c!M20&lt;$B$60,"*",((table23c!M21-table23c!M20)/table23c!M20)*100))</f>
        <v>-2.7777777777777777</v>
      </c>
    </row>
    <row r="35" spans="1:13" ht="20.100000000000001" customHeight="1">
      <c r="A35" s="14" t="s">
        <v>29</v>
      </c>
      <c r="C35" s="35" t="str">
        <f>IF(ISERR((table23c!C35-table23c!C34)/table23c!C34*100),"n/a",IF(table23c!C34&lt;$B$60,"*",((table23c!C35-table23c!C34)/table23c!C34)*100))</f>
        <v>*</v>
      </c>
      <c r="D35" s="35">
        <f>IF(ISERR((table23c!D35-table23c!D34)/table23c!D34*100),"n/a",IF(table23c!D34&lt;$B$60,"*",((table23c!D35-table23c!D34)/table23c!D34)*100))</f>
        <v>-71.428571428571431</v>
      </c>
      <c r="E35" s="35">
        <f>IF(ISERR((table23c!E35-table23c!E34)/table23c!E34*100),"n/a",IF(table23c!E34&lt;$B$60,"*",((table23c!E35-table23c!E34)/table23c!E34)*100))</f>
        <v>-16.883116883116884</v>
      </c>
      <c r="F35" s="35"/>
      <c r="G35" s="35" t="str">
        <f>IF(ISERR((table23c!G35-table23c!G34)/table23c!G34*100),"n/a",IF(table23c!G34&lt;$B$60,"*",((table23c!G35-table23c!G34)/table23c!G34)*100))</f>
        <v>*</v>
      </c>
      <c r="H35" s="35" t="str">
        <f>IF(ISERR((table23c!H35-table23c!H34)/table23c!H34*100),"n/a",IF(table23c!H34&lt;$B$60,"*",((table23c!H35-table23c!H34)/table23c!H34)*100))</f>
        <v>*</v>
      </c>
      <c r="I35" s="35">
        <f>IF(ISERR((table23c!I35-table23c!I34)/table23c!I34*100),"n/a",IF(table23c!I34&lt;$B$60,"*",((table23c!I35-table23c!I34)/table23c!I34)*100))</f>
        <v>18.181818181818183</v>
      </c>
      <c r="J35" s="35"/>
      <c r="K35" s="35" t="str">
        <f>IF(ISERR((table23c!K35-table23c!K34)/table23c!K34*100),"n/a",IF(table23c!K34&lt;$B$60,"*",((table23c!K35-table23c!K34)/table23c!K34)*100))</f>
        <v>*</v>
      </c>
      <c r="L35" s="35">
        <f>IF(ISERR((table23c!L35-table23c!L34)/table23c!L34*100),"n/a",IF(table23c!L34&lt;$B$60,"*",((table23c!L35-table23c!L34)/table23c!L34)*100))</f>
        <v>-5.2631578947368416</v>
      </c>
      <c r="M35" s="35">
        <f>IF(ISERR((table23c!M35-table23c!M34)/table23c!M34*100),"n/a",IF(table23c!M34&lt;$B$60,"*",((table23c!M35-table23c!M34)/table23c!M34)*100))</f>
        <v>-2.2727272727272729</v>
      </c>
    </row>
    <row r="36" spans="1:13" ht="20.100000000000001" customHeight="1">
      <c r="A36" s="1" t="s">
        <v>7</v>
      </c>
      <c r="B36" s="1"/>
      <c r="C36" s="35">
        <f>IF(ISERR((table23c!C49-table23c!C48)/table23c!C48*100),"n/a",IF(table23c!C48&lt;$B$60,"*",((table23c!C49-table23c!C48)/table23c!C48)*100))</f>
        <v>3.1746031746031744</v>
      </c>
      <c r="D36" s="35">
        <f>IF(ISERR((table23c!D49-table23c!D48)/table23c!D48*100),"n/a",IF(table23c!D48&lt;$B$60,"*",((table23c!D49-table23c!D48)/table23c!D48)*100))</f>
        <v>4.1958041958041958</v>
      </c>
      <c r="E36" s="35">
        <f>IF(ISERR((table23c!E49-table23c!E48)/table23c!E48*100),"n/a",IF(table23c!E48&lt;$B$60,"*",((table23c!E49-table23c!E48)/table23c!E48)*100))</f>
        <v>-2.4367995830075579</v>
      </c>
      <c r="F36" s="35"/>
      <c r="G36" s="35">
        <f>IF(ISERR((table23c!G49-table23c!G48)/table23c!G48*100),"n/a",IF(table23c!G48&lt;$B$60,"*",((table23c!G49-table23c!G48)/table23c!G48)*100))</f>
        <v>-10.655737704918032</v>
      </c>
      <c r="H36" s="35">
        <f>IF(ISERR((table23c!H49-table23c!H48)/table23c!H48*100),"n/a",IF(table23c!H48&lt;$B$60,"*",((table23c!H49-table23c!H48)/table23c!H48)*100))</f>
        <v>6.2785388127853876</v>
      </c>
      <c r="I36" s="35">
        <f>IF(ISERR((table23c!I49-table23c!I48)/table23c!I48*100),"n/a",IF(table23c!I48&lt;$B$60,"*",((table23c!I49-table23c!I48)/table23c!I48)*100))</f>
        <v>1.6852831667646482</v>
      </c>
      <c r="J36" s="35"/>
      <c r="K36" s="35">
        <f>IF(ISERR((table23c!K49-table23c!K48)/table23c!K48*100),"n/a",IF(table23c!K48&lt;$B$60,"*",((table23c!K49-table23c!K48)/table23c!K48)*100))</f>
        <v>-5.9459459459459465</v>
      </c>
      <c r="L36" s="35">
        <f>IF(ISERR((table23c!L49-table23c!L48)/table23c!L48*100),"n/a",IF(table23c!L48&lt;$B$60,"*",((table23c!L49-table23c!L48)/table23c!L48)*100))</f>
        <v>5.1678209909429942</v>
      </c>
      <c r="M36" s="35">
        <f>IF(ISERR((table23c!M49-table23c!M48)/table23c!M48*100),"n/a",IF(table23c!M48&lt;$B$60,"*",((table23c!M49-table23c!M48)/table23c!M48)*100))</f>
        <v>-0.79048289895906709</v>
      </c>
    </row>
    <row r="37" spans="1:13" ht="20.100000000000001" customHeight="1">
      <c r="B37" s="1"/>
      <c r="C37" s="36"/>
      <c r="D37" s="36"/>
      <c r="E37" s="36"/>
      <c r="F37" s="36"/>
      <c r="G37" s="36"/>
      <c r="H37" s="36"/>
      <c r="I37" s="36"/>
      <c r="J37" s="36"/>
      <c r="K37" s="36"/>
      <c r="L37" s="36"/>
      <c r="M37" s="36"/>
    </row>
    <row r="38" spans="1:13" ht="20.100000000000001" customHeight="1">
      <c r="B38" s="3" t="s">
        <v>38</v>
      </c>
      <c r="C38" s="38"/>
      <c r="D38" s="38"/>
      <c r="E38" s="38"/>
      <c r="F38" s="38"/>
      <c r="G38" s="38"/>
      <c r="H38" s="38"/>
      <c r="I38" s="38"/>
      <c r="J38" s="38"/>
      <c r="K38" s="38"/>
      <c r="L38" s="38"/>
      <c r="M38" s="38"/>
    </row>
    <row r="39" spans="1:13" ht="20.100000000000001" customHeight="1">
      <c r="A39" s="14" t="s">
        <v>16</v>
      </c>
      <c r="C39" s="35">
        <f>IF(ISERR((Table23a!C22-Table23a!C11)/Table23a!C11*100),"n/a",IF(Table23a!C11&lt;$B$60,"*",((Table23a!C22-Table23a!C11)/Table23a!C11*100)))</f>
        <v>-6.9264069264069317</v>
      </c>
      <c r="D39" s="35">
        <f>IF(ISERR((Table23a!D22-Table23a!D11)/Table23a!D11*100),"n/a",IF(Table23a!D11&lt;$B$60,"*",((Table23a!D22-Table23a!D11)/Table23a!D11*100)))</f>
        <v>-28.735632183908045</v>
      </c>
      <c r="E39" s="35">
        <f>IF(ISERR((Table23a!E22-Table23a!E11)/Table23a!E11*100),"n/a",IF(Table23a!E11&lt;$B$60,"*",((Table23a!E22-Table23a!E11)/Table23a!E11*100)))</f>
        <v>-30.80652269722345</v>
      </c>
      <c r="F39" s="35"/>
      <c r="G39" s="35">
        <f>IF(ISERR((Table23a!G22-Table23a!G11)/Table23a!G11*100),"n/a",IF(Table23a!G11&lt;$B$60,"*",((Table23a!G22-Table23a!G11)/Table23a!G11*100)))</f>
        <v>-23.913043478260864</v>
      </c>
      <c r="H39" s="35">
        <f>IF(ISERR((Table23a!H22-Table23a!H11)/Table23a!H11*100),"n/a",IF(Table23a!H11&lt;$B$60,"*",((Table23a!H22-Table23a!H11)/Table23a!H11*100)))</f>
        <v>-44.206008583690988</v>
      </c>
      <c r="I39" s="35">
        <f>IF(ISERR((Table23a!I22-Table23a!I11)/Table23a!I11*100),"n/a",IF(Table23a!I11&lt;$B$60,"*",((Table23a!I22-Table23a!I11)/Table23a!I11*100)))</f>
        <v>-35.897435897435891</v>
      </c>
      <c r="J39" s="35"/>
      <c r="K39" s="35">
        <f>IF(ISERR((Table23a!K22-Table23a!K11)/Table23a!K11*100),"n/a",IF(Table23a!K11&lt;$B$60,"*",((Table23a!K22-Table23a!K11)/Table23a!K11*100)))</f>
        <v>-11.764705882352935</v>
      </c>
      <c r="L39" s="35">
        <f>IF(ISERR((Table23a!L22-Table23a!L11)/Table23a!L11*100),"n/a",IF(Table23a!L11&lt;$B$60,"*",((Table23a!L22-Table23a!L11)/Table23a!L11*100)))</f>
        <v>-29.835265405735207</v>
      </c>
      <c r="M39" s="35">
        <f>IF(ISERR((Table23a!M22-Table23a!M11)/Table23a!M11*100),"n/a",IF(Table23a!M11&lt;$B$60,"*",((Table23a!M22-Table23a!M11)/Table23a!M11*100)))</f>
        <v>-31.04293619107656</v>
      </c>
    </row>
    <row r="40" spans="1:13" ht="20.100000000000001" customHeight="1">
      <c r="A40" s="14" t="s">
        <v>19</v>
      </c>
      <c r="C40" s="35" t="str">
        <f>IF(ISERR((Table23a!C36-Table23a!C25)/Table23a!C25*100),"n/a",IF(Table23a!C25&lt;$B$60,"*",((Table23a!C36-Table23a!C25)/Table23a!C25*100)))</f>
        <v>*</v>
      </c>
      <c r="D40" s="35">
        <f>IF(ISERR((Table23a!D36-Table23a!D25)/Table23a!D25*100),"n/a",IF(Table23a!D25&lt;$B$60,"*",((Table23a!D36-Table23a!D25)/Table23a!D25*100)))</f>
        <v>21.184919210053856</v>
      </c>
      <c r="E40" s="35">
        <f>IF(ISERR((Table23a!E36-Table23a!E25)/Table23a!E25*100),"n/a",IF(Table23a!E25&lt;$B$60,"*",((Table23a!E36-Table23a!E25)/Table23a!E25*100)))</f>
        <v>17.087667161961367</v>
      </c>
      <c r="F40" s="35"/>
      <c r="G40" s="35" t="str">
        <f>IF(ISERR((Table23a!G36-Table23a!G25)/Table23a!G25*100),"n/a",IF(Table23a!G25&lt;$B$60,"*",((Table23a!G36-Table23a!G25)/Table23a!G25*100)))</f>
        <v>*</v>
      </c>
      <c r="H40" s="35">
        <f>IF(ISERR((Table23a!H36-Table23a!H25)/Table23a!H25*100),"n/a",IF(Table23a!H25&lt;$B$60,"*",((Table23a!H36-Table23a!H25)/Table23a!H25*100)))</f>
        <v>41.592920353982294</v>
      </c>
      <c r="I40" s="35">
        <f>IF(ISERR((Table23a!I36-Table23a!I25)/Table23a!I25*100),"n/a",IF(Table23a!I25&lt;$B$60,"*",((Table23a!I36-Table23a!I25)/Table23a!I25*100)))</f>
        <v>35.49160671462829</v>
      </c>
      <c r="J40" s="35"/>
      <c r="K40" s="35" t="str">
        <f>IF(ISERR((Table23a!K36-Table23a!K25)/Table23a!K25*100),"n/a",IF(Table23a!K25&lt;$B$60,"*",((Table23a!K36-Table23a!K25)/Table23a!K25*100)))</f>
        <v>*</v>
      </c>
      <c r="L40" s="35">
        <f>IF(ISERR((Table23a!L36-Table23a!L25)/Table23a!L25*100),"n/a",IF(Table23a!L25&lt;$B$60,"*",((Table23a!L36-Table23a!L25)/Table23a!L25*100)))</f>
        <v>24.626865671641792</v>
      </c>
      <c r="M40" s="35">
        <f>IF(ISERR((Table23a!M36-Table23a!M25)/Table23a!M25*100),"n/a",IF(Table23a!M25&lt;$B$60,"*",((Table23a!M36-Table23a!M25)/Table23a!M25*100)))</f>
        <v>19.116869381279749</v>
      </c>
    </row>
    <row r="41" spans="1:13" ht="20.100000000000001" customHeight="1">
      <c r="A41" s="14" t="s">
        <v>39</v>
      </c>
      <c r="C41" s="35" t="str">
        <f>IF(ISERR((Table23a!C50-Table23a!C39)/Table23a!C39*100),"n/a",IF(Table23a!C39&lt;$B$60,"*",((Table23a!C50-Table23a!C39)/Table23a!C39*100)))</f>
        <v>*</v>
      </c>
      <c r="D41" s="35">
        <f>IF(ISERR((Table23a!D50-Table23a!D39)/Table23a!D39*100),"n/a",IF(Table23a!D39&lt;$B$60,"*",((Table23a!D50-Table23a!D39)/Table23a!D39*100)))</f>
        <v>-16.981132075471699</v>
      </c>
      <c r="E41" s="35">
        <f>IF(ISERR((Table23a!E50-Table23a!E39)/Table23a!E39*100),"n/a",IF(Table23a!E39&lt;$B$60,"*",((Table23a!E50-Table23a!E39)/Table23a!E39*100)))</f>
        <v>-22.93970745629683</v>
      </c>
      <c r="F41" s="35"/>
      <c r="G41" s="35">
        <f>IF(ISERR((Table23a!G50-Table23a!G39)/Table23a!G39*100),"n/a",IF(Table23a!G39&lt;$B$60,"*",((Table23a!G50-Table23a!G39)/Table23a!G39*100)))</f>
        <v>-49.438202247191015</v>
      </c>
      <c r="H41" s="35">
        <f>IF(ISERR((Table23a!H50-Table23a!H39)/Table23a!H39*100),"n/a",IF(Table23a!H39&lt;$B$60,"*",((Table23a!H50-Table23a!H39)/Table23a!H39*100)))</f>
        <v>-0.75614366729678373</v>
      </c>
      <c r="I41" s="35">
        <f>IF(ISERR((Table23a!I50-Table23a!I39)/Table23a!I39*100),"n/a",IF(Table23a!I39&lt;$B$60,"*",((Table23a!I50-Table23a!I39)/Table23a!I39*100)))</f>
        <v>-11.415711947626843</v>
      </c>
      <c r="J41" s="35"/>
      <c r="K41" s="35">
        <f>IF(ISERR((Table23a!K50-Table23a!K39)/Table23a!K39*100),"n/a",IF(Table23a!K39&lt;$B$60,"*",((Table23a!K50-Table23a!K39)/Table23a!K39*100)))</f>
        <v>-49.519230769230774</v>
      </c>
      <c r="L41" s="35">
        <f>IF(ISERR((Table23a!L50-Table23a!L39)/Table23a!L39*100),"n/a",IF(Table23a!L39&lt;$B$60,"*",((Table23a!L50-Table23a!L39)/Table23a!L39*100)))</f>
        <v>-7.7172153264975769</v>
      </c>
      <c r="M41" s="35">
        <f>IF(ISERR((Table23a!M50-Table23a!M39)/Table23a!M39*100),"n/a",IF(Table23a!M39&lt;$B$60,"*",((Table23a!M50-Table23a!M39)/Table23a!M39*100)))</f>
        <v>-17.571945873832671</v>
      </c>
    </row>
    <row r="42" spans="1:13" ht="20.100000000000001" customHeight="1">
      <c r="A42" s="14" t="s">
        <v>21</v>
      </c>
      <c r="C42" s="35">
        <f>IF(ISERR((Table23a!C64-Table23a!C53)/Table23a!C53*100),"n/a",IF(Table23a!C53&lt;$B$60,"*",((Table23a!C64-Table23a!C53)/Table23a!C53*100)))</f>
        <v>-42.857142857142854</v>
      </c>
      <c r="D42" s="35">
        <f>IF(ISERR((Table23a!D64-Table23a!D53)/Table23a!D53*100),"n/a",IF(Table23a!D53&lt;$B$60,"*",((Table23a!D64-Table23a!D53)/Table23a!D53*100)))</f>
        <v>-19.679905157083574</v>
      </c>
      <c r="E42" s="35">
        <f>IF(ISERR((Table23a!E64-Table23a!E53)/Table23a!E53*100),"n/a",IF(Table23a!E53&lt;$B$60,"*",((Table23a!E64-Table23a!E53)/Table23a!E53*100)))</f>
        <v>-23.357970771039806</v>
      </c>
      <c r="F42" s="35"/>
      <c r="G42" s="35">
        <f>IF(ISERR((Table23a!G64-Table23a!G53)/Table23a!G53*100),"n/a",IF(Table23a!G53&lt;$B$60,"*",((Table23a!G64-Table23a!G53)/Table23a!G53*100)))</f>
        <v>-56.614509246088197</v>
      </c>
      <c r="H42" s="35">
        <f>IF(ISERR((Table23a!H64-Table23a!H53)/Table23a!H53*100),"n/a",IF(Table23a!H53&lt;$B$60,"*",((Table23a!H64-Table23a!H53)/Table23a!H53*100)))</f>
        <v>-37.635810517166448</v>
      </c>
      <c r="I42" s="35">
        <f>IF(ISERR((Table23a!I64-Table23a!I53)/Table23a!I53*100),"n/a",IF(Table23a!I53&lt;$B$60,"*",((Table23a!I64-Table23a!I53)/Table23a!I53*100)))</f>
        <v>-31.605065023956197</v>
      </c>
      <c r="J42" s="35"/>
      <c r="K42" s="35">
        <f>IF(ISERR((Table23a!K64-Table23a!K53)/Table23a!K53*100),"n/a",IF(Table23a!K53&lt;$B$60,"*",((Table23a!K64-Table23a!K53)/Table23a!K53*100)))</f>
        <v>-54.826732673267323</v>
      </c>
      <c r="L42" s="35">
        <f>IF(ISERR((Table23a!L64-Table23a!L53)/Table23a!L53*100),"n/a",IF(Table23a!L53&lt;$B$60,"*",((Table23a!L64-Table23a!L53)/Table23a!L53*100)))</f>
        <v>-32.819208141198921</v>
      </c>
      <c r="M42" s="35">
        <f>IF(ISERR((Table23a!M64-Table23a!M53)/Table23a!M53*100),"n/a",IF(Table23a!M53&lt;$B$60,"*",((Table23a!M64-Table23a!M53)/Table23a!M53*100)))</f>
        <v>-27.90202142102881</v>
      </c>
    </row>
    <row r="43" spans="1:13" ht="20.100000000000001" customHeight="1">
      <c r="A43" s="14" t="s">
        <v>24</v>
      </c>
      <c r="C43" s="35" t="str">
        <f>IF(ISERR((table23b!C21-table23b!C10)/table23b!C10*100),"n/a",IF(table23b!C10&lt;$B$60,"*",((table23b!C21-table23b!C10)/table23b!C10*100)))</f>
        <v>*</v>
      </c>
      <c r="D43" s="35" t="str">
        <f>IF(ISERR((table23b!D21-table23b!D10)/table23b!D10*100),"n/a",IF(table23b!D10&lt;$B$60,"*",((table23b!D21-table23b!D10)/table23b!D10*100)))</f>
        <v>*</v>
      </c>
      <c r="E43" s="35">
        <f>IF(ISERR((table23b!E21-table23b!E10)/table23b!E10*100),"n/a",IF(table23b!E10&lt;$B$60,"*",((table23b!E21-table23b!E10)/table23b!E10*100)))</f>
        <v>-32.318992654774391</v>
      </c>
      <c r="F43" s="35"/>
      <c r="G43" s="35" t="str">
        <f>IF(ISERR((table23b!G21-table23b!G10)/table23b!G10*100),"n/a",IF(table23b!G10&lt;$B$60,"*",((table23b!G21-table23b!G10)/table23b!G10*100)))</f>
        <v>*</v>
      </c>
      <c r="H43" s="35" t="str">
        <f>IF(ISERR((table23b!H21-table23b!H10)/table23b!H10*100),"n/a",IF(table23b!H10&lt;$B$60,"*",((table23b!H21-table23b!H10)/table23b!H10*100)))</f>
        <v>*</v>
      </c>
      <c r="I43" s="35">
        <f>IF(ISERR((table23b!I21-table23b!I10)/table23b!I10*100),"n/a",IF(table23b!I10&lt;$B$60,"*",((table23b!I21-table23b!I10)/table23b!I10*100)))</f>
        <v>-3.7433155080213867</v>
      </c>
      <c r="J43" s="35"/>
      <c r="K43" s="35" t="str">
        <f>IF(ISERR((table23b!K21-table23b!K10)/table23b!K10*100),"n/a",IF(table23b!K10&lt;$B$60,"*",((table23b!K21-table23b!K10)/table23b!K10*100)))</f>
        <v>*</v>
      </c>
      <c r="L43" s="35">
        <f>IF(ISERR((table23b!L21-table23b!L10)/table23b!L10*100),"n/a",IF(table23b!L10&lt;$B$60,"*",((table23b!L21-table23b!L10)/table23b!L10*100)))</f>
        <v>5.2631578947368478</v>
      </c>
      <c r="M43" s="35">
        <f>IF(ISERR((table23b!M21-table23b!M10)/table23b!M10*100),"n/a",IF(table23b!M10&lt;$B$60,"*",((table23b!M21-table23b!M10)/table23b!M10*100)))</f>
        <v>-27.631578947368425</v>
      </c>
    </row>
    <row r="44" spans="1:13" ht="20.100000000000001" customHeight="1">
      <c r="A44" s="14" t="s">
        <v>40</v>
      </c>
      <c r="C44" s="35" t="str">
        <f>IF(ISERR((table23b!C35-table23b!C24)/table23b!C24*100),"n/a",IF(table23b!C24&lt;$B$60,"*",((table23b!C35-table23b!C24)/table23b!C24*100)))</f>
        <v>*</v>
      </c>
      <c r="D44" s="35" t="str">
        <f>IF(ISERR((table23b!D35-table23b!D24)/table23b!D24*100),"n/a",IF(table23b!D24&lt;$B$60,"*",((table23b!D35-table23b!D24)/table23b!D24*100)))</f>
        <v>*</v>
      </c>
      <c r="E44" s="35">
        <f>IF(ISERR((table23b!E35-table23b!E24)/table23b!E24*100),"n/a",IF(table23b!E24&lt;$B$60,"*",((table23b!E35-table23b!E24)/table23b!E24*100)))</f>
        <v>-0.66225165562913668</v>
      </c>
      <c r="F44" s="35"/>
      <c r="G44" s="35" t="str">
        <f>IF(ISERR((table23b!G35-table23b!G24)/table23b!G24*100),"n/a",IF(table23b!G24&lt;$B$60,"*",((table23b!G35-table23b!G24)/table23b!G24*100)))</f>
        <v>*</v>
      </c>
      <c r="H44" s="35" t="str">
        <f>IF(ISERR((table23b!H35-table23b!H24)/table23b!H24*100),"n/a",IF(table23b!H24&lt;$B$60,"*",((table23b!H35-table23b!H24)/table23b!H24*100)))</f>
        <v>*</v>
      </c>
      <c r="I44" s="35">
        <f>IF(ISERR((table23b!I35-table23b!I24)/table23b!I24*100),"n/a",IF(table23b!I24&lt;$B$60,"*",((table23b!I35-table23b!I24)/table23b!I24*100)))</f>
        <v>-11.363636363636363</v>
      </c>
      <c r="J44" s="35"/>
      <c r="K44" s="35" t="str">
        <f>IF(ISERR((table23b!K35-table23b!K24)/table23b!K24*100),"n/a",IF(table23b!K24&lt;$B$60,"*",((table23b!K35-table23b!K24)/table23b!K24*100)))</f>
        <v>*</v>
      </c>
      <c r="L44" s="35" t="str">
        <f>IF(ISERR((table23b!L35-table23b!L24)/table23b!L24*100),"n/a",IF(table23b!L24&lt;$B$60,"*",((table23b!L35-table23b!L24)/table23b!L24*100)))</f>
        <v>*</v>
      </c>
      <c r="M44" s="35">
        <f>IF(ISERR((table23b!M35-table23b!M24)/table23b!M24*100),"n/a",IF(table23b!M24&lt;$B$60,"*",((table23b!M35-table23b!M24)/table23b!M24*100)))</f>
        <v>-7.0080862533692763</v>
      </c>
    </row>
    <row r="45" spans="1:13" ht="20.100000000000001" customHeight="1">
      <c r="A45" s="14" t="s">
        <v>26</v>
      </c>
      <c r="C45" s="35" t="str">
        <f>IF(ISERR((table23b!C49-table23b!C38)/table23b!C38*100),"n/a",IF(table23b!C38&lt;$B$60,"*",((table23b!C49-table23b!C38)/table23b!C38*100)))</f>
        <v>*</v>
      </c>
      <c r="D45" s="35">
        <f>IF(ISERR((table23b!D49-table23b!D38)/table23b!D38*100),"n/a",IF(table23b!D38&lt;$B$60,"*",((table23b!D49-table23b!D38)/table23b!D38*100)))</f>
        <v>-27.41935483870968</v>
      </c>
      <c r="E45" s="35">
        <f>IF(ISERR((table23b!E49-table23b!E38)/table23b!E38*100),"n/a",IF(table23b!E38&lt;$B$60,"*",((table23b!E49-table23b!E38)/table23b!E38*100)))</f>
        <v>-50.253958769046903</v>
      </c>
      <c r="F45" s="35"/>
      <c r="G45" s="35" t="str">
        <f>IF(ISERR((table23b!G49-table23b!G38)/table23b!G38*100),"n/a",IF(table23b!G38&lt;$B$60,"*",((table23b!G49-table23b!G38)/table23b!G38*100)))</f>
        <v>*</v>
      </c>
      <c r="H45" s="35" t="str">
        <f>IF(ISERR((table23b!H49-table23b!H38)/table23b!H38*100),"n/a",IF(table23b!H38&lt;$B$60,"*",((table23b!H49-table23b!H38)/table23b!H38*100)))</f>
        <v>*</v>
      </c>
      <c r="I45" s="35">
        <f>IF(ISERR((table23b!I49-table23b!I38)/table23b!I38*100),"n/a",IF(table23b!I38&lt;$B$60,"*",((table23b!I49-table23b!I38)/table23b!I38*100)))</f>
        <v>33.165829145728651</v>
      </c>
      <c r="J45" s="35"/>
      <c r="K45" s="35" t="str">
        <f>IF(ISERR((table23b!K49-table23b!K38)/table23b!K38*100),"n/a",IF(table23b!K38&lt;$B$60,"*",((table23b!K49-table23b!K38)/table23b!K38*100)))</f>
        <v>*</v>
      </c>
      <c r="L45" s="35">
        <f>IF(ISERR((table23b!L49-table23b!L38)/table23b!L38*100),"n/a",IF(table23b!L38&lt;$B$60,"*",((table23b!L49-table23b!L38)/table23b!L38*100)))</f>
        <v>-21.818181818181817</v>
      </c>
      <c r="M45" s="35">
        <f>IF(ISERR((table23b!M49-table23b!M38)/table23b!M38*100),"n/a",IF(table23b!M38&lt;$B$60,"*",((table23b!M49-table23b!M38)/table23b!M38*100)))</f>
        <v>-41.388518024032045</v>
      </c>
    </row>
    <row r="46" spans="1:13" ht="20.100000000000001" customHeight="1">
      <c r="A46" s="14" t="s">
        <v>27</v>
      </c>
      <c r="C46" s="35" t="str">
        <f>IF(ISERR((table23b!C63-table23b!C52)/table23b!C52*100),"n/a",IF(table23b!C52&lt;$B$60,"*",((table23b!C63-table23b!C52)/table23b!C52*100)))</f>
        <v>*</v>
      </c>
      <c r="D46" s="35">
        <f>IF(ISERR((table23b!D63-table23b!D52)/table23b!D52*100),"n/a",IF(table23b!D52&lt;$B$60,"*",((table23b!D63-table23b!D52)/table23b!D52*100)))</f>
        <v>-24.528301886792452</v>
      </c>
      <c r="E46" s="35">
        <f>IF(ISERR((table23b!E63-table23b!E52)/table23b!E52*100),"n/a",IF(table23b!E52&lt;$B$60,"*",((table23b!E63-table23b!E52)/table23b!E52*100)))</f>
        <v>7.4695121951219603</v>
      </c>
      <c r="F46" s="35"/>
      <c r="G46" s="35" t="str">
        <f>IF(ISERR((table23b!G63-table23b!G52)/table23b!G52*100),"n/a",IF(table23b!G52&lt;$B$60,"*",((table23b!G63-table23b!G52)/table23b!G52*100)))</f>
        <v>*</v>
      </c>
      <c r="H46" s="35">
        <f>IF(ISERR((table23b!H63-table23b!H52)/table23b!H52*100),"n/a",IF(table23b!H52&lt;$B$60,"*",((table23b!H63-table23b!H52)/table23b!H52*100)))</f>
        <v>-29.292929292929294</v>
      </c>
      <c r="I46" s="35">
        <f>IF(ISERR((table23b!I63-table23b!I52)/table23b!I52*100),"n/a",IF(table23b!I52&lt;$B$60,"*",((table23b!I63-table23b!I52)/table23b!I52*100)))</f>
        <v>-17.578125</v>
      </c>
      <c r="J46" s="35"/>
      <c r="K46" s="35" t="str">
        <f>IF(ISERR((table23b!K63-table23b!K52)/table23b!K52*100),"n/a",IF(table23b!K52&lt;$B$60,"*",((table23b!K63-table23b!K52)/table23b!K52*100)))</f>
        <v>*</v>
      </c>
      <c r="L46" s="35">
        <f>IF(ISERR((table23b!L63-table23b!L52)/table23b!L52*100),"n/a",IF(table23b!L52&lt;$B$60,"*",((table23b!L63-table23b!L52)/table23b!L52*100)))</f>
        <v>-28.286852589641438</v>
      </c>
      <c r="M46" s="35">
        <f>IF(ISERR((table23b!M63-table23b!M52)/table23b!M52*100),"n/a",IF(table23b!M52&lt;$B$60,"*",((table23b!M63-table23b!M52)/table23b!M52*100)))</f>
        <v>-9.0909090909090882</v>
      </c>
    </row>
    <row r="47" spans="1:13" ht="20.100000000000001" customHeight="1">
      <c r="A47" s="14" t="s">
        <v>28</v>
      </c>
      <c r="C47" s="35" t="str">
        <f>IF(ISERR((table23c!C21-table23c!C10)/table23c!C10*100),"n/a",IF(table23c!C10&lt;$B$60,"*",((table23c!C21-table23c!C10)/table23c!C10*100)))</f>
        <v>*</v>
      </c>
      <c r="D47" s="35" t="str">
        <f>IF(ISERR((table23c!D21-table23c!D10)/table23c!D10*100),"n/a",IF(table23c!D10&lt;$B$60,"*",((table23c!D21-table23c!D10)/table23c!D10*100)))</f>
        <v>*</v>
      </c>
      <c r="E47" s="35">
        <f>IF(ISERR((table23c!E21-table23c!E10)/table23c!E10*100),"n/a",IF(table23c!E10&lt;$B$60,"*",((table23c!E21-table23c!E10)/table23c!E10*100)))</f>
        <v>-37.282229965156795</v>
      </c>
      <c r="F47" s="35"/>
      <c r="G47" s="35" t="str">
        <f>IF(ISERR((table23c!G21-table23c!G10)/table23c!G10*100),"n/a",IF(table23c!G10&lt;$B$60,"*",((table23c!G21-table23c!G10)/table23c!G10*100)))</f>
        <v>*</v>
      </c>
      <c r="H47" s="35">
        <f>IF(ISERR((table23c!H21-table23c!H10)/table23c!H10*100),"n/a",IF(table23c!H10&lt;$B$60,"*",((table23c!H21-table23c!H10)/table23c!H10*100)))</f>
        <v>18.421052631578945</v>
      </c>
      <c r="I47" s="35">
        <f>IF(ISERR((table23c!I21-table23c!I10)/table23c!I10*100),"n/a",IF(table23c!I10&lt;$B$60,"*",((table23c!I21-table23c!I10)/table23c!I10*100)))</f>
        <v>-31.307793923381773</v>
      </c>
      <c r="J47" s="35"/>
      <c r="K47" s="35" t="str">
        <f>IF(ISERR((table23c!K21-table23c!K10)/table23c!K10*100),"n/a",IF(table23c!K10&lt;$B$60,"*",((table23c!K21-table23c!K10)/table23c!K10*100)))</f>
        <v>*</v>
      </c>
      <c r="L47" s="35">
        <f>IF(ISERR((table23c!L21-table23c!L10)/table23c!L10*100),"n/a",IF(table23c!L10&lt;$B$60,"*",((table23c!L21-table23c!L10)/table23c!L10*100)))</f>
        <v>1.265822784810122</v>
      </c>
      <c r="M47" s="35">
        <f>IF(ISERR((table23c!M21-table23c!M10)/table23c!M10*100),"n/a",IF(table23c!M10&lt;$B$60,"*",((table23c!M21-table23c!M10)/table23c!M10*100)))</f>
        <v>-32.950191570881231</v>
      </c>
    </row>
    <row r="48" spans="1:13" ht="20.100000000000001" customHeight="1">
      <c r="A48" s="14" t="s">
        <v>41</v>
      </c>
      <c r="C48" s="35" t="str">
        <f>IF(ISERR((table23c!C35-table23c!C24)/table23c!C24*100),"n/a",IF(table23c!C24&lt;$B$60,"*",((table23c!C35-table23c!C24)/table23c!C24*100)))</f>
        <v>*</v>
      </c>
      <c r="D48" s="35">
        <f>IF(ISERR((table23c!D35-table23c!D24)/table23c!D24*100),"n/a",IF(table23c!D24&lt;$B$60,"*",((table23c!D35-table23c!D24)/table23c!D24*100)))</f>
        <v>-66.101694915254242</v>
      </c>
      <c r="E48" s="35">
        <f>IF(ISERR((table23c!E35-table23c!E24)/table23c!E24*100),"n/a",IF(table23c!E24&lt;$B$60,"*",((table23c!E35-table23c!E24)/table23c!E24*100)))</f>
        <v>-19.597989949748737</v>
      </c>
      <c r="F48" s="35"/>
      <c r="G48" s="35" t="str">
        <f>IF(ISERR((table23c!G35-table23c!G24)/table23c!G24*100),"n/a",IF(table23c!G24&lt;$B$60,"*",((table23c!G35-table23c!G24)/table23c!G24*100)))</f>
        <v>*</v>
      </c>
      <c r="H48" s="35">
        <f>IF(ISERR((table23c!H35-table23c!H24)/table23c!H24*100),"n/a",IF(table23c!H24&lt;$B$60,"*",((table23c!H35-table23c!H24)/table23c!H24*100)))</f>
        <v>-10.256410256410255</v>
      </c>
      <c r="I48" s="35">
        <f>IF(ISERR((table23c!I35-table23c!I24)/table23c!I24*100),"n/a",IF(table23c!I24&lt;$B$60,"*",((table23c!I35-table23c!I24)/table23c!I24*100)))</f>
        <v>-36.64717348927875</v>
      </c>
      <c r="J48" s="35"/>
      <c r="K48" s="35" t="str">
        <f>IF(ISERR((table23c!K35-table23c!K24)/table23c!K24*100),"n/a",IF(table23c!K24&lt;$B$60,"*",((table23c!K35-table23c!K24)/table23c!K24*100)))</f>
        <v>*</v>
      </c>
      <c r="L48" s="35">
        <f>IF(ISERR((table23c!L35-table23c!L24)/table23c!L24*100),"n/a",IF(table23c!L24&lt;$B$60,"*",((table23c!L35-table23c!L24)/table23c!L24*100)))</f>
        <v>-34.306569343065689</v>
      </c>
      <c r="M48" s="35">
        <f>IF(ISERR((table23c!M35-table23c!M24)/table23c!M24*100),"n/a",IF(table23c!M24&lt;$B$60,"*",((table23c!M35-table23c!M24)/table23c!M24*100)))</f>
        <v>-29.198682766190991</v>
      </c>
    </row>
    <row r="49" spans="1:13" ht="20.100000000000001" customHeight="1">
      <c r="A49" s="39" t="s">
        <v>7</v>
      </c>
      <c r="B49" s="39"/>
      <c r="C49" s="40">
        <f>IF(ISERR((table23c!C49-table23c!C38)/table23c!C38*100),"n/a",IF(table23c!C38&lt;$B$60,"*",((table23c!C49-table23c!C38)/table23c!C38*100)))</f>
        <v>-21.116504854368937</v>
      </c>
      <c r="D49" s="40">
        <f>IF(ISERR((table23c!D49-table23c!D38)/table23c!D38*100),"n/a",IF(table23c!D38&lt;$B$60,"*",((table23c!D49-table23c!D38)/table23c!D38*100)))</f>
        <v>-20.308679706601467</v>
      </c>
      <c r="E49" s="40">
        <f>IF(ISERR((table23c!E49-table23c!E38)/table23c!E38*100),"n/a",IF(table23c!E38&lt;$B$60,"*",((table23c!E49-table23c!E38)/table23c!E38*100)))</f>
        <v>-24.199165755477267</v>
      </c>
      <c r="F49" s="40"/>
      <c r="G49" s="40">
        <f>IF(ISERR((table23c!G49-table23c!G38)/table23c!G38*100),"n/a",IF(table23c!G38&lt;$B$60,"*",((table23c!G49-table23c!G38)/table23c!G38*100)))</f>
        <v>-47.946513849092646</v>
      </c>
      <c r="H49" s="40">
        <f>IF(ISERR((table23c!H49-table23c!H38)/table23c!H38*100),"n/a",IF(table23c!H38&lt;$B$60,"*",((table23c!H49-table23c!H38)/table23c!H38*100)))</f>
        <v>-28.196822458738236</v>
      </c>
      <c r="I49" s="40">
        <f>IF(ISERR((table23c!I49-table23c!I38)/table23c!I38*100),"n/a",IF(table23c!I38&lt;$B$60,"*",((table23c!I49-table23c!I38)/table23c!I38*100)))</f>
        <v>-28.128202997312947</v>
      </c>
      <c r="J49" s="40"/>
      <c r="K49" s="40">
        <f>IF(ISERR((table23c!K49-table23c!K38)/table23c!K38*100),"n/a",IF(table23c!K38&lt;$B$60,"*",((table23c!K49-table23c!K38)/table23c!K38*100)))</f>
        <v>-40.37011651816313</v>
      </c>
      <c r="L49" s="40">
        <f>IF(ISERR((table23c!L49-table23c!L38)/table23c!L38*100),"n/a",IF(table23c!L38&lt;$B$60,"*",((table23c!L49-table23c!L38)/table23c!L38*100)))</f>
        <v>-24.234282643739927</v>
      </c>
      <c r="M49" s="40">
        <f>IF(ISERR((table23c!M49-table23c!M38)/table23c!M38*100),"n/a",IF(table23c!M38&lt;$B$60,"*",((table23c!M49-table23c!M38)/table23c!M38*100)))</f>
        <v>-25.858337720067848</v>
      </c>
    </row>
    <row r="50" spans="1:13" ht="20.100000000000001" customHeight="1">
      <c r="A50" s="29" t="s">
        <v>42</v>
      </c>
      <c r="B50" s="7"/>
      <c r="C50" s="35"/>
      <c r="D50" s="35"/>
      <c r="E50" s="35"/>
      <c r="F50" s="35"/>
      <c r="G50" s="35"/>
      <c r="H50" s="35"/>
      <c r="I50" s="35"/>
      <c r="J50" s="35"/>
      <c r="K50" s="35"/>
      <c r="L50" s="35"/>
      <c r="M50" s="35"/>
    </row>
    <row r="51" spans="1:13" ht="15">
      <c r="A51" s="14" t="s">
        <v>30</v>
      </c>
      <c r="C51" s="23"/>
      <c r="D51" s="23"/>
      <c r="E51" s="23"/>
      <c r="F51" s="23"/>
      <c r="G51" s="23"/>
      <c r="H51" s="23"/>
      <c r="I51" s="23"/>
      <c r="J51" s="23"/>
      <c r="K51" s="23"/>
      <c r="L51" s="23"/>
      <c r="M51" s="23"/>
    </row>
    <row r="52" spans="1:13" ht="15">
      <c r="A52" s="29" t="s">
        <v>43</v>
      </c>
      <c r="B52" s="41"/>
      <c r="C52" s="42"/>
      <c r="D52" s="43"/>
      <c r="E52" s="43"/>
      <c r="F52" s="43"/>
      <c r="G52" s="43"/>
      <c r="H52" s="43"/>
      <c r="I52" s="43"/>
      <c r="J52" s="43"/>
      <c r="K52" s="43"/>
      <c r="L52" s="43"/>
      <c r="M52" s="43"/>
    </row>
    <row r="53" spans="1:13">
      <c r="A53" s="7"/>
      <c r="B53" s="41"/>
      <c r="C53" s="43"/>
      <c r="D53" s="43"/>
      <c r="E53" s="43"/>
      <c r="F53" s="43"/>
      <c r="G53" s="43"/>
      <c r="H53" s="43"/>
      <c r="I53" s="43"/>
      <c r="J53" s="43"/>
      <c r="K53" s="43"/>
      <c r="L53" s="43"/>
      <c r="M53" s="43"/>
    </row>
    <row r="54" spans="1:13">
      <c r="A54" s="7"/>
      <c r="B54" s="41"/>
      <c r="C54" s="43"/>
      <c r="D54" s="43"/>
      <c r="E54" s="43"/>
      <c r="F54" s="43"/>
      <c r="G54" s="43"/>
      <c r="H54" s="43"/>
      <c r="I54" s="43"/>
      <c r="J54" s="43"/>
      <c r="K54" s="43"/>
      <c r="L54" s="43"/>
      <c r="M54" s="43"/>
    </row>
    <row r="55" spans="1:13">
      <c r="A55" s="7"/>
      <c r="B55" s="41"/>
      <c r="C55" s="42"/>
      <c r="D55" s="43"/>
      <c r="E55" s="43"/>
      <c r="F55" s="43"/>
      <c r="G55" s="43"/>
      <c r="H55" s="43"/>
      <c r="I55" s="43"/>
      <c r="J55" s="43"/>
      <c r="K55" s="43"/>
      <c r="L55" s="43"/>
      <c r="M55" s="43"/>
    </row>
    <row r="56" spans="1:13">
      <c r="B56" s="12"/>
      <c r="C56" s="44"/>
      <c r="D56" s="45"/>
      <c r="E56" s="45"/>
      <c r="F56" s="45"/>
      <c r="G56" s="45"/>
      <c r="H56" s="45"/>
      <c r="I56" s="45"/>
      <c r="J56" s="45"/>
      <c r="K56" s="45"/>
      <c r="L56" s="45"/>
      <c r="M56" s="45"/>
    </row>
    <row r="57" spans="1:13">
      <c r="B57" s="12"/>
      <c r="C57" s="44"/>
      <c r="D57" s="45"/>
      <c r="E57" s="45"/>
      <c r="F57" s="45"/>
      <c r="G57" s="45"/>
      <c r="H57" s="45"/>
      <c r="I57" s="45"/>
      <c r="J57" s="45"/>
      <c r="K57" s="45"/>
      <c r="L57" s="45"/>
      <c r="M57" s="45"/>
    </row>
    <row r="58" spans="1:13">
      <c r="B58" s="12"/>
      <c r="C58" s="45"/>
      <c r="D58" s="45"/>
      <c r="E58" s="45"/>
      <c r="F58" s="45"/>
      <c r="G58" s="45"/>
      <c r="H58" s="45"/>
      <c r="I58" s="45"/>
      <c r="J58" s="45"/>
      <c r="K58" s="45"/>
      <c r="L58" s="45"/>
      <c r="M58" s="45"/>
    </row>
    <row r="59" spans="1:13">
      <c r="B59" s="12"/>
      <c r="C59" s="45"/>
      <c r="D59" s="45"/>
      <c r="E59" s="45"/>
      <c r="F59" s="45"/>
      <c r="G59" s="45"/>
      <c r="H59" s="45"/>
      <c r="I59" s="45"/>
      <c r="J59" s="45"/>
      <c r="K59" s="45"/>
      <c r="L59" s="45"/>
      <c r="M59" s="45"/>
    </row>
    <row r="60" spans="1:13" ht="15">
      <c r="A60" s="46" t="s">
        <v>44</v>
      </c>
      <c r="B60" s="46">
        <v>10</v>
      </c>
      <c r="C60" s="45"/>
      <c r="D60" s="45"/>
      <c r="E60" s="45"/>
      <c r="F60" s="45"/>
      <c r="G60" s="45"/>
      <c r="H60" s="45"/>
      <c r="I60" s="45"/>
      <c r="J60" s="45"/>
      <c r="K60" s="45"/>
      <c r="L60" s="45"/>
      <c r="M60" s="45"/>
    </row>
    <row r="61" spans="1:13" ht="15">
      <c r="A61" s="46" t="s">
        <v>45</v>
      </c>
      <c r="B61" s="47" t="s">
        <v>46</v>
      </c>
      <c r="C61" s="45"/>
      <c r="D61" s="45"/>
      <c r="E61" s="45"/>
      <c r="F61" s="45"/>
      <c r="G61" s="45"/>
      <c r="H61" s="45"/>
      <c r="I61" s="45"/>
      <c r="J61" s="45"/>
      <c r="K61" s="45"/>
      <c r="L61" s="45"/>
      <c r="M61" s="45"/>
    </row>
    <row r="62" spans="1:13">
      <c r="A62" s="7"/>
      <c r="B62" s="41"/>
      <c r="C62" s="43"/>
      <c r="D62" s="43"/>
      <c r="E62" s="43"/>
      <c r="F62" s="43"/>
      <c r="G62" s="43"/>
      <c r="H62" s="43"/>
      <c r="I62" s="43"/>
      <c r="J62" s="43"/>
      <c r="K62" s="43"/>
      <c r="L62" s="43"/>
      <c r="M62" s="43"/>
    </row>
    <row r="63" spans="1:13" ht="15">
      <c r="A63" s="29"/>
      <c r="B63" s="29"/>
      <c r="C63" s="48"/>
      <c r="D63" s="48"/>
      <c r="E63" s="48"/>
      <c r="F63" s="48"/>
      <c r="G63" s="48"/>
      <c r="H63" s="48"/>
      <c r="I63" s="48"/>
      <c r="J63" s="48"/>
      <c r="K63" s="48"/>
      <c r="L63" s="48"/>
      <c r="M63" s="48"/>
    </row>
    <row r="64" spans="1:13" ht="15">
      <c r="A64" s="29"/>
      <c r="B64" s="29"/>
      <c r="C64" s="48"/>
      <c r="D64" s="48"/>
      <c r="E64" s="48"/>
      <c r="F64" s="48"/>
      <c r="G64" s="48"/>
      <c r="H64" s="48"/>
      <c r="I64" s="48"/>
      <c r="J64" s="48"/>
      <c r="K64" s="48"/>
      <c r="L64" s="48"/>
      <c r="M64" s="48"/>
    </row>
    <row r="65" spans="1:15" ht="15">
      <c r="A65" s="14"/>
      <c r="C65" s="23"/>
      <c r="D65" s="23"/>
      <c r="E65" s="23"/>
      <c r="F65" s="23"/>
      <c r="G65" s="23"/>
      <c r="H65" s="23"/>
      <c r="I65" s="23"/>
      <c r="J65" s="23"/>
      <c r="K65" s="23"/>
      <c r="L65" s="23"/>
      <c r="M65" s="23"/>
    </row>
    <row r="66" spans="1:15" s="22" customFormat="1" ht="18">
      <c r="A66" s="3"/>
      <c r="B66" s="3"/>
      <c r="C66" s="30"/>
      <c r="D66" s="30"/>
      <c r="E66" s="30"/>
      <c r="F66" s="30"/>
      <c r="G66" s="30"/>
      <c r="H66" s="30"/>
      <c r="I66" s="30"/>
      <c r="J66" s="30"/>
      <c r="K66" s="30"/>
      <c r="L66" s="30"/>
      <c r="M66" s="31"/>
    </row>
    <row r="67" spans="1:15" s="22" customFormat="1" ht="18">
      <c r="A67" s="3"/>
      <c r="B67" s="3"/>
      <c r="C67" s="30"/>
      <c r="D67" s="30"/>
      <c r="E67" s="30"/>
      <c r="F67" s="30"/>
      <c r="G67" s="30"/>
      <c r="H67" s="30"/>
      <c r="I67" s="30"/>
      <c r="J67" s="30"/>
      <c r="K67" s="30"/>
      <c r="L67" s="30"/>
      <c r="M67" s="30"/>
    </row>
    <row r="68" spans="1:15" s="22" customFormat="1" ht="18">
      <c r="A68" s="3"/>
      <c r="B68" s="3"/>
      <c r="C68" s="30"/>
      <c r="D68" s="30"/>
      <c r="E68" s="30"/>
      <c r="F68" s="30"/>
      <c r="G68" s="30"/>
      <c r="H68" s="30"/>
      <c r="I68" s="30"/>
      <c r="J68" s="30"/>
      <c r="K68" s="30"/>
      <c r="L68" s="30"/>
      <c r="M68" s="30"/>
    </row>
    <row r="69" spans="1:15" s="22" customFormat="1" ht="18">
      <c r="A69" s="3"/>
      <c r="B69" s="3"/>
      <c r="C69" s="30"/>
      <c r="D69" s="30"/>
      <c r="E69" s="30"/>
      <c r="F69" s="30"/>
      <c r="G69" s="30"/>
      <c r="H69" s="30"/>
      <c r="I69" s="30"/>
      <c r="J69" s="30"/>
      <c r="K69" s="30"/>
      <c r="L69" s="30"/>
      <c r="M69" s="30"/>
    </row>
    <row r="70" spans="1:15" s="22" customFormat="1" ht="18">
      <c r="A70" s="3"/>
      <c r="B70" s="3"/>
      <c r="C70" s="30"/>
      <c r="D70" s="30"/>
      <c r="E70" s="30"/>
      <c r="F70" s="30"/>
      <c r="G70" s="30"/>
      <c r="H70" s="30"/>
      <c r="I70" s="30"/>
      <c r="J70" s="30"/>
      <c r="K70" s="30"/>
      <c r="L70" s="30"/>
      <c r="M70" s="30"/>
    </row>
    <row r="71" spans="1:15">
      <c r="A71" s="7"/>
      <c r="B71" s="7"/>
      <c r="C71" s="49"/>
      <c r="D71" s="49"/>
      <c r="E71" s="49"/>
      <c r="F71" s="49"/>
      <c r="G71" s="49"/>
      <c r="H71" s="49"/>
      <c r="I71" s="49"/>
      <c r="J71" s="49"/>
      <c r="K71" s="49"/>
      <c r="L71" s="49"/>
      <c r="M71" s="49"/>
      <c r="N71" s="29"/>
      <c r="O71" s="29"/>
    </row>
    <row r="72" spans="1:15">
      <c r="A72" s="7"/>
      <c r="B72" s="7"/>
      <c r="C72" s="50"/>
      <c r="D72" s="50"/>
      <c r="E72" s="50"/>
      <c r="F72" s="50"/>
      <c r="G72" s="50"/>
      <c r="H72" s="50"/>
      <c r="I72" s="50"/>
      <c r="J72" s="50"/>
      <c r="K72" s="50"/>
      <c r="L72" s="50"/>
      <c r="M72" s="50"/>
      <c r="N72" s="29"/>
      <c r="O72" s="29"/>
    </row>
    <row r="73" spans="1:15">
      <c r="A73" s="7"/>
      <c r="B73" s="7"/>
      <c r="C73" s="34"/>
      <c r="D73" s="34"/>
      <c r="E73" s="8"/>
      <c r="F73" s="34"/>
      <c r="G73" s="34"/>
      <c r="H73" s="34"/>
      <c r="I73" s="8"/>
      <c r="J73" s="34"/>
      <c r="K73" s="34"/>
      <c r="L73" s="34"/>
      <c r="M73" s="8"/>
    </row>
    <row r="74" spans="1:15">
      <c r="A74" s="7"/>
      <c r="B74" s="7"/>
      <c r="C74" s="34"/>
      <c r="D74" s="34"/>
      <c r="E74" s="8"/>
      <c r="F74" s="34"/>
      <c r="G74" s="34"/>
      <c r="H74" s="34"/>
      <c r="I74" s="8"/>
      <c r="J74" s="34"/>
      <c r="K74" s="34"/>
      <c r="L74" s="34"/>
      <c r="M74" s="8"/>
    </row>
    <row r="75" spans="1:15" s="22" customFormat="1" ht="18">
      <c r="A75" s="51"/>
      <c r="B75" s="51"/>
      <c r="C75" s="52"/>
      <c r="D75" s="52"/>
      <c r="E75" s="52"/>
      <c r="F75" s="52"/>
      <c r="G75" s="52"/>
      <c r="H75" s="52"/>
      <c r="I75" s="52"/>
      <c r="J75" s="52"/>
      <c r="K75" s="52"/>
      <c r="L75" s="52"/>
      <c r="M75" s="52"/>
    </row>
    <row r="76" spans="1:15">
      <c r="A76" s="7"/>
      <c r="B76" s="29"/>
      <c r="C76" s="48"/>
      <c r="D76" s="48"/>
      <c r="E76" s="48"/>
      <c r="F76" s="48"/>
      <c r="G76" s="48"/>
      <c r="H76" s="48"/>
      <c r="I76" s="48"/>
      <c r="J76" s="48"/>
      <c r="K76" s="48"/>
      <c r="L76" s="48"/>
      <c r="M76" s="48"/>
    </row>
    <row r="77" spans="1:15" ht="15">
      <c r="A77" s="29"/>
      <c r="B77" s="29"/>
      <c r="C77" s="43"/>
      <c r="D77" s="43"/>
      <c r="E77" s="43"/>
      <c r="F77" s="43"/>
      <c r="G77" s="43"/>
      <c r="H77" s="43"/>
      <c r="I77" s="43"/>
      <c r="J77" s="43"/>
      <c r="K77" s="43"/>
      <c r="L77" s="43"/>
      <c r="M77" s="43"/>
    </row>
    <row r="78" spans="1:15" ht="15">
      <c r="A78" s="29"/>
      <c r="B78" s="29"/>
      <c r="C78" s="43"/>
      <c r="D78" s="43"/>
      <c r="E78" s="43"/>
      <c r="F78" s="43"/>
      <c r="G78" s="43"/>
      <c r="H78" s="43"/>
      <c r="I78" s="43"/>
      <c r="J78" s="43"/>
      <c r="K78" s="43"/>
      <c r="L78" s="42"/>
      <c r="M78" s="43"/>
    </row>
    <row r="79" spans="1:15" ht="15">
      <c r="A79" s="29"/>
      <c r="B79" s="29"/>
      <c r="C79" s="43"/>
      <c r="D79" s="43"/>
      <c r="E79" s="43"/>
      <c r="F79" s="43"/>
      <c r="G79" s="43"/>
      <c r="H79" s="43"/>
      <c r="I79" s="43"/>
      <c r="J79" s="43"/>
      <c r="K79" s="43"/>
      <c r="L79" s="43"/>
      <c r="M79" s="43"/>
    </row>
    <row r="80" spans="1:15" ht="15">
      <c r="A80" s="29"/>
      <c r="B80" s="29"/>
      <c r="C80" s="43"/>
      <c r="D80" s="43"/>
      <c r="E80" s="43"/>
      <c r="F80" s="43"/>
      <c r="G80" s="43"/>
      <c r="H80" s="43"/>
      <c r="I80" s="43"/>
      <c r="J80" s="43"/>
      <c r="K80" s="43"/>
      <c r="L80" s="43"/>
      <c r="M80" s="43"/>
    </row>
    <row r="81" spans="1:13" ht="15">
      <c r="A81" s="29"/>
      <c r="B81" s="29"/>
      <c r="C81" s="43"/>
      <c r="D81" s="43"/>
      <c r="E81" s="43"/>
      <c r="F81" s="43"/>
      <c r="G81" s="43"/>
      <c r="H81" s="43"/>
      <c r="I81" s="43"/>
      <c r="J81" s="43"/>
      <c r="K81" s="43"/>
      <c r="L81" s="42"/>
      <c r="M81" s="43"/>
    </row>
    <row r="82" spans="1:13" ht="15">
      <c r="A82" s="29"/>
      <c r="B82" s="29"/>
      <c r="C82" s="43"/>
      <c r="D82" s="43"/>
      <c r="E82" s="43"/>
      <c r="F82" s="43"/>
      <c r="G82" s="43"/>
      <c r="H82" s="43"/>
      <c r="I82" s="43"/>
      <c r="J82" s="43"/>
      <c r="K82" s="43"/>
      <c r="L82" s="43"/>
      <c r="M82" s="43"/>
    </row>
    <row r="83" spans="1:13" ht="15">
      <c r="A83" s="29"/>
      <c r="B83" s="29"/>
      <c r="C83" s="43"/>
      <c r="D83" s="43"/>
      <c r="E83" s="43"/>
      <c r="F83" s="43"/>
      <c r="G83" s="43"/>
      <c r="H83" s="43"/>
      <c r="I83" s="43"/>
      <c r="J83" s="43"/>
      <c r="K83" s="43"/>
      <c r="L83" s="43"/>
      <c r="M83" s="43"/>
    </row>
    <row r="84" spans="1:13" ht="15">
      <c r="A84" s="29"/>
      <c r="B84" s="29"/>
      <c r="C84" s="43"/>
      <c r="D84" s="43"/>
      <c r="E84" s="43"/>
      <c r="F84" s="43"/>
      <c r="G84" s="43"/>
      <c r="H84" s="43"/>
      <c r="I84" s="43"/>
      <c r="J84" s="43"/>
      <c r="K84" s="43"/>
      <c r="L84" s="43"/>
      <c r="M84" s="43"/>
    </row>
    <row r="85" spans="1:13" ht="15">
      <c r="A85" s="29"/>
      <c r="B85" s="29"/>
      <c r="C85" s="43"/>
      <c r="D85" s="43"/>
      <c r="E85" s="43"/>
      <c r="F85" s="43"/>
      <c r="G85" s="43"/>
      <c r="H85" s="43"/>
      <c r="I85" s="43"/>
      <c r="J85" s="43"/>
      <c r="K85" s="42"/>
      <c r="L85" s="43"/>
      <c r="M85" s="43"/>
    </row>
    <row r="86" spans="1:13" ht="15">
      <c r="A86" s="29"/>
      <c r="B86" s="29"/>
      <c r="C86" s="42"/>
      <c r="D86" s="43"/>
      <c r="E86" s="43"/>
      <c r="F86" s="43"/>
      <c r="G86" s="42"/>
      <c r="H86" s="43"/>
      <c r="I86" s="43"/>
      <c r="J86" s="43"/>
      <c r="K86" s="42"/>
      <c r="L86" s="43"/>
      <c r="M86" s="43"/>
    </row>
    <row r="87" spans="1:13" s="1" customFormat="1">
      <c r="A87" s="7"/>
      <c r="B87" s="7"/>
      <c r="C87" s="53"/>
      <c r="D87" s="53"/>
      <c r="E87" s="53"/>
      <c r="F87" s="53"/>
      <c r="G87" s="53"/>
      <c r="H87" s="53"/>
      <c r="I87" s="53"/>
      <c r="J87" s="53"/>
      <c r="K87" s="53"/>
      <c r="L87" s="53"/>
      <c r="M87" s="53"/>
    </row>
    <row r="88" spans="1:13">
      <c r="A88" s="7"/>
      <c r="B88" s="29"/>
      <c r="C88" s="54"/>
      <c r="D88" s="54"/>
      <c r="E88" s="54"/>
      <c r="F88" s="54"/>
      <c r="G88" s="54"/>
      <c r="H88" s="54"/>
      <c r="I88" s="54"/>
      <c r="J88" s="54"/>
      <c r="K88" s="54"/>
      <c r="L88" s="54"/>
      <c r="M88" s="54"/>
    </row>
    <row r="89" spans="1:13" s="22" customFormat="1" ht="18">
      <c r="A89" s="51"/>
      <c r="B89" s="55"/>
      <c r="C89" s="56"/>
      <c r="D89" s="56"/>
      <c r="E89" s="56"/>
      <c r="F89" s="56"/>
      <c r="G89" s="56"/>
      <c r="H89" s="56"/>
      <c r="I89" s="56"/>
      <c r="J89" s="56"/>
      <c r="K89" s="56"/>
      <c r="L89" s="56"/>
      <c r="M89" s="56"/>
    </row>
    <row r="90" spans="1:13" ht="18">
      <c r="A90" s="7"/>
      <c r="B90" s="51"/>
      <c r="C90" s="54"/>
      <c r="D90" s="54"/>
      <c r="E90" s="54"/>
      <c r="F90" s="54"/>
      <c r="G90" s="54"/>
      <c r="H90" s="54"/>
      <c r="I90" s="54"/>
      <c r="J90" s="54"/>
      <c r="K90" s="54"/>
      <c r="L90" s="54"/>
      <c r="M90" s="54"/>
    </row>
    <row r="91" spans="1:13" ht="15">
      <c r="A91" s="29"/>
      <c r="B91" s="29"/>
      <c r="C91" s="57"/>
      <c r="D91" s="57"/>
      <c r="E91" s="57"/>
      <c r="F91" s="57"/>
      <c r="G91" s="57"/>
      <c r="H91" s="57"/>
      <c r="I91" s="57"/>
      <c r="J91" s="57"/>
      <c r="K91" s="57"/>
      <c r="L91" s="57"/>
      <c r="M91" s="57"/>
    </row>
    <row r="92" spans="1:13" ht="15">
      <c r="A92" s="29"/>
      <c r="B92" s="29"/>
      <c r="C92" s="57"/>
      <c r="D92" s="57"/>
      <c r="E92" s="57"/>
      <c r="F92" s="57"/>
      <c r="G92" s="57"/>
      <c r="H92" s="57"/>
      <c r="I92" s="57"/>
      <c r="J92" s="57"/>
      <c r="K92" s="57"/>
      <c r="L92" s="42"/>
      <c r="M92" s="57"/>
    </row>
    <row r="93" spans="1:13" ht="15">
      <c r="A93" s="29"/>
      <c r="B93" s="29"/>
      <c r="C93" s="57"/>
      <c r="D93" s="57"/>
      <c r="E93" s="57"/>
      <c r="F93" s="57"/>
      <c r="G93" s="57"/>
      <c r="H93" s="57"/>
      <c r="I93" s="57"/>
      <c r="J93" s="57"/>
      <c r="K93" s="57"/>
      <c r="L93" s="57"/>
      <c r="M93" s="57"/>
    </row>
    <row r="94" spans="1:13" ht="15">
      <c r="A94" s="29"/>
      <c r="B94" s="29"/>
      <c r="C94" s="57"/>
      <c r="D94" s="57"/>
      <c r="E94" s="57"/>
      <c r="F94" s="57"/>
      <c r="G94" s="57"/>
      <c r="H94" s="57"/>
      <c r="I94" s="57"/>
      <c r="J94" s="57"/>
      <c r="K94" s="57"/>
      <c r="L94" s="57"/>
      <c r="M94" s="57"/>
    </row>
    <row r="95" spans="1:13" ht="15">
      <c r="A95" s="29"/>
      <c r="B95" s="29"/>
      <c r="C95" s="57"/>
      <c r="D95" s="57"/>
      <c r="E95" s="57"/>
      <c r="F95" s="57"/>
      <c r="G95" s="57"/>
      <c r="H95" s="57"/>
      <c r="I95" s="57"/>
      <c r="J95" s="57"/>
      <c r="K95" s="57"/>
      <c r="L95" s="42"/>
      <c r="M95" s="57"/>
    </row>
    <row r="96" spans="1:13" ht="15">
      <c r="A96" s="29"/>
      <c r="B96" s="29"/>
      <c r="C96" s="57"/>
      <c r="D96" s="57"/>
      <c r="E96" s="57"/>
      <c r="F96" s="57"/>
      <c r="G96" s="57"/>
      <c r="H96" s="57"/>
      <c r="I96" s="57"/>
      <c r="J96" s="57"/>
      <c r="K96" s="57"/>
      <c r="L96" s="57"/>
      <c r="M96" s="57"/>
    </row>
    <row r="97" spans="1:13" ht="15">
      <c r="A97" s="29"/>
      <c r="B97" s="29"/>
      <c r="C97" s="57"/>
      <c r="D97" s="57"/>
      <c r="E97" s="57"/>
      <c r="F97" s="57"/>
      <c r="G97" s="57"/>
      <c r="H97" s="57"/>
      <c r="I97" s="57"/>
      <c r="J97" s="57"/>
      <c r="K97" s="57"/>
      <c r="L97" s="57"/>
      <c r="M97" s="57"/>
    </row>
    <row r="98" spans="1:13" ht="15">
      <c r="A98" s="14"/>
      <c r="C98" s="58"/>
      <c r="D98" s="58"/>
      <c r="E98" s="58"/>
      <c r="F98" s="58"/>
      <c r="G98" s="58"/>
      <c r="H98" s="58"/>
      <c r="I98" s="58"/>
      <c r="J98" s="58"/>
      <c r="K98" s="58"/>
      <c r="L98" s="58"/>
      <c r="M98" s="58"/>
    </row>
    <row r="99" spans="1:13" ht="15">
      <c r="A99" s="14"/>
      <c r="B99" s="20"/>
      <c r="C99" s="58"/>
      <c r="D99" s="58"/>
      <c r="E99" s="58"/>
      <c r="F99" s="58"/>
      <c r="G99" s="58"/>
      <c r="H99" s="58"/>
      <c r="I99" s="58"/>
      <c r="J99" s="58"/>
      <c r="K99" s="44"/>
      <c r="L99" s="58"/>
      <c r="M99" s="58"/>
    </row>
    <row r="100" spans="1:13" ht="15">
      <c r="A100" s="14"/>
      <c r="C100" s="44"/>
      <c r="D100" s="58"/>
      <c r="E100" s="58"/>
      <c r="F100" s="58"/>
      <c r="G100" s="44"/>
      <c r="H100" s="58"/>
      <c r="I100" s="58"/>
      <c r="J100" s="58"/>
      <c r="K100" s="44"/>
      <c r="L100" s="58"/>
      <c r="M100" s="58"/>
    </row>
    <row r="101" spans="1:13" s="1" customFormat="1">
      <c r="C101" s="59"/>
      <c r="D101" s="59"/>
      <c r="E101" s="59"/>
      <c r="F101" s="59"/>
      <c r="G101" s="59"/>
      <c r="H101" s="60"/>
      <c r="I101" s="59"/>
      <c r="J101" s="59"/>
      <c r="K101" s="59"/>
      <c r="L101" s="59"/>
      <c r="M101" s="59"/>
    </row>
    <row r="102" spans="1:13" ht="18">
      <c r="B102" s="3"/>
      <c r="C102" s="38"/>
      <c r="D102" s="38"/>
      <c r="E102" s="38"/>
      <c r="F102" s="38"/>
      <c r="G102" s="38"/>
      <c r="H102" s="38"/>
      <c r="I102" s="38"/>
      <c r="J102" s="38"/>
      <c r="K102" s="38"/>
      <c r="L102" s="38"/>
      <c r="M102" s="38"/>
    </row>
    <row r="103" spans="1:13">
      <c r="C103" s="38"/>
      <c r="D103" s="38"/>
      <c r="E103" s="38"/>
      <c r="F103" s="38"/>
      <c r="G103" s="38"/>
      <c r="H103" s="38"/>
      <c r="I103" s="38"/>
      <c r="J103" s="38"/>
      <c r="K103" s="38"/>
      <c r="L103" s="38"/>
      <c r="M103" s="38"/>
    </row>
    <row r="104" spans="1:13" ht="15">
      <c r="A104" s="14"/>
      <c r="C104" s="58"/>
      <c r="D104" s="58"/>
      <c r="E104" s="58"/>
      <c r="F104" s="58"/>
      <c r="G104" s="58"/>
      <c r="H104" s="58"/>
      <c r="I104" s="58"/>
      <c r="J104" s="58"/>
      <c r="K104" s="58"/>
      <c r="L104" s="58"/>
      <c r="M104" s="58"/>
    </row>
    <row r="105" spans="1:13" ht="15">
      <c r="A105" s="14"/>
      <c r="C105" s="58"/>
      <c r="D105" s="58"/>
      <c r="E105" s="58"/>
      <c r="F105" s="58"/>
      <c r="G105" s="58"/>
      <c r="H105" s="58"/>
      <c r="I105" s="58"/>
      <c r="J105" s="58"/>
      <c r="K105" s="58"/>
      <c r="L105" s="58"/>
      <c r="M105" s="58"/>
    </row>
    <row r="106" spans="1:13" ht="15">
      <c r="A106" s="14"/>
      <c r="C106" s="58"/>
      <c r="D106" s="58"/>
      <c r="E106" s="58"/>
      <c r="F106" s="58"/>
      <c r="G106" s="58"/>
      <c r="H106" s="58"/>
      <c r="I106" s="58"/>
      <c r="J106" s="58"/>
      <c r="K106" s="58"/>
      <c r="L106" s="58"/>
      <c r="M106" s="58"/>
    </row>
    <row r="107" spans="1:13" ht="15">
      <c r="A107" s="14"/>
      <c r="C107" s="58"/>
      <c r="D107" s="58"/>
      <c r="E107" s="58"/>
      <c r="F107" s="58"/>
      <c r="G107" s="58"/>
      <c r="H107" s="58"/>
      <c r="I107" s="58"/>
      <c r="J107" s="58"/>
      <c r="K107" s="58"/>
      <c r="L107" s="58"/>
      <c r="M107" s="58"/>
    </row>
    <row r="108" spans="1:13" ht="15">
      <c r="A108" s="14"/>
      <c r="C108" s="58"/>
      <c r="D108" s="58"/>
      <c r="E108" s="58"/>
      <c r="F108" s="58"/>
      <c r="G108" s="58"/>
      <c r="H108" s="58"/>
      <c r="I108" s="58"/>
      <c r="J108" s="58"/>
      <c r="K108" s="58"/>
      <c r="L108" s="58"/>
      <c r="M108" s="58"/>
    </row>
    <row r="109" spans="1:13" ht="15">
      <c r="A109" s="14"/>
      <c r="C109" s="58"/>
      <c r="D109" s="58"/>
      <c r="E109" s="58"/>
      <c r="F109" s="58"/>
      <c r="G109" s="58"/>
      <c r="H109" s="58"/>
      <c r="I109" s="58"/>
      <c r="J109" s="58"/>
      <c r="K109" s="58"/>
      <c r="L109" s="58"/>
      <c r="M109" s="58"/>
    </row>
    <row r="110" spans="1:13" ht="15">
      <c r="A110" s="14"/>
      <c r="C110" s="58"/>
      <c r="D110" s="58"/>
      <c r="E110" s="58"/>
      <c r="F110" s="58"/>
      <c r="G110" s="58"/>
      <c r="H110" s="58"/>
      <c r="I110" s="58"/>
      <c r="J110" s="58"/>
      <c r="K110" s="58"/>
      <c r="L110" s="58"/>
      <c r="M110" s="58"/>
    </row>
    <row r="111" spans="1:13" ht="15">
      <c r="A111" s="14"/>
      <c r="C111" s="58"/>
      <c r="D111" s="58"/>
      <c r="E111" s="58"/>
      <c r="F111" s="58"/>
      <c r="G111" s="58"/>
      <c r="H111" s="58"/>
      <c r="I111" s="58"/>
      <c r="J111" s="58"/>
      <c r="K111" s="58"/>
      <c r="L111" s="58"/>
      <c r="M111" s="58"/>
    </row>
    <row r="112" spans="1:13" ht="15">
      <c r="A112" s="14"/>
      <c r="C112" s="58"/>
      <c r="D112" s="58"/>
      <c r="E112" s="58"/>
      <c r="F112" s="58"/>
      <c r="G112" s="58"/>
      <c r="H112" s="58"/>
      <c r="I112" s="58"/>
      <c r="J112" s="58"/>
      <c r="K112" s="58"/>
      <c r="L112" s="58"/>
      <c r="M112" s="58"/>
    </row>
    <row r="113" spans="1:13" ht="15">
      <c r="A113" s="14"/>
      <c r="C113" s="58"/>
      <c r="D113" s="58"/>
      <c r="E113" s="44"/>
      <c r="F113" s="58"/>
      <c r="G113" s="58"/>
      <c r="H113" s="58"/>
      <c r="I113" s="58"/>
      <c r="J113" s="58"/>
      <c r="K113" s="58"/>
      <c r="L113" s="58"/>
      <c r="M113" s="58"/>
    </row>
    <row r="114" spans="1:13" s="1" customFormat="1">
      <c r="A114" s="7"/>
      <c r="B114" s="7"/>
      <c r="C114" s="61"/>
      <c r="D114" s="61"/>
      <c r="E114" s="61"/>
      <c r="F114" s="61"/>
      <c r="G114" s="61"/>
      <c r="H114" s="61"/>
      <c r="I114" s="61"/>
      <c r="J114" s="61"/>
      <c r="K114" s="61"/>
      <c r="L114" s="61"/>
      <c r="M114" s="61"/>
    </row>
    <row r="115" spans="1:13" ht="15">
      <c r="A115" s="29"/>
      <c r="B115" s="29"/>
      <c r="C115" s="48"/>
      <c r="D115" s="48"/>
      <c r="E115" s="48"/>
      <c r="F115" s="48"/>
      <c r="G115" s="48"/>
      <c r="H115" s="48"/>
      <c r="I115" s="48"/>
      <c r="J115" s="48"/>
      <c r="K115" s="48"/>
      <c r="L115" s="48"/>
      <c r="M115" s="48"/>
    </row>
    <row r="116" spans="1:13" ht="15">
      <c r="A116" s="14"/>
      <c r="C116" s="23"/>
      <c r="D116" s="23"/>
      <c r="E116" s="23"/>
      <c r="F116" s="23"/>
      <c r="G116" s="23"/>
      <c r="H116" s="23"/>
      <c r="I116" s="23"/>
      <c r="J116" s="23"/>
      <c r="K116" s="23"/>
      <c r="L116" s="23"/>
      <c r="M116" s="23"/>
    </row>
    <row r="117" spans="1:13" ht="15">
      <c r="A117" s="14"/>
      <c r="C117" s="23"/>
      <c r="D117" s="23"/>
      <c r="E117" s="23"/>
      <c r="F117" s="23"/>
      <c r="G117" s="23"/>
      <c r="H117" s="23"/>
      <c r="I117" s="23"/>
      <c r="J117" s="23"/>
      <c r="K117" s="23"/>
      <c r="L117" s="23"/>
      <c r="M117" s="23"/>
    </row>
    <row r="118" spans="1:13">
      <c r="C118" s="23"/>
      <c r="D118" s="23"/>
      <c r="E118" s="23"/>
      <c r="F118" s="23"/>
      <c r="G118" s="23"/>
      <c r="H118" s="23"/>
      <c r="I118" s="23"/>
      <c r="J118" s="23"/>
      <c r="K118" s="23"/>
      <c r="L118" s="23"/>
      <c r="M118" s="23"/>
    </row>
    <row r="119" spans="1:13">
      <c r="C119" s="23"/>
      <c r="D119" s="23"/>
      <c r="E119" s="23"/>
      <c r="F119" s="23"/>
      <c r="G119" s="23"/>
      <c r="H119" s="23"/>
      <c r="I119" s="23"/>
      <c r="J119" s="23"/>
      <c r="K119" s="23"/>
      <c r="L119" s="23"/>
      <c r="M119" s="23"/>
    </row>
    <row r="120" spans="1:13">
      <c r="C120" s="23"/>
      <c r="D120" s="23"/>
      <c r="E120" s="23"/>
      <c r="F120" s="23"/>
      <c r="G120" s="23"/>
      <c r="H120" s="23"/>
      <c r="I120" s="23"/>
      <c r="J120" s="23"/>
      <c r="K120" s="23"/>
      <c r="L120" s="23"/>
      <c r="M120" s="23"/>
    </row>
    <row r="121" spans="1:13">
      <c r="C121" s="23"/>
      <c r="D121" s="23"/>
      <c r="E121" s="23"/>
      <c r="F121" s="23"/>
      <c r="G121" s="23"/>
      <c r="H121" s="23"/>
      <c r="I121" s="23"/>
      <c r="J121" s="23"/>
      <c r="K121" s="23"/>
      <c r="L121" s="23"/>
      <c r="M121" s="23"/>
    </row>
    <row r="122" spans="1:13">
      <c r="C122" s="23"/>
      <c r="D122" s="23"/>
      <c r="E122" s="23"/>
      <c r="F122" s="23"/>
      <c r="G122" s="23"/>
      <c r="H122" s="23"/>
      <c r="I122" s="23"/>
      <c r="J122" s="23"/>
      <c r="K122" s="23"/>
      <c r="L122" s="23"/>
      <c r="M122" s="23"/>
    </row>
    <row r="123" spans="1:13">
      <c r="C123" s="23"/>
      <c r="D123" s="23"/>
      <c r="E123" s="23"/>
      <c r="F123" s="23"/>
      <c r="G123" s="23"/>
      <c r="H123" s="23"/>
      <c r="I123" s="23"/>
      <c r="J123" s="23"/>
      <c r="K123" s="23"/>
      <c r="L123" s="23"/>
      <c r="M123" s="23"/>
    </row>
    <row r="124" spans="1:13">
      <c r="C124" s="23"/>
      <c r="D124" s="23"/>
      <c r="E124" s="23"/>
      <c r="F124" s="23"/>
      <c r="G124" s="23"/>
      <c r="H124" s="23"/>
      <c r="I124" s="23"/>
      <c r="J124" s="23"/>
      <c r="K124" s="23"/>
      <c r="L124" s="23"/>
      <c r="M124" s="23"/>
    </row>
    <row r="125" spans="1:13">
      <c r="C125" s="23"/>
      <c r="D125" s="23"/>
      <c r="E125" s="23"/>
      <c r="F125" s="23"/>
      <c r="G125" s="23"/>
      <c r="H125" s="23"/>
      <c r="I125" s="23"/>
      <c r="J125" s="23"/>
      <c r="K125" s="23"/>
      <c r="L125" s="23"/>
      <c r="M125" s="23"/>
    </row>
    <row r="126" spans="1:13">
      <c r="C126" s="23"/>
      <c r="D126" s="23"/>
      <c r="E126" s="23"/>
      <c r="F126" s="23"/>
      <c r="G126" s="23"/>
      <c r="H126" s="23"/>
      <c r="I126" s="23"/>
      <c r="J126" s="23"/>
      <c r="K126" s="23"/>
      <c r="L126" s="23"/>
      <c r="M126" s="23"/>
    </row>
    <row r="127" spans="1:13">
      <c r="C127" s="23"/>
      <c r="D127" s="23"/>
      <c r="E127" s="23"/>
      <c r="F127" s="23"/>
      <c r="G127" s="23"/>
      <c r="H127" s="23"/>
      <c r="I127" s="23"/>
      <c r="J127" s="23"/>
      <c r="K127" s="23"/>
      <c r="L127" s="23"/>
      <c r="M127" s="23"/>
    </row>
    <row r="128" spans="1:13">
      <c r="C128" s="23"/>
      <c r="D128" s="23"/>
      <c r="E128" s="23"/>
      <c r="F128" s="23"/>
      <c r="G128" s="23"/>
      <c r="H128" s="23"/>
      <c r="I128" s="23"/>
      <c r="J128" s="23"/>
      <c r="K128" s="23"/>
      <c r="L128" s="23"/>
      <c r="M128" s="23"/>
    </row>
    <row r="129" spans="3:13">
      <c r="C129" s="23"/>
      <c r="D129" s="23"/>
      <c r="E129" s="23"/>
      <c r="F129" s="23"/>
      <c r="G129" s="23"/>
      <c r="H129" s="23"/>
      <c r="I129" s="23"/>
      <c r="J129" s="23"/>
      <c r="K129" s="23"/>
      <c r="L129" s="23"/>
      <c r="M129" s="23"/>
    </row>
    <row r="130" spans="3:13">
      <c r="C130" s="23"/>
      <c r="D130" s="23"/>
      <c r="E130" s="23"/>
      <c r="F130" s="23"/>
      <c r="G130" s="23"/>
      <c r="H130" s="23"/>
      <c r="I130" s="23"/>
      <c r="J130" s="23"/>
      <c r="K130" s="23"/>
      <c r="L130" s="23"/>
      <c r="M130" s="23"/>
    </row>
    <row r="131" spans="3:13">
      <c r="C131" s="23"/>
      <c r="D131" s="23"/>
      <c r="E131" s="23"/>
      <c r="F131" s="23"/>
      <c r="G131" s="23"/>
      <c r="H131" s="23"/>
      <c r="I131" s="23"/>
      <c r="J131" s="23"/>
      <c r="K131" s="23"/>
      <c r="L131" s="23"/>
      <c r="M131" s="23"/>
    </row>
    <row r="162" spans="2:2">
      <c r="B162" s="20"/>
    </row>
  </sheetData>
  <pageMargins left="0.39370078740157483" right="0.39370078740157483" top="0.39370078740157483" bottom="0.39370078740157483" header="0" footer="0"/>
  <pageSetup paperSize="9" scale="67" orientation="portrait" r:id="rId1"/>
  <headerFooter alignWithMargins="0"/>
  <rowBreaks count="1" manualBreakCount="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18"/>
  <sheetViews>
    <sheetView zoomScale="75" zoomScaleNormal="75" workbookViewId="0"/>
  </sheetViews>
  <sheetFormatPr defaultColWidth="11.42578125" defaultRowHeight="15"/>
  <cols>
    <col min="1" max="7" width="11.42578125" style="62"/>
    <col min="8" max="11" width="11.42578125" style="62" customWidth="1"/>
    <col min="12" max="16384" width="11.42578125" style="62"/>
  </cols>
  <sheetData>
    <row r="1" spans="1:12" ht="15.75">
      <c r="B1" s="63" t="s">
        <v>29</v>
      </c>
      <c r="C1" s="64" t="s">
        <v>5</v>
      </c>
      <c r="G1" s="64" t="s">
        <v>6</v>
      </c>
      <c r="K1" s="64" t="s">
        <v>7</v>
      </c>
    </row>
    <row r="2" spans="1:12" s="65" customFormat="1" ht="12.75">
      <c r="B2" s="66"/>
      <c r="C2" s="66"/>
      <c r="D2" s="66" t="s">
        <v>9</v>
      </c>
      <c r="E2" s="66"/>
      <c r="F2" s="66"/>
      <c r="G2" s="66"/>
      <c r="H2" s="66" t="s">
        <v>9</v>
      </c>
      <c r="I2" s="66"/>
      <c r="J2" s="66"/>
      <c r="K2" s="66"/>
      <c r="L2" s="66" t="s">
        <v>9</v>
      </c>
    </row>
    <row r="3" spans="1:12" s="65" customFormat="1" ht="13.5" thickBot="1">
      <c r="B3" s="67" t="s">
        <v>47</v>
      </c>
      <c r="C3" s="67" t="s">
        <v>13</v>
      </c>
      <c r="D3" s="67" t="s">
        <v>14</v>
      </c>
      <c r="E3" s="67"/>
      <c r="F3" s="67" t="s">
        <v>47</v>
      </c>
      <c r="G3" s="67" t="s">
        <v>13</v>
      </c>
      <c r="H3" s="67" t="s">
        <v>14</v>
      </c>
      <c r="I3" s="67"/>
      <c r="J3" s="67" t="s">
        <v>47</v>
      </c>
      <c r="K3" s="67" t="s">
        <v>13</v>
      </c>
      <c r="L3" s="67" t="s">
        <v>14</v>
      </c>
    </row>
    <row r="4" spans="1:12">
      <c r="A4" s="65">
        <v>2002</v>
      </c>
      <c r="B4" s="68">
        <f>Table23a!C26+Table23a!C40+table23b!C11+table23b!C25+table23b!C39+table23b!C53+table23c!C11+table23c!C25</f>
        <v>11</v>
      </c>
      <c r="C4" s="68">
        <f>Table23a!D26+Table23a!D40+table23b!D11+table23b!D25+table23b!D39+table23b!D53+table23c!D11+table23c!D25</f>
        <v>396</v>
      </c>
      <c r="D4" s="68">
        <f>Table23a!E26+Table23a!E40+table23b!E11+table23b!E25+table23b!E39+table23b!E53+table23c!E11+table23c!E25</f>
        <v>2723</v>
      </c>
      <c r="E4" s="69"/>
      <c r="F4" s="68">
        <f>Table23a!G26+Table23a!G40+table23b!G11+table23b!G25+table23b!G39+table23b!G53+table23c!G11+table23c!G25</f>
        <v>66</v>
      </c>
      <c r="G4" s="68">
        <f>Table23a!H26+Table23a!H40+table23b!H11+table23b!H25+table23b!H39+table23b!H53+table23c!H11+table23c!H25</f>
        <v>385</v>
      </c>
      <c r="H4" s="68">
        <f>Table23a!I26+Table23a!I40+table23b!I11+table23b!I25+table23b!I39+table23b!I53+table23c!I11+table23c!I25</f>
        <v>1404</v>
      </c>
      <c r="I4" s="69"/>
      <c r="J4" s="68">
        <f>Table23a!K26+Table23a!K40+table23b!K11+table23b!K25+table23b!K39+table23b!K53+table23c!K11+table23c!K25</f>
        <v>77</v>
      </c>
      <c r="K4" s="68">
        <f>Table23a!L26+Table23a!L40+table23b!L11+table23b!L25+table23b!L39+table23b!L53+table23c!L11+table23c!L25</f>
        <v>781</v>
      </c>
      <c r="L4" s="68">
        <f>Table23a!M26+Table23a!M40+table23b!M11+table23b!M25+table23b!M39+table23b!M53+table23c!M11+table23c!M25</f>
        <v>4127</v>
      </c>
    </row>
    <row r="5" spans="1:12">
      <c r="A5" s="65">
        <v>2003</v>
      </c>
      <c r="B5" s="68">
        <f>Table23a!C27+Table23a!C41+table23b!C12+table23b!C26+table23b!C40+table23b!C54+table23c!C12+table23c!C26</f>
        <v>22</v>
      </c>
      <c r="C5" s="68">
        <f>Table23a!D27+Table23a!D41+table23b!D12+table23b!D26+table23b!D40+table23b!D54+table23c!D12+table23c!D26</f>
        <v>375</v>
      </c>
      <c r="D5" s="68">
        <f>Table23a!E27+Table23a!E41+table23b!E12+table23b!E26+table23b!E40+table23b!E54+table23c!E12+table23c!E26</f>
        <v>2584</v>
      </c>
      <c r="E5" s="69"/>
      <c r="F5" s="68">
        <f>Table23a!G27+Table23a!G41+table23b!G12+table23b!G26+table23b!G40+table23b!G54+table23c!G12+table23c!G26</f>
        <v>62</v>
      </c>
      <c r="G5" s="68">
        <f>Table23a!H27+Table23a!H41+table23b!H12+table23b!H26+table23b!H40+table23b!H54+table23c!H12+table23c!H26</f>
        <v>359</v>
      </c>
      <c r="H5" s="68">
        <f>Table23a!I27+Table23a!I41+table23b!I12+table23b!I26+table23b!I40+table23b!I54+table23c!I12+table23c!I26</f>
        <v>1427</v>
      </c>
      <c r="I5" s="69"/>
      <c r="J5" s="68">
        <f>Table23a!K27+Table23a!K41+table23b!K12+table23b!K26+table23b!K40+table23b!K54+table23c!K12+table23c!K26</f>
        <v>84</v>
      </c>
      <c r="K5" s="68">
        <f>Table23a!L27+Table23a!L41+table23b!L12+table23b!L26+table23b!L40+table23b!L54+table23c!L12+table23c!L26</f>
        <v>734</v>
      </c>
      <c r="L5" s="68">
        <f>Table23a!M27+Table23a!M41+table23b!M12+table23b!M26+table23b!M40+table23b!M54+table23c!M12+table23c!M26</f>
        <v>4011</v>
      </c>
    </row>
    <row r="6" spans="1:12">
      <c r="A6" s="65">
        <v>2004</v>
      </c>
      <c r="B6" s="68">
        <f>Table23a!C28+Table23a!C42+table23b!C13+table23b!C27+table23b!C41+table23b!C55+table23c!C13+table23c!C27</f>
        <v>13</v>
      </c>
      <c r="C6" s="68">
        <f>Table23a!D28+Table23a!D42+table23b!D13+table23b!D27+table23b!D41+table23b!D55+table23c!D13+table23c!D27</f>
        <v>342</v>
      </c>
      <c r="D6" s="68">
        <f>Table23a!E28+Table23a!E42+table23b!E13+table23b!E27+table23b!E41+table23b!E55+table23c!E13+table23c!E27</f>
        <v>2531</v>
      </c>
      <c r="E6" s="69"/>
      <c r="F6" s="68">
        <f>Table23a!G28+Table23a!G42+table23b!G13+table23b!G27+table23b!G41+table23b!G55+table23c!G13+table23c!G27</f>
        <v>52</v>
      </c>
      <c r="G6" s="68">
        <f>Table23a!H28+Table23a!H42+table23b!H13+table23b!H27+table23b!H41+table23b!H55+table23c!H13+table23c!H27</f>
        <v>336</v>
      </c>
      <c r="H6" s="68">
        <f>Table23a!I28+Table23a!I42+table23b!I13+table23b!I27+table23b!I41+table23b!I55+table23c!I13+table23c!I27</f>
        <v>1288</v>
      </c>
      <c r="I6" s="69"/>
      <c r="J6" s="68">
        <f>Table23a!K28+Table23a!K42+table23b!K13+table23b!K27+table23b!K41+table23b!K55+table23c!K13+table23c!K27</f>
        <v>65</v>
      </c>
      <c r="K6" s="68">
        <f>Table23a!L28+Table23a!L42+table23b!L13+table23b!L27+table23b!L41+table23b!L55+table23c!L13+table23c!L27</f>
        <v>678</v>
      </c>
      <c r="L6" s="68">
        <f>Table23a!M28+Table23a!M42+table23b!M13+table23b!M27+table23b!M41+table23b!M55+table23c!M13+table23c!M27</f>
        <v>3819</v>
      </c>
    </row>
    <row r="7" spans="1:12">
      <c r="A7" s="65">
        <v>2005</v>
      </c>
      <c r="B7" s="68">
        <f>Table23a!C29+Table23a!C43+table23b!C14+table23b!C28+table23b!C42+table23b!C56+table23c!C14+table23c!C28</f>
        <v>14</v>
      </c>
      <c r="C7" s="68">
        <f>Table23a!D29+Table23a!D43+table23b!D14+table23b!D28+table23b!D42+table23b!D56+table23c!D14+table23c!D28</f>
        <v>358</v>
      </c>
      <c r="D7" s="68">
        <f>Table23a!E29+Table23a!E43+table23b!E14+table23b!E28+table23b!E42+table23b!E56+table23c!E14+table23c!E28</f>
        <v>2579</v>
      </c>
      <c r="E7" s="69"/>
      <c r="F7" s="68">
        <f>Table23a!G29+Table23a!G43+table23b!G14+table23b!G28+table23b!G42+table23b!G56+table23c!G14+table23c!G28</f>
        <v>53</v>
      </c>
      <c r="G7" s="68">
        <f>Table23a!H29+Table23a!H43+table23b!H14+table23b!H28+table23b!H42+table23b!H56+table23c!H14+table23c!H28</f>
        <v>327</v>
      </c>
      <c r="H7" s="68">
        <f>Table23a!I29+Table23a!I43+table23b!I14+table23b!I28+table23b!I42+table23b!I56+table23c!I14+table23c!I28</f>
        <v>1266</v>
      </c>
      <c r="I7" s="69"/>
      <c r="J7" s="68">
        <f>Table23a!K29+Table23a!K43+table23b!K14+table23b!K28+table23b!K42+table23b!K56+table23c!K14+table23c!K28</f>
        <v>67</v>
      </c>
      <c r="K7" s="68">
        <f>Table23a!L29+Table23a!L43+table23b!L14+table23b!L28+table23b!L42+table23b!L56+table23c!L14+table23c!L28</f>
        <v>685</v>
      </c>
      <c r="L7" s="68">
        <f>Table23a!M29+Table23a!M43+table23b!M14+table23b!M28+table23b!M42+table23b!M56+table23c!M14+table23c!M28</f>
        <v>3845</v>
      </c>
    </row>
    <row r="8" spans="1:12">
      <c r="A8" s="65">
        <v>2006</v>
      </c>
      <c r="B8" s="68">
        <f>Table23a!C30+Table23a!C44+table23b!C15+table23b!C29+table23b!C43+table23b!C57+table23c!C15+table23c!C29</f>
        <v>22</v>
      </c>
      <c r="C8" s="68">
        <f>Table23a!D30+Table23a!D44+table23b!D15+table23b!D29+table23b!D43+table23b!D57+table23c!D15+table23c!D29</f>
        <v>360</v>
      </c>
      <c r="D8" s="68">
        <f>Table23a!E30+Table23a!E44+table23b!E15+table23b!E29+table23b!E43+table23b!E57+table23c!E15+table23c!E29</f>
        <v>2437</v>
      </c>
      <c r="E8" s="69"/>
      <c r="F8" s="68">
        <f>Table23a!G30+Table23a!G44+table23b!G15+table23b!G29+table23b!G43+table23b!G57+table23c!G15+table23c!G29</f>
        <v>56</v>
      </c>
      <c r="G8" s="68">
        <f>Table23a!H30+Table23a!H44+table23b!H15+table23b!H29+table23b!H43+table23b!H57+table23c!H15+table23c!H29</f>
        <v>329</v>
      </c>
      <c r="H8" s="68">
        <f>Table23a!I30+Table23a!I44+table23b!I15+table23b!I29+table23b!I43+table23b!I57+table23c!I15+table23c!I29</f>
        <v>1274</v>
      </c>
      <c r="I8" s="69"/>
      <c r="J8" s="68">
        <f>Table23a!K30+Table23a!K44+table23b!K15+table23b!K29+table23b!K43+table23b!K57+table23c!K15+table23c!K29</f>
        <v>78</v>
      </c>
      <c r="K8" s="68">
        <f>Table23a!L30+Table23a!L44+table23b!L15+table23b!L29+table23b!L43+table23b!L57+table23c!L15+table23c!L29</f>
        <v>689</v>
      </c>
      <c r="L8" s="68">
        <f>Table23a!M30+Table23a!M44+table23b!M15+table23b!M29+table23b!M43+table23b!M57+table23c!M15+table23c!M29</f>
        <v>3711</v>
      </c>
    </row>
    <row r="9" spans="1:12">
      <c r="A9" s="65">
        <v>2007</v>
      </c>
      <c r="B9" s="68">
        <f>Table23a!C31+Table23a!C45+table23b!C16+table23b!C30+table23b!C44+table23b!C58+table23c!C16+table23c!C30</f>
        <v>10</v>
      </c>
      <c r="C9" s="68">
        <f>Table23a!D31+Table23a!D45+table23b!D16+table23b!D30+table23b!D44+table23b!D58+table23c!D16+table23c!D30</f>
        <v>348</v>
      </c>
      <c r="D9" s="68">
        <f>Table23a!E31+Table23a!E45+table23b!E16+table23b!E30+table23b!E44+table23b!E58+table23c!E16+table23c!E30</f>
        <v>2246</v>
      </c>
      <c r="E9" s="69"/>
      <c r="F9" s="68">
        <f>Table23a!G31+Table23a!G45+table23b!G16+table23b!G30+table23b!G44+table23b!G58+table23c!G16+table23c!G30</f>
        <v>51</v>
      </c>
      <c r="G9" s="68">
        <f>Table23a!H31+Table23a!H45+table23b!H16+table23b!H30+table23b!H44+table23b!H58+table23c!H16+table23c!H30</f>
        <v>333</v>
      </c>
      <c r="H9" s="68">
        <f>Table23a!I31+Table23a!I45+table23b!I16+table23b!I30+table23b!I44+table23b!I58+table23c!I16+table23c!I30</f>
        <v>1226</v>
      </c>
      <c r="I9" s="69"/>
      <c r="J9" s="68">
        <f>Table23a!K31+Table23a!K45+table23b!K16+table23b!K30+table23b!K44+table23b!K58+table23c!K16+table23c!K30</f>
        <v>61</v>
      </c>
      <c r="K9" s="68">
        <f>Table23a!L31+Table23a!L45+table23b!L16+table23b!L30+table23b!L44+table23b!L58+table23c!L16+table23c!L30</f>
        <v>681</v>
      </c>
      <c r="L9" s="68">
        <f>Table23a!M31+Table23a!M45+table23b!M16+table23b!M30+table23b!M44+table23b!M58+table23c!M16+table23c!M30</f>
        <v>3472</v>
      </c>
    </row>
    <row r="10" spans="1:12">
      <c r="A10" s="65">
        <v>2008</v>
      </c>
      <c r="B10" s="68">
        <f>Table23a!C32+Table23a!C46+table23b!C17+table23b!C31+table23b!C45+table23b!C59+table23c!C17+table23c!C31</f>
        <v>17</v>
      </c>
      <c r="C10" s="68">
        <f>Table23a!D32+Table23a!D46+table23b!D17+table23b!D31+table23b!D45+table23b!D59+table23c!D17+table23c!D31</f>
        <v>404</v>
      </c>
      <c r="D10" s="68">
        <f>Table23a!E32+Table23a!E46+table23b!E17+table23b!E31+table23b!E45+table23b!E59+table23c!E17+table23c!E31</f>
        <v>2167</v>
      </c>
      <c r="E10" s="69"/>
      <c r="F10" s="68">
        <f>Table23a!G32+Table23a!G46+table23b!G17+table23b!G31+table23b!G45+table23b!G59+table23c!G17+table23c!G31</f>
        <v>40</v>
      </c>
      <c r="G10" s="68">
        <f>Table23a!H32+Table23a!H46+table23b!H17+table23b!H31+table23b!H45+table23b!H59+table23c!H17+table23c!H31</f>
        <v>323</v>
      </c>
      <c r="H10" s="68">
        <f>Table23a!I32+Table23a!I46+table23b!I17+table23b!I31+table23b!I45+table23b!I59+table23c!I17+table23c!I31</f>
        <v>1162</v>
      </c>
      <c r="I10" s="69"/>
      <c r="J10" s="68">
        <f>Table23a!K32+Table23a!K46+table23b!K17+table23b!K31+table23b!K45+table23b!K59+table23c!K17+table23c!K31</f>
        <v>57</v>
      </c>
      <c r="K10" s="68">
        <f>Table23a!L32+Table23a!L46+table23b!L17+table23b!L31+table23b!L45+table23b!L59+table23c!L17+table23c!L31</f>
        <v>727</v>
      </c>
      <c r="L10" s="68">
        <f>Table23a!M32+Table23a!M46+table23b!M17+table23b!M31+table23b!M45+table23b!M59+table23c!M17+table23c!M31</f>
        <v>3329</v>
      </c>
    </row>
    <row r="11" spans="1:12">
      <c r="A11" s="65">
        <v>2009</v>
      </c>
      <c r="B11" s="68">
        <f>Table23a!C33+Table23a!C47+table23b!C18+table23b!C32+table23b!C46+table23b!C60+table23c!C18+table23c!C32</f>
        <v>12</v>
      </c>
      <c r="C11" s="68">
        <f>Table23a!D33+Table23a!D47+table23b!D18+table23b!D32+table23b!D46+table23b!D60+table23c!D18+table23c!D32</f>
        <v>308</v>
      </c>
      <c r="D11" s="68">
        <f>Table23a!E33+Table23a!E47+table23b!E18+table23b!E32+table23b!E46+table23b!E60+table23c!E18+table23c!E32</f>
        <v>2068</v>
      </c>
      <c r="E11" s="69"/>
      <c r="F11" s="68">
        <f>Table23a!G33+Table23a!G47+table23b!G18+table23b!G32+table23b!G46+table23b!G60+table23c!G18+table23c!G32</f>
        <v>41</v>
      </c>
      <c r="G11" s="68">
        <f>Table23a!H33+Table23a!H47+table23b!H18+table23b!H32+table23b!H46+table23b!H60+table23c!H18+table23c!H32</f>
        <v>335</v>
      </c>
      <c r="H11" s="68">
        <f>Table23a!I33+Table23a!I47+table23b!I18+table23b!I32+table23b!I46+table23b!I60+table23c!I18+table23c!I32</f>
        <v>1197</v>
      </c>
      <c r="I11" s="69"/>
      <c r="J11" s="68">
        <f>Table23a!K33+Table23a!K47+table23b!K18+table23b!K32+table23b!K46+table23b!K60+table23c!K18+table23c!K32</f>
        <v>53</v>
      </c>
      <c r="K11" s="68">
        <f>Table23a!L33+Table23a!L47+table23b!L18+table23b!L32+table23b!L46+table23b!L60+table23c!L18+table23c!L32</f>
        <v>643</v>
      </c>
      <c r="L11" s="68">
        <f>Table23a!M33+Table23a!M47+table23b!M18+table23b!M32+table23b!M46+table23b!M60+table23c!M18+table23c!M32</f>
        <v>3265</v>
      </c>
    </row>
    <row r="12" spans="1:12">
      <c r="A12" s="65">
        <v>2010</v>
      </c>
      <c r="B12" s="68">
        <f>Table23a!C34+Table23a!C48+table23b!C19+table23b!C33+table23b!C47+table23b!C61+table23c!C19+table23c!C33</f>
        <v>11</v>
      </c>
      <c r="C12" s="68">
        <f>Table23a!D34+Table23a!D48+table23b!D19+table23b!D33+table23b!D47+table23b!D61+table23c!D19+table23c!D33</f>
        <v>307</v>
      </c>
      <c r="D12" s="68">
        <f>Table23a!E34+Table23a!E48+table23b!E19+table23b!E33+table23b!E47+table23b!E61+table23c!E19+table23c!E33</f>
        <v>1905</v>
      </c>
      <c r="E12" s="69"/>
      <c r="F12" s="68">
        <f>Table23a!G34+Table23a!G48+table23b!G19+table23b!G33+table23b!G47+table23b!G61+table23c!G19+table23c!G33</f>
        <v>45</v>
      </c>
      <c r="G12" s="68">
        <f>Table23a!H34+Table23a!H48+table23b!H19+table23b!H33+table23b!H47+table23b!H61+table23c!H19+table23c!H33</f>
        <v>302</v>
      </c>
      <c r="H12" s="68">
        <f>Table23a!I34+Table23a!I48+table23b!I19+table23b!I33+table23b!I47+table23b!I61+table23c!I19+table23c!I33</f>
        <v>1119</v>
      </c>
      <c r="I12" s="69"/>
      <c r="J12" s="68">
        <f>Table23a!K34+Table23a!K48+table23b!K19+table23b!K33+table23b!K47+table23b!K61+table23c!K19+table23c!K33</f>
        <v>56</v>
      </c>
      <c r="K12" s="68">
        <f>Table23a!L34+Table23a!L48+table23b!L19+table23b!L33+table23b!L47+table23b!L61+table23c!L19+table23c!L33</f>
        <v>609</v>
      </c>
      <c r="L12" s="68">
        <f>Table23a!M34+Table23a!M48+table23b!M19+table23b!M33+table23b!M47+table23b!M61+table23c!M19+table23c!M33</f>
        <v>3024</v>
      </c>
    </row>
    <row r="13" spans="1:12">
      <c r="A13" s="65">
        <v>2011</v>
      </c>
      <c r="B13" s="68">
        <f>Table23a!C35+Table23a!C49+table23b!C20+table23b!C34+table23b!C48+table23b!C62+table23c!C20+table23c!C34</f>
        <v>16</v>
      </c>
      <c r="C13" s="68">
        <f>Table23a!D35+Table23a!D49+table23b!D20+table23b!D34+table23b!D48+table23b!D62+table23c!D20+table23c!D34</f>
        <v>316</v>
      </c>
      <c r="D13" s="68">
        <f>Table23a!E35+Table23a!E49+table23b!E20+table23b!E34+table23b!E48+table23b!E62+table23c!E20+table23c!E34</f>
        <v>1959</v>
      </c>
      <c r="E13" s="69"/>
      <c r="F13" s="68">
        <f>Table23a!G35+Table23a!G49+table23b!G20+table23b!G34+table23b!G48+table23b!G62+table23c!G20+table23c!G34</f>
        <v>37</v>
      </c>
      <c r="G13" s="68">
        <f>Table23a!H35+Table23a!H49+table23b!H20+table23b!H34+table23b!H48+table23b!H62+table23c!H20+table23c!H34</f>
        <v>291</v>
      </c>
      <c r="H13" s="68">
        <f>Table23a!I35+Table23a!I49+table23b!I20+table23b!I34+table23b!I48+table23b!I62+table23c!I20+table23c!I34</f>
        <v>983</v>
      </c>
      <c r="I13" s="69"/>
      <c r="J13" s="68">
        <f>Table23a!K35+Table23a!K49+table23b!K20+table23b!K34+table23b!K48+table23b!K62+table23c!K20+table23c!K34</f>
        <v>53</v>
      </c>
      <c r="K13" s="68">
        <f>Table23a!L35+Table23a!L49+table23b!L20+table23b!L34+table23b!L48+table23b!L62+table23c!L20+table23c!L34</f>
        <v>607</v>
      </c>
      <c r="L13" s="68">
        <f>Table23a!M35+Table23a!M49+table23b!M20+table23b!M34+table23b!M48+table23b!M62+table23c!M20+table23c!M34</f>
        <v>2942</v>
      </c>
    </row>
    <row r="14" spans="1:12">
      <c r="A14" s="65">
        <v>2012</v>
      </c>
      <c r="B14" s="68">
        <f>Table23a!C36+Table23a!C50+table23b!C21+table23b!C35+table23b!C49+table23b!C63+table23c!C21+table23c!C35</f>
        <v>10</v>
      </c>
      <c r="C14" s="68">
        <f>Table23a!D36+Table23a!D50+table23b!D21+table23b!D35+table23b!D49+table23b!D63+table23c!D21+table23c!D35</f>
        <v>338</v>
      </c>
      <c r="D14" s="68">
        <f>Table23a!E36+Table23a!E50+table23b!E21+table23b!E35+table23b!E49+table23b!E63+table23c!E21+table23c!E35</f>
        <v>1953</v>
      </c>
      <c r="E14" s="69"/>
      <c r="F14" s="68">
        <f>Table23a!G36+Table23a!G50+table23b!G21+table23b!G35+table23b!G49+table23b!G63+table23c!G21+table23c!G35</f>
        <v>34</v>
      </c>
      <c r="G14" s="68">
        <f>Table23a!H36+Table23a!H50+table23b!H21+table23b!H35+table23b!H49+table23b!H63+table23c!H21+table23c!H35</f>
        <v>331</v>
      </c>
      <c r="H14" s="68">
        <f>Table23a!I36+Table23a!I50+table23b!I21+table23b!I35+table23b!I49+table23b!I63+table23c!I21+table23c!I35</f>
        <v>1107</v>
      </c>
      <c r="I14" s="69"/>
      <c r="J14" s="68">
        <f>Table23a!K36+Table23a!K50+table23b!K21+table23b!K35+table23b!K49+table23b!K63+table23c!K21+table23c!K35</f>
        <v>44</v>
      </c>
      <c r="K14" s="68">
        <f>Table23a!L36+Table23a!L50+table23b!L21+table23b!L35+table23b!L49+table23b!L63+table23c!L21+table23c!L35</f>
        <v>669</v>
      </c>
      <c r="L14" s="68">
        <f>Table23a!M36+Table23a!M50+table23b!M21+table23b!M35+table23b!M49+table23b!M63+table23c!M21+table23c!M35</f>
        <v>3060</v>
      </c>
    </row>
    <row r="15" spans="1:12" s="70" customFormat="1" ht="18">
      <c r="A15" s="64" t="s">
        <v>48</v>
      </c>
      <c r="L15" s="2" t="s">
        <v>1</v>
      </c>
    </row>
    <row r="16" spans="1:12" s="70" customFormat="1" ht="18">
      <c r="A16" s="64"/>
    </row>
    <row r="17" spans="1:1" s="70" customFormat="1" ht="18">
      <c r="A17" s="64" t="s">
        <v>49</v>
      </c>
    </row>
    <row r="18" spans="1:1" s="70" customFormat="1" ht="18">
      <c r="A18" s="64" t="s">
        <v>50</v>
      </c>
    </row>
  </sheetData>
  <pageMargins left="0.39370078740157483" right="0.39370078740157483" top="0.39370078740157483" bottom="0.39370078740157483" header="0" footer="0"/>
  <pageSetup paperSize="9" scale="7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77"/>
  <sheetViews>
    <sheetView zoomScale="55" zoomScaleNormal="100" workbookViewId="0"/>
  </sheetViews>
  <sheetFormatPr defaultRowHeight="15.75"/>
  <cols>
    <col min="1" max="1" width="19.7109375" style="1" customWidth="1"/>
    <col min="2" max="2" width="23.28515625" style="14" customWidth="1"/>
    <col min="3" max="3" width="9.28515625" style="14" customWidth="1"/>
    <col min="4" max="4" width="10.85546875" style="14" customWidth="1"/>
    <col min="5" max="5" width="12.85546875" style="14" customWidth="1"/>
    <col min="6" max="6" width="2.7109375" style="14" customWidth="1"/>
    <col min="7" max="7" width="7.7109375" style="14" customWidth="1"/>
    <col min="8" max="8" width="10.7109375" style="14" customWidth="1"/>
    <col min="9" max="9" width="13.140625" style="14" customWidth="1"/>
    <col min="10" max="10" width="2.5703125" style="14" customWidth="1"/>
    <col min="11" max="11" width="7.7109375" style="14" customWidth="1"/>
    <col min="12" max="12" width="10.85546875" style="14" customWidth="1"/>
    <col min="13" max="13" width="13.5703125" style="14" customWidth="1"/>
    <col min="14" max="16384" width="9.140625" style="14"/>
  </cols>
  <sheetData>
    <row r="1" spans="1:26" s="3" customFormat="1" ht="18">
      <c r="A1" s="1" t="s">
        <v>51</v>
      </c>
      <c r="B1" s="1"/>
      <c r="C1" s="1"/>
      <c r="D1" s="1"/>
      <c r="E1" s="1"/>
      <c r="F1" s="1"/>
      <c r="G1" s="1"/>
      <c r="H1" s="1"/>
      <c r="I1" s="1"/>
      <c r="J1" s="1"/>
      <c r="K1" s="1"/>
      <c r="L1" s="1"/>
      <c r="M1" s="2" t="s">
        <v>1</v>
      </c>
    </row>
    <row r="2" spans="1:26" s="3" customFormat="1" ht="18">
      <c r="A2" s="1"/>
      <c r="B2" s="1"/>
      <c r="C2" s="1"/>
      <c r="D2" s="1"/>
      <c r="E2" s="1"/>
      <c r="F2" s="1"/>
      <c r="G2" s="1"/>
      <c r="H2" s="1"/>
      <c r="I2" s="1"/>
      <c r="J2" s="1"/>
      <c r="K2" s="1"/>
      <c r="L2" s="1"/>
      <c r="M2" s="1"/>
    </row>
    <row r="3" spans="1:26" s="3" customFormat="1" ht="18">
      <c r="A3" s="1" t="s">
        <v>2</v>
      </c>
      <c r="B3" s="1"/>
      <c r="C3" s="1"/>
      <c r="D3" s="1"/>
      <c r="E3" s="1"/>
      <c r="F3" s="1"/>
      <c r="G3" s="1"/>
      <c r="H3" s="1"/>
      <c r="I3" s="1"/>
      <c r="J3" s="1"/>
      <c r="K3" s="1"/>
      <c r="L3" s="1"/>
      <c r="M3" s="1"/>
    </row>
    <row r="4" spans="1:26" s="3" customFormat="1" ht="18">
      <c r="A4" s="1" t="s">
        <v>52</v>
      </c>
      <c r="B4" s="1"/>
      <c r="C4" s="1"/>
      <c r="D4" s="1"/>
      <c r="E4" s="1"/>
      <c r="F4" s="1"/>
      <c r="G4" s="1"/>
      <c r="H4" s="1"/>
      <c r="I4" s="1"/>
      <c r="J4" s="1"/>
      <c r="K4" s="1"/>
      <c r="L4" s="1"/>
      <c r="M4" s="1"/>
    </row>
    <row r="5" spans="1:26" s="3" customFormat="1" ht="18.75" thickBot="1">
      <c r="A5" s="4" t="s">
        <v>4</v>
      </c>
      <c r="B5" s="4"/>
      <c r="C5" s="4"/>
      <c r="D5" s="4"/>
      <c r="E5" s="4"/>
      <c r="F5" s="4"/>
      <c r="G5" s="4"/>
      <c r="H5" s="4"/>
      <c r="I5" s="4"/>
      <c r="J5" s="4"/>
      <c r="K5" s="4"/>
      <c r="L5" s="4"/>
      <c r="M5" s="4"/>
    </row>
    <row r="6" spans="1:26" s="1" customFormat="1">
      <c r="C6" s="5" t="s">
        <v>53</v>
      </c>
      <c r="D6" s="5"/>
      <c r="E6" s="5"/>
      <c r="F6" s="6"/>
      <c r="G6" s="5" t="s">
        <v>54</v>
      </c>
      <c r="H6" s="5"/>
      <c r="I6" s="5"/>
      <c r="J6" s="6"/>
      <c r="K6" s="5" t="s">
        <v>55</v>
      </c>
      <c r="L6" s="5"/>
      <c r="M6" s="5"/>
    </row>
    <row r="7" spans="1:26" s="1" customFormat="1">
      <c r="A7" s="7" t="s">
        <v>8</v>
      </c>
      <c r="B7" s="7"/>
      <c r="C7" s="8"/>
      <c r="D7" s="8"/>
      <c r="E7" s="8" t="s">
        <v>9</v>
      </c>
      <c r="F7" s="8"/>
      <c r="G7" s="8"/>
      <c r="H7" s="8"/>
      <c r="I7" s="8" t="s">
        <v>9</v>
      </c>
      <c r="J7" s="8"/>
      <c r="K7" s="8"/>
      <c r="L7" s="8"/>
      <c r="M7" s="8" t="s">
        <v>9</v>
      </c>
    </row>
    <row r="8" spans="1:26" s="1" customFormat="1" ht="16.5" thickBot="1">
      <c r="A8" s="4" t="s">
        <v>10</v>
      </c>
      <c r="B8" s="4" t="s">
        <v>11</v>
      </c>
      <c r="C8" s="9" t="s">
        <v>12</v>
      </c>
      <c r="D8" s="9" t="s">
        <v>13</v>
      </c>
      <c r="E8" s="9" t="s">
        <v>14</v>
      </c>
      <c r="F8" s="9"/>
      <c r="G8" s="9" t="s">
        <v>12</v>
      </c>
      <c r="H8" s="9" t="s">
        <v>13</v>
      </c>
      <c r="I8" s="9" t="s">
        <v>14</v>
      </c>
      <c r="J8" s="9"/>
      <c r="K8" s="9" t="s">
        <v>12</v>
      </c>
      <c r="L8" s="9" t="s">
        <v>13</v>
      </c>
      <c r="M8" s="9" t="s">
        <v>14</v>
      </c>
    </row>
    <row r="9" spans="1:26" s="1" customFormat="1">
      <c r="A9" s="7"/>
      <c r="B9" s="7"/>
      <c r="C9" s="8"/>
      <c r="D9" s="8"/>
      <c r="E9" s="8"/>
      <c r="F9" s="8"/>
      <c r="G9" s="8"/>
      <c r="H9" s="8"/>
      <c r="I9" s="8"/>
      <c r="J9" s="8"/>
      <c r="K9" s="8"/>
      <c r="L9" s="8"/>
      <c r="M9" s="8"/>
    </row>
    <row r="10" spans="1:26" s="1" customFormat="1" ht="20.100000000000001" customHeight="1">
      <c r="A10" s="3" t="s">
        <v>15</v>
      </c>
    </row>
    <row r="11" spans="1:26" s="1" customFormat="1" ht="20.100000000000001" customHeight="1">
      <c r="A11" s="1" t="s">
        <v>16</v>
      </c>
      <c r="B11" s="10" t="s">
        <v>17</v>
      </c>
      <c r="C11" s="11">
        <v>11</v>
      </c>
      <c r="D11" s="11">
        <v>25.6</v>
      </c>
      <c r="E11" s="11">
        <v>82</v>
      </c>
      <c r="F11" s="11"/>
      <c r="G11" s="11">
        <v>19.600000000000001</v>
      </c>
      <c r="H11" s="11">
        <v>79.400000000000006</v>
      </c>
      <c r="I11" s="11">
        <v>286.60000000000002</v>
      </c>
      <c r="J11" s="11"/>
      <c r="K11" s="11">
        <v>64.599999999999994</v>
      </c>
      <c r="L11" s="11">
        <v>655.6</v>
      </c>
      <c r="M11" s="11">
        <v>2855.4</v>
      </c>
    </row>
    <row r="12" spans="1:26" ht="20.100000000000001" customHeight="1">
      <c r="B12" s="12">
        <v>2002</v>
      </c>
      <c r="C12" s="13">
        <v>10</v>
      </c>
      <c r="D12" s="13">
        <v>33</v>
      </c>
      <c r="E12" s="13">
        <v>101</v>
      </c>
      <c r="F12" s="13"/>
      <c r="G12" s="13">
        <v>22</v>
      </c>
      <c r="H12" s="13">
        <v>96</v>
      </c>
      <c r="I12" s="13">
        <v>350</v>
      </c>
      <c r="J12" s="13"/>
      <c r="K12" s="13">
        <v>73</v>
      </c>
      <c r="L12" s="13">
        <v>820</v>
      </c>
      <c r="M12" s="13">
        <v>3316</v>
      </c>
      <c r="O12" s="15"/>
      <c r="P12" s="16"/>
      <c r="Q12" s="16"/>
      <c r="R12" s="16"/>
      <c r="S12" s="16"/>
      <c r="T12" s="16"/>
      <c r="U12" s="16"/>
      <c r="V12" s="16"/>
      <c r="W12" s="16"/>
      <c r="X12" s="16"/>
      <c r="Y12" s="16"/>
      <c r="Z12" s="16"/>
    </row>
    <row r="13" spans="1:26" ht="20.100000000000001" customHeight="1">
      <c r="B13" s="12">
        <v>2003</v>
      </c>
      <c r="C13" s="13">
        <v>12</v>
      </c>
      <c r="D13" s="13">
        <v>40</v>
      </c>
      <c r="E13" s="13">
        <v>94</v>
      </c>
      <c r="F13" s="13"/>
      <c r="G13" s="13">
        <v>19</v>
      </c>
      <c r="H13" s="13">
        <v>88</v>
      </c>
      <c r="I13" s="13">
        <v>297</v>
      </c>
      <c r="J13" s="13"/>
      <c r="K13" s="13">
        <v>63</v>
      </c>
      <c r="L13" s="13">
        <v>712</v>
      </c>
      <c r="M13" s="13">
        <v>2990</v>
      </c>
      <c r="O13" s="15"/>
      <c r="P13" s="16"/>
      <c r="Q13" s="16"/>
      <c r="R13" s="16"/>
      <c r="S13" s="16"/>
      <c r="T13" s="16"/>
      <c r="U13" s="16"/>
      <c r="V13" s="16"/>
      <c r="W13" s="16"/>
      <c r="X13" s="16"/>
      <c r="Y13" s="16"/>
      <c r="Z13" s="16"/>
    </row>
    <row r="14" spans="1:26" ht="20.100000000000001" customHeight="1">
      <c r="B14" s="12">
        <v>2004</v>
      </c>
      <c r="C14" s="13">
        <v>11</v>
      </c>
      <c r="D14" s="13">
        <v>45</v>
      </c>
      <c r="E14" s="13">
        <v>103</v>
      </c>
      <c r="F14" s="13"/>
      <c r="G14" s="13">
        <v>22</v>
      </c>
      <c r="H14" s="13">
        <v>92</v>
      </c>
      <c r="I14" s="13">
        <v>313</v>
      </c>
      <c r="J14" s="13"/>
      <c r="K14" s="13">
        <v>76</v>
      </c>
      <c r="L14" s="13">
        <v>674</v>
      </c>
      <c r="M14" s="13">
        <v>3078</v>
      </c>
      <c r="O14" s="15"/>
      <c r="P14" s="16"/>
      <c r="Q14" s="16"/>
      <c r="R14" s="16"/>
      <c r="S14" s="16"/>
      <c r="T14" s="16"/>
      <c r="U14" s="16"/>
      <c r="V14" s="16"/>
      <c r="W14" s="16"/>
      <c r="X14" s="16"/>
      <c r="Y14" s="16"/>
      <c r="Z14" s="16"/>
    </row>
    <row r="15" spans="1:26" ht="20.100000000000001" customHeight="1">
      <c r="B15" s="12">
        <v>2005</v>
      </c>
      <c r="C15" s="13">
        <v>11</v>
      </c>
      <c r="D15" s="13">
        <v>20</v>
      </c>
      <c r="E15" s="13">
        <v>80</v>
      </c>
      <c r="F15" s="13"/>
      <c r="G15" s="13">
        <v>20</v>
      </c>
      <c r="H15" s="13">
        <v>78</v>
      </c>
      <c r="I15" s="13">
        <v>286</v>
      </c>
      <c r="J15" s="13"/>
      <c r="K15" s="13">
        <v>66</v>
      </c>
      <c r="L15" s="13">
        <v>677</v>
      </c>
      <c r="M15" s="13">
        <v>3051</v>
      </c>
      <c r="O15" s="15"/>
      <c r="P15" s="16"/>
      <c r="Q15" s="16"/>
      <c r="R15" s="16"/>
      <c r="S15" s="16"/>
      <c r="T15" s="16"/>
      <c r="U15" s="16"/>
      <c r="V15" s="16"/>
      <c r="W15" s="16"/>
      <c r="X15" s="16"/>
      <c r="Y15" s="16"/>
      <c r="Z15" s="16"/>
    </row>
    <row r="16" spans="1:26" ht="20.100000000000001" customHeight="1">
      <c r="B16" s="12">
        <v>2006</v>
      </c>
      <c r="C16" s="13">
        <v>11</v>
      </c>
      <c r="D16" s="13">
        <v>28</v>
      </c>
      <c r="E16" s="13">
        <v>88</v>
      </c>
      <c r="F16" s="13"/>
      <c r="G16" s="13">
        <v>18</v>
      </c>
      <c r="H16" s="13">
        <v>96</v>
      </c>
      <c r="I16" s="13">
        <v>312</v>
      </c>
      <c r="J16" s="13"/>
      <c r="K16" s="13">
        <v>61</v>
      </c>
      <c r="L16" s="13">
        <v>688</v>
      </c>
      <c r="M16" s="13">
        <v>2853</v>
      </c>
      <c r="O16" s="15"/>
      <c r="P16" s="16"/>
      <c r="Q16" s="16"/>
      <c r="R16" s="16"/>
      <c r="S16" s="16"/>
      <c r="T16" s="16"/>
      <c r="U16" s="16"/>
      <c r="V16" s="16"/>
      <c r="W16" s="16"/>
      <c r="X16" s="16"/>
      <c r="Y16" s="16"/>
      <c r="Z16" s="16"/>
    </row>
    <row r="17" spans="1:26" ht="20.100000000000001" customHeight="1">
      <c r="B17" s="12">
        <v>2007</v>
      </c>
      <c r="C17" s="13">
        <v>10</v>
      </c>
      <c r="D17" s="13">
        <v>16</v>
      </c>
      <c r="E17" s="13">
        <v>67</v>
      </c>
      <c r="F17" s="13"/>
      <c r="G17" s="13">
        <v>19</v>
      </c>
      <c r="H17" s="13">
        <v>63</v>
      </c>
      <c r="I17" s="13">
        <v>260</v>
      </c>
      <c r="J17" s="13"/>
      <c r="K17" s="13">
        <v>60</v>
      </c>
      <c r="L17" s="13">
        <v>594</v>
      </c>
      <c r="M17" s="13">
        <v>2704</v>
      </c>
      <c r="O17" s="15"/>
      <c r="P17" s="16"/>
      <c r="Q17" s="16"/>
      <c r="R17" s="16"/>
      <c r="S17" s="16"/>
      <c r="T17" s="16"/>
      <c r="U17" s="16"/>
      <c r="V17" s="16"/>
      <c r="W17" s="16"/>
      <c r="X17" s="16"/>
      <c r="Y17" s="16"/>
      <c r="Z17" s="16"/>
    </row>
    <row r="18" spans="1:26" ht="20.100000000000001" customHeight="1">
      <c r="B18" s="12">
        <v>2008</v>
      </c>
      <c r="C18" s="13">
        <v>12</v>
      </c>
      <c r="D18" s="13">
        <v>19</v>
      </c>
      <c r="E18" s="13">
        <v>72</v>
      </c>
      <c r="F18" s="13"/>
      <c r="G18" s="13">
        <v>18</v>
      </c>
      <c r="H18" s="13">
        <v>68</v>
      </c>
      <c r="I18" s="13">
        <v>261</v>
      </c>
      <c r="J18" s="13"/>
      <c r="K18" s="13">
        <v>60</v>
      </c>
      <c r="L18" s="13">
        <v>645</v>
      </c>
      <c r="M18" s="13">
        <v>2593</v>
      </c>
      <c r="O18" s="15"/>
      <c r="P18" s="16"/>
      <c r="Q18" s="16"/>
      <c r="R18" s="16"/>
      <c r="S18" s="16"/>
      <c r="T18" s="16"/>
      <c r="U18" s="16"/>
      <c r="V18" s="16"/>
      <c r="W18" s="16"/>
      <c r="X18" s="16"/>
      <c r="Y18" s="16"/>
      <c r="Z18" s="16"/>
    </row>
    <row r="19" spans="1:26" ht="20.100000000000001" customHeight="1">
      <c r="B19" s="12">
        <v>2009</v>
      </c>
      <c r="C19" s="13">
        <v>8</v>
      </c>
      <c r="D19" s="13">
        <v>18</v>
      </c>
      <c r="E19" s="13">
        <v>58</v>
      </c>
      <c r="F19" s="13"/>
      <c r="G19" s="13">
        <v>14</v>
      </c>
      <c r="H19" s="13">
        <v>60</v>
      </c>
      <c r="I19" s="13">
        <v>221</v>
      </c>
      <c r="J19" s="13"/>
      <c r="K19" s="13">
        <v>47</v>
      </c>
      <c r="L19" s="13">
        <v>509</v>
      </c>
      <c r="M19" s="13">
        <v>2199</v>
      </c>
      <c r="O19" s="15"/>
      <c r="P19" s="16"/>
      <c r="Q19" s="16"/>
      <c r="R19" s="16"/>
      <c r="S19" s="16"/>
      <c r="T19" s="16"/>
      <c r="U19" s="16"/>
      <c r="V19" s="16"/>
      <c r="W19" s="16"/>
      <c r="X19" s="16"/>
      <c r="Y19" s="16"/>
      <c r="Z19" s="16"/>
    </row>
    <row r="20" spans="1:26" ht="20.100000000000001" customHeight="1">
      <c r="B20" s="12">
        <v>2010</v>
      </c>
      <c r="C20" s="13">
        <v>7</v>
      </c>
      <c r="D20" s="13">
        <v>14</v>
      </c>
      <c r="E20" s="13">
        <v>61</v>
      </c>
      <c r="F20" s="13"/>
      <c r="G20" s="13">
        <v>17</v>
      </c>
      <c r="H20" s="13">
        <v>49</v>
      </c>
      <c r="I20" s="13">
        <v>193</v>
      </c>
      <c r="J20" s="13"/>
      <c r="K20" s="13">
        <v>47</v>
      </c>
      <c r="L20" s="13">
        <v>457</v>
      </c>
      <c r="M20" s="13">
        <v>2013</v>
      </c>
      <c r="O20" s="15"/>
      <c r="P20" s="16"/>
      <c r="Q20" s="16"/>
      <c r="R20" s="16"/>
      <c r="S20" s="16"/>
      <c r="T20" s="16"/>
      <c r="U20" s="16"/>
      <c r="V20" s="16"/>
      <c r="W20" s="16"/>
      <c r="X20" s="16"/>
      <c r="Y20" s="16"/>
      <c r="Z20" s="16"/>
    </row>
    <row r="21" spans="1:26" ht="20.100000000000001" customHeight="1">
      <c r="B21" s="12">
        <v>2011</v>
      </c>
      <c r="C21" s="13">
        <v>2</v>
      </c>
      <c r="D21" s="13">
        <v>24</v>
      </c>
      <c r="E21" s="13">
        <v>64</v>
      </c>
      <c r="F21" s="13"/>
      <c r="G21" s="13">
        <v>9</v>
      </c>
      <c r="H21" s="13">
        <v>55</v>
      </c>
      <c r="I21" s="13">
        <v>198</v>
      </c>
      <c r="J21" s="13"/>
      <c r="K21" s="13">
        <v>43</v>
      </c>
      <c r="L21" s="13">
        <v>514</v>
      </c>
      <c r="M21" s="13">
        <v>2060</v>
      </c>
      <c r="O21" s="15"/>
      <c r="P21" s="16"/>
      <c r="Q21" s="16"/>
      <c r="R21" s="16"/>
      <c r="S21" s="16"/>
      <c r="T21" s="16"/>
      <c r="U21" s="16"/>
      <c r="V21" s="16"/>
      <c r="W21" s="16"/>
      <c r="X21" s="16"/>
      <c r="Y21" s="16"/>
      <c r="Z21" s="16"/>
    </row>
    <row r="22" spans="1:26" ht="20.100000000000001" customHeight="1">
      <c r="B22" s="12">
        <v>2012</v>
      </c>
      <c r="C22" s="13">
        <v>11</v>
      </c>
      <c r="D22" s="13">
        <v>14</v>
      </c>
      <c r="E22" s="13">
        <v>55</v>
      </c>
      <c r="F22" s="13"/>
      <c r="G22" s="13">
        <v>17</v>
      </c>
      <c r="H22" s="13">
        <v>35</v>
      </c>
      <c r="I22" s="13">
        <v>177</v>
      </c>
      <c r="J22" s="13"/>
      <c r="K22" s="13">
        <v>57</v>
      </c>
      <c r="L22" s="13">
        <v>460</v>
      </c>
      <c r="M22" s="13">
        <v>1969</v>
      </c>
      <c r="O22" s="15"/>
      <c r="P22" s="16"/>
      <c r="Q22" s="16"/>
      <c r="R22" s="16"/>
      <c r="S22" s="16"/>
      <c r="T22" s="16"/>
      <c r="U22" s="16"/>
      <c r="V22" s="16"/>
      <c r="W22" s="16"/>
      <c r="X22" s="16"/>
      <c r="Y22" s="16"/>
      <c r="Z22" s="16"/>
    </row>
    <row r="23" spans="1:26" s="1" customFormat="1" ht="20.100000000000001" customHeight="1">
      <c r="B23" s="10" t="s">
        <v>18</v>
      </c>
      <c r="C23" s="11">
        <v>8</v>
      </c>
      <c r="D23" s="11">
        <v>17.8</v>
      </c>
      <c r="E23" s="11">
        <v>62</v>
      </c>
      <c r="F23" s="11"/>
      <c r="G23" s="11">
        <v>15</v>
      </c>
      <c r="H23" s="11">
        <v>53.4</v>
      </c>
      <c r="I23" s="11">
        <v>210</v>
      </c>
      <c r="J23" s="11"/>
      <c r="K23" s="11">
        <v>50.8</v>
      </c>
      <c r="L23" s="11">
        <v>517</v>
      </c>
      <c r="M23" s="11">
        <v>2166.8000000000002</v>
      </c>
      <c r="O23" s="17"/>
      <c r="P23" s="16"/>
      <c r="Q23" s="16"/>
      <c r="R23" s="16"/>
      <c r="S23" s="16"/>
      <c r="T23" s="16"/>
      <c r="U23" s="16"/>
      <c r="V23" s="16"/>
      <c r="W23" s="16"/>
      <c r="X23" s="16"/>
      <c r="Y23" s="16"/>
      <c r="Z23" s="16"/>
    </row>
    <row r="24" spans="1:26" ht="20.100000000000001" customHeight="1">
      <c r="B24" s="12"/>
      <c r="C24" s="13"/>
      <c r="D24" s="13"/>
      <c r="E24" s="13"/>
      <c r="F24" s="13"/>
      <c r="G24" s="13"/>
      <c r="H24" s="13"/>
      <c r="I24" s="13"/>
      <c r="J24" s="13"/>
      <c r="K24" s="13"/>
      <c r="L24" s="13"/>
      <c r="M24" s="13"/>
    </row>
    <row r="25" spans="1:26" s="1" customFormat="1" ht="20.100000000000001" customHeight="1">
      <c r="A25" s="1" t="s">
        <v>19</v>
      </c>
      <c r="B25" s="10" t="s">
        <v>17</v>
      </c>
      <c r="C25" s="11">
        <v>3.2</v>
      </c>
      <c r="D25" s="11">
        <v>16.2</v>
      </c>
      <c r="E25" s="11">
        <v>56.8</v>
      </c>
      <c r="F25" s="11"/>
      <c r="G25" s="11">
        <v>4.8</v>
      </c>
      <c r="H25" s="11">
        <v>34.6</v>
      </c>
      <c r="I25" s="11">
        <v>132.19999999999999</v>
      </c>
      <c r="J25" s="11"/>
      <c r="K25" s="11">
        <v>9.1999999999999993</v>
      </c>
      <c r="L25" s="11">
        <v>134</v>
      </c>
      <c r="M25" s="11">
        <v>756.4</v>
      </c>
    </row>
    <row r="26" spans="1:26" ht="20.100000000000001" customHeight="1">
      <c r="B26" s="12">
        <v>2002</v>
      </c>
      <c r="C26" s="13">
        <v>6</v>
      </c>
      <c r="D26" s="13">
        <v>13</v>
      </c>
      <c r="E26" s="13">
        <v>67</v>
      </c>
      <c r="F26" s="13"/>
      <c r="G26" s="13">
        <v>7</v>
      </c>
      <c r="H26" s="13">
        <v>26</v>
      </c>
      <c r="I26" s="13">
        <v>148</v>
      </c>
      <c r="J26" s="13"/>
      <c r="K26" s="13">
        <v>8</v>
      </c>
      <c r="L26" s="13">
        <v>144</v>
      </c>
      <c r="M26" s="13">
        <v>828</v>
      </c>
      <c r="P26" s="16"/>
      <c r="Q26" s="16"/>
      <c r="R26" s="16"/>
      <c r="S26" s="16"/>
      <c r="T26" s="16"/>
      <c r="U26" s="16"/>
      <c r="V26" s="16"/>
      <c r="W26" s="16"/>
      <c r="X26" s="16"/>
      <c r="Y26" s="16"/>
      <c r="Z26" s="16"/>
    </row>
    <row r="27" spans="1:26" ht="20.100000000000001" customHeight="1">
      <c r="B27" s="12">
        <v>2003</v>
      </c>
      <c r="C27" s="13">
        <v>5</v>
      </c>
      <c r="D27" s="13">
        <v>19</v>
      </c>
      <c r="E27" s="13">
        <v>68</v>
      </c>
      <c r="F27" s="13"/>
      <c r="G27" s="13">
        <v>9</v>
      </c>
      <c r="H27" s="13">
        <v>35</v>
      </c>
      <c r="I27" s="13">
        <v>159</v>
      </c>
      <c r="J27" s="13"/>
      <c r="K27" s="13">
        <v>14</v>
      </c>
      <c r="L27" s="13">
        <v>125</v>
      </c>
      <c r="M27" s="13">
        <v>802</v>
      </c>
      <c r="P27" s="16"/>
      <c r="Q27" s="16"/>
      <c r="R27" s="16"/>
      <c r="S27" s="16"/>
      <c r="T27" s="16"/>
      <c r="U27" s="16"/>
      <c r="V27" s="16"/>
      <c r="W27" s="16"/>
      <c r="X27" s="16"/>
      <c r="Y27" s="16"/>
      <c r="Z27" s="16"/>
    </row>
    <row r="28" spans="1:26" ht="20.100000000000001" customHeight="1">
      <c r="B28" s="12">
        <v>2004</v>
      </c>
      <c r="C28" s="13">
        <v>3</v>
      </c>
      <c r="D28" s="13">
        <v>13</v>
      </c>
      <c r="E28" s="13">
        <v>55</v>
      </c>
      <c r="F28" s="13"/>
      <c r="G28" s="13">
        <v>4</v>
      </c>
      <c r="H28" s="13">
        <v>32</v>
      </c>
      <c r="I28" s="13">
        <v>139</v>
      </c>
      <c r="J28" s="13"/>
      <c r="K28" s="13">
        <v>7</v>
      </c>
      <c r="L28" s="13">
        <v>121</v>
      </c>
      <c r="M28" s="13">
        <v>776</v>
      </c>
      <c r="P28" s="16"/>
      <c r="Q28" s="16"/>
      <c r="R28" s="16"/>
      <c r="S28" s="16"/>
      <c r="T28" s="16"/>
      <c r="U28" s="16"/>
      <c r="V28" s="16"/>
      <c r="W28" s="16"/>
      <c r="X28" s="16"/>
      <c r="Y28" s="16"/>
      <c r="Z28" s="16"/>
    </row>
    <row r="29" spans="1:26" ht="20.100000000000001" customHeight="1">
      <c r="B29" s="12">
        <v>2005</v>
      </c>
      <c r="C29" s="13">
        <v>7</v>
      </c>
      <c r="D29" s="13">
        <v>12</v>
      </c>
      <c r="E29" s="13">
        <v>60</v>
      </c>
      <c r="F29" s="13"/>
      <c r="G29" s="13">
        <v>10</v>
      </c>
      <c r="H29" s="13">
        <v>29</v>
      </c>
      <c r="I29" s="13">
        <v>145</v>
      </c>
      <c r="J29" s="13"/>
      <c r="K29" s="13">
        <v>16</v>
      </c>
      <c r="L29" s="13">
        <v>116</v>
      </c>
      <c r="M29" s="13">
        <v>781</v>
      </c>
      <c r="P29" s="16"/>
      <c r="Q29" s="16"/>
      <c r="R29" s="16"/>
      <c r="S29" s="16"/>
      <c r="T29" s="16"/>
      <c r="U29" s="16"/>
      <c r="V29" s="16"/>
      <c r="W29" s="16"/>
      <c r="X29" s="16"/>
      <c r="Y29" s="16"/>
      <c r="Z29" s="16"/>
    </row>
    <row r="30" spans="1:26" ht="20.100000000000001" customHeight="1">
      <c r="B30" s="12">
        <v>2006</v>
      </c>
      <c r="C30" s="13">
        <v>3</v>
      </c>
      <c r="D30" s="13">
        <v>20</v>
      </c>
      <c r="E30" s="13">
        <v>61</v>
      </c>
      <c r="F30" s="13"/>
      <c r="G30" s="13">
        <v>3</v>
      </c>
      <c r="H30" s="13">
        <v>39</v>
      </c>
      <c r="I30" s="13">
        <v>140</v>
      </c>
      <c r="J30" s="13"/>
      <c r="K30" s="13">
        <v>10</v>
      </c>
      <c r="L30" s="13">
        <v>131</v>
      </c>
      <c r="M30" s="13">
        <v>781</v>
      </c>
      <c r="P30" s="16"/>
      <c r="Q30" s="16"/>
      <c r="R30" s="16"/>
      <c r="S30" s="16"/>
      <c r="T30" s="16"/>
      <c r="U30" s="16"/>
      <c r="V30" s="16"/>
      <c r="W30" s="16"/>
      <c r="X30" s="16"/>
      <c r="Y30" s="16"/>
      <c r="Z30" s="16"/>
    </row>
    <row r="31" spans="1:26" ht="20.100000000000001" customHeight="1">
      <c r="B31" s="12">
        <v>2007</v>
      </c>
      <c r="C31" s="13">
        <v>0</v>
      </c>
      <c r="D31" s="13">
        <v>16</v>
      </c>
      <c r="E31" s="13">
        <v>53</v>
      </c>
      <c r="F31" s="13"/>
      <c r="G31" s="13">
        <v>2</v>
      </c>
      <c r="H31" s="13">
        <v>35</v>
      </c>
      <c r="I31" s="13">
        <v>120</v>
      </c>
      <c r="J31" s="13"/>
      <c r="K31" s="13">
        <v>4</v>
      </c>
      <c r="L31" s="13">
        <v>147</v>
      </c>
      <c r="M31" s="13">
        <v>714</v>
      </c>
      <c r="P31" s="16"/>
      <c r="Q31" s="16"/>
      <c r="R31" s="16"/>
      <c r="S31" s="16"/>
      <c r="T31" s="16"/>
      <c r="U31" s="16"/>
      <c r="V31" s="16"/>
      <c r="W31" s="16"/>
      <c r="X31" s="16"/>
      <c r="Y31" s="16"/>
      <c r="Z31" s="16"/>
    </row>
    <row r="32" spans="1:26" ht="20.100000000000001" customHeight="1">
      <c r="B32" s="12">
        <v>2008</v>
      </c>
      <c r="C32" s="13">
        <v>3</v>
      </c>
      <c r="D32" s="13">
        <v>20</v>
      </c>
      <c r="E32" s="13">
        <v>55</v>
      </c>
      <c r="F32" s="13"/>
      <c r="G32" s="13">
        <v>5</v>
      </c>
      <c r="H32" s="13">
        <v>38</v>
      </c>
      <c r="I32" s="13">
        <v>117</v>
      </c>
      <c r="J32" s="13"/>
      <c r="K32" s="13">
        <v>9</v>
      </c>
      <c r="L32" s="13">
        <v>155</v>
      </c>
      <c r="M32" s="13">
        <v>730</v>
      </c>
      <c r="P32" s="16"/>
      <c r="Q32" s="16"/>
      <c r="R32" s="16"/>
      <c r="S32" s="16"/>
      <c r="T32" s="16"/>
      <c r="U32" s="16"/>
      <c r="V32" s="16"/>
      <c r="W32" s="16"/>
      <c r="X32" s="16"/>
      <c r="Y32" s="16"/>
      <c r="Z32" s="16"/>
    </row>
    <row r="33" spans="1:26" ht="20.100000000000001" customHeight="1">
      <c r="B33" s="12">
        <v>2009</v>
      </c>
      <c r="C33" s="13">
        <v>2</v>
      </c>
      <c r="D33" s="13">
        <v>25</v>
      </c>
      <c r="E33" s="13">
        <v>74</v>
      </c>
      <c r="F33" s="13"/>
      <c r="G33" s="13">
        <v>2</v>
      </c>
      <c r="H33" s="13">
        <v>38</v>
      </c>
      <c r="I33" s="13">
        <v>140</v>
      </c>
      <c r="J33" s="13"/>
      <c r="K33" s="13">
        <v>5</v>
      </c>
      <c r="L33" s="13">
        <v>152</v>
      </c>
      <c r="M33" s="13">
        <v>804</v>
      </c>
      <c r="P33" s="16"/>
      <c r="Q33" s="16"/>
      <c r="R33" s="16"/>
      <c r="S33" s="16"/>
      <c r="T33" s="16"/>
      <c r="U33" s="16"/>
      <c r="V33" s="16"/>
      <c r="W33" s="16"/>
      <c r="X33" s="16"/>
      <c r="Y33" s="16"/>
      <c r="Z33" s="16"/>
    </row>
    <row r="34" spans="1:26" ht="20.100000000000001" customHeight="1">
      <c r="B34" s="12">
        <v>2010</v>
      </c>
      <c r="C34" s="13">
        <v>5</v>
      </c>
      <c r="D34" s="13">
        <v>19</v>
      </c>
      <c r="E34" s="13">
        <v>70</v>
      </c>
      <c r="F34" s="13"/>
      <c r="G34" s="13">
        <v>6</v>
      </c>
      <c r="H34" s="13">
        <v>31</v>
      </c>
      <c r="I34" s="13">
        <v>139</v>
      </c>
      <c r="J34" s="13"/>
      <c r="K34" s="13">
        <v>7</v>
      </c>
      <c r="L34" s="13">
        <v>138</v>
      </c>
      <c r="M34" s="13">
        <v>781</v>
      </c>
      <c r="P34" s="16"/>
      <c r="Q34" s="16"/>
      <c r="R34" s="16"/>
      <c r="S34" s="16"/>
      <c r="T34" s="16"/>
      <c r="U34" s="16"/>
      <c r="V34" s="16"/>
      <c r="W34" s="16"/>
      <c r="X34" s="16"/>
      <c r="Y34" s="16"/>
      <c r="Z34" s="16"/>
    </row>
    <row r="35" spans="1:26" ht="20.100000000000001" customHeight="1">
      <c r="B35" s="12">
        <v>2011</v>
      </c>
      <c r="C35" s="13">
        <v>4</v>
      </c>
      <c r="D35" s="13">
        <v>26</v>
      </c>
      <c r="E35" s="13">
        <v>61</v>
      </c>
      <c r="F35" s="13"/>
      <c r="G35" s="13">
        <v>4</v>
      </c>
      <c r="H35" s="13">
        <v>40</v>
      </c>
      <c r="I35" s="13">
        <v>128</v>
      </c>
      <c r="J35" s="13"/>
      <c r="K35" s="13">
        <v>7</v>
      </c>
      <c r="L35" s="13">
        <v>156</v>
      </c>
      <c r="M35" s="13">
        <v>824</v>
      </c>
      <c r="P35" s="16"/>
      <c r="Q35" s="16"/>
      <c r="R35" s="16"/>
      <c r="S35" s="16"/>
      <c r="T35" s="16"/>
      <c r="U35" s="16"/>
      <c r="V35" s="16"/>
      <c r="W35" s="16"/>
      <c r="X35" s="16"/>
      <c r="Y35" s="16"/>
      <c r="Z35" s="16"/>
    </row>
    <row r="36" spans="1:26" ht="20.100000000000001" customHeight="1">
      <c r="B36" s="12">
        <v>2012</v>
      </c>
      <c r="C36" s="13">
        <v>4</v>
      </c>
      <c r="D36" s="13">
        <v>22</v>
      </c>
      <c r="E36" s="13">
        <v>80</v>
      </c>
      <c r="F36" s="13"/>
      <c r="G36" s="13">
        <v>4</v>
      </c>
      <c r="H36" s="13">
        <v>42</v>
      </c>
      <c r="I36" s="13">
        <v>165</v>
      </c>
      <c r="J36" s="13"/>
      <c r="K36" s="13">
        <v>9</v>
      </c>
      <c r="L36" s="13">
        <v>167</v>
      </c>
      <c r="M36" s="13">
        <v>901</v>
      </c>
      <c r="P36" s="16"/>
      <c r="Q36" s="16"/>
      <c r="R36" s="16"/>
      <c r="S36" s="16"/>
      <c r="T36" s="16"/>
      <c r="U36" s="16"/>
      <c r="V36" s="16"/>
      <c r="W36" s="16"/>
      <c r="X36" s="16"/>
      <c r="Y36" s="16"/>
      <c r="Z36" s="16"/>
    </row>
    <row r="37" spans="1:26" s="1" customFormat="1" ht="20.100000000000001" customHeight="1">
      <c r="B37" s="10" t="s">
        <v>18</v>
      </c>
      <c r="C37" s="11">
        <v>3.6</v>
      </c>
      <c r="D37" s="11">
        <v>22.4</v>
      </c>
      <c r="E37" s="11">
        <v>68</v>
      </c>
      <c r="F37" s="11"/>
      <c r="G37" s="11">
        <v>4.2</v>
      </c>
      <c r="H37" s="11">
        <v>37.799999999999997</v>
      </c>
      <c r="I37" s="11">
        <v>137.80000000000001</v>
      </c>
      <c r="J37" s="11"/>
      <c r="K37" s="11">
        <v>7.4</v>
      </c>
      <c r="L37" s="11">
        <v>153.6</v>
      </c>
      <c r="M37" s="11">
        <v>808</v>
      </c>
      <c r="P37" s="16"/>
      <c r="Q37" s="16"/>
      <c r="R37" s="16"/>
      <c r="S37" s="16"/>
      <c r="T37" s="16"/>
      <c r="U37" s="16"/>
      <c r="V37" s="16"/>
      <c r="W37" s="16"/>
      <c r="X37" s="16"/>
      <c r="Y37" s="16"/>
      <c r="Z37" s="16"/>
    </row>
    <row r="38" spans="1:26" ht="20.100000000000001" customHeight="1">
      <c r="C38" s="13"/>
      <c r="D38" s="13"/>
      <c r="E38" s="13"/>
      <c r="F38" s="13"/>
      <c r="G38" s="13"/>
      <c r="H38" s="13"/>
      <c r="I38" s="13"/>
      <c r="J38" s="13"/>
      <c r="K38" s="13"/>
      <c r="L38" s="13"/>
      <c r="M38" s="13"/>
    </row>
    <row r="39" spans="1:26" s="1" customFormat="1" ht="20.100000000000001" customHeight="1">
      <c r="A39" s="1" t="s">
        <v>20</v>
      </c>
      <c r="B39" s="10" t="s">
        <v>17</v>
      </c>
      <c r="C39" s="11">
        <v>31.8</v>
      </c>
      <c r="D39" s="11">
        <v>174.4</v>
      </c>
      <c r="E39" s="11">
        <v>393</v>
      </c>
      <c r="F39" s="11"/>
      <c r="G39" s="11">
        <v>35.6</v>
      </c>
      <c r="H39" s="11">
        <v>224.6</v>
      </c>
      <c r="I39" s="11">
        <v>529.6</v>
      </c>
      <c r="J39" s="11"/>
      <c r="K39" s="11">
        <v>41.6</v>
      </c>
      <c r="L39" s="11">
        <v>370.6</v>
      </c>
      <c r="M39" s="11">
        <v>1049.4000000000001</v>
      </c>
    </row>
    <row r="40" spans="1:26" ht="20.100000000000001" customHeight="1">
      <c r="B40" s="12">
        <v>2002</v>
      </c>
      <c r="C40" s="13">
        <v>35</v>
      </c>
      <c r="D40" s="13">
        <v>196</v>
      </c>
      <c r="E40" s="13">
        <v>428</v>
      </c>
      <c r="F40" s="13"/>
      <c r="G40" s="13">
        <v>40</v>
      </c>
      <c r="H40" s="13">
        <v>250</v>
      </c>
      <c r="I40" s="13">
        <v>575</v>
      </c>
      <c r="J40" s="13"/>
      <c r="K40" s="13">
        <v>46</v>
      </c>
      <c r="L40" s="13">
        <v>410</v>
      </c>
      <c r="M40" s="13">
        <v>1167</v>
      </c>
      <c r="P40" s="16"/>
      <c r="Q40" s="16"/>
      <c r="R40" s="16"/>
      <c r="S40" s="16"/>
      <c r="T40" s="16"/>
      <c r="U40" s="16"/>
      <c r="V40" s="16"/>
      <c r="W40" s="16"/>
      <c r="X40" s="16"/>
      <c r="Y40" s="16"/>
      <c r="Z40" s="16"/>
    </row>
    <row r="41" spans="1:26" ht="20.100000000000001" customHeight="1">
      <c r="B41" s="12">
        <v>2003</v>
      </c>
      <c r="C41" s="13">
        <v>34</v>
      </c>
      <c r="D41" s="13">
        <v>182</v>
      </c>
      <c r="E41" s="13">
        <v>413</v>
      </c>
      <c r="F41" s="13"/>
      <c r="G41" s="13">
        <v>39</v>
      </c>
      <c r="H41" s="13">
        <v>242</v>
      </c>
      <c r="I41" s="13">
        <v>577</v>
      </c>
      <c r="J41" s="13"/>
      <c r="K41" s="13">
        <v>50</v>
      </c>
      <c r="L41" s="13">
        <v>367</v>
      </c>
      <c r="M41" s="13">
        <v>1114</v>
      </c>
      <c r="P41" s="16"/>
      <c r="Q41" s="16"/>
      <c r="R41" s="16"/>
      <c r="S41" s="16"/>
      <c r="T41" s="16"/>
      <c r="U41" s="16"/>
      <c r="V41" s="16"/>
      <c r="W41" s="16"/>
      <c r="X41" s="16"/>
      <c r="Y41" s="16"/>
      <c r="Z41" s="16"/>
    </row>
    <row r="42" spans="1:26" ht="20.100000000000001" customHeight="1">
      <c r="B42" s="12">
        <v>2004</v>
      </c>
      <c r="C42" s="13">
        <v>34</v>
      </c>
      <c r="D42" s="13">
        <v>180</v>
      </c>
      <c r="E42" s="13">
        <v>393</v>
      </c>
      <c r="F42" s="13"/>
      <c r="G42" s="13">
        <v>37</v>
      </c>
      <c r="H42" s="13">
        <v>221</v>
      </c>
      <c r="I42" s="13">
        <v>498</v>
      </c>
      <c r="J42" s="13"/>
      <c r="K42" s="13">
        <v>42</v>
      </c>
      <c r="L42" s="13">
        <v>353</v>
      </c>
      <c r="M42" s="13">
        <v>994</v>
      </c>
      <c r="P42" s="16"/>
      <c r="Q42" s="16"/>
      <c r="R42" s="16"/>
      <c r="S42" s="16"/>
      <c r="T42" s="16"/>
      <c r="U42" s="16"/>
      <c r="V42" s="16"/>
      <c r="W42" s="16"/>
      <c r="X42" s="16"/>
      <c r="Y42" s="16"/>
      <c r="Z42" s="16"/>
    </row>
    <row r="43" spans="1:26" ht="20.100000000000001" customHeight="1">
      <c r="B43" s="12">
        <v>2005</v>
      </c>
      <c r="C43" s="13">
        <v>28</v>
      </c>
      <c r="D43" s="13">
        <v>177</v>
      </c>
      <c r="E43" s="13">
        <v>402</v>
      </c>
      <c r="F43" s="13"/>
      <c r="G43" s="13">
        <v>31</v>
      </c>
      <c r="H43" s="13">
        <v>229</v>
      </c>
      <c r="I43" s="13">
        <v>537</v>
      </c>
      <c r="J43" s="13"/>
      <c r="K43" s="13">
        <v>34</v>
      </c>
      <c r="L43" s="13">
        <v>371</v>
      </c>
      <c r="M43" s="13">
        <v>1082</v>
      </c>
      <c r="P43" s="16"/>
      <c r="Q43" s="16"/>
      <c r="R43" s="16"/>
      <c r="S43" s="16"/>
      <c r="T43" s="16"/>
      <c r="U43" s="16"/>
      <c r="V43" s="16"/>
      <c r="W43" s="16"/>
      <c r="X43" s="16"/>
      <c r="Y43" s="16"/>
      <c r="Z43" s="16"/>
    </row>
    <row r="44" spans="1:26" ht="20.100000000000001" customHeight="1">
      <c r="B44" s="12">
        <v>2006</v>
      </c>
      <c r="C44" s="13">
        <v>40</v>
      </c>
      <c r="D44" s="13">
        <v>158</v>
      </c>
      <c r="E44" s="13">
        <v>397</v>
      </c>
      <c r="F44" s="13"/>
      <c r="G44" s="13">
        <v>47</v>
      </c>
      <c r="H44" s="13">
        <v>211</v>
      </c>
      <c r="I44" s="13">
        <v>543</v>
      </c>
      <c r="J44" s="13"/>
      <c r="K44" s="13">
        <v>58</v>
      </c>
      <c r="L44" s="13">
        <v>352</v>
      </c>
      <c r="M44" s="13">
        <v>1068</v>
      </c>
      <c r="P44" s="16"/>
      <c r="Q44" s="16"/>
      <c r="R44" s="16"/>
      <c r="S44" s="16"/>
      <c r="T44" s="16"/>
      <c r="U44" s="16"/>
      <c r="V44" s="16"/>
      <c r="W44" s="16"/>
      <c r="X44" s="16"/>
      <c r="Y44" s="16"/>
      <c r="Z44" s="16"/>
    </row>
    <row r="45" spans="1:26" ht="20.100000000000001" customHeight="1">
      <c r="B45" s="12">
        <v>2007</v>
      </c>
      <c r="C45" s="13">
        <v>34</v>
      </c>
      <c r="D45" s="13">
        <v>175</v>
      </c>
      <c r="E45" s="13">
        <v>375</v>
      </c>
      <c r="F45" s="13"/>
      <c r="G45" s="13">
        <v>36</v>
      </c>
      <c r="H45" s="13">
        <v>226</v>
      </c>
      <c r="I45" s="13">
        <v>520</v>
      </c>
      <c r="J45" s="13"/>
      <c r="K45" s="13">
        <v>40</v>
      </c>
      <c r="L45" s="13">
        <v>381</v>
      </c>
      <c r="M45" s="13">
        <v>1061</v>
      </c>
      <c r="P45" s="16"/>
      <c r="Q45" s="16"/>
      <c r="R45" s="16"/>
      <c r="S45" s="16"/>
      <c r="T45" s="16"/>
      <c r="U45" s="16"/>
      <c r="V45" s="16"/>
      <c r="W45" s="16"/>
      <c r="X45" s="16"/>
      <c r="Y45" s="16"/>
      <c r="Z45" s="16"/>
    </row>
    <row r="46" spans="1:26" ht="20.100000000000001" customHeight="1">
      <c r="B46" s="12">
        <v>2008</v>
      </c>
      <c r="C46" s="13">
        <v>23</v>
      </c>
      <c r="D46" s="13">
        <v>182</v>
      </c>
      <c r="E46" s="13">
        <v>398</v>
      </c>
      <c r="F46" s="13"/>
      <c r="G46" s="13">
        <v>27</v>
      </c>
      <c r="H46" s="13">
        <v>236</v>
      </c>
      <c r="I46" s="13">
        <v>550</v>
      </c>
      <c r="J46" s="13"/>
      <c r="K46" s="13">
        <v>34</v>
      </c>
      <c r="L46" s="13">
        <v>396</v>
      </c>
      <c r="M46" s="13">
        <v>1042</v>
      </c>
      <c r="P46" s="16"/>
      <c r="Q46" s="16"/>
      <c r="R46" s="16"/>
      <c r="S46" s="16"/>
      <c r="T46" s="16"/>
      <c r="U46" s="16"/>
      <c r="V46" s="16"/>
      <c r="W46" s="16"/>
      <c r="X46" s="16"/>
      <c r="Y46" s="16"/>
      <c r="Z46" s="16"/>
    </row>
    <row r="47" spans="1:26" ht="20.100000000000001" customHeight="1">
      <c r="B47" s="12">
        <v>2009</v>
      </c>
      <c r="C47" s="13">
        <v>34</v>
      </c>
      <c r="D47" s="13">
        <v>177</v>
      </c>
      <c r="E47" s="13">
        <v>435</v>
      </c>
      <c r="F47" s="13"/>
      <c r="G47" s="13">
        <v>40</v>
      </c>
      <c r="H47" s="13">
        <v>223</v>
      </c>
      <c r="I47" s="13">
        <v>565</v>
      </c>
      <c r="J47" s="13"/>
      <c r="K47" s="13">
        <v>43</v>
      </c>
      <c r="L47" s="13">
        <v>332</v>
      </c>
      <c r="M47" s="13">
        <v>1021</v>
      </c>
      <c r="P47" s="16"/>
      <c r="Q47" s="16"/>
      <c r="R47" s="16"/>
      <c r="S47" s="16"/>
      <c r="T47" s="16"/>
      <c r="U47" s="16"/>
      <c r="V47" s="16"/>
      <c r="W47" s="16"/>
      <c r="X47" s="16"/>
      <c r="Y47" s="16"/>
      <c r="Z47" s="16"/>
    </row>
    <row r="48" spans="1:26" ht="20.100000000000001" customHeight="1">
      <c r="B48" s="12">
        <v>2010</v>
      </c>
      <c r="C48" s="13">
        <v>26</v>
      </c>
      <c r="D48" s="13">
        <v>167</v>
      </c>
      <c r="E48" s="13">
        <v>359</v>
      </c>
      <c r="F48" s="13"/>
      <c r="G48" s="13">
        <v>32</v>
      </c>
      <c r="H48" s="13">
        <v>206</v>
      </c>
      <c r="I48" s="13">
        <v>477</v>
      </c>
      <c r="J48" s="13"/>
      <c r="K48" s="13">
        <v>35</v>
      </c>
      <c r="L48" s="13">
        <v>319</v>
      </c>
      <c r="M48" s="13">
        <v>845</v>
      </c>
      <c r="P48" s="16"/>
      <c r="Q48" s="16"/>
      <c r="R48" s="16"/>
      <c r="S48" s="16"/>
      <c r="T48" s="16"/>
      <c r="U48" s="16"/>
      <c r="V48" s="16"/>
      <c r="W48" s="16"/>
      <c r="X48" s="16"/>
      <c r="Y48" s="16"/>
      <c r="Z48" s="16"/>
    </row>
    <row r="49" spans="1:26" ht="20.100000000000001" customHeight="1">
      <c r="B49" s="12">
        <v>2011</v>
      </c>
      <c r="C49" s="13">
        <v>22</v>
      </c>
      <c r="D49" s="13">
        <v>152</v>
      </c>
      <c r="E49" s="13">
        <v>313</v>
      </c>
      <c r="F49" s="13"/>
      <c r="G49" s="13">
        <v>27</v>
      </c>
      <c r="H49" s="13">
        <v>181</v>
      </c>
      <c r="I49" s="13">
        <v>408</v>
      </c>
      <c r="J49" s="13"/>
      <c r="K49" s="13">
        <v>33</v>
      </c>
      <c r="L49" s="13">
        <v>293</v>
      </c>
      <c r="M49" s="13">
        <v>808</v>
      </c>
      <c r="P49" s="16"/>
      <c r="Q49" s="16"/>
      <c r="R49" s="16"/>
      <c r="S49" s="16"/>
      <c r="T49" s="16"/>
      <c r="U49" s="16"/>
      <c r="V49" s="16"/>
      <c r="W49" s="16"/>
      <c r="X49" s="16"/>
      <c r="Y49" s="16"/>
      <c r="Z49" s="16"/>
    </row>
    <row r="50" spans="1:26" ht="20.100000000000001" customHeight="1">
      <c r="B50" s="12">
        <v>2012</v>
      </c>
      <c r="C50" s="13">
        <v>17</v>
      </c>
      <c r="D50" s="13">
        <v>176</v>
      </c>
      <c r="E50" s="13">
        <v>344</v>
      </c>
      <c r="F50" s="13"/>
      <c r="G50" s="13">
        <v>19</v>
      </c>
      <c r="H50" s="13">
        <v>217</v>
      </c>
      <c r="I50" s="13">
        <v>454</v>
      </c>
      <c r="J50" s="13"/>
      <c r="K50" s="13">
        <v>21</v>
      </c>
      <c r="L50" s="13">
        <v>342</v>
      </c>
      <c r="M50" s="13">
        <v>865</v>
      </c>
      <c r="P50" s="16"/>
      <c r="Q50" s="16"/>
      <c r="R50" s="16"/>
      <c r="S50" s="16"/>
      <c r="T50" s="16"/>
      <c r="U50" s="16"/>
      <c r="V50" s="16"/>
      <c r="W50" s="16"/>
      <c r="X50" s="16"/>
      <c r="Y50" s="16"/>
      <c r="Z50" s="16"/>
    </row>
    <row r="51" spans="1:26" s="1" customFormat="1" ht="20.100000000000001" customHeight="1">
      <c r="B51" s="10" t="s">
        <v>18</v>
      </c>
      <c r="C51" s="11">
        <v>24.4</v>
      </c>
      <c r="D51" s="11">
        <v>170.8</v>
      </c>
      <c r="E51" s="11">
        <v>369.8</v>
      </c>
      <c r="F51" s="11"/>
      <c r="G51" s="11">
        <v>29</v>
      </c>
      <c r="H51" s="11">
        <v>212.6</v>
      </c>
      <c r="I51" s="11">
        <v>490.8</v>
      </c>
      <c r="J51" s="11"/>
      <c r="K51" s="11">
        <v>33.200000000000003</v>
      </c>
      <c r="L51" s="11">
        <v>336.4</v>
      </c>
      <c r="M51" s="11">
        <v>916.2</v>
      </c>
      <c r="P51" s="16"/>
      <c r="Q51" s="16"/>
      <c r="R51" s="16"/>
      <c r="S51" s="16"/>
      <c r="T51" s="16"/>
      <c r="U51" s="16"/>
      <c r="V51" s="16"/>
      <c r="W51" s="16"/>
      <c r="X51" s="16"/>
      <c r="Y51" s="16"/>
      <c r="Z51" s="16"/>
    </row>
    <row r="52" spans="1:26" ht="20.100000000000001" customHeight="1">
      <c r="B52" s="12"/>
      <c r="C52" s="13"/>
      <c r="D52" s="13"/>
      <c r="E52" s="13"/>
      <c r="F52" s="13"/>
      <c r="G52" s="13"/>
      <c r="H52" s="13"/>
      <c r="I52" s="13"/>
      <c r="J52" s="13"/>
      <c r="K52" s="13"/>
      <c r="L52" s="13"/>
      <c r="M52" s="13"/>
    </row>
    <row r="53" spans="1:26" s="1" customFormat="1" ht="20.100000000000001" customHeight="1">
      <c r="A53" s="1" t="s">
        <v>21</v>
      </c>
      <c r="B53" s="10" t="s">
        <v>17</v>
      </c>
      <c r="C53" s="11">
        <v>116.6</v>
      </c>
      <c r="D53" s="11">
        <v>721.2</v>
      </c>
      <c r="E53" s="11">
        <v>4105.2</v>
      </c>
      <c r="F53" s="11"/>
      <c r="G53" s="11">
        <v>140</v>
      </c>
      <c r="H53" s="11">
        <v>922</v>
      </c>
      <c r="I53" s="11">
        <v>5788.4</v>
      </c>
      <c r="J53" s="11"/>
      <c r="K53" s="11">
        <v>161.6</v>
      </c>
      <c r="L53" s="11">
        <v>1257.8</v>
      </c>
      <c r="M53" s="11">
        <v>10606.4</v>
      </c>
    </row>
    <row r="54" spans="1:26" ht="20.100000000000001" customHeight="1">
      <c r="B54" s="12">
        <v>2002</v>
      </c>
      <c r="C54" s="13">
        <v>101</v>
      </c>
      <c r="D54" s="13">
        <v>937</v>
      </c>
      <c r="E54" s="13">
        <v>4501</v>
      </c>
      <c r="F54" s="13"/>
      <c r="G54" s="13">
        <v>131</v>
      </c>
      <c r="H54" s="13">
        <v>1161</v>
      </c>
      <c r="I54" s="13">
        <v>6195</v>
      </c>
      <c r="J54" s="13"/>
      <c r="K54" s="13">
        <v>154</v>
      </c>
      <c r="L54" s="13">
        <v>1628</v>
      </c>
      <c r="M54" s="13">
        <v>11832</v>
      </c>
      <c r="P54" s="16"/>
      <c r="Q54" s="16"/>
      <c r="R54" s="16"/>
      <c r="S54" s="16"/>
      <c r="T54" s="16"/>
      <c r="U54" s="16"/>
      <c r="V54" s="16"/>
      <c r="W54" s="16"/>
      <c r="X54" s="16"/>
      <c r="Y54" s="16"/>
      <c r="Z54" s="16"/>
    </row>
    <row r="55" spans="1:26" ht="20.100000000000001" customHeight="1">
      <c r="B55" s="12">
        <v>2003</v>
      </c>
      <c r="C55" s="13">
        <v>130</v>
      </c>
      <c r="D55" s="13">
        <v>821</v>
      </c>
      <c r="E55" s="13">
        <v>4565</v>
      </c>
      <c r="F55" s="13"/>
      <c r="G55" s="13">
        <v>164</v>
      </c>
      <c r="H55" s="13">
        <v>1078</v>
      </c>
      <c r="I55" s="13">
        <v>6323</v>
      </c>
      <c r="J55" s="13"/>
      <c r="K55" s="13">
        <v>189</v>
      </c>
      <c r="L55" s="13">
        <v>1511</v>
      </c>
      <c r="M55" s="13">
        <v>11755</v>
      </c>
      <c r="P55" s="16"/>
      <c r="Q55" s="16"/>
      <c r="R55" s="16"/>
      <c r="S55" s="16"/>
      <c r="T55" s="16"/>
      <c r="U55" s="16"/>
      <c r="V55" s="16"/>
      <c r="W55" s="16"/>
      <c r="X55" s="16"/>
      <c r="Y55" s="16"/>
      <c r="Z55" s="16"/>
    </row>
    <row r="56" spans="1:26" ht="20.100000000000001" customHeight="1">
      <c r="B56" s="12">
        <v>2004</v>
      </c>
      <c r="C56" s="13">
        <v>111</v>
      </c>
      <c r="D56" s="13">
        <v>866</v>
      </c>
      <c r="E56" s="13">
        <v>4621</v>
      </c>
      <c r="F56" s="13"/>
      <c r="G56" s="13">
        <v>147</v>
      </c>
      <c r="H56" s="13">
        <v>1063</v>
      </c>
      <c r="I56" s="13">
        <v>6355</v>
      </c>
      <c r="J56" s="13"/>
      <c r="K56" s="13">
        <v>167</v>
      </c>
      <c r="L56" s="13">
        <v>1414</v>
      </c>
      <c r="M56" s="13">
        <v>11605</v>
      </c>
      <c r="P56" s="16"/>
      <c r="Q56" s="16"/>
      <c r="R56" s="16"/>
      <c r="S56" s="16"/>
      <c r="T56" s="16"/>
      <c r="U56" s="16"/>
      <c r="V56" s="16"/>
      <c r="W56" s="16"/>
      <c r="X56" s="16"/>
      <c r="Y56" s="16"/>
      <c r="Z56" s="16"/>
    </row>
    <row r="57" spans="1:26" ht="20.100000000000001" customHeight="1">
      <c r="B57" s="12">
        <v>2005</v>
      </c>
      <c r="C57" s="13">
        <v>114</v>
      </c>
      <c r="D57" s="13">
        <v>752</v>
      </c>
      <c r="E57" s="13">
        <v>4393</v>
      </c>
      <c r="F57" s="13"/>
      <c r="G57" s="13">
        <v>130</v>
      </c>
      <c r="H57" s="13">
        <v>966</v>
      </c>
      <c r="I57" s="13">
        <v>6084</v>
      </c>
      <c r="J57" s="13"/>
      <c r="K57" s="13">
        <v>153</v>
      </c>
      <c r="L57" s="13">
        <v>1304</v>
      </c>
      <c r="M57" s="13">
        <v>10989</v>
      </c>
      <c r="P57" s="16"/>
      <c r="Q57" s="16"/>
      <c r="R57" s="16"/>
      <c r="S57" s="16"/>
      <c r="T57" s="16"/>
      <c r="U57" s="16"/>
      <c r="V57" s="16"/>
      <c r="W57" s="16"/>
      <c r="X57" s="16"/>
      <c r="Y57" s="16"/>
      <c r="Z57" s="16"/>
    </row>
    <row r="58" spans="1:26" ht="20.100000000000001" customHeight="1">
      <c r="B58" s="12">
        <v>2006</v>
      </c>
      <c r="C58" s="13">
        <v>137</v>
      </c>
      <c r="D58" s="13">
        <v>728</v>
      </c>
      <c r="E58" s="13">
        <v>4080</v>
      </c>
      <c r="F58" s="13"/>
      <c r="G58" s="13">
        <v>154</v>
      </c>
      <c r="H58" s="13">
        <v>912</v>
      </c>
      <c r="I58" s="13">
        <v>5752</v>
      </c>
      <c r="J58" s="13"/>
      <c r="K58" s="13">
        <v>175</v>
      </c>
      <c r="L58" s="13">
        <v>1258</v>
      </c>
      <c r="M58" s="13">
        <v>10705</v>
      </c>
      <c r="P58" s="16"/>
      <c r="Q58" s="16"/>
      <c r="R58" s="16"/>
      <c r="S58" s="16"/>
      <c r="T58" s="16"/>
      <c r="U58" s="16"/>
      <c r="V58" s="16"/>
      <c r="W58" s="16"/>
      <c r="X58" s="16"/>
      <c r="Y58" s="16"/>
      <c r="Z58" s="16"/>
    </row>
    <row r="59" spans="1:26" ht="20.100000000000001" customHeight="1">
      <c r="B59" s="12">
        <v>2007</v>
      </c>
      <c r="C59" s="13">
        <v>116</v>
      </c>
      <c r="D59" s="13">
        <v>599</v>
      </c>
      <c r="E59" s="13">
        <v>3743</v>
      </c>
      <c r="F59" s="13"/>
      <c r="G59" s="13">
        <v>137</v>
      </c>
      <c r="H59" s="13">
        <v>797</v>
      </c>
      <c r="I59" s="13">
        <v>5427</v>
      </c>
      <c r="J59" s="13"/>
      <c r="K59" s="13">
        <v>160</v>
      </c>
      <c r="L59" s="13">
        <v>1110</v>
      </c>
      <c r="M59" s="13">
        <v>10063</v>
      </c>
      <c r="P59" s="16"/>
      <c r="Q59" s="16"/>
      <c r="R59" s="16"/>
      <c r="S59" s="16"/>
      <c r="T59" s="16"/>
      <c r="U59" s="16"/>
      <c r="V59" s="16"/>
      <c r="W59" s="16"/>
      <c r="X59" s="16"/>
      <c r="Y59" s="16"/>
      <c r="Z59" s="16"/>
    </row>
    <row r="60" spans="1:26" ht="20.100000000000001" customHeight="1">
      <c r="B60" s="12">
        <v>2008</v>
      </c>
      <c r="C60" s="13">
        <v>105</v>
      </c>
      <c r="D60" s="13">
        <v>661</v>
      </c>
      <c r="E60" s="13">
        <v>3691</v>
      </c>
      <c r="F60" s="13"/>
      <c r="G60" s="13">
        <v>132</v>
      </c>
      <c r="H60" s="13">
        <v>873</v>
      </c>
      <c r="I60" s="13">
        <v>5333</v>
      </c>
      <c r="J60" s="13"/>
      <c r="K60" s="13">
        <v>153</v>
      </c>
      <c r="L60" s="13">
        <v>1203</v>
      </c>
      <c r="M60" s="13">
        <v>9670</v>
      </c>
      <c r="P60" s="16"/>
      <c r="Q60" s="16"/>
      <c r="R60" s="16"/>
      <c r="S60" s="16"/>
      <c r="T60" s="16"/>
      <c r="U60" s="16"/>
      <c r="V60" s="16"/>
      <c r="W60" s="16"/>
      <c r="X60" s="16"/>
      <c r="Y60" s="16"/>
      <c r="Z60" s="16"/>
    </row>
    <row r="61" spans="1:26" ht="20.100000000000001" customHeight="1">
      <c r="B61" s="12">
        <v>2009</v>
      </c>
      <c r="C61" s="13">
        <v>80</v>
      </c>
      <c r="D61" s="13">
        <v>649</v>
      </c>
      <c r="E61" s="13">
        <v>3826</v>
      </c>
      <c r="F61" s="13"/>
      <c r="G61" s="13">
        <v>100</v>
      </c>
      <c r="H61" s="13">
        <v>842</v>
      </c>
      <c r="I61" s="13">
        <v>5345</v>
      </c>
      <c r="J61" s="13"/>
      <c r="K61" s="13">
        <v>116</v>
      </c>
      <c r="L61" s="13">
        <v>1136</v>
      </c>
      <c r="M61" s="13">
        <v>9580</v>
      </c>
      <c r="P61" s="16"/>
      <c r="Q61" s="16"/>
      <c r="R61" s="16"/>
      <c r="S61" s="16"/>
      <c r="T61" s="16"/>
      <c r="U61" s="16"/>
      <c r="V61" s="16"/>
      <c r="W61" s="16"/>
      <c r="X61" s="16"/>
      <c r="Y61" s="16"/>
      <c r="Z61" s="16"/>
    </row>
    <row r="62" spans="1:26" ht="20.100000000000001" customHeight="1">
      <c r="B62" s="12">
        <v>2010</v>
      </c>
      <c r="C62" s="13">
        <v>79</v>
      </c>
      <c r="D62" s="13">
        <v>523</v>
      </c>
      <c r="E62" s="13">
        <v>3053</v>
      </c>
      <c r="F62" s="13"/>
      <c r="G62" s="13">
        <v>91</v>
      </c>
      <c r="H62" s="13">
        <v>680</v>
      </c>
      <c r="I62" s="13">
        <v>4429</v>
      </c>
      <c r="J62" s="13"/>
      <c r="K62" s="13">
        <v>105</v>
      </c>
      <c r="L62" s="13">
        <v>903</v>
      </c>
      <c r="M62" s="13">
        <v>8301</v>
      </c>
      <c r="P62" s="16"/>
      <c r="Q62" s="16"/>
      <c r="R62" s="16"/>
      <c r="S62" s="16"/>
      <c r="T62" s="16"/>
      <c r="U62" s="16"/>
      <c r="V62" s="16"/>
      <c r="W62" s="16"/>
      <c r="X62" s="16"/>
      <c r="Y62" s="16"/>
      <c r="Z62" s="16"/>
    </row>
    <row r="63" spans="1:26" ht="20.100000000000001" customHeight="1">
      <c r="B63" s="12">
        <v>2011</v>
      </c>
      <c r="C63" s="13">
        <v>59</v>
      </c>
      <c r="D63" s="13">
        <v>435</v>
      </c>
      <c r="E63" s="13">
        <v>2770</v>
      </c>
      <c r="F63" s="13"/>
      <c r="G63" s="13">
        <v>79</v>
      </c>
      <c r="H63" s="13">
        <v>564</v>
      </c>
      <c r="I63" s="13">
        <v>3977</v>
      </c>
      <c r="J63" s="13"/>
      <c r="K63" s="13">
        <v>89</v>
      </c>
      <c r="L63" s="13">
        <v>756</v>
      </c>
      <c r="M63" s="13">
        <v>7775</v>
      </c>
      <c r="P63" s="16"/>
      <c r="Q63" s="16"/>
      <c r="R63" s="16"/>
      <c r="S63" s="16"/>
      <c r="T63" s="16"/>
      <c r="U63" s="16"/>
      <c r="V63" s="16"/>
      <c r="W63" s="16"/>
      <c r="X63" s="16"/>
      <c r="Y63" s="16"/>
      <c r="Z63" s="16"/>
    </row>
    <row r="64" spans="1:26" ht="20.100000000000001" customHeight="1">
      <c r="B64" s="12">
        <v>2012</v>
      </c>
      <c r="C64" s="13">
        <v>48</v>
      </c>
      <c r="D64" s="13">
        <v>455</v>
      </c>
      <c r="E64" s="13">
        <v>2720</v>
      </c>
      <c r="F64" s="13"/>
      <c r="G64" s="13">
        <v>57</v>
      </c>
      <c r="H64" s="13">
        <v>600</v>
      </c>
      <c r="I64" s="13">
        <v>4001</v>
      </c>
      <c r="J64" s="13"/>
      <c r="K64" s="13">
        <v>73</v>
      </c>
      <c r="L64" s="13">
        <v>845</v>
      </c>
      <c r="M64" s="13">
        <v>7647</v>
      </c>
      <c r="P64" s="16"/>
      <c r="Q64" s="16"/>
      <c r="R64" s="16"/>
      <c r="S64" s="16"/>
      <c r="T64" s="16"/>
      <c r="U64" s="16"/>
      <c r="V64" s="16"/>
      <c r="W64" s="16"/>
      <c r="X64" s="16"/>
      <c r="Y64" s="16"/>
      <c r="Z64" s="16"/>
    </row>
    <row r="65" spans="1:26" s="1" customFormat="1" ht="20.100000000000001" customHeight="1" thickBot="1">
      <c r="A65" s="4"/>
      <c r="B65" s="18" t="s">
        <v>18</v>
      </c>
      <c r="C65" s="19">
        <v>74.2</v>
      </c>
      <c r="D65" s="19">
        <v>544.6</v>
      </c>
      <c r="E65" s="19">
        <v>3212</v>
      </c>
      <c r="F65" s="19"/>
      <c r="G65" s="19">
        <v>91.8</v>
      </c>
      <c r="H65" s="19">
        <v>711.8</v>
      </c>
      <c r="I65" s="19">
        <v>4617</v>
      </c>
      <c r="J65" s="19"/>
      <c r="K65" s="19">
        <v>107.2</v>
      </c>
      <c r="L65" s="19">
        <v>968.6</v>
      </c>
      <c r="M65" s="19">
        <v>8594.6</v>
      </c>
      <c r="P65" s="16"/>
      <c r="Q65" s="16"/>
      <c r="R65" s="16"/>
      <c r="S65" s="16"/>
      <c r="T65" s="16"/>
      <c r="U65" s="16"/>
      <c r="V65" s="16"/>
      <c r="W65" s="16"/>
      <c r="X65" s="16"/>
      <c r="Y65" s="16"/>
      <c r="Z65" s="16"/>
    </row>
    <row r="77" spans="1:26">
      <c r="B77" s="20"/>
    </row>
  </sheetData>
  <pageMargins left="0.39370078740157483" right="0.39370078740157483" top="0.39370078740157483" bottom="0.39370078740157483" header="0" footer="0"/>
  <pageSetup paperSize="9" scale="6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144"/>
  <sheetViews>
    <sheetView zoomScale="55" workbookViewId="0"/>
  </sheetViews>
  <sheetFormatPr defaultRowHeight="15.75"/>
  <cols>
    <col min="1" max="1" width="16" style="1" customWidth="1"/>
    <col min="2" max="2" width="22.5703125" style="14" customWidth="1"/>
    <col min="3" max="3" width="7.7109375" style="14" customWidth="1"/>
    <col min="4" max="4" width="12.140625" style="14" customWidth="1"/>
    <col min="5" max="5" width="13.28515625" style="14" customWidth="1"/>
    <col min="6" max="6" width="2.7109375" style="14" customWidth="1"/>
    <col min="7" max="7" width="7.7109375" style="14" customWidth="1"/>
    <col min="8" max="8" width="11.85546875" style="14" customWidth="1"/>
    <col min="9" max="9" width="13.28515625" style="14" customWidth="1"/>
    <col min="10" max="10" width="2.5703125" style="14" customWidth="1"/>
    <col min="11" max="11" width="7.7109375" style="14" customWidth="1"/>
    <col min="12" max="12" width="11" style="14" customWidth="1"/>
    <col min="13" max="13" width="13.5703125" style="14" customWidth="1"/>
    <col min="14" max="16384" width="9.140625" style="14"/>
  </cols>
  <sheetData>
    <row r="1" spans="1:26" s="3" customFormat="1" ht="18">
      <c r="A1" s="1" t="s">
        <v>56</v>
      </c>
      <c r="B1" s="1"/>
      <c r="C1" s="1"/>
      <c r="D1" s="1"/>
      <c r="E1" s="1"/>
      <c r="F1" s="1"/>
      <c r="G1" s="1"/>
      <c r="H1" s="1"/>
      <c r="I1" s="1"/>
      <c r="J1" s="1"/>
      <c r="K1" s="1"/>
      <c r="L1" s="1"/>
      <c r="M1" s="2" t="s">
        <v>1</v>
      </c>
    </row>
    <row r="2" spans="1:26">
      <c r="A2" s="1" t="s">
        <v>23</v>
      </c>
      <c r="B2" s="12"/>
      <c r="C2" s="13"/>
      <c r="D2" s="13"/>
      <c r="E2" s="13"/>
      <c r="F2" s="13"/>
      <c r="G2" s="13"/>
      <c r="H2" s="13"/>
      <c r="I2" s="13"/>
      <c r="J2" s="13"/>
      <c r="K2" s="13"/>
      <c r="L2" s="13"/>
      <c r="M2" s="13"/>
    </row>
    <row r="3" spans="1:26" s="3" customFormat="1" ht="18">
      <c r="A3" s="1" t="s">
        <v>2</v>
      </c>
      <c r="B3" s="1"/>
      <c r="C3" s="1"/>
      <c r="D3" s="1"/>
      <c r="E3" s="1"/>
      <c r="F3" s="1"/>
      <c r="G3" s="1"/>
      <c r="H3" s="1"/>
      <c r="I3" s="1"/>
      <c r="J3" s="1"/>
      <c r="K3" s="1"/>
      <c r="L3" s="1"/>
      <c r="M3" s="1"/>
    </row>
    <row r="4" spans="1:26" s="3" customFormat="1" ht="18">
      <c r="A4" s="1" t="s">
        <v>52</v>
      </c>
      <c r="B4" s="1"/>
      <c r="C4" s="1"/>
      <c r="D4" s="1"/>
      <c r="E4" s="1"/>
      <c r="F4" s="1"/>
      <c r="G4" s="1"/>
      <c r="H4" s="1"/>
      <c r="I4" s="1"/>
      <c r="J4" s="1"/>
      <c r="K4" s="1"/>
      <c r="L4" s="1"/>
      <c r="M4" s="1"/>
    </row>
    <row r="5" spans="1:26" s="3" customFormat="1" ht="18.75" thickBot="1">
      <c r="A5" s="4" t="s">
        <v>4</v>
      </c>
      <c r="B5" s="4"/>
      <c r="C5" s="4"/>
      <c r="D5" s="4"/>
      <c r="E5" s="4"/>
      <c r="F5" s="4"/>
      <c r="G5" s="4"/>
      <c r="H5" s="4"/>
      <c r="I5" s="4"/>
      <c r="J5" s="4"/>
      <c r="K5" s="4"/>
      <c r="L5" s="4"/>
      <c r="M5" s="4"/>
    </row>
    <row r="6" spans="1:26" s="1" customFormat="1">
      <c r="C6" s="5" t="s">
        <v>53</v>
      </c>
      <c r="D6" s="5"/>
      <c r="E6" s="5"/>
      <c r="F6" s="6"/>
      <c r="G6" s="5" t="s">
        <v>54</v>
      </c>
      <c r="H6" s="5"/>
      <c r="I6" s="5"/>
      <c r="J6" s="6"/>
      <c r="K6" s="5" t="s">
        <v>55</v>
      </c>
      <c r="L6" s="5"/>
      <c r="M6" s="5"/>
    </row>
    <row r="7" spans="1:26" s="1" customFormat="1">
      <c r="A7" s="7" t="s">
        <v>8</v>
      </c>
      <c r="B7" s="7"/>
      <c r="C7" s="8"/>
      <c r="D7" s="8"/>
      <c r="E7" s="8" t="s">
        <v>9</v>
      </c>
      <c r="F7" s="8"/>
      <c r="G7" s="8"/>
      <c r="H7" s="8"/>
      <c r="I7" s="8" t="s">
        <v>9</v>
      </c>
      <c r="J7" s="8"/>
      <c r="K7" s="8"/>
      <c r="L7" s="8"/>
      <c r="M7" s="8" t="s">
        <v>9</v>
      </c>
    </row>
    <row r="8" spans="1:26" s="1" customFormat="1" ht="16.5" thickBot="1">
      <c r="A8" s="4" t="s">
        <v>10</v>
      </c>
      <c r="B8" s="4" t="s">
        <v>11</v>
      </c>
      <c r="C8" s="9" t="s">
        <v>12</v>
      </c>
      <c r="D8" s="9" t="s">
        <v>13</v>
      </c>
      <c r="E8" s="9" t="s">
        <v>14</v>
      </c>
      <c r="F8" s="9"/>
      <c r="G8" s="9" t="s">
        <v>12</v>
      </c>
      <c r="H8" s="9" t="s">
        <v>13</v>
      </c>
      <c r="I8" s="9" t="s">
        <v>14</v>
      </c>
      <c r="J8" s="9"/>
      <c r="K8" s="9" t="s">
        <v>12</v>
      </c>
      <c r="L8" s="9" t="s">
        <v>13</v>
      </c>
      <c r="M8" s="9" t="s">
        <v>14</v>
      </c>
    </row>
    <row r="9" spans="1:26" s="1" customFormat="1" ht="20.100000000000001" customHeight="1">
      <c r="A9" s="7"/>
      <c r="B9" s="7"/>
      <c r="C9" s="8"/>
      <c r="D9" s="8"/>
      <c r="E9" s="8"/>
      <c r="F9" s="8"/>
      <c r="G9" s="8"/>
      <c r="H9" s="8"/>
      <c r="I9" s="8"/>
      <c r="J9" s="8"/>
      <c r="K9" s="8"/>
      <c r="L9" s="8"/>
      <c r="M9" s="8"/>
    </row>
    <row r="10" spans="1:26" s="1" customFormat="1" ht="20.100000000000001" customHeight="1">
      <c r="A10" s="1" t="s">
        <v>24</v>
      </c>
      <c r="B10" s="10" t="s">
        <v>17</v>
      </c>
      <c r="C10" s="11">
        <v>0</v>
      </c>
      <c r="D10" s="11">
        <v>4.2</v>
      </c>
      <c r="E10" s="11">
        <v>19.8</v>
      </c>
      <c r="F10" s="11"/>
      <c r="G10" s="11">
        <v>0.2</v>
      </c>
      <c r="H10" s="11">
        <v>5.6</v>
      </c>
      <c r="I10" s="11">
        <v>34.6</v>
      </c>
      <c r="J10" s="11"/>
      <c r="K10" s="11">
        <v>0.4</v>
      </c>
      <c r="L10" s="11">
        <v>15.2</v>
      </c>
      <c r="M10" s="11">
        <v>228</v>
      </c>
    </row>
    <row r="11" spans="1:26" ht="20.100000000000001" customHeight="1">
      <c r="B11" s="12">
        <v>2002</v>
      </c>
      <c r="C11" s="13">
        <v>0</v>
      </c>
      <c r="D11" s="13">
        <v>2</v>
      </c>
      <c r="E11" s="13">
        <v>19</v>
      </c>
      <c r="F11" s="13"/>
      <c r="G11" s="13">
        <v>1</v>
      </c>
      <c r="H11" s="13">
        <v>7</v>
      </c>
      <c r="I11" s="13">
        <v>33</v>
      </c>
      <c r="J11" s="13"/>
      <c r="K11" s="13">
        <v>1</v>
      </c>
      <c r="L11" s="13">
        <v>18</v>
      </c>
      <c r="M11" s="13">
        <v>251</v>
      </c>
      <c r="O11" s="15"/>
      <c r="P11" s="16"/>
      <c r="Q11" s="16"/>
      <c r="R11" s="16"/>
      <c r="S11" s="16"/>
      <c r="T11" s="16"/>
      <c r="U11" s="16"/>
      <c r="V11" s="16"/>
      <c r="W11" s="16"/>
      <c r="X11" s="16"/>
      <c r="Y11" s="16"/>
      <c r="Z11" s="16"/>
    </row>
    <row r="12" spans="1:26" ht="20.100000000000001" customHeight="1">
      <c r="B12" s="12">
        <v>2003</v>
      </c>
      <c r="C12" s="13">
        <v>0</v>
      </c>
      <c r="D12" s="13">
        <v>2</v>
      </c>
      <c r="E12" s="13">
        <v>27</v>
      </c>
      <c r="F12" s="13"/>
      <c r="G12" s="13">
        <v>0</v>
      </c>
      <c r="H12" s="13">
        <v>3</v>
      </c>
      <c r="I12" s="13">
        <v>40</v>
      </c>
      <c r="J12" s="13"/>
      <c r="K12" s="13">
        <v>1</v>
      </c>
      <c r="L12" s="13">
        <v>30</v>
      </c>
      <c r="M12" s="13">
        <v>304</v>
      </c>
      <c r="O12" s="15"/>
      <c r="P12" s="16"/>
      <c r="Q12" s="16"/>
      <c r="R12" s="16"/>
      <c r="S12" s="16"/>
      <c r="T12" s="16"/>
      <c r="U12" s="16"/>
      <c r="V12" s="16"/>
      <c r="W12" s="16"/>
      <c r="X12" s="16"/>
      <c r="Y12" s="16"/>
      <c r="Z12" s="16"/>
    </row>
    <row r="13" spans="1:26" ht="20.100000000000001" customHeight="1">
      <c r="B13" s="12">
        <v>2004</v>
      </c>
      <c r="C13" s="13">
        <v>0</v>
      </c>
      <c r="D13" s="13">
        <v>9</v>
      </c>
      <c r="E13" s="13">
        <v>22</v>
      </c>
      <c r="F13" s="13"/>
      <c r="G13" s="13">
        <v>0</v>
      </c>
      <c r="H13" s="13">
        <v>9</v>
      </c>
      <c r="I13" s="13">
        <v>30</v>
      </c>
      <c r="J13" s="13"/>
      <c r="K13" s="13">
        <v>0</v>
      </c>
      <c r="L13" s="13">
        <v>21</v>
      </c>
      <c r="M13" s="13">
        <v>240</v>
      </c>
      <c r="O13" s="15"/>
      <c r="P13" s="16"/>
      <c r="Q13" s="16"/>
      <c r="R13" s="16"/>
      <c r="S13" s="16"/>
      <c r="T13" s="16"/>
      <c r="U13" s="16"/>
      <c r="V13" s="16"/>
      <c r="W13" s="16"/>
      <c r="X13" s="16"/>
      <c r="Y13" s="16"/>
      <c r="Z13" s="16"/>
    </row>
    <row r="14" spans="1:26" ht="20.100000000000001" customHeight="1">
      <c r="B14" s="12">
        <v>2005</v>
      </c>
      <c r="C14" s="13">
        <v>0</v>
      </c>
      <c r="D14" s="13">
        <v>1</v>
      </c>
      <c r="E14" s="13">
        <v>21</v>
      </c>
      <c r="F14" s="13"/>
      <c r="G14" s="13">
        <v>0</v>
      </c>
      <c r="H14" s="13">
        <v>2</v>
      </c>
      <c r="I14" s="13">
        <v>33</v>
      </c>
      <c r="J14" s="13"/>
      <c r="K14" s="13">
        <v>0</v>
      </c>
      <c r="L14" s="13">
        <v>11</v>
      </c>
      <c r="M14" s="13">
        <v>250</v>
      </c>
      <c r="O14" s="15"/>
      <c r="P14" s="16"/>
      <c r="Q14" s="16"/>
      <c r="R14" s="16"/>
      <c r="S14" s="16"/>
      <c r="T14" s="16"/>
      <c r="U14" s="16"/>
      <c r="V14" s="16"/>
      <c r="W14" s="16"/>
      <c r="X14" s="16"/>
      <c r="Y14" s="16"/>
      <c r="Z14" s="16"/>
    </row>
    <row r="15" spans="1:26" ht="20.100000000000001" customHeight="1">
      <c r="B15" s="12">
        <v>2006</v>
      </c>
      <c r="C15" s="13">
        <v>0</v>
      </c>
      <c r="D15" s="13">
        <v>5</v>
      </c>
      <c r="E15" s="13">
        <v>23</v>
      </c>
      <c r="F15" s="13"/>
      <c r="G15" s="13">
        <v>1</v>
      </c>
      <c r="H15" s="13">
        <v>7</v>
      </c>
      <c r="I15" s="13">
        <v>46</v>
      </c>
      <c r="J15" s="13"/>
      <c r="K15" s="13">
        <v>1</v>
      </c>
      <c r="L15" s="13">
        <v>21</v>
      </c>
      <c r="M15" s="13">
        <v>248</v>
      </c>
      <c r="O15" s="15"/>
      <c r="P15" s="16"/>
      <c r="Q15" s="16"/>
      <c r="R15" s="16"/>
      <c r="S15" s="16"/>
      <c r="T15" s="16"/>
      <c r="U15" s="16"/>
      <c r="V15" s="16"/>
      <c r="W15" s="16"/>
      <c r="X15" s="16"/>
      <c r="Y15" s="16"/>
      <c r="Z15" s="16"/>
    </row>
    <row r="16" spans="1:26" ht="20.100000000000001" customHeight="1">
      <c r="B16" s="12">
        <v>2007</v>
      </c>
      <c r="C16" s="13">
        <v>0</v>
      </c>
      <c r="D16" s="13">
        <v>2</v>
      </c>
      <c r="E16" s="13">
        <v>19</v>
      </c>
      <c r="F16" s="13"/>
      <c r="G16" s="13">
        <v>0</v>
      </c>
      <c r="H16" s="13">
        <v>4</v>
      </c>
      <c r="I16" s="13">
        <v>37</v>
      </c>
      <c r="J16" s="13"/>
      <c r="K16" s="13">
        <v>1</v>
      </c>
      <c r="L16" s="13">
        <v>9</v>
      </c>
      <c r="M16" s="13">
        <v>225</v>
      </c>
      <c r="O16" s="15"/>
      <c r="P16" s="16"/>
      <c r="Q16" s="16"/>
      <c r="R16" s="16"/>
      <c r="S16" s="16"/>
      <c r="T16" s="16"/>
      <c r="U16" s="16"/>
      <c r="V16" s="16"/>
      <c r="W16" s="16"/>
      <c r="X16" s="16"/>
      <c r="Y16" s="16"/>
      <c r="Z16" s="16"/>
    </row>
    <row r="17" spans="1:26" ht="20.100000000000001" customHeight="1">
      <c r="B17" s="12">
        <v>2008</v>
      </c>
      <c r="C17" s="13">
        <v>0</v>
      </c>
      <c r="D17" s="13">
        <v>4</v>
      </c>
      <c r="E17" s="13">
        <v>14</v>
      </c>
      <c r="F17" s="13"/>
      <c r="G17" s="13">
        <v>0</v>
      </c>
      <c r="H17" s="13">
        <v>6</v>
      </c>
      <c r="I17" s="13">
        <v>27</v>
      </c>
      <c r="J17" s="13"/>
      <c r="K17" s="13">
        <v>0</v>
      </c>
      <c r="L17" s="13">
        <v>14</v>
      </c>
      <c r="M17" s="13">
        <v>177</v>
      </c>
      <c r="O17" s="15"/>
      <c r="P17" s="16"/>
      <c r="Q17" s="16"/>
      <c r="R17" s="16"/>
      <c r="S17" s="16"/>
      <c r="T17" s="16"/>
      <c r="U17" s="16"/>
      <c r="V17" s="16"/>
      <c r="W17" s="16"/>
      <c r="X17" s="16"/>
      <c r="Y17" s="16"/>
      <c r="Z17" s="16"/>
    </row>
    <row r="18" spans="1:26" ht="20.100000000000001" customHeight="1">
      <c r="B18" s="12">
        <v>2009</v>
      </c>
      <c r="C18" s="13">
        <v>0</v>
      </c>
      <c r="D18" s="13">
        <v>4</v>
      </c>
      <c r="E18" s="13">
        <v>26</v>
      </c>
      <c r="F18" s="13"/>
      <c r="G18" s="13">
        <v>0</v>
      </c>
      <c r="H18" s="13">
        <v>4</v>
      </c>
      <c r="I18" s="13">
        <v>41</v>
      </c>
      <c r="J18" s="13"/>
      <c r="K18" s="13">
        <v>0</v>
      </c>
      <c r="L18" s="13">
        <v>10</v>
      </c>
      <c r="M18" s="13">
        <v>225</v>
      </c>
      <c r="O18" s="15"/>
      <c r="P18" s="16"/>
      <c r="Q18" s="16"/>
      <c r="R18" s="16"/>
      <c r="S18" s="16"/>
      <c r="T18" s="16"/>
      <c r="U18" s="16"/>
      <c r="V18" s="16"/>
      <c r="W18" s="16"/>
      <c r="X18" s="16"/>
      <c r="Y18" s="16"/>
      <c r="Z18" s="16"/>
    </row>
    <row r="19" spans="1:26" ht="20.100000000000001" customHeight="1">
      <c r="B19" s="12">
        <v>2010</v>
      </c>
      <c r="C19" s="13">
        <v>0</v>
      </c>
      <c r="D19" s="13">
        <v>2</v>
      </c>
      <c r="E19" s="13">
        <v>21</v>
      </c>
      <c r="F19" s="13"/>
      <c r="G19" s="13">
        <v>1</v>
      </c>
      <c r="H19" s="13">
        <v>4</v>
      </c>
      <c r="I19" s="13">
        <v>38</v>
      </c>
      <c r="J19" s="13"/>
      <c r="K19" s="13">
        <v>1</v>
      </c>
      <c r="L19" s="13">
        <v>10</v>
      </c>
      <c r="M19" s="13">
        <v>205</v>
      </c>
      <c r="O19" s="15"/>
      <c r="P19" s="16"/>
      <c r="Q19" s="16"/>
      <c r="R19" s="16"/>
      <c r="S19" s="16"/>
      <c r="T19" s="16"/>
      <c r="U19" s="16"/>
      <c r="V19" s="16"/>
      <c r="W19" s="16"/>
      <c r="X19" s="16"/>
      <c r="Y19" s="16"/>
      <c r="Z19" s="16"/>
    </row>
    <row r="20" spans="1:26" ht="20.100000000000001" customHeight="1">
      <c r="B20" s="12">
        <v>2011</v>
      </c>
      <c r="C20" s="13">
        <v>0</v>
      </c>
      <c r="D20" s="13">
        <v>7</v>
      </c>
      <c r="E20" s="13">
        <v>22</v>
      </c>
      <c r="F20" s="13"/>
      <c r="G20" s="13">
        <v>0</v>
      </c>
      <c r="H20" s="13">
        <v>9</v>
      </c>
      <c r="I20" s="13">
        <v>36</v>
      </c>
      <c r="J20" s="13"/>
      <c r="K20" s="13">
        <v>1</v>
      </c>
      <c r="L20" s="13">
        <v>23</v>
      </c>
      <c r="M20" s="13">
        <v>198</v>
      </c>
      <c r="O20" s="15"/>
      <c r="P20" s="16"/>
      <c r="Q20" s="16"/>
      <c r="R20" s="16"/>
      <c r="S20" s="16"/>
      <c r="T20" s="16"/>
      <c r="U20" s="16"/>
      <c r="V20" s="16"/>
      <c r="W20" s="16"/>
      <c r="X20" s="16"/>
      <c r="Y20" s="16"/>
      <c r="Z20" s="16"/>
    </row>
    <row r="21" spans="1:26" ht="20.100000000000001" customHeight="1">
      <c r="B21" s="12">
        <v>2012</v>
      </c>
      <c r="C21" s="13">
        <v>0</v>
      </c>
      <c r="D21" s="13">
        <v>1</v>
      </c>
      <c r="E21" s="13">
        <v>23</v>
      </c>
      <c r="F21" s="13"/>
      <c r="G21" s="13">
        <v>0</v>
      </c>
      <c r="H21" s="13">
        <v>2</v>
      </c>
      <c r="I21" s="13">
        <v>35</v>
      </c>
      <c r="J21" s="13"/>
      <c r="K21" s="13">
        <v>0</v>
      </c>
      <c r="L21" s="13">
        <v>16</v>
      </c>
      <c r="M21" s="13">
        <v>165</v>
      </c>
      <c r="O21" s="15"/>
      <c r="P21" s="16"/>
      <c r="Q21" s="16"/>
      <c r="R21" s="16"/>
      <c r="S21" s="16"/>
      <c r="T21" s="16"/>
      <c r="U21" s="16"/>
      <c r="V21" s="16"/>
      <c r="W21" s="16"/>
      <c r="X21" s="16"/>
      <c r="Y21" s="16"/>
      <c r="Z21" s="16"/>
    </row>
    <row r="22" spans="1:26" s="1" customFormat="1" ht="20.100000000000001" customHeight="1">
      <c r="B22" s="10" t="s">
        <v>18</v>
      </c>
      <c r="C22" s="11">
        <v>0</v>
      </c>
      <c r="D22" s="11">
        <v>3.6</v>
      </c>
      <c r="E22" s="11">
        <v>21.2</v>
      </c>
      <c r="F22" s="11"/>
      <c r="G22" s="11">
        <v>0.2</v>
      </c>
      <c r="H22" s="11">
        <v>5</v>
      </c>
      <c r="I22" s="11">
        <v>35.4</v>
      </c>
      <c r="J22" s="11"/>
      <c r="K22" s="11">
        <v>0.4</v>
      </c>
      <c r="L22" s="11">
        <v>14.6</v>
      </c>
      <c r="M22" s="11">
        <v>194</v>
      </c>
      <c r="O22" s="17"/>
      <c r="P22" s="16"/>
      <c r="Q22" s="16"/>
      <c r="R22" s="16"/>
      <c r="S22" s="16"/>
      <c r="T22" s="16"/>
      <c r="U22" s="16"/>
      <c r="V22" s="16"/>
      <c r="W22" s="16"/>
      <c r="X22" s="16"/>
      <c r="Y22" s="16"/>
      <c r="Z22" s="16"/>
    </row>
    <row r="23" spans="1:26" ht="20.100000000000001" customHeight="1">
      <c r="B23" s="12"/>
      <c r="C23" s="13"/>
      <c r="D23" s="13"/>
      <c r="E23" s="13"/>
      <c r="F23" s="13"/>
      <c r="G23" s="13"/>
      <c r="H23" s="13"/>
      <c r="I23" s="13"/>
      <c r="J23" s="13"/>
      <c r="K23" s="13"/>
      <c r="L23" s="13"/>
      <c r="M23" s="13"/>
      <c r="O23" s="15"/>
      <c r="P23" s="16"/>
      <c r="Q23" s="16"/>
      <c r="R23" s="16"/>
      <c r="S23" s="16"/>
      <c r="T23" s="16"/>
      <c r="U23" s="16"/>
      <c r="V23" s="16"/>
      <c r="W23" s="16"/>
      <c r="X23" s="16"/>
      <c r="Y23" s="16"/>
      <c r="Z23" s="16"/>
    </row>
    <row r="24" spans="1:26" s="1" customFormat="1" ht="20.100000000000001" customHeight="1">
      <c r="A24" s="1" t="s">
        <v>40</v>
      </c>
      <c r="B24" s="10" t="s">
        <v>17</v>
      </c>
      <c r="C24" s="11">
        <v>0.6</v>
      </c>
      <c r="D24" s="11">
        <v>4.5999999999999996</v>
      </c>
      <c r="E24" s="11">
        <v>31.4</v>
      </c>
      <c r="F24" s="11"/>
      <c r="G24" s="11">
        <v>0.6</v>
      </c>
      <c r="H24" s="11">
        <v>6.8</v>
      </c>
      <c r="I24" s="11">
        <v>47.6</v>
      </c>
      <c r="J24" s="11"/>
      <c r="K24" s="11">
        <v>0.8</v>
      </c>
      <c r="L24" s="11">
        <v>8</v>
      </c>
      <c r="M24" s="11">
        <v>74.2</v>
      </c>
      <c r="O24" s="15"/>
      <c r="P24" s="16"/>
      <c r="Q24" s="16"/>
      <c r="R24" s="16"/>
      <c r="S24" s="16"/>
      <c r="T24" s="16"/>
      <c r="U24" s="16"/>
      <c r="V24" s="16"/>
      <c r="W24" s="16"/>
      <c r="X24" s="16"/>
      <c r="Y24" s="16"/>
      <c r="Z24" s="16"/>
    </row>
    <row r="25" spans="1:26" ht="20.100000000000001" customHeight="1">
      <c r="B25" s="12">
        <v>2002</v>
      </c>
      <c r="C25" s="13">
        <v>0</v>
      </c>
      <c r="D25" s="13">
        <v>6</v>
      </c>
      <c r="E25" s="13">
        <v>50</v>
      </c>
      <c r="F25" s="13"/>
      <c r="G25" s="13">
        <v>0</v>
      </c>
      <c r="H25" s="13">
        <v>10</v>
      </c>
      <c r="I25" s="13">
        <v>64</v>
      </c>
      <c r="J25" s="13"/>
      <c r="K25" s="13">
        <v>0</v>
      </c>
      <c r="L25" s="13">
        <v>11</v>
      </c>
      <c r="M25" s="13">
        <v>114</v>
      </c>
      <c r="O25" s="15"/>
      <c r="P25" s="16"/>
      <c r="Q25" s="16"/>
      <c r="R25" s="16"/>
      <c r="S25" s="16"/>
      <c r="T25" s="16"/>
      <c r="U25" s="16"/>
      <c r="V25" s="16"/>
      <c r="W25" s="16"/>
      <c r="X25" s="16"/>
      <c r="Y25" s="16"/>
      <c r="Z25" s="16"/>
    </row>
    <row r="26" spans="1:26" ht="20.100000000000001" customHeight="1">
      <c r="B26" s="12">
        <v>2003</v>
      </c>
      <c r="C26" s="13">
        <v>1</v>
      </c>
      <c r="D26" s="13">
        <v>6</v>
      </c>
      <c r="E26" s="13">
        <v>48</v>
      </c>
      <c r="F26" s="13"/>
      <c r="G26" s="13">
        <v>1</v>
      </c>
      <c r="H26" s="13">
        <v>7</v>
      </c>
      <c r="I26" s="13">
        <v>68</v>
      </c>
      <c r="J26" s="13"/>
      <c r="K26" s="13">
        <v>1</v>
      </c>
      <c r="L26" s="13">
        <v>9</v>
      </c>
      <c r="M26" s="13">
        <v>94</v>
      </c>
      <c r="O26" s="15"/>
      <c r="P26" s="16"/>
      <c r="Q26" s="16"/>
      <c r="R26" s="16"/>
      <c r="S26" s="16"/>
      <c r="T26" s="16"/>
      <c r="U26" s="16"/>
      <c r="V26" s="16"/>
      <c r="W26" s="16"/>
      <c r="X26" s="16"/>
      <c r="Y26" s="16"/>
      <c r="Z26" s="16"/>
    </row>
    <row r="27" spans="1:26" ht="20.100000000000001" customHeight="1">
      <c r="B27" s="12">
        <v>2004</v>
      </c>
      <c r="C27" s="13">
        <v>0</v>
      </c>
      <c r="D27" s="13">
        <v>5</v>
      </c>
      <c r="E27" s="13">
        <v>40</v>
      </c>
      <c r="F27" s="13"/>
      <c r="G27" s="13">
        <v>0</v>
      </c>
      <c r="H27" s="13">
        <v>7</v>
      </c>
      <c r="I27" s="13">
        <v>50</v>
      </c>
      <c r="J27" s="13"/>
      <c r="K27" s="13">
        <v>0</v>
      </c>
      <c r="L27" s="13">
        <v>9</v>
      </c>
      <c r="M27" s="13">
        <v>80</v>
      </c>
      <c r="O27" s="15"/>
      <c r="P27" s="16"/>
      <c r="Q27" s="16"/>
      <c r="R27" s="16"/>
      <c r="S27" s="16"/>
      <c r="T27" s="16"/>
      <c r="U27" s="16"/>
      <c r="V27" s="16"/>
      <c r="W27" s="16"/>
      <c r="X27" s="16"/>
      <c r="Y27" s="16"/>
      <c r="Z27" s="16"/>
    </row>
    <row r="28" spans="1:26" ht="20.100000000000001" customHeight="1">
      <c r="B28" s="12">
        <v>2005</v>
      </c>
      <c r="C28" s="13">
        <v>1</v>
      </c>
      <c r="D28" s="13">
        <v>7</v>
      </c>
      <c r="E28" s="13">
        <v>38</v>
      </c>
      <c r="F28" s="13"/>
      <c r="G28" s="13">
        <v>1</v>
      </c>
      <c r="H28" s="13">
        <v>9</v>
      </c>
      <c r="I28" s="13">
        <v>51</v>
      </c>
      <c r="J28" s="13"/>
      <c r="K28" s="13">
        <v>1</v>
      </c>
      <c r="L28" s="13">
        <v>10</v>
      </c>
      <c r="M28" s="13">
        <v>69</v>
      </c>
      <c r="O28" s="15"/>
      <c r="P28" s="16"/>
      <c r="Q28" s="16"/>
      <c r="R28" s="16"/>
      <c r="S28" s="16"/>
      <c r="T28" s="16"/>
      <c r="U28" s="16"/>
      <c r="V28" s="16"/>
      <c r="W28" s="16"/>
      <c r="X28" s="16"/>
      <c r="Y28" s="16"/>
      <c r="Z28" s="16"/>
    </row>
    <row r="29" spans="1:26" ht="20.100000000000001" customHeight="1">
      <c r="B29" s="12">
        <v>2006</v>
      </c>
      <c r="C29" s="13">
        <v>0</v>
      </c>
      <c r="D29" s="13">
        <v>1</v>
      </c>
      <c r="E29" s="13">
        <v>24</v>
      </c>
      <c r="F29" s="13"/>
      <c r="G29" s="13">
        <v>0</v>
      </c>
      <c r="H29" s="13">
        <v>8</v>
      </c>
      <c r="I29" s="13">
        <v>62</v>
      </c>
      <c r="J29" s="13"/>
      <c r="K29" s="13">
        <v>0</v>
      </c>
      <c r="L29" s="13">
        <v>9</v>
      </c>
      <c r="M29" s="13">
        <v>94</v>
      </c>
      <c r="O29" s="15"/>
      <c r="P29" s="16"/>
      <c r="Q29" s="16"/>
      <c r="R29" s="16"/>
      <c r="S29" s="16"/>
      <c r="T29" s="16"/>
      <c r="U29" s="16"/>
      <c r="V29" s="16"/>
      <c r="W29" s="16"/>
      <c r="X29" s="16"/>
      <c r="Y29" s="16"/>
      <c r="Z29" s="16"/>
    </row>
    <row r="30" spans="1:26" ht="20.100000000000001" customHeight="1">
      <c r="B30" s="12">
        <v>2007</v>
      </c>
      <c r="C30" s="13">
        <v>0</v>
      </c>
      <c r="D30" s="13">
        <v>3</v>
      </c>
      <c r="E30" s="13">
        <v>28</v>
      </c>
      <c r="F30" s="13"/>
      <c r="G30" s="13">
        <v>0</v>
      </c>
      <c r="H30" s="13">
        <v>3</v>
      </c>
      <c r="I30" s="13">
        <v>45</v>
      </c>
      <c r="J30" s="13"/>
      <c r="K30" s="13">
        <v>0</v>
      </c>
      <c r="L30" s="13">
        <v>4</v>
      </c>
      <c r="M30" s="13">
        <v>70</v>
      </c>
      <c r="O30" s="15"/>
      <c r="P30" s="16"/>
      <c r="Q30" s="16"/>
      <c r="R30" s="16"/>
      <c r="S30" s="16"/>
      <c r="T30" s="16"/>
      <c r="U30" s="16"/>
      <c r="V30" s="16"/>
      <c r="W30" s="16"/>
      <c r="X30" s="16"/>
      <c r="Y30" s="16"/>
      <c r="Z30" s="16"/>
    </row>
    <row r="31" spans="1:26" ht="20.100000000000001" customHeight="1">
      <c r="B31" s="12">
        <v>2008</v>
      </c>
      <c r="C31" s="13">
        <v>2</v>
      </c>
      <c r="D31" s="13">
        <v>7</v>
      </c>
      <c r="E31" s="13">
        <v>27</v>
      </c>
      <c r="F31" s="13"/>
      <c r="G31" s="13">
        <v>2</v>
      </c>
      <c r="H31" s="13">
        <v>7</v>
      </c>
      <c r="I31" s="13">
        <v>30</v>
      </c>
      <c r="J31" s="13"/>
      <c r="K31" s="13">
        <v>3</v>
      </c>
      <c r="L31" s="13">
        <v>8</v>
      </c>
      <c r="M31" s="13">
        <v>58</v>
      </c>
      <c r="O31" s="15"/>
      <c r="P31" s="16"/>
      <c r="Q31" s="16"/>
      <c r="R31" s="16"/>
      <c r="S31" s="16"/>
      <c r="T31" s="16"/>
      <c r="U31" s="16"/>
      <c r="V31" s="16"/>
      <c r="W31" s="16"/>
      <c r="X31" s="16"/>
      <c r="Y31" s="16"/>
      <c r="Z31" s="16"/>
    </row>
    <row r="32" spans="1:26" ht="20.100000000000001" customHeight="1">
      <c r="B32" s="12">
        <v>2009</v>
      </c>
      <c r="C32" s="13">
        <v>0</v>
      </c>
      <c r="D32" s="13">
        <v>14</v>
      </c>
      <c r="E32" s="13">
        <v>55</v>
      </c>
      <c r="F32" s="13"/>
      <c r="G32" s="13">
        <v>0</v>
      </c>
      <c r="H32" s="13">
        <v>14</v>
      </c>
      <c r="I32" s="13">
        <v>59</v>
      </c>
      <c r="J32" s="13"/>
      <c r="K32" s="13">
        <v>0</v>
      </c>
      <c r="L32" s="13">
        <v>15</v>
      </c>
      <c r="M32" s="13">
        <v>76</v>
      </c>
      <c r="O32" s="15"/>
      <c r="P32" s="16"/>
      <c r="Q32" s="16"/>
      <c r="R32" s="16"/>
      <c r="S32" s="16"/>
      <c r="T32" s="16"/>
      <c r="U32" s="16"/>
      <c r="V32" s="16"/>
      <c r="W32" s="16"/>
      <c r="X32" s="16"/>
      <c r="Y32" s="16"/>
      <c r="Z32" s="16"/>
    </row>
    <row r="33" spans="1:26" ht="20.100000000000001" customHeight="1">
      <c r="B33" s="12">
        <v>2010</v>
      </c>
      <c r="C33" s="13">
        <v>0</v>
      </c>
      <c r="D33" s="13">
        <v>1</v>
      </c>
      <c r="E33" s="13">
        <v>19</v>
      </c>
      <c r="F33" s="13"/>
      <c r="G33" s="13">
        <v>0</v>
      </c>
      <c r="H33" s="13">
        <v>1</v>
      </c>
      <c r="I33" s="13">
        <v>23</v>
      </c>
      <c r="J33" s="13"/>
      <c r="K33" s="13">
        <v>1</v>
      </c>
      <c r="L33" s="13">
        <v>2</v>
      </c>
      <c r="M33" s="13">
        <v>44</v>
      </c>
      <c r="O33" s="17"/>
      <c r="P33" s="16"/>
      <c r="Q33" s="16"/>
      <c r="R33" s="16"/>
      <c r="S33" s="16"/>
      <c r="T33" s="16"/>
      <c r="U33" s="16"/>
      <c r="V33" s="16"/>
      <c r="W33" s="16"/>
      <c r="X33" s="16"/>
      <c r="Y33" s="16"/>
      <c r="Z33" s="16"/>
    </row>
    <row r="34" spans="1:26" ht="20.100000000000001" customHeight="1">
      <c r="B34" s="12">
        <v>2011</v>
      </c>
      <c r="C34" s="13">
        <v>0</v>
      </c>
      <c r="D34" s="13">
        <v>1</v>
      </c>
      <c r="E34" s="13">
        <v>5</v>
      </c>
      <c r="F34" s="13"/>
      <c r="G34" s="13">
        <v>0</v>
      </c>
      <c r="H34" s="13">
        <v>2</v>
      </c>
      <c r="I34" s="13">
        <v>6</v>
      </c>
      <c r="J34" s="13"/>
      <c r="K34" s="13">
        <v>0</v>
      </c>
      <c r="L34" s="13">
        <v>2</v>
      </c>
      <c r="M34" s="13">
        <v>22</v>
      </c>
      <c r="O34" s="15"/>
      <c r="P34" s="16"/>
      <c r="Q34" s="16"/>
      <c r="R34" s="16"/>
      <c r="S34" s="16"/>
      <c r="T34" s="16"/>
      <c r="U34" s="16"/>
      <c r="V34" s="16"/>
      <c r="W34" s="16"/>
      <c r="X34" s="16"/>
      <c r="Y34" s="16"/>
      <c r="Z34" s="16"/>
    </row>
    <row r="35" spans="1:26" ht="20.100000000000001" customHeight="1">
      <c r="B35" s="12">
        <v>2012</v>
      </c>
      <c r="C35" s="13">
        <v>0</v>
      </c>
      <c r="D35" s="13">
        <v>8</v>
      </c>
      <c r="E35" s="13">
        <v>27</v>
      </c>
      <c r="F35" s="13"/>
      <c r="G35" s="13">
        <v>0</v>
      </c>
      <c r="H35" s="13">
        <v>12</v>
      </c>
      <c r="I35" s="13">
        <v>44</v>
      </c>
      <c r="J35" s="13"/>
      <c r="K35" s="13">
        <v>0</v>
      </c>
      <c r="L35" s="13">
        <v>15</v>
      </c>
      <c r="M35" s="13">
        <v>69</v>
      </c>
      <c r="O35" s="15"/>
      <c r="P35" s="16"/>
      <c r="Q35" s="16"/>
      <c r="R35" s="16"/>
      <c r="S35" s="16"/>
      <c r="T35" s="16"/>
      <c r="U35" s="16"/>
      <c r="V35" s="16"/>
      <c r="W35" s="16"/>
      <c r="X35" s="16"/>
      <c r="Y35" s="16"/>
      <c r="Z35" s="16"/>
    </row>
    <row r="36" spans="1:26" s="1" customFormat="1" ht="20.100000000000001" customHeight="1">
      <c r="B36" s="10" t="s">
        <v>18</v>
      </c>
      <c r="C36" s="11">
        <v>0.4</v>
      </c>
      <c r="D36" s="11">
        <v>6.2</v>
      </c>
      <c r="E36" s="11">
        <v>26.6</v>
      </c>
      <c r="F36" s="11"/>
      <c r="G36" s="11">
        <v>0.4</v>
      </c>
      <c r="H36" s="11">
        <v>7.2</v>
      </c>
      <c r="I36" s="11">
        <v>32.4</v>
      </c>
      <c r="J36" s="11"/>
      <c r="K36" s="11">
        <v>0.8</v>
      </c>
      <c r="L36" s="11">
        <v>8.4</v>
      </c>
      <c r="M36" s="11">
        <v>53.8</v>
      </c>
      <c r="O36" s="15"/>
      <c r="P36" s="16"/>
      <c r="Q36" s="16"/>
      <c r="R36" s="16"/>
      <c r="S36" s="16"/>
      <c r="T36" s="16"/>
      <c r="U36" s="16"/>
      <c r="V36" s="16"/>
      <c r="W36" s="16"/>
      <c r="X36" s="16"/>
      <c r="Y36" s="16"/>
      <c r="Z36" s="16"/>
    </row>
    <row r="37" spans="1:26" ht="20.100000000000001" customHeight="1">
      <c r="B37" s="12"/>
      <c r="C37" s="13"/>
      <c r="D37" s="13"/>
      <c r="E37" s="13"/>
      <c r="F37" s="13"/>
      <c r="G37" s="13"/>
      <c r="H37" s="13"/>
      <c r="I37" s="13"/>
      <c r="J37" s="13"/>
      <c r="K37" s="13"/>
      <c r="L37" s="13"/>
      <c r="M37" s="13"/>
      <c r="O37" s="15"/>
      <c r="P37" s="16"/>
      <c r="Q37" s="16"/>
      <c r="R37" s="16"/>
      <c r="S37" s="16"/>
      <c r="T37" s="16"/>
      <c r="U37" s="16"/>
      <c r="V37" s="16"/>
      <c r="W37" s="16"/>
      <c r="X37" s="16"/>
      <c r="Y37" s="16"/>
      <c r="Z37" s="16"/>
    </row>
    <row r="38" spans="1:26" s="1" customFormat="1" ht="20.100000000000001" customHeight="1">
      <c r="A38" s="1" t="s">
        <v>26</v>
      </c>
      <c r="B38" s="10" t="s">
        <v>17</v>
      </c>
      <c r="C38" s="11">
        <v>0</v>
      </c>
      <c r="D38" s="11">
        <v>3.2</v>
      </c>
      <c r="E38" s="11">
        <v>46</v>
      </c>
      <c r="F38" s="11"/>
      <c r="G38" s="11">
        <v>0.2</v>
      </c>
      <c r="H38" s="11">
        <v>6.8</v>
      </c>
      <c r="I38" s="11">
        <v>92.2</v>
      </c>
      <c r="J38" s="11"/>
      <c r="K38" s="11">
        <v>0.8</v>
      </c>
      <c r="L38" s="11">
        <v>55</v>
      </c>
      <c r="M38" s="11">
        <v>749</v>
      </c>
      <c r="O38" s="15"/>
      <c r="P38" s="16"/>
      <c r="Q38" s="16"/>
      <c r="R38" s="16"/>
      <c r="S38" s="16"/>
      <c r="T38" s="16"/>
      <c r="U38" s="16"/>
      <c r="V38" s="16"/>
      <c r="W38" s="16"/>
      <c r="X38" s="16"/>
      <c r="Y38" s="16"/>
      <c r="Z38" s="16"/>
    </row>
    <row r="39" spans="1:26" ht="20.100000000000001" customHeight="1">
      <c r="B39" s="12">
        <v>2002</v>
      </c>
      <c r="C39" s="13">
        <v>0</v>
      </c>
      <c r="D39" s="13">
        <v>5</v>
      </c>
      <c r="E39" s="13">
        <v>64</v>
      </c>
      <c r="F39" s="13"/>
      <c r="G39" s="13">
        <v>0</v>
      </c>
      <c r="H39" s="13">
        <v>12</v>
      </c>
      <c r="I39" s="13">
        <v>153</v>
      </c>
      <c r="J39" s="13"/>
      <c r="K39" s="13">
        <v>0</v>
      </c>
      <c r="L39" s="13">
        <v>59</v>
      </c>
      <c r="M39" s="13">
        <v>860</v>
      </c>
      <c r="O39" s="15"/>
      <c r="P39" s="16"/>
      <c r="Q39" s="16"/>
      <c r="R39" s="16"/>
      <c r="S39" s="16"/>
      <c r="T39" s="16"/>
      <c r="U39" s="16"/>
      <c r="V39" s="16"/>
      <c r="W39" s="16"/>
      <c r="X39" s="16"/>
      <c r="Y39" s="16"/>
      <c r="Z39" s="16"/>
    </row>
    <row r="40" spans="1:26" ht="20.100000000000001" customHeight="1">
      <c r="B40" s="12">
        <v>2003</v>
      </c>
      <c r="C40" s="13">
        <v>0</v>
      </c>
      <c r="D40" s="13">
        <v>10</v>
      </c>
      <c r="E40" s="13">
        <v>113</v>
      </c>
      <c r="F40" s="13"/>
      <c r="G40" s="13">
        <v>0</v>
      </c>
      <c r="H40" s="13">
        <v>12</v>
      </c>
      <c r="I40" s="13">
        <v>148</v>
      </c>
      <c r="J40" s="13"/>
      <c r="K40" s="13">
        <v>1</v>
      </c>
      <c r="L40" s="13">
        <v>69</v>
      </c>
      <c r="M40" s="13">
        <v>892</v>
      </c>
      <c r="O40" s="15"/>
      <c r="P40" s="16"/>
      <c r="Q40" s="16"/>
      <c r="R40" s="16"/>
      <c r="S40" s="16"/>
      <c r="T40" s="16"/>
      <c r="U40" s="16"/>
      <c r="V40" s="16"/>
      <c r="W40" s="16"/>
      <c r="X40" s="16"/>
      <c r="Y40" s="16"/>
      <c r="Z40" s="16"/>
    </row>
    <row r="41" spans="1:26" ht="20.100000000000001" customHeight="1">
      <c r="B41" s="12">
        <v>2004</v>
      </c>
      <c r="C41" s="13">
        <v>0</v>
      </c>
      <c r="D41" s="13">
        <v>9</v>
      </c>
      <c r="E41" s="13">
        <v>79</v>
      </c>
      <c r="F41" s="13"/>
      <c r="G41" s="13">
        <v>1</v>
      </c>
      <c r="H41" s="13">
        <v>9</v>
      </c>
      <c r="I41" s="13">
        <v>125</v>
      </c>
      <c r="J41" s="13"/>
      <c r="K41" s="13">
        <v>3</v>
      </c>
      <c r="L41" s="13">
        <v>63</v>
      </c>
      <c r="M41" s="13">
        <v>915</v>
      </c>
      <c r="O41" s="15"/>
      <c r="P41" s="16"/>
      <c r="Q41" s="16"/>
      <c r="R41" s="16"/>
      <c r="S41" s="16"/>
      <c r="T41" s="16"/>
      <c r="U41" s="16"/>
      <c r="V41" s="16"/>
      <c r="W41" s="16"/>
      <c r="X41" s="16"/>
      <c r="Y41" s="16"/>
      <c r="Z41" s="16"/>
    </row>
    <row r="42" spans="1:26" ht="20.100000000000001" customHeight="1">
      <c r="B42" s="12">
        <v>2005</v>
      </c>
      <c r="C42" s="13">
        <v>0</v>
      </c>
      <c r="D42" s="13">
        <v>1</v>
      </c>
      <c r="E42" s="13">
        <v>35</v>
      </c>
      <c r="F42" s="13"/>
      <c r="G42" s="13">
        <v>0</v>
      </c>
      <c r="H42" s="13">
        <v>12</v>
      </c>
      <c r="I42" s="13">
        <v>104</v>
      </c>
      <c r="J42" s="13"/>
      <c r="K42" s="13">
        <v>0</v>
      </c>
      <c r="L42" s="13">
        <v>63</v>
      </c>
      <c r="M42" s="13">
        <v>857</v>
      </c>
      <c r="O42" s="15"/>
      <c r="P42" s="16"/>
      <c r="Q42" s="16"/>
      <c r="R42" s="16"/>
      <c r="S42" s="16"/>
      <c r="T42" s="16"/>
      <c r="U42" s="16"/>
      <c r="V42" s="16"/>
      <c r="W42" s="16"/>
      <c r="X42" s="16"/>
      <c r="Y42" s="16"/>
      <c r="Z42" s="16"/>
    </row>
    <row r="43" spans="1:26" ht="20.100000000000001" customHeight="1">
      <c r="B43" s="12">
        <v>2006</v>
      </c>
      <c r="C43" s="13">
        <v>0</v>
      </c>
      <c r="D43" s="13">
        <v>4</v>
      </c>
      <c r="E43" s="13">
        <v>42</v>
      </c>
      <c r="F43" s="13"/>
      <c r="G43" s="13">
        <v>0</v>
      </c>
      <c r="H43" s="13">
        <v>8</v>
      </c>
      <c r="I43" s="13">
        <v>80</v>
      </c>
      <c r="J43" s="13"/>
      <c r="K43" s="13">
        <v>0</v>
      </c>
      <c r="L43" s="13">
        <v>57</v>
      </c>
      <c r="M43" s="13">
        <v>763</v>
      </c>
      <c r="O43" s="15"/>
      <c r="P43" s="16"/>
      <c r="Q43" s="16"/>
      <c r="R43" s="16"/>
      <c r="S43" s="16"/>
      <c r="T43" s="16"/>
      <c r="U43" s="16"/>
      <c r="V43" s="16"/>
      <c r="W43" s="16"/>
      <c r="X43" s="16"/>
      <c r="Y43" s="16"/>
      <c r="Z43" s="16"/>
    </row>
    <row r="44" spans="1:26" ht="20.100000000000001" customHeight="1">
      <c r="B44" s="12">
        <v>2007</v>
      </c>
      <c r="C44" s="13">
        <v>0</v>
      </c>
      <c r="D44" s="13">
        <v>0</v>
      </c>
      <c r="E44" s="13">
        <v>38</v>
      </c>
      <c r="F44" s="13"/>
      <c r="G44" s="13">
        <v>0</v>
      </c>
      <c r="H44" s="13">
        <v>1</v>
      </c>
      <c r="I44" s="13">
        <v>62</v>
      </c>
      <c r="J44" s="13"/>
      <c r="K44" s="13">
        <v>0</v>
      </c>
      <c r="L44" s="13">
        <v>33</v>
      </c>
      <c r="M44" s="13">
        <v>623</v>
      </c>
      <c r="O44" s="15"/>
      <c r="P44" s="16"/>
      <c r="Q44" s="16"/>
      <c r="R44" s="16"/>
      <c r="S44" s="16"/>
      <c r="T44" s="16"/>
      <c r="U44" s="16"/>
      <c r="V44" s="16"/>
      <c r="W44" s="16"/>
      <c r="X44" s="16"/>
      <c r="Y44" s="16"/>
      <c r="Z44" s="16"/>
    </row>
    <row r="45" spans="1:26" ht="20.100000000000001" customHeight="1">
      <c r="B45" s="12">
        <v>2008</v>
      </c>
      <c r="C45" s="13">
        <v>0</v>
      </c>
      <c r="D45" s="13">
        <v>2</v>
      </c>
      <c r="E45" s="13">
        <v>36</v>
      </c>
      <c r="F45" s="13"/>
      <c r="G45" s="13">
        <v>0</v>
      </c>
      <c r="H45" s="13">
        <v>4</v>
      </c>
      <c r="I45" s="13">
        <v>90</v>
      </c>
      <c r="J45" s="13"/>
      <c r="K45" s="13">
        <v>1</v>
      </c>
      <c r="L45" s="13">
        <v>59</v>
      </c>
      <c r="M45" s="13">
        <v>587</v>
      </c>
      <c r="O45" s="17"/>
      <c r="P45" s="16"/>
      <c r="Q45" s="16"/>
      <c r="R45" s="16"/>
      <c r="S45" s="16"/>
      <c r="T45" s="16"/>
      <c r="U45" s="16"/>
      <c r="V45" s="16"/>
      <c r="W45" s="16"/>
      <c r="X45" s="16"/>
      <c r="Y45" s="16"/>
      <c r="Z45" s="16"/>
    </row>
    <row r="46" spans="1:26" ht="20.100000000000001" customHeight="1">
      <c r="B46" s="12">
        <v>2009</v>
      </c>
      <c r="C46" s="13">
        <v>0</v>
      </c>
      <c r="D46" s="13">
        <v>2</v>
      </c>
      <c r="E46" s="13">
        <v>36</v>
      </c>
      <c r="F46" s="13"/>
      <c r="G46" s="13">
        <v>0</v>
      </c>
      <c r="H46" s="13">
        <v>6</v>
      </c>
      <c r="I46" s="13">
        <v>61</v>
      </c>
      <c r="J46" s="13"/>
      <c r="K46" s="13">
        <v>0</v>
      </c>
      <c r="L46" s="13">
        <v>36</v>
      </c>
      <c r="M46" s="13">
        <v>473</v>
      </c>
      <c r="O46" s="15"/>
      <c r="P46" s="16"/>
      <c r="Q46" s="16"/>
      <c r="R46" s="16"/>
      <c r="S46" s="16"/>
      <c r="T46" s="16"/>
      <c r="U46" s="16"/>
      <c r="V46" s="16"/>
      <c r="W46" s="16"/>
      <c r="X46" s="16"/>
      <c r="Y46" s="16"/>
      <c r="Z46" s="16"/>
    </row>
    <row r="47" spans="1:26" ht="20.100000000000001" customHeight="1">
      <c r="B47" s="12">
        <v>2010</v>
      </c>
      <c r="C47" s="13">
        <v>1</v>
      </c>
      <c r="D47" s="13">
        <v>13</v>
      </c>
      <c r="E47" s="13">
        <v>115</v>
      </c>
      <c r="F47" s="13"/>
      <c r="G47" s="13">
        <v>1</v>
      </c>
      <c r="H47" s="13">
        <v>16</v>
      </c>
      <c r="I47" s="13">
        <v>150</v>
      </c>
      <c r="J47" s="13"/>
      <c r="K47" s="13">
        <v>1</v>
      </c>
      <c r="L47" s="13">
        <v>52</v>
      </c>
      <c r="M47" s="13">
        <v>540</v>
      </c>
      <c r="O47" s="15"/>
      <c r="P47" s="16"/>
      <c r="Q47" s="16"/>
      <c r="R47" s="16"/>
      <c r="S47" s="16"/>
      <c r="T47" s="16"/>
      <c r="U47" s="16"/>
      <c r="V47" s="16"/>
      <c r="W47" s="16"/>
      <c r="X47" s="16"/>
      <c r="Y47" s="16"/>
      <c r="Z47" s="16"/>
    </row>
    <row r="48" spans="1:26" ht="20.100000000000001" customHeight="1">
      <c r="B48" s="12">
        <v>2011</v>
      </c>
      <c r="C48" s="13">
        <v>0</v>
      </c>
      <c r="D48" s="13">
        <v>3</v>
      </c>
      <c r="E48" s="13">
        <v>52</v>
      </c>
      <c r="F48" s="13"/>
      <c r="G48" s="13">
        <v>0</v>
      </c>
      <c r="H48" s="13">
        <v>5</v>
      </c>
      <c r="I48" s="13">
        <v>82</v>
      </c>
      <c r="J48" s="13"/>
      <c r="K48" s="13">
        <v>1</v>
      </c>
      <c r="L48" s="13">
        <v>51</v>
      </c>
      <c r="M48" s="13">
        <v>504</v>
      </c>
      <c r="O48" s="15"/>
      <c r="P48" s="16"/>
      <c r="Q48" s="16"/>
      <c r="R48" s="16"/>
      <c r="S48" s="16"/>
      <c r="T48" s="16"/>
      <c r="U48" s="16"/>
      <c r="V48" s="16"/>
      <c r="W48" s="16"/>
      <c r="X48" s="16"/>
      <c r="Y48" s="16"/>
      <c r="Z48" s="16"/>
    </row>
    <row r="49" spans="1:26" ht="20.100000000000001" customHeight="1">
      <c r="B49" s="12">
        <v>2012</v>
      </c>
      <c r="C49" s="13">
        <v>0</v>
      </c>
      <c r="D49" s="13">
        <v>7</v>
      </c>
      <c r="E49" s="13">
        <v>89</v>
      </c>
      <c r="F49" s="13"/>
      <c r="G49" s="13">
        <v>0</v>
      </c>
      <c r="H49" s="13">
        <v>10</v>
      </c>
      <c r="I49" s="13">
        <v>121</v>
      </c>
      <c r="J49" s="13"/>
      <c r="K49" s="13">
        <v>1</v>
      </c>
      <c r="L49" s="13">
        <v>43</v>
      </c>
      <c r="M49" s="13">
        <v>439</v>
      </c>
      <c r="O49" s="15"/>
      <c r="P49" s="16"/>
      <c r="Q49" s="16"/>
      <c r="R49" s="16"/>
      <c r="S49" s="16"/>
      <c r="T49" s="16"/>
      <c r="U49" s="16"/>
      <c r="V49" s="16"/>
      <c r="W49" s="16"/>
      <c r="X49" s="16"/>
      <c r="Y49" s="16"/>
      <c r="Z49" s="16"/>
    </row>
    <row r="50" spans="1:26" s="1" customFormat="1" ht="20.100000000000001" customHeight="1">
      <c r="B50" s="10" t="s">
        <v>18</v>
      </c>
      <c r="C50" s="11">
        <v>0.2</v>
      </c>
      <c r="D50" s="11">
        <v>5.4</v>
      </c>
      <c r="E50" s="11">
        <v>65.599999999999994</v>
      </c>
      <c r="F50" s="11"/>
      <c r="G50" s="11">
        <v>0.2</v>
      </c>
      <c r="H50" s="11">
        <v>8.1999999999999993</v>
      </c>
      <c r="I50" s="11">
        <v>100.8</v>
      </c>
      <c r="J50" s="11"/>
      <c r="K50" s="11">
        <v>0.8</v>
      </c>
      <c r="L50" s="11">
        <v>48.2</v>
      </c>
      <c r="M50" s="11">
        <v>508.6</v>
      </c>
      <c r="O50" s="15"/>
      <c r="P50" s="16"/>
      <c r="Q50" s="16"/>
      <c r="R50" s="16"/>
      <c r="S50" s="16"/>
      <c r="T50" s="16"/>
      <c r="U50" s="16"/>
      <c r="V50" s="16"/>
      <c r="W50" s="16"/>
      <c r="X50" s="16"/>
      <c r="Y50" s="16"/>
      <c r="Z50" s="16"/>
    </row>
    <row r="51" spans="1:26" ht="20.100000000000001" customHeight="1">
      <c r="B51" s="12"/>
      <c r="C51" s="13"/>
      <c r="D51" s="13"/>
      <c r="E51" s="13"/>
      <c r="F51" s="13"/>
      <c r="G51" s="13"/>
      <c r="H51" s="13"/>
      <c r="I51" s="13"/>
      <c r="J51" s="13"/>
      <c r="K51" s="13"/>
      <c r="L51" s="13"/>
      <c r="M51" s="13"/>
      <c r="O51" s="15"/>
      <c r="P51" s="16"/>
      <c r="Q51" s="16"/>
      <c r="R51" s="16"/>
      <c r="S51" s="16"/>
      <c r="T51" s="16"/>
      <c r="U51" s="16"/>
      <c r="V51" s="16"/>
      <c r="W51" s="16"/>
      <c r="X51" s="16"/>
      <c r="Y51" s="16"/>
      <c r="Z51" s="16"/>
    </row>
    <row r="52" spans="1:26" s="1" customFormat="1" ht="20.100000000000001" customHeight="1">
      <c r="A52" s="1" t="s">
        <v>27</v>
      </c>
      <c r="B52" s="10" t="s">
        <v>17</v>
      </c>
      <c r="C52" s="11">
        <v>4.5999999999999996</v>
      </c>
      <c r="D52" s="11">
        <v>30</v>
      </c>
      <c r="E52" s="11">
        <v>174.8</v>
      </c>
      <c r="F52" s="11"/>
      <c r="G52" s="11">
        <v>7.2</v>
      </c>
      <c r="H52" s="11">
        <v>38.6</v>
      </c>
      <c r="I52" s="11">
        <v>255.8</v>
      </c>
      <c r="J52" s="11"/>
      <c r="K52" s="11">
        <v>8</v>
      </c>
      <c r="L52" s="11">
        <v>50.2</v>
      </c>
      <c r="M52" s="11">
        <v>387.2</v>
      </c>
      <c r="O52" s="15"/>
      <c r="P52" s="16"/>
      <c r="Q52" s="16"/>
      <c r="R52" s="16"/>
      <c r="S52" s="16"/>
      <c r="T52" s="16"/>
      <c r="U52" s="16"/>
      <c r="V52" s="16"/>
      <c r="W52" s="16"/>
      <c r="X52" s="16"/>
      <c r="Y52" s="16"/>
      <c r="Z52" s="16"/>
    </row>
    <row r="53" spans="1:26" ht="20.100000000000001" customHeight="1">
      <c r="B53" s="12">
        <v>2002</v>
      </c>
      <c r="C53" s="13">
        <v>9</v>
      </c>
      <c r="D53" s="13">
        <v>52</v>
      </c>
      <c r="E53" s="13">
        <v>185</v>
      </c>
      <c r="F53" s="13"/>
      <c r="G53" s="13">
        <v>9</v>
      </c>
      <c r="H53" s="13">
        <v>59</v>
      </c>
      <c r="I53" s="13">
        <v>249</v>
      </c>
      <c r="J53" s="13"/>
      <c r="K53" s="13">
        <v>11</v>
      </c>
      <c r="L53" s="13">
        <v>69</v>
      </c>
      <c r="M53" s="13">
        <v>392</v>
      </c>
      <c r="O53" s="15"/>
      <c r="P53" s="16"/>
      <c r="Q53" s="16"/>
      <c r="R53" s="16"/>
      <c r="S53" s="16"/>
      <c r="T53" s="16"/>
      <c r="U53" s="16"/>
      <c r="V53" s="16"/>
      <c r="W53" s="16"/>
      <c r="X53" s="16"/>
      <c r="Y53" s="16"/>
      <c r="Z53" s="16"/>
    </row>
    <row r="54" spans="1:26" ht="20.100000000000001" customHeight="1">
      <c r="B54" s="12">
        <v>2003</v>
      </c>
      <c r="C54" s="13">
        <v>7</v>
      </c>
      <c r="D54" s="13">
        <v>31</v>
      </c>
      <c r="E54" s="13">
        <v>173</v>
      </c>
      <c r="F54" s="13"/>
      <c r="G54" s="13">
        <v>11</v>
      </c>
      <c r="H54" s="13">
        <v>43</v>
      </c>
      <c r="I54" s="13">
        <v>241</v>
      </c>
      <c r="J54" s="13"/>
      <c r="K54" s="13">
        <v>11</v>
      </c>
      <c r="L54" s="13">
        <v>53</v>
      </c>
      <c r="M54" s="13">
        <v>348</v>
      </c>
      <c r="O54" s="15"/>
      <c r="P54" s="16"/>
      <c r="Q54" s="16"/>
      <c r="R54" s="16"/>
      <c r="S54" s="16"/>
      <c r="T54" s="16"/>
      <c r="U54" s="16"/>
      <c r="V54" s="16"/>
      <c r="W54" s="16"/>
      <c r="X54" s="16"/>
      <c r="Y54" s="16"/>
      <c r="Z54" s="16"/>
    </row>
    <row r="55" spans="1:26" ht="20.100000000000001" customHeight="1">
      <c r="B55" s="12">
        <v>2004</v>
      </c>
      <c r="C55" s="13">
        <v>5</v>
      </c>
      <c r="D55" s="13">
        <v>28</v>
      </c>
      <c r="E55" s="13">
        <v>203</v>
      </c>
      <c r="F55" s="13"/>
      <c r="G55" s="13">
        <v>7</v>
      </c>
      <c r="H55" s="13">
        <v>35</v>
      </c>
      <c r="I55" s="13">
        <v>288</v>
      </c>
      <c r="J55" s="13"/>
      <c r="K55" s="13">
        <v>7</v>
      </c>
      <c r="L55" s="13">
        <v>45</v>
      </c>
      <c r="M55" s="13">
        <v>406</v>
      </c>
      <c r="O55" s="15"/>
      <c r="P55" s="16"/>
      <c r="Q55" s="16"/>
      <c r="R55" s="16"/>
      <c r="S55" s="16"/>
      <c r="T55" s="16"/>
      <c r="U55" s="16"/>
      <c r="V55" s="16"/>
      <c r="W55" s="16"/>
      <c r="X55" s="16"/>
      <c r="Y55" s="16"/>
      <c r="Z55" s="16"/>
    </row>
    <row r="56" spans="1:26" ht="20.100000000000001" customHeight="1">
      <c r="B56" s="12">
        <v>2005</v>
      </c>
      <c r="C56" s="13">
        <v>6</v>
      </c>
      <c r="D56" s="13">
        <v>28</v>
      </c>
      <c r="E56" s="13">
        <v>158</v>
      </c>
      <c r="F56" s="13"/>
      <c r="G56" s="13">
        <v>8</v>
      </c>
      <c r="H56" s="13">
        <v>37</v>
      </c>
      <c r="I56" s="13">
        <v>238</v>
      </c>
      <c r="J56" s="13"/>
      <c r="K56" s="13">
        <v>8</v>
      </c>
      <c r="L56" s="13">
        <v>53</v>
      </c>
      <c r="M56" s="13">
        <v>378</v>
      </c>
      <c r="O56" s="15"/>
      <c r="P56" s="16"/>
      <c r="Q56" s="16"/>
      <c r="R56" s="16"/>
      <c r="S56" s="16"/>
      <c r="T56" s="16"/>
      <c r="U56" s="16"/>
      <c r="V56" s="16"/>
      <c r="W56" s="16"/>
      <c r="X56" s="16"/>
      <c r="Y56" s="16"/>
      <c r="Z56" s="16"/>
    </row>
    <row r="57" spans="1:26" ht="20.100000000000001" customHeight="1">
      <c r="B57" s="12">
        <v>2006</v>
      </c>
      <c r="C57" s="13">
        <v>3</v>
      </c>
      <c r="D57" s="13">
        <v>35</v>
      </c>
      <c r="E57" s="13">
        <v>189</v>
      </c>
      <c r="F57" s="13"/>
      <c r="G57" s="13">
        <v>5</v>
      </c>
      <c r="H57" s="13">
        <v>49</v>
      </c>
      <c r="I57" s="13">
        <v>260</v>
      </c>
      <c r="J57" s="13"/>
      <c r="K57" s="13">
        <v>6</v>
      </c>
      <c r="L57" s="13">
        <v>57</v>
      </c>
      <c r="M57" s="13">
        <v>392</v>
      </c>
      <c r="O57" s="17"/>
      <c r="P57" s="16"/>
      <c r="Q57" s="16"/>
      <c r="R57" s="16"/>
      <c r="S57" s="16"/>
      <c r="T57" s="16"/>
      <c r="U57" s="16"/>
      <c r="V57" s="16"/>
      <c r="W57" s="16"/>
      <c r="X57" s="16"/>
      <c r="Y57" s="16"/>
      <c r="Z57" s="16"/>
    </row>
    <row r="58" spans="1:26" ht="20.100000000000001" customHeight="1">
      <c r="B58" s="12">
        <v>2007</v>
      </c>
      <c r="C58" s="13">
        <v>6</v>
      </c>
      <c r="D58" s="13">
        <v>35</v>
      </c>
      <c r="E58" s="13">
        <v>174</v>
      </c>
      <c r="F58" s="13"/>
      <c r="G58" s="13">
        <v>11</v>
      </c>
      <c r="H58" s="13">
        <v>39</v>
      </c>
      <c r="I58" s="13">
        <v>272</v>
      </c>
      <c r="J58" s="13"/>
      <c r="K58" s="13">
        <v>13</v>
      </c>
      <c r="L58" s="13">
        <v>54</v>
      </c>
      <c r="M58" s="13">
        <v>411</v>
      </c>
    </row>
    <row r="59" spans="1:26" ht="20.100000000000001" customHeight="1">
      <c r="B59" s="12">
        <v>2008</v>
      </c>
      <c r="C59" s="13">
        <v>3</v>
      </c>
      <c r="D59" s="13">
        <v>24</v>
      </c>
      <c r="E59" s="13">
        <v>150</v>
      </c>
      <c r="F59" s="13"/>
      <c r="G59" s="13">
        <v>5</v>
      </c>
      <c r="H59" s="13">
        <v>33</v>
      </c>
      <c r="I59" s="13">
        <v>221</v>
      </c>
      <c r="J59" s="13"/>
      <c r="K59" s="13">
        <v>6</v>
      </c>
      <c r="L59" s="13">
        <v>42</v>
      </c>
      <c r="M59" s="13">
        <v>349</v>
      </c>
    </row>
    <row r="60" spans="1:26" ht="20.100000000000001" customHeight="1">
      <c r="B60" s="12">
        <v>2009</v>
      </c>
      <c r="C60" s="13">
        <v>1</v>
      </c>
      <c r="D60" s="13">
        <v>29</v>
      </c>
      <c r="E60" s="13">
        <v>162</v>
      </c>
      <c r="F60" s="13"/>
      <c r="G60" s="13">
        <v>3</v>
      </c>
      <c r="H60" s="13">
        <v>42</v>
      </c>
      <c r="I60" s="13">
        <v>238</v>
      </c>
      <c r="J60" s="13"/>
      <c r="K60" s="13">
        <v>4</v>
      </c>
      <c r="L60" s="13">
        <v>51</v>
      </c>
      <c r="M60" s="13">
        <v>338</v>
      </c>
    </row>
    <row r="61" spans="1:26" ht="20.100000000000001" customHeight="1">
      <c r="B61" s="12">
        <v>2010</v>
      </c>
      <c r="C61" s="13">
        <v>2</v>
      </c>
      <c r="D61" s="13">
        <v>18</v>
      </c>
      <c r="E61" s="13">
        <v>117</v>
      </c>
      <c r="F61" s="13"/>
      <c r="G61" s="13">
        <v>3</v>
      </c>
      <c r="H61" s="13">
        <v>33</v>
      </c>
      <c r="I61" s="13">
        <v>190</v>
      </c>
      <c r="J61" s="13"/>
      <c r="K61" s="13">
        <v>3</v>
      </c>
      <c r="L61" s="13">
        <v>39</v>
      </c>
      <c r="M61" s="13">
        <v>292</v>
      </c>
    </row>
    <row r="62" spans="1:26" ht="20.100000000000001" customHeight="1">
      <c r="B62" s="12">
        <v>2011</v>
      </c>
      <c r="C62" s="21">
        <v>5</v>
      </c>
      <c r="D62" s="21">
        <v>23</v>
      </c>
      <c r="E62" s="21">
        <v>145</v>
      </c>
      <c r="F62" s="21"/>
      <c r="G62" s="21">
        <v>5</v>
      </c>
      <c r="H62" s="21">
        <v>32</v>
      </c>
      <c r="I62" s="21">
        <v>213</v>
      </c>
      <c r="J62" s="21"/>
      <c r="K62" s="21">
        <v>6</v>
      </c>
      <c r="L62" s="21">
        <v>35</v>
      </c>
      <c r="M62" s="21">
        <v>310</v>
      </c>
    </row>
    <row r="63" spans="1:26" ht="20.100000000000001" customHeight="1">
      <c r="B63" s="12">
        <v>2012</v>
      </c>
      <c r="C63" s="13">
        <v>7</v>
      </c>
      <c r="D63" s="13">
        <v>22</v>
      </c>
      <c r="E63" s="13">
        <v>136</v>
      </c>
      <c r="F63" s="13"/>
      <c r="G63" s="13">
        <v>7</v>
      </c>
      <c r="H63" s="13">
        <v>30</v>
      </c>
      <c r="I63" s="13">
        <v>214</v>
      </c>
      <c r="J63" s="13"/>
      <c r="K63" s="13">
        <v>7</v>
      </c>
      <c r="L63" s="13">
        <v>36</v>
      </c>
      <c r="M63" s="13">
        <v>352</v>
      </c>
    </row>
    <row r="64" spans="1:26" s="1" customFormat="1" ht="20.100000000000001" customHeight="1" thickBot="1">
      <c r="A64" s="4"/>
      <c r="B64" s="18" t="s">
        <v>18</v>
      </c>
      <c r="C64" s="19">
        <v>3.6</v>
      </c>
      <c r="D64" s="19">
        <v>23.2</v>
      </c>
      <c r="E64" s="19">
        <v>142</v>
      </c>
      <c r="F64" s="19"/>
      <c r="G64" s="19">
        <v>4.5999999999999996</v>
      </c>
      <c r="H64" s="19">
        <v>34</v>
      </c>
      <c r="I64" s="19">
        <v>215.2</v>
      </c>
      <c r="J64" s="19"/>
      <c r="K64" s="19">
        <v>5.2</v>
      </c>
      <c r="L64" s="19">
        <v>40.6</v>
      </c>
      <c r="M64" s="19">
        <v>328.2</v>
      </c>
    </row>
    <row r="65" spans="2:13">
      <c r="B65" s="12"/>
      <c r="C65" s="13"/>
      <c r="D65" s="13"/>
      <c r="E65" s="13"/>
      <c r="F65" s="13"/>
      <c r="G65" s="13"/>
      <c r="H65" s="13"/>
      <c r="I65" s="13"/>
      <c r="J65" s="13"/>
      <c r="K65" s="13"/>
      <c r="L65" s="13"/>
      <c r="M65" s="13"/>
    </row>
    <row r="69" spans="2:13" s="1" customFormat="1"/>
    <row r="71" spans="2:13" s="22" customFormat="1" ht="18"/>
    <row r="83" s="1" customFormat="1"/>
    <row r="96" s="1" customFormat="1"/>
    <row r="100" spans="3:13">
      <c r="C100" s="23"/>
      <c r="D100" s="23"/>
      <c r="E100" s="23"/>
      <c r="F100" s="23"/>
      <c r="G100" s="23"/>
      <c r="H100" s="23"/>
      <c r="I100" s="23"/>
      <c r="J100" s="23"/>
      <c r="K100" s="23"/>
      <c r="L100" s="23"/>
      <c r="M100" s="23"/>
    </row>
    <row r="101" spans="3:13">
      <c r="C101" s="23"/>
      <c r="D101" s="23"/>
      <c r="E101" s="23"/>
      <c r="F101" s="23"/>
      <c r="G101" s="23"/>
      <c r="H101" s="23"/>
      <c r="I101" s="23"/>
      <c r="J101" s="23"/>
      <c r="K101" s="23"/>
      <c r="L101" s="23"/>
      <c r="M101" s="23"/>
    </row>
    <row r="102" spans="3:13">
      <c r="C102" s="23"/>
      <c r="D102" s="23"/>
      <c r="E102" s="23"/>
      <c r="F102" s="23"/>
      <c r="G102" s="23"/>
      <c r="H102" s="23"/>
      <c r="I102" s="23"/>
      <c r="J102" s="23"/>
      <c r="K102" s="23"/>
      <c r="L102" s="23"/>
      <c r="M102" s="23"/>
    </row>
    <row r="103" spans="3:13">
      <c r="C103" s="23"/>
      <c r="D103" s="23"/>
      <c r="E103" s="23"/>
      <c r="F103" s="23"/>
      <c r="G103" s="23"/>
      <c r="H103" s="23"/>
      <c r="I103" s="23"/>
      <c r="J103" s="23"/>
      <c r="K103" s="23"/>
      <c r="L103" s="23"/>
      <c r="M103" s="23"/>
    </row>
    <row r="104" spans="3:13">
      <c r="C104" s="23"/>
      <c r="D104" s="23"/>
      <c r="E104" s="23"/>
      <c r="F104" s="23"/>
      <c r="G104" s="23"/>
      <c r="H104" s="23"/>
      <c r="I104" s="23"/>
      <c r="J104" s="23"/>
      <c r="K104" s="23"/>
      <c r="L104" s="23"/>
      <c r="M104" s="23"/>
    </row>
    <row r="105" spans="3:13">
      <c r="C105" s="23"/>
      <c r="D105" s="23"/>
      <c r="E105" s="23"/>
      <c r="F105" s="23"/>
      <c r="G105" s="23"/>
      <c r="H105" s="23"/>
      <c r="I105" s="23"/>
      <c r="J105" s="23"/>
      <c r="K105" s="23"/>
      <c r="L105" s="23"/>
      <c r="M105" s="23"/>
    </row>
    <row r="106" spans="3:13">
      <c r="C106" s="23"/>
      <c r="D106" s="23"/>
      <c r="E106" s="23"/>
      <c r="F106" s="23"/>
      <c r="G106" s="23"/>
      <c r="H106" s="23"/>
      <c r="I106" s="23"/>
      <c r="J106" s="23"/>
      <c r="K106" s="23"/>
      <c r="L106" s="23"/>
      <c r="M106" s="23"/>
    </row>
    <row r="107" spans="3:13">
      <c r="C107" s="23"/>
      <c r="D107" s="23"/>
      <c r="E107" s="23"/>
      <c r="F107" s="23"/>
      <c r="G107" s="23"/>
      <c r="H107" s="23"/>
      <c r="I107" s="23"/>
      <c r="J107" s="23"/>
      <c r="K107" s="23"/>
      <c r="L107" s="23"/>
      <c r="M107" s="23"/>
    </row>
    <row r="108" spans="3:13">
      <c r="C108" s="23"/>
      <c r="D108" s="23"/>
      <c r="E108" s="23"/>
      <c r="F108" s="23"/>
      <c r="G108" s="23"/>
      <c r="H108" s="23"/>
      <c r="I108" s="23"/>
      <c r="J108" s="23"/>
      <c r="K108" s="23"/>
      <c r="L108" s="23"/>
      <c r="M108" s="23"/>
    </row>
    <row r="109" spans="3:13">
      <c r="C109" s="23"/>
      <c r="D109" s="23"/>
      <c r="E109" s="23"/>
      <c r="F109" s="23"/>
      <c r="G109" s="23"/>
      <c r="H109" s="23"/>
      <c r="I109" s="23"/>
      <c r="J109" s="23"/>
      <c r="K109" s="23"/>
      <c r="L109" s="23"/>
      <c r="M109" s="23"/>
    </row>
    <row r="110" spans="3:13">
      <c r="C110" s="23"/>
      <c r="D110" s="23"/>
      <c r="E110" s="23"/>
      <c r="F110" s="23"/>
      <c r="G110" s="23"/>
      <c r="H110" s="23"/>
      <c r="I110" s="23"/>
      <c r="J110" s="23"/>
      <c r="K110" s="23"/>
      <c r="L110" s="23"/>
      <c r="M110" s="23"/>
    </row>
    <row r="111" spans="3:13">
      <c r="C111" s="23"/>
      <c r="D111" s="23"/>
      <c r="E111" s="23"/>
      <c r="F111" s="23"/>
      <c r="G111" s="23"/>
      <c r="H111" s="23"/>
      <c r="I111" s="23"/>
      <c r="J111" s="23"/>
      <c r="K111" s="23"/>
      <c r="L111" s="23"/>
      <c r="M111" s="23"/>
    </row>
    <row r="112" spans="3:13">
      <c r="C112" s="23"/>
      <c r="D112" s="23"/>
      <c r="E112" s="23"/>
      <c r="F112" s="23"/>
      <c r="G112" s="23"/>
      <c r="H112" s="23"/>
      <c r="I112" s="23"/>
      <c r="J112" s="23"/>
      <c r="K112" s="23"/>
      <c r="L112" s="23"/>
      <c r="M112" s="23"/>
    </row>
    <row r="113" spans="3:13">
      <c r="C113" s="23"/>
      <c r="D113" s="23"/>
      <c r="E113" s="23"/>
      <c r="F113" s="23"/>
      <c r="G113" s="23"/>
      <c r="H113" s="23"/>
      <c r="I113" s="23"/>
      <c r="J113" s="23"/>
      <c r="K113" s="23"/>
      <c r="L113" s="23"/>
      <c r="M113" s="23"/>
    </row>
    <row r="144" spans="2:2">
      <c r="B144" s="20"/>
    </row>
  </sheetData>
  <pageMargins left="0.39370078740157483" right="0.39370078740157483" top="0.39370078740157483" bottom="0.39370078740157483" header="0" footer="0"/>
  <pageSetup paperSize="9" scale="6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01"/>
  <sheetViews>
    <sheetView zoomScale="70" workbookViewId="0"/>
  </sheetViews>
  <sheetFormatPr defaultRowHeight="15.75"/>
  <cols>
    <col min="1" max="1" width="16" style="1" customWidth="1"/>
    <col min="2" max="2" width="23" style="14" customWidth="1"/>
    <col min="3" max="3" width="10.28515625" style="14" customWidth="1"/>
    <col min="4" max="4" width="12" style="14" customWidth="1"/>
    <col min="5" max="5" width="12.7109375" style="14" customWidth="1"/>
    <col min="6" max="6" width="2.7109375" style="14" customWidth="1"/>
    <col min="7" max="7" width="10.42578125" style="14" customWidth="1"/>
    <col min="8" max="8" width="11.28515625" style="14" customWidth="1"/>
    <col min="9" max="9" width="13.7109375" style="14" customWidth="1"/>
    <col min="10" max="10" width="2.5703125" style="14" customWidth="1"/>
    <col min="11" max="11" width="8.85546875" style="14" customWidth="1"/>
    <col min="12" max="12" width="11.140625" style="14" customWidth="1"/>
    <col min="13" max="13" width="12.85546875" style="14" customWidth="1"/>
    <col min="14" max="16384" width="9.140625" style="14"/>
  </cols>
  <sheetData>
    <row r="1" spans="1:13" s="3" customFormat="1" ht="18">
      <c r="A1" s="1" t="s">
        <v>56</v>
      </c>
      <c r="B1" s="1"/>
      <c r="C1" s="1"/>
      <c r="D1" s="1"/>
      <c r="E1" s="1"/>
      <c r="F1" s="1"/>
      <c r="G1" s="1"/>
      <c r="H1" s="1"/>
      <c r="I1" s="1"/>
      <c r="J1" s="1"/>
      <c r="K1" s="1"/>
      <c r="L1" s="1"/>
      <c r="M1" s="2" t="s">
        <v>1</v>
      </c>
    </row>
    <row r="2" spans="1:13">
      <c r="A2" s="1" t="s">
        <v>23</v>
      </c>
      <c r="B2" s="12"/>
      <c r="C2" s="13"/>
      <c r="D2" s="13"/>
      <c r="E2" s="13"/>
      <c r="F2" s="13"/>
      <c r="G2" s="13"/>
      <c r="H2" s="13"/>
      <c r="I2" s="13"/>
      <c r="J2" s="13"/>
      <c r="K2" s="13"/>
      <c r="L2" s="13"/>
      <c r="M2" s="13"/>
    </row>
    <row r="3" spans="1:13" s="3" customFormat="1" ht="18">
      <c r="A3" s="1" t="s">
        <v>2</v>
      </c>
      <c r="B3" s="1"/>
      <c r="C3" s="1"/>
      <c r="D3" s="1"/>
      <c r="E3" s="1"/>
      <c r="F3" s="1"/>
      <c r="G3" s="1"/>
      <c r="H3" s="1"/>
      <c r="I3" s="1"/>
      <c r="J3" s="1"/>
      <c r="K3" s="1"/>
      <c r="L3" s="1"/>
      <c r="M3" s="1"/>
    </row>
    <row r="4" spans="1:13" s="3" customFormat="1" ht="18">
      <c r="A4" s="1" t="s">
        <v>52</v>
      </c>
      <c r="B4" s="1"/>
      <c r="C4" s="1"/>
      <c r="D4" s="1"/>
      <c r="E4" s="1"/>
      <c r="F4" s="1"/>
      <c r="G4" s="1"/>
      <c r="H4" s="1"/>
      <c r="I4" s="1"/>
      <c r="J4" s="1"/>
      <c r="K4" s="1"/>
      <c r="L4" s="1"/>
      <c r="M4" s="1"/>
    </row>
    <row r="5" spans="1:13" s="3" customFormat="1" ht="18.75" thickBot="1">
      <c r="A5" s="4" t="s">
        <v>4</v>
      </c>
      <c r="B5" s="4"/>
      <c r="C5" s="4"/>
      <c r="D5" s="4"/>
      <c r="E5" s="4"/>
      <c r="F5" s="4"/>
      <c r="G5" s="4"/>
      <c r="H5" s="4"/>
      <c r="I5" s="4"/>
      <c r="J5" s="4"/>
      <c r="K5" s="4"/>
      <c r="L5" s="4"/>
      <c r="M5" s="4"/>
    </row>
    <row r="6" spans="1:13" s="1" customFormat="1">
      <c r="A6" s="24"/>
      <c r="B6" s="24"/>
      <c r="C6" s="5" t="s">
        <v>53</v>
      </c>
      <c r="D6" s="5"/>
      <c r="E6" s="5"/>
      <c r="F6" s="6"/>
      <c r="G6" s="5" t="s">
        <v>54</v>
      </c>
      <c r="H6" s="5"/>
      <c r="I6" s="5"/>
      <c r="J6" s="6"/>
      <c r="K6" s="5" t="s">
        <v>55</v>
      </c>
      <c r="L6" s="5"/>
      <c r="M6" s="5"/>
    </row>
    <row r="7" spans="1:13" s="1" customFormat="1">
      <c r="A7" s="7" t="s">
        <v>8</v>
      </c>
      <c r="B7" s="7"/>
      <c r="C7" s="8"/>
      <c r="D7" s="8"/>
      <c r="E7" s="8" t="s">
        <v>9</v>
      </c>
      <c r="F7" s="8"/>
      <c r="G7" s="8"/>
      <c r="H7" s="8"/>
      <c r="I7" s="8" t="s">
        <v>9</v>
      </c>
      <c r="J7" s="8"/>
      <c r="K7" s="8"/>
      <c r="L7" s="8"/>
      <c r="M7" s="8" t="s">
        <v>9</v>
      </c>
    </row>
    <row r="8" spans="1:13" s="1" customFormat="1" ht="16.5" thickBot="1">
      <c r="A8" s="4" t="s">
        <v>10</v>
      </c>
      <c r="B8" s="4" t="s">
        <v>11</v>
      </c>
      <c r="C8" s="9" t="s">
        <v>12</v>
      </c>
      <c r="D8" s="9" t="s">
        <v>13</v>
      </c>
      <c r="E8" s="9" t="s">
        <v>14</v>
      </c>
      <c r="F8" s="9"/>
      <c r="G8" s="9" t="s">
        <v>12</v>
      </c>
      <c r="H8" s="9" t="s">
        <v>13</v>
      </c>
      <c r="I8" s="9" t="s">
        <v>14</v>
      </c>
      <c r="J8" s="9"/>
      <c r="K8" s="9" t="s">
        <v>12</v>
      </c>
      <c r="L8" s="9" t="s">
        <v>13</v>
      </c>
      <c r="M8" s="9" t="s">
        <v>14</v>
      </c>
    </row>
    <row r="9" spans="1:13" s="1" customFormat="1" ht="20.100000000000001" customHeight="1">
      <c r="A9" s="7"/>
      <c r="B9" s="7"/>
      <c r="C9" s="8"/>
      <c r="D9" s="8"/>
      <c r="E9" s="8"/>
      <c r="F9" s="8"/>
      <c r="G9" s="8"/>
      <c r="H9" s="8"/>
      <c r="I9" s="8"/>
      <c r="J9" s="8"/>
      <c r="K9" s="8"/>
      <c r="L9" s="8"/>
      <c r="M9" s="8"/>
    </row>
    <row r="10" spans="1:13" s="1" customFormat="1" ht="20.100000000000001" customHeight="1">
      <c r="A10" s="1" t="s">
        <v>28</v>
      </c>
      <c r="B10" s="10" t="s">
        <v>17</v>
      </c>
      <c r="C10" s="25">
        <v>1.2</v>
      </c>
      <c r="D10" s="25">
        <v>14</v>
      </c>
      <c r="E10" s="25">
        <v>100.4</v>
      </c>
      <c r="F10" s="25"/>
      <c r="G10" s="25">
        <v>3.2</v>
      </c>
      <c r="H10" s="25">
        <v>26</v>
      </c>
      <c r="I10" s="25">
        <v>157.4</v>
      </c>
      <c r="J10" s="25"/>
      <c r="K10" s="25">
        <v>3.6</v>
      </c>
      <c r="L10" s="25">
        <v>31.6</v>
      </c>
      <c r="M10" s="25">
        <v>208.8</v>
      </c>
    </row>
    <row r="11" spans="1:13" ht="20.100000000000001" customHeight="1">
      <c r="B11" s="12">
        <v>2002</v>
      </c>
      <c r="C11" s="26">
        <v>4</v>
      </c>
      <c r="D11" s="26">
        <v>28</v>
      </c>
      <c r="E11" s="26">
        <v>165</v>
      </c>
      <c r="F11" s="26"/>
      <c r="G11" s="26">
        <v>8</v>
      </c>
      <c r="H11" s="26">
        <v>40</v>
      </c>
      <c r="I11" s="26">
        <v>258</v>
      </c>
      <c r="J11" s="26"/>
      <c r="K11" s="26">
        <v>10</v>
      </c>
      <c r="L11" s="26">
        <v>51</v>
      </c>
      <c r="M11" s="26">
        <v>370</v>
      </c>
    </row>
    <row r="12" spans="1:13" ht="20.100000000000001" customHeight="1">
      <c r="B12" s="12">
        <v>2003</v>
      </c>
      <c r="C12" s="26">
        <v>0</v>
      </c>
      <c r="D12" s="26">
        <v>20</v>
      </c>
      <c r="E12" s="26">
        <v>130</v>
      </c>
      <c r="F12" s="26"/>
      <c r="G12" s="26">
        <v>3</v>
      </c>
      <c r="H12" s="26">
        <v>42</v>
      </c>
      <c r="I12" s="26">
        <v>221</v>
      </c>
      <c r="J12" s="26"/>
      <c r="K12" s="26">
        <v>3</v>
      </c>
      <c r="L12" s="26">
        <v>61</v>
      </c>
      <c r="M12" s="26">
        <v>317</v>
      </c>
    </row>
    <row r="13" spans="1:13" ht="20.100000000000001" customHeight="1">
      <c r="B13" s="12">
        <v>2004</v>
      </c>
      <c r="C13" s="26">
        <v>0</v>
      </c>
      <c r="D13" s="26">
        <v>15</v>
      </c>
      <c r="E13" s="26">
        <v>113</v>
      </c>
      <c r="F13" s="26"/>
      <c r="G13" s="26">
        <v>5</v>
      </c>
      <c r="H13" s="26">
        <v>33</v>
      </c>
      <c r="I13" s="26">
        <v>189</v>
      </c>
      <c r="J13" s="26"/>
      <c r="K13" s="26">
        <v>5</v>
      </c>
      <c r="L13" s="26">
        <v>38</v>
      </c>
      <c r="M13" s="26">
        <v>250</v>
      </c>
    </row>
    <row r="14" spans="1:13" ht="20.100000000000001" customHeight="1">
      <c r="B14" s="12">
        <v>2005</v>
      </c>
      <c r="C14" s="26">
        <v>4</v>
      </c>
      <c r="D14" s="26">
        <v>15</v>
      </c>
      <c r="E14" s="26">
        <v>109</v>
      </c>
      <c r="F14" s="26"/>
      <c r="G14" s="26">
        <v>5</v>
      </c>
      <c r="H14" s="26">
        <v>20</v>
      </c>
      <c r="I14" s="26">
        <v>157</v>
      </c>
      <c r="J14" s="26"/>
      <c r="K14" s="26">
        <v>7</v>
      </c>
      <c r="L14" s="26">
        <v>30</v>
      </c>
      <c r="M14" s="26">
        <v>215</v>
      </c>
    </row>
    <row r="15" spans="1:13" ht="20.100000000000001" customHeight="1">
      <c r="B15" s="12">
        <v>2006</v>
      </c>
      <c r="C15" s="26">
        <v>1</v>
      </c>
      <c r="D15" s="26">
        <v>14</v>
      </c>
      <c r="E15" s="26">
        <v>92</v>
      </c>
      <c r="F15" s="26"/>
      <c r="G15" s="26">
        <v>2</v>
      </c>
      <c r="H15" s="26">
        <v>30</v>
      </c>
      <c r="I15" s="26">
        <v>143</v>
      </c>
      <c r="J15" s="26"/>
      <c r="K15" s="26">
        <v>2</v>
      </c>
      <c r="L15" s="26">
        <v>34</v>
      </c>
      <c r="M15" s="26">
        <v>191</v>
      </c>
    </row>
    <row r="16" spans="1:13" ht="20.100000000000001" customHeight="1">
      <c r="B16" s="12">
        <v>2007</v>
      </c>
      <c r="C16" s="26">
        <v>0</v>
      </c>
      <c r="D16" s="26">
        <v>18</v>
      </c>
      <c r="E16" s="26">
        <v>102</v>
      </c>
      <c r="F16" s="26"/>
      <c r="G16" s="26">
        <v>2</v>
      </c>
      <c r="H16" s="26">
        <v>31</v>
      </c>
      <c r="I16" s="26">
        <v>156</v>
      </c>
      <c r="J16" s="26"/>
      <c r="K16" s="26">
        <v>2</v>
      </c>
      <c r="L16" s="26">
        <v>33</v>
      </c>
      <c r="M16" s="26">
        <v>197</v>
      </c>
    </row>
    <row r="17" spans="1:13" ht="20.100000000000001" customHeight="1">
      <c r="B17" s="12">
        <v>2008</v>
      </c>
      <c r="C17" s="26">
        <v>1</v>
      </c>
      <c r="D17" s="26">
        <v>8</v>
      </c>
      <c r="E17" s="26">
        <v>86</v>
      </c>
      <c r="F17" s="26"/>
      <c r="G17" s="26">
        <v>2</v>
      </c>
      <c r="H17" s="26">
        <v>16</v>
      </c>
      <c r="I17" s="26">
        <v>142</v>
      </c>
      <c r="J17" s="26"/>
      <c r="K17" s="26">
        <v>2</v>
      </c>
      <c r="L17" s="26">
        <v>23</v>
      </c>
      <c r="M17" s="26">
        <v>191</v>
      </c>
    </row>
    <row r="18" spans="1:13" ht="20.100000000000001" customHeight="1">
      <c r="B18" s="12">
        <v>2009</v>
      </c>
      <c r="C18" s="26">
        <v>0</v>
      </c>
      <c r="D18" s="26">
        <v>12</v>
      </c>
      <c r="E18" s="26">
        <v>74</v>
      </c>
      <c r="F18" s="26"/>
      <c r="G18" s="26">
        <v>1</v>
      </c>
      <c r="H18" s="26">
        <v>19</v>
      </c>
      <c r="I18" s="26">
        <v>129</v>
      </c>
      <c r="J18" s="26"/>
      <c r="K18" s="26">
        <v>1</v>
      </c>
      <c r="L18" s="26">
        <v>22</v>
      </c>
      <c r="M18" s="26">
        <v>163</v>
      </c>
    </row>
    <row r="19" spans="1:13" ht="20.100000000000001" customHeight="1">
      <c r="B19" s="12">
        <v>2010</v>
      </c>
      <c r="C19" s="26">
        <v>4</v>
      </c>
      <c r="D19" s="26">
        <v>10</v>
      </c>
      <c r="E19" s="26">
        <v>85</v>
      </c>
      <c r="F19" s="26"/>
      <c r="G19" s="26">
        <v>5</v>
      </c>
      <c r="H19" s="26">
        <v>20</v>
      </c>
      <c r="I19" s="26">
        <v>137</v>
      </c>
      <c r="J19" s="26"/>
      <c r="K19" s="26">
        <v>5</v>
      </c>
      <c r="L19" s="26">
        <v>21</v>
      </c>
      <c r="M19" s="26">
        <v>162</v>
      </c>
    </row>
    <row r="20" spans="1:13" ht="20.100000000000001" customHeight="1">
      <c r="B20" s="12">
        <v>2011</v>
      </c>
      <c r="C20" s="26">
        <v>1</v>
      </c>
      <c r="D20" s="26">
        <v>17</v>
      </c>
      <c r="E20" s="26">
        <v>67</v>
      </c>
      <c r="F20" s="26"/>
      <c r="G20" s="26">
        <v>3</v>
      </c>
      <c r="H20" s="26">
        <v>26</v>
      </c>
      <c r="I20" s="26">
        <v>116</v>
      </c>
      <c r="J20" s="26"/>
      <c r="K20" s="26">
        <v>3</v>
      </c>
      <c r="L20" s="26">
        <v>28</v>
      </c>
      <c r="M20" s="26">
        <v>144</v>
      </c>
    </row>
    <row r="21" spans="1:13" ht="20.100000000000001" customHeight="1">
      <c r="B21" s="12">
        <v>2012</v>
      </c>
      <c r="C21" s="26">
        <v>3</v>
      </c>
      <c r="D21" s="26">
        <v>19</v>
      </c>
      <c r="E21" s="26">
        <v>60</v>
      </c>
      <c r="F21" s="26"/>
      <c r="G21" s="26">
        <v>6</v>
      </c>
      <c r="H21" s="26">
        <v>28</v>
      </c>
      <c r="I21" s="26">
        <v>114</v>
      </c>
      <c r="J21" s="26"/>
      <c r="K21" s="26">
        <v>6</v>
      </c>
      <c r="L21" s="26">
        <v>32</v>
      </c>
      <c r="M21" s="26">
        <v>140</v>
      </c>
    </row>
    <row r="22" spans="1:13" s="1" customFormat="1" ht="20.100000000000001" customHeight="1">
      <c r="B22" s="10" t="s">
        <v>18</v>
      </c>
      <c r="C22" s="25">
        <v>1.8</v>
      </c>
      <c r="D22" s="25">
        <v>13.2</v>
      </c>
      <c r="E22" s="25">
        <v>74.400000000000006</v>
      </c>
      <c r="F22" s="25"/>
      <c r="G22" s="25">
        <v>3.4</v>
      </c>
      <c r="H22" s="25">
        <v>21.8</v>
      </c>
      <c r="I22" s="25">
        <v>127.6</v>
      </c>
      <c r="J22" s="25"/>
      <c r="K22" s="25">
        <v>3.4</v>
      </c>
      <c r="L22" s="25">
        <v>25.2</v>
      </c>
      <c r="M22" s="25">
        <v>160</v>
      </c>
    </row>
    <row r="23" spans="1:13" ht="20.100000000000001" customHeight="1">
      <c r="B23" s="12"/>
      <c r="C23" s="26"/>
      <c r="D23" s="26"/>
      <c r="E23" s="26"/>
      <c r="F23" s="26"/>
      <c r="G23" s="26"/>
      <c r="H23" s="26"/>
      <c r="I23" s="26"/>
      <c r="J23" s="26"/>
      <c r="K23" s="26"/>
      <c r="L23" s="26"/>
      <c r="M23" s="26"/>
    </row>
    <row r="24" spans="1:13" s="1" customFormat="1" ht="20.100000000000001" customHeight="1">
      <c r="A24" s="1" t="s">
        <v>41</v>
      </c>
      <c r="B24" s="10" t="s">
        <v>17</v>
      </c>
      <c r="C24" s="25">
        <v>0.2</v>
      </c>
      <c r="D24" s="25">
        <v>12.4</v>
      </c>
      <c r="E24" s="25">
        <v>74.8</v>
      </c>
      <c r="F24" s="25"/>
      <c r="G24" s="25">
        <v>0.6</v>
      </c>
      <c r="H24" s="25">
        <v>18</v>
      </c>
      <c r="I24" s="25">
        <v>103.6</v>
      </c>
      <c r="J24" s="25"/>
      <c r="K24" s="25">
        <v>1.2</v>
      </c>
      <c r="L24" s="25">
        <v>27.4</v>
      </c>
      <c r="M24" s="25">
        <v>182.2</v>
      </c>
    </row>
    <row r="25" spans="1:13" ht="20.100000000000001" customHeight="1">
      <c r="B25" s="12">
        <v>2002</v>
      </c>
      <c r="C25" s="26">
        <v>1</v>
      </c>
      <c r="D25" s="26">
        <v>10</v>
      </c>
      <c r="E25" s="26">
        <v>57</v>
      </c>
      <c r="F25" s="26"/>
      <c r="G25" s="26">
        <v>1</v>
      </c>
      <c r="H25" s="26">
        <v>12</v>
      </c>
      <c r="I25" s="26">
        <v>73</v>
      </c>
      <c r="J25" s="26"/>
      <c r="K25" s="26">
        <v>1</v>
      </c>
      <c r="L25" s="26">
        <v>19</v>
      </c>
      <c r="M25" s="26">
        <v>145</v>
      </c>
    </row>
    <row r="26" spans="1:13" ht="20.100000000000001" customHeight="1">
      <c r="B26" s="12">
        <v>2003</v>
      </c>
      <c r="C26" s="26">
        <v>1</v>
      </c>
      <c r="D26" s="26">
        <v>8</v>
      </c>
      <c r="E26" s="26">
        <v>59</v>
      </c>
      <c r="F26" s="26"/>
      <c r="G26" s="26">
        <v>2</v>
      </c>
      <c r="H26" s="26">
        <v>12</v>
      </c>
      <c r="I26" s="26">
        <v>86</v>
      </c>
      <c r="J26" s="26"/>
      <c r="K26" s="26">
        <v>3</v>
      </c>
      <c r="L26" s="26">
        <v>20</v>
      </c>
      <c r="M26" s="26">
        <v>140</v>
      </c>
    </row>
    <row r="27" spans="1:13" ht="20.100000000000001" customHeight="1">
      <c r="B27" s="12">
        <v>2004</v>
      </c>
      <c r="C27" s="26">
        <v>1</v>
      </c>
      <c r="D27" s="26">
        <v>13</v>
      </c>
      <c r="E27" s="26">
        <v>65</v>
      </c>
      <c r="F27" s="26"/>
      <c r="G27" s="26">
        <v>1</v>
      </c>
      <c r="H27" s="26">
        <v>21</v>
      </c>
      <c r="I27" s="26">
        <v>93</v>
      </c>
      <c r="J27" s="26"/>
      <c r="K27" s="26">
        <v>1</v>
      </c>
      <c r="L27" s="26">
        <v>28</v>
      </c>
      <c r="M27" s="26">
        <v>158</v>
      </c>
    </row>
    <row r="28" spans="1:13" ht="20.100000000000001" customHeight="1">
      <c r="B28" s="12">
        <v>2005</v>
      </c>
      <c r="C28" s="26">
        <v>0</v>
      </c>
      <c r="D28" s="26">
        <v>15</v>
      </c>
      <c r="E28" s="26">
        <v>92</v>
      </c>
      <c r="F28" s="26"/>
      <c r="G28" s="26">
        <v>0</v>
      </c>
      <c r="H28" s="26">
        <v>18</v>
      </c>
      <c r="I28" s="26">
        <v>120</v>
      </c>
      <c r="J28" s="26"/>
      <c r="K28" s="26">
        <v>1</v>
      </c>
      <c r="L28" s="26">
        <v>31</v>
      </c>
      <c r="M28" s="26">
        <v>213</v>
      </c>
    </row>
    <row r="29" spans="1:13" ht="20.100000000000001" customHeight="1">
      <c r="B29" s="12">
        <v>2006</v>
      </c>
      <c r="C29" s="26">
        <v>0</v>
      </c>
      <c r="D29" s="26">
        <v>14</v>
      </c>
      <c r="E29" s="26">
        <v>76</v>
      </c>
      <c r="F29" s="26"/>
      <c r="G29" s="26">
        <v>0</v>
      </c>
      <c r="H29" s="26">
        <v>20</v>
      </c>
      <c r="I29" s="26">
        <v>98</v>
      </c>
      <c r="J29" s="26"/>
      <c r="K29" s="26">
        <v>1</v>
      </c>
      <c r="L29" s="26">
        <v>28</v>
      </c>
      <c r="M29" s="26">
        <v>174</v>
      </c>
    </row>
    <row r="30" spans="1:13" ht="20.100000000000001" customHeight="1">
      <c r="B30" s="12">
        <v>2007</v>
      </c>
      <c r="C30" s="26">
        <v>0</v>
      </c>
      <c r="D30" s="26">
        <v>8</v>
      </c>
      <c r="E30" s="26">
        <v>63</v>
      </c>
      <c r="F30" s="26"/>
      <c r="G30" s="26">
        <v>1</v>
      </c>
      <c r="H30" s="26">
        <v>13</v>
      </c>
      <c r="I30" s="26">
        <v>96</v>
      </c>
      <c r="J30" s="26"/>
      <c r="K30" s="26">
        <v>1</v>
      </c>
      <c r="L30" s="26">
        <v>20</v>
      </c>
      <c r="M30" s="26">
        <v>171</v>
      </c>
    </row>
    <row r="31" spans="1:13" ht="20.100000000000001" customHeight="1">
      <c r="B31" s="12">
        <v>2008</v>
      </c>
      <c r="C31" s="26">
        <v>0</v>
      </c>
      <c r="D31" s="26">
        <v>12</v>
      </c>
      <c r="E31" s="26">
        <v>79</v>
      </c>
      <c r="F31" s="26"/>
      <c r="G31" s="26">
        <v>1</v>
      </c>
      <c r="H31" s="26">
        <v>18</v>
      </c>
      <c r="I31" s="26">
        <v>112</v>
      </c>
      <c r="J31" s="26"/>
      <c r="K31" s="26">
        <v>2</v>
      </c>
      <c r="L31" s="26">
        <v>30</v>
      </c>
      <c r="M31" s="26">
        <v>195</v>
      </c>
    </row>
    <row r="32" spans="1:13" ht="20.100000000000001" customHeight="1">
      <c r="B32" s="12">
        <v>2009</v>
      </c>
      <c r="C32" s="26">
        <v>0</v>
      </c>
      <c r="D32" s="26">
        <v>11</v>
      </c>
      <c r="E32" s="26">
        <v>63</v>
      </c>
      <c r="F32" s="26"/>
      <c r="G32" s="26">
        <v>0</v>
      </c>
      <c r="H32" s="26">
        <v>14</v>
      </c>
      <c r="I32" s="26">
        <v>89</v>
      </c>
      <c r="J32" s="26"/>
      <c r="K32" s="26">
        <v>0</v>
      </c>
      <c r="L32" s="26">
        <v>25</v>
      </c>
      <c r="M32" s="26">
        <v>165</v>
      </c>
    </row>
    <row r="33" spans="1:13" ht="20.100000000000001" customHeight="1">
      <c r="B33" s="12">
        <v>2010</v>
      </c>
      <c r="C33" s="26">
        <v>0</v>
      </c>
      <c r="D33" s="26">
        <v>16</v>
      </c>
      <c r="E33" s="26">
        <v>52</v>
      </c>
      <c r="F33" s="26"/>
      <c r="G33" s="26">
        <v>2</v>
      </c>
      <c r="H33" s="26">
        <v>20</v>
      </c>
      <c r="I33" s="26">
        <v>83</v>
      </c>
      <c r="J33" s="26"/>
      <c r="K33" s="26">
        <v>3</v>
      </c>
      <c r="L33" s="26">
        <v>28</v>
      </c>
      <c r="M33" s="26">
        <v>155</v>
      </c>
    </row>
    <row r="34" spans="1:13" ht="20.100000000000001" customHeight="1">
      <c r="B34" s="12">
        <v>2011</v>
      </c>
      <c r="C34" s="26">
        <v>0</v>
      </c>
      <c r="D34" s="26">
        <v>4</v>
      </c>
      <c r="E34" s="26">
        <v>41</v>
      </c>
      <c r="F34" s="26"/>
      <c r="G34" s="26">
        <v>2</v>
      </c>
      <c r="H34" s="26">
        <v>8</v>
      </c>
      <c r="I34" s="26">
        <v>61</v>
      </c>
      <c r="J34" s="26"/>
      <c r="K34" s="26">
        <v>2</v>
      </c>
      <c r="L34" s="26">
        <v>19</v>
      </c>
      <c r="M34" s="26">
        <v>132</v>
      </c>
    </row>
    <row r="35" spans="1:13" ht="20.100000000000001" customHeight="1">
      <c r="B35" s="12">
        <v>2012</v>
      </c>
      <c r="C35" s="26">
        <v>0</v>
      </c>
      <c r="D35" s="26">
        <v>13</v>
      </c>
      <c r="E35" s="26">
        <v>50</v>
      </c>
      <c r="F35" s="26"/>
      <c r="G35" s="26">
        <v>0</v>
      </c>
      <c r="H35" s="26">
        <v>15</v>
      </c>
      <c r="I35" s="26">
        <v>75</v>
      </c>
      <c r="J35" s="26"/>
      <c r="K35" s="26">
        <v>0</v>
      </c>
      <c r="L35" s="26">
        <v>18</v>
      </c>
      <c r="M35" s="26">
        <v>129</v>
      </c>
    </row>
    <row r="36" spans="1:13" s="1" customFormat="1" ht="20.100000000000001" customHeight="1">
      <c r="B36" s="10" t="s">
        <v>18</v>
      </c>
      <c r="C36" s="25">
        <v>0</v>
      </c>
      <c r="D36" s="25">
        <v>11.2</v>
      </c>
      <c r="E36" s="25">
        <v>57</v>
      </c>
      <c r="F36" s="25"/>
      <c r="G36" s="25">
        <v>1</v>
      </c>
      <c r="H36" s="25">
        <v>15</v>
      </c>
      <c r="I36" s="25">
        <v>84</v>
      </c>
      <c r="J36" s="25"/>
      <c r="K36" s="25">
        <v>1.4</v>
      </c>
      <c r="L36" s="25">
        <v>24</v>
      </c>
      <c r="M36" s="25">
        <v>155.19999999999999</v>
      </c>
    </row>
    <row r="37" spans="1:13" ht="20.100000000000001" customHeight="1">
      <c r="B37" s="12"/>
      <c r="C37" s="26"/>
      <c r="D37" s="26"/>
      <c r="E37" s="26"/>
      <c r="F37" s="26"/>
      <c r="G37" s="26"/>
      <c r="H37" s="26"/>
      <c r="I37" s="26"/>
      <c r="J37" s="26"/>
      <c r="K37" s="26"/>
      <c r="L37" s="26"/>
      <c r="M37" s="26"/>
    </row>
    <row r="38" spans="1:13" s="1" customFormat="1" ht="20.100000000000001" customHeight="1">
      <c r="A38" s="1" t="s">
        <v>7</v>
      </c>
      <c r="B38" s="10" t="s">
        <v>17</v>
      </c>
      <c r="C38" s="25">
        <v>169.2</v>
      </c>
      <c r="D38" s="25">
        <v>1005.8</v>
      </c>
      <c r="E38" s="25">
        <v>5084.2</v>
      </c>
      <c r="F38" s="25"/>
      <c r="G38" s="25">
        <v>212</v>
      </c>
      <c r="H38" s="25">
        <v>1362.4</v>
      </c>
      <c r="I38" s="25">
        <v>7428</v>
      </c>
      <c r="J38" s="25"/>
      <c r="K38" s="25">
        <v>291.8</v>
      </c>
      <c r="L38" s="25">
        <v>2605.4</v>
      </c>
      <c r="M38" s="25">
        <v>17097</v>
      </c>
    </row>
    <row r="39" spans="1:13" ht="20.100000000000001" customHeight="1">
      <c r="B39" s="12">
        <v>2002</v>
      </c>
      <c r="C39" s="26">
        <v>166</v>
      </c>
      <c r="D39" s="26">
        <v>1282</v>
      </c>
      <c r="E39" s="26">
        <v>5637</v>
      </c>
      <c r="F39" s="26"/>
      <c r="G39" s="26">
        <v>219</v>
      </c>
      <c r="H39" s="26">
        <v>1673</v>
      </c>
      <c r="I39" s="26">
        <v>8098</v>
      </c>
      <c r="J39" s="26"/>
      <c r="K39" s="26">
        <v>304</v>
      </c>
      <c r="L39" s="26">
        <v>3229</v>
      </c>
      <c r="M39" s="26">
        <v>19275</v>
      </c>
    </row>
    <row r="40" spans="1:13" ht="20.100000000000001" customHeight="1">
      <c r="B40" s="12">
        <v>2003</v>
      </c>
      <c r="C40" s="26">
        <v>190</v>
      </c>
      <c r="D40" s="26">
        <v>1139</v>
      </c>
      <c r="E40" s="26">
        <v>5690</v>
      </c>
      <c r="F40" s="26"/>
      <c r="G40" s="26">
        <v>248</v>
      </c>
      <c r="H40" s="26">
        <v>1562</v>
      </c>
      <c r="I40" s="26">
        <v>8160</v>
      </c>
      <c r="J40" s="26"/>
      <c r="K40" s="26">
        <v>336</v>
      </c>
      <c r="L40" s="26">
        <v>2957</v>
      </c>
      <c r="M40" s="26">
        <v>18756</v>
      </c>
    </row>
    <row r="41" spans="1:13" ht="20.100000000000001" customHeight="1">
      <c r="B41" s="12">
        <v>2004</v>
      </c>
      <c r="C41" s="26">
        <v>165</v>
      </c>
      <c r="D41" s="26">
        <v>1183</v>
      </c>
      <c r="E41" s="26">
        <v>5694</v>
      </c>
      <c r="F41" s="26"/>
      <c r="G41" s="26">
        <v>224</v>
      </c>
      <c r="H41" s="26">
        <v>1522</v>
      </c>
      <c r="I41" s="26">
        <v>8080</v>
      </c>
      <c r="J41" s="26"/>
      <c r="K41" s="26">
        <v>308</v>
      </c>
      <c r="L41" s="26">
        <v>2766</v>
      </c>
      <c r="M41" s="26">
        <v>18502</v>
      </c>
    </row>
    <row r="42" spans="1:13" ht="20.100000000000001" customHeight="1">
      <c r="B42" s="12">
        <v>2005</v>
      </c>
      <c r="C42" s="26">
        <v>171</v>
      </c>
      <c r="D42" s="26">
        <v>1028</v>
      </c>
      <c r="E42" s="26">
        <v>5388</v>
      </c>
      <c r="F42" s="26"/>
      <c r="G42" s="26">
        <v>205</v>
      </c>
      <c r="H42" s="26">
        <v>1400</v>
      </c>
      <c r="I42" s="26">
        <v>7755</v>
      </c>
      <c r="J42" s="26"/>
      <c r="K42" s="26">
        <v>286</v>
      </c>
      <c r="L42" s="26">
        <v>2666</v>
      </c>
      <c r="M42" s="26">
        <v>17885</v>
      </c>
    </row>
    <row r="43" spans="1:13" ht="20.100000000000001" customHeight="1">
      <c r="B43" s="12">
        <v>2006</v>
      </c>
      <c r="C43" s="26">
        <v>195</v>
      </c>
      <c r="D43" s="26">
        <v>1007</v>
      </c>
      <c r="E43" s="26">
        <v>5072</v>
      </c>
      <c r="F43" s="26"/>
      <c r="G43" s="26">
        <v>230</v>
      </c>
      <c r="H43" s="26">
        <v>1380</v>
      </c>
      <c r="I43" s="26">
        <v>7436</v>
      </c>
      <c r="J43" s="26"/>
      <c r="K43" s="26">
        <v>314</v>
      </c>
      <c r="L43" s="26">
        <v>2635</v>
      </c>
      <c r="M43" s="26">
        <v>17269</v>
      </c>
    </row>
    <row r="44" spans="1:13" ht="20.100000000000001" customHeight="1">
      <c r="B44" s="12">
        <v>2007</v>
      </c>
      <c r="C44" s="26">
        <v>166</v>
      </c>
      <c r="D44" s="26">
        <v>872</v>
      </c>
      <c r="E44" s="26">
        <v>4662</v>
      </c>
      <c r="F44" s="26"/>
      <c r="G44" s="26">
        <v>208</v>
      </c>
      <c r="H44" s="26">
        <v>1212</v>
      </c>
      <c r="I44" s="26">
        <v>6995</v>
      </c>
      <c r="J44" s="26"/>
      <c r="K44" s="26">
        <v>281</v>
      </c>
      <c r="L44" s="26">
        <v>2385</v>
      </c>
      <c r="M44" s="26">
        <v>16239</v>
      </c>
    </row>
    <row r="45" spans="1:13" ht="20.100000000000001" customHeight="1">
      <c r="B45" s="12">
        <v>2008</v>
      </c>
      <c r="C45" s="26">
        <v>149</v>
      </c>
      <c r="D45" s="26">
        <v>939</v>
      </c>
      <c r="E45" s="26">
        <v>4608</v>
      </c>
      <c r="F45" s="26"/>
      <c r="G45" s="26">
        <v>192</v>
      </c>
      <c r="H45" s="26">
        <v>1299</v>
      </c>
      <c r="I45" s="26">
        <v>6883</v>
      </c>
      <c r="J45" s="26"/>
      <c r="K45" s="26">
        <v>270</v>
      </c>
      <c r="L45" s="26">
        <v>2575</v>
      </c>
      <c r="M45" s="26">
        <v>15592</v>
      </c>
    </row>
    <row r="46" spans="1:13" ht="20.100000000000001" customHeight="1">
      <c r="A46" s="7"/>
      <c r="B46" s="12">
        <v>2009</v>
      </c>
      <c r="C46" s="26">
        <v>125</v>
      </c>
      <c r="D46" s="26">
        <v>941</v>
      </c>
      <c r="E46" s="26">
        <v>4809</v>
      </c>
      <c r="F46" s="26"/>
      <c r="G46" s="26">
        <v>160</v>
      </c>
      <c r="H46" s="26">
        <v>1262</v>
      </c>
      <c r="I46" s="26">
        <v>6888</v>
      </c>
      <c r="J46" s="26"/>
      <c r="K46" s="26">
        <v>216</v>
      </c>
      <c r="L46" s="26">
        <v>2288</v>
      </c>
      <c r="M46" s="26">
        <v>15044</v>
      </c>
    </row>
    <row r="47" spans="1:13" ht="20.100000000000001" customHeight="1">
      <c r="A47" s="7"/>
      <c r="B47" s="12">
        <v>2010</v>
      </c>
      <c r="C47" s="26">
        <v>124</v>
      </c>
      <c r="D47" s="26">
        <v>783</v>
      </c>
      <c r="E47" s="26">
        <v>3952</v>
      </c>
      <c r="F47" s="26"/>
      <c r="G47" s="26">
        <v>158</v>
      </c>
      <c r="H47" s="26">
        <v>1060</v>
      </c>
      <c r="I47" s="26">
        <v>5859</v>
      </c>
      <c r="J47" s="26"/>
      <c r="K47" s="26">
        <v>208</v>
      </c>
      <c r="L47" s="26">
        <v>1969</v>
      </c>
      <c r="M47" s="26">
        <v>13338</v>
      </c>
    </row>
    <row r="48" spans="1:13" ht="20.100000000000001" customHeight="1">
      <c r="A48" s="7"/>
      <c r="B48" s="12">
        <v>2011</v>
      </c>
      <c r="C48" s="26">
        <v>93</v>
      </c>
      <c r="D48" s="26">
        <v>692</v>
      </c>
      <c r="E48" s="26">
        <v>3540</v>
      </c>
      <c r="F48" s="26"/>
      <c r="G48" s="26">
        <v>129</v>
      </c>
      <c r="H48" s="26">
        <v>922</v>
      </c>
      <c r="I48" s="26">
        <v>5225</v>
      </c>
      <c r="J48" s="26"/>
      <c r="K48" s="26">
        <v>185</v>
      </c>
      <c r="L48" s="26">
        <v>1877</v>
      </c>
      <c r="M48" s="26">
        <v>12777</v>
      </c>
    </row>
    <row r="49" spans="1:13" ht="20.100000000000001" customHeight="1">
      <c r="A49" s="7"/>
      <c r="B49" s="12">
        <v>2012</v>
      </c>
      <c r="C49" s="26">
        <v>90</v>
      </c>
      <c r="D49" s="26">
        <v>737</v>
      </c>
      <c r="E49" s="26">
        <v>3584</v>
      </c>
      <c r="F49" s="26"/>
      <c r="G49" s="26">
        <v>110</v>
      </c>
      <c r="H49" s="26">
        <v>991</v>
      </c>
      <c r="I49" s="26">
        <v>5400</v>
      </c>
      <c r="J49" s="26"/>
      <c r="K49" s="26">
        <v>174</v>
      </c>
      <c r="L49" s="26">
        <v>1974</v>
      </c>
      <c r="M49" s="26">
        <v>12676</v>
      </c>
    </row>
    <row r="50" spans="1:13" s="1" customFormat="1" ht="20.100000000000001" customHeight="1" thickBot="1">
      <c r="A50" s="4"/>
      <c r="B50" s="18" t="s">
        <v>18</v>
      </c>
      <c r="C50" s="27">
        <v>116.2</v>
      </c>
      <c r="D50" s="27">
        <v>818.4</v>
      </c>
      <c r="E50" s="27">
        <v>4098.6000000000004</v>
      </c>
      <c r="F50" s="27"/>
      <c r="G50" s="27">
        <v>149.80000000000001</v>
      </c>
      <c r="H50" s="27">
        <v>1106.8</v>
      </c>
      <c r="I50" s="27">
        <v>6051.4</v>
      </c>
      <c r="J50" s="27"/>
      <c r="K50" s="27">
        <v>210.6</v>
      </c>
      <c r="L50" s="27">
        <v>2136.6</v>
      </c>
      <c r="M50" s="27">
        <v>13885.4</v>
      </c>
    </row>
    <row r="51" spans="1:13">
      <c r="C51" s="23"/>
      <c r="D51" s="23"/>
      <c r="E51" s="23"/>
      <c r="F51" s="23"/>
      <c r="G51" s="23"/>
      <c r="H51" s="23"/>
      <c r="I51" s="23"/>
      <c r="J51" s="23"/>
      <c r="K51" s="23"/>
      <c r="L51" s="23"/>
      <c r="M51" s="23"/>
    </row>
    <row r="52" spans="1:13" ht="15">
      <c r="A52" s="14" t="s">
        <v>30</v>
      </c>
      <c r="C52" s="23"/>
      <c r="D52" s="23"/>
      <c r="E52" s="23"/>
      <c r="F52" s="23"/>
      <c r="G52" s="23"/>
      <c r="H52" s="23"/>
      <c r="I52" s="23"/>
      <c r="J52" s="23"/>
      <c r="K52" s="28"/>
      <c r="L52" s="28"/>
      <c r="M52" s="28"/>
    </row>
    <row r="53" spans="1:13" s="22" customFormat="1" ht="18">
      <c r="A53" s="14"/>
    </row>
    <row r="54" spans="1:13" s="22" customFormat="1" ht="18">
      <c r="A54" s="29"/>
    </row>
    <row r="55" spans="1:13" s="22" customFormat="1" ht="18"/>
    <row r="56" spans="1:13" s="22" customFormat="1" ht="18"/>
    <row r="57" spans="1:13">
      <c r="C57" s="23"/>
      <c r="D57" s="23"/>
      <c r="E57" s="23"/>
      <c r="F57" s="23"/>
      <c r="G57" s="23"/>
      <c r="H57" s="23"/>
      <c r="I57" s="23"/>
      <c r="J57" s="23"/>
      <c r="K57" s="23"/>
      <c r="L57" s="23"/>
      <c r="M57" s="23"/>
    </row>
    <row r="58" spans="1:13">
      <c r="C58" s="23"/>
      <c r="D58" s="23"/>
      <c r="E58" s="23"/>
      <c r="F58" s="23"/>
      <c r="G58" s="23"/>
      <c r="H58" s="23"/>
      <c r="I58" s="23"/>
      <c r="J58" s="23"/>
      <c r="K58" s="23"/>
      <c r="L58" s="23"/>
      <c r="M58" s="23"/>
    </row>
    <row r="59" spans="1:13">
      <c r="C59" s="23"/>
      <c r="D59" s="23"/>
      <c r="E59" s="23"/>
      <c r="F59" s="23"/>
      <c r="G59" s="23"/>
      <c r="H59" s="23"/>
      <c r="I59" s="23"/>
      <c r="J59" s="23"/>
      <c r="K59" s="23"/>
      <c r="L59" s="23"/>
      <c r="M59" s="23"/>
    </row>
    <row r="60" spans="1:13">
      <c r="C60" s="23"/>
      <c r="D60" s="23"/>
      <c r="E60" s="23"/>
      <c r="F60" s="23"/>
      <c r="G60" s="23"/>
      <c r="H60" s="23"/>
      <c r="I60" s="23"/>
      <c r="J60" s="23"/>
      <c r="K60" s="23"/>
      <c r="L60" s="23"/>
      <c r="M60" s="23"/>
    </row>
    <row r="61" spans="1:13">
      <c r="C61" s="23"/>
      <c r="D61" s="23"/>
      <c r="E61" s="23"/>
      <c r="F61" s="23"/>
      <c r="G61" s="23"/>
      <c r="H61" s="23"/>
      <c r="I61" s="23"/>
      <c r="J61" s="23"/>
      <c r="K61" s="23"/>
      <c r="L61" s="23"/>
      <c r="M61" s="23"/>
    </row>
    <row r="62" spans="1:13">
      <c r="C62" s="23"/>
      <c r="D62" s="23"/>
      <c r="E62" s="23"/>
      <c r="F62" s="23"/>
      <c r="G62" s="23"/>
      <c r="H62" s="23"/>
      <c r="I62" s="23"/>
      <c r="J62" s="23"/>
      <c r="K62" s="23"/>
      <c r="L62" s="23"/>
      <c r="M62" s="23"/>
    </row>
    <row r="63" spans="1:13">
      <c r="C63" s="23"/>
      <c r="D63" s="23"/>
      <c r="E63" s="23"/>
      <c r="F63" s="23"/>
      <c r="G63" s="23"/>
      <c r="H63" s="23"/>
      <c r="I63" s="23"/>
      <c r="J63" s="23"/>
      <c r="K63" s="23"/>
      <c r="L63" s="23"/>
      <c r="M63" s="23"/>
    </row>
    <row r="64" spans="1:13">
      <c r="C64" s="23"/>
      <c r="D64" s="23"/>
      <c r="E64" s="23"/>
      <c r="F64" s="23"/>
      <c r="G64" s="23"/>
      <c r="H64" s="23"/>
      <c r="I64" s="23"/>
      <c r="J64" s="23"/>
      <c r="K64" s="23"/>
      <c r="L64" s="23"/>
      <c r="M64" s="23"/>
    </row>
    <row r="65" spans="3:13">
      <c r="C65" s="23"/>
      <c r="D65" s="23"/>
      <c r="E65" s="23"/>
      <c r="F65" s="23"/>
      <c r="G65" s="23"/>
      <c r="H65" s="23"/>
      <c r="I65" s="23"/>
      <c r="J65" s="23"/>
      <c r="K65" s="23"/>
      <c r="L65" s="23"/>
      <c r="M65" s="23"/>
    </row>
    <row r="66" spans="3:13">
      <c r="C66" s="23"/>
      <c r="D66" s="23"/>
      <c r="E66" s="23"/>
      <c r="F66" s="23"/>
      <c r="G66" s="23"/>
      <c r="H66" s="23"/>
      <c r="I66" s="23"/>
      <c r="J66" s="23"/>
      <c r="K66" s="23"/>
      <c r="L66" s="23"/>
      <c r="M66" s="23"/>
    </row>
    <row r="67" spans="3:13">
      <c r="C67" s="23"/>
      <c r="D67" s="23"/>
      <c r="E67" s="23"/>
      <c r="F67" s="23"/>
      <c r="G67" s="23"/>
      <c r="H67" s="23"/>
      <c r="I67" s="23"/>
      <c r="J67" s="23"/>
      <c r="K67" s="23"/>
      <c r="L67" s="23"/>
      <c r="M67" s="23"/>
    </row>
    <row r="68" spans="3:13">
      <c r="C68" s="23"/>
      <c r="D68" s="23"/>
      <c r="E68" s="23"/>
      <c r="F68" s="23"/>
      <c r="G68" s="23"/>
      <c r="H68" s="23"/>
      <c r="I68" s="23"/>
      <c r="J68" s="23"/>
      <c r="K68" s="23"/>
      <c r="L68" s="23"/>
      <c r="M68" s="23"/>
    </row>
    <row r="69" spans="3:13">
      <c r="C69" s="23"/>
      <c r="D69" s="23"/>
      <c r="E69" s="23"/>
      <c r="F69" s="23"/>
      <c r="G69" s="23"/>
      <c r="H69" s="23"/>
      <c r="I69" s="23"/>
      <c r="J69" s="23"/>
      <c r="K69" s="23"/>
      <c r="L69" s="23"/>
      <c r="M69" s="23"/>
    </row>
    <row r="70" spans="3:13">
      <c r="C70" s="23"/>
      <c r="D70" s="23"/>
      <c r="E70" s="23"/>
      <c r="F70" s="23"/>
      <c r="G70" s="23"/>
      <c r="H70" s="23"/>
      <c r="I70" s="23"/>
      <c r="J70" s="23"/>
      <c r="K70" s="23"/>
      <c r="L70" s="23"/>
      <c r="M70" s="23"/>
    </row>
    <row r="101" spans="2:2">
      <c r="B101" s="20"/>
    </row>
  </sheetData>
  <pageMargins left="0.39370078740157483" right="0.39370078740157483" top="0.39370078740157483" bottom="0.39370078740157483" header="0" footer="0"/>
  <pageSetup paperSize="9" scale="6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83"/>
  <sheetViews>
    <sheetView zoomScale="85" zoomScaleNormal="85" workbookViewId="0"/>
  </sheetViews>
  <sheetFormatPr defaultRowHeight="12.75"/>
  <cols>
    <col min="1" max="1" width="17.42578125" style="46" customWidth="1"/>
    <col min="2" max="2" width="12.42578125" style="46" customWidth="1"/>
    <col min="3" max="7" width="13.7109375" style="46" customWidth="1"/>
    <col min="8" max="8" width="2.5703125" style="46" customWidth="1"/>
    <col min="9" max="13" width="13.7109375" style="46" customWidth="1"/>
    <col min="14" max="16384" width="9.140625" style="46"/>
  </cols>
  <sheetData>
    <row r="1" spans="1:13" ht="18">
      <c r="A1" s="3" t="s">
        <v>57</v>
      </c>
      <c r="B1" s="22"/>
      <c r="C1" s="22"/>
      <c r="D1" s="22"/>
      <c r="E1" s="22"/>
      <c r="F1" s="22"/>
      <c r="G1" s="22"/>
      <c r="H1" s="22"/>
      <c r="I1" s="22"/>
      <c r="J1" s="22"/>
      <c r="K1" s="22"/>
      <c r="L1" s="22"/>
      <c r="M1" s="71" t="s">
        <v>1</v>
      </c>
    </row>
    <row r="2" spans="1:13" ht="9" customHeight="1">
      <c r="A2" s="22" t="s">
        <v>32</v>
      </c>
      <c r="B2" s="22"/>
      <c r="C2" s="22"/>
      <c r="D2" s="22"/>
      <c r="E2" s="22"/>
      <c r="F2" s="22"/>
      <c r="G2" s="22"/>
      <c r="H2" s="22"/>
      <c r="I2" s="22"/>
      <c r="J2" s="22"/>
      <c r="K2" s="22"/>
      <c r="L2" s="22"/>
      <c r="M2" s="22"/>
    </row>
    <row r="3" spans="1:13" ht="18">
      <c r="A3" s="3" t="s">
        <v>58</v>
      </c>
      <c r="B3" s="22"/>
      <c r="C3" s="22"/>
      <c r="D3" s="22"/>
      <c r="E3" s="22"/>
      <c r="F3" s="22"/>
      <c r="G3" s="22"/>
      <c r="H3" s="22"/>
      <c r="I3" s="22"/>
      <c r="J3" s="22"/>
      <c r="K3" s="22"/>
      <c r="L3" s="22"/>
      <c r="M3" s="22"/>
    </row>
    <row r="4" spans="1:13" ht="18">
      <c r="A4" s="3" t="s">
        <v>59</v>
      </c>
      <c r="B4" s="22"/>
      <c r="C4" s="22"/>
      <c r="D4" s="22"/>
      <c r="E4" s="22"/>
      <c r="F4" s="22"/>
      <c r="G4" s="22"/>
      <c r="H4" s="22"/>
      <c r="I4" s="22"/>
      <c r="J4" s="22"/>
      <c r="K4" s="22"/>
      <c r="L4" s="22"/>
      <c r="M4" s="22"/>
    </row>
    <row r="5" spans="1:13" ht="17.25" thickBot="1">
      <c r="A5" s="72"/>
      <c r="B5" s="72"/>
      <c r="C5" s="72"/>
      <c r="D5" s="72"/>
      <c r="E5" s="72"/>
      <c r="F5" s="72"/>
      <c r="G5" s="72"/>
      <c r="H5" s="72"/>
      <c r="I5" s="72"/>
      <c r="J5" s="72"/>
      <c r="K5" s="72"/>
      <c r="L5" s="72"/>
      <c r="M5" s="72"/>
    </row>
    <row r="6" spans="1:13" ht="17.25" thickBot="1">
      <c r="A6" s="73"/>
      <c r="B6" s="73"/>
      <c r="C6" s="73"/>
      <c r="D6" s="73"/>
      <c r="E6" s="74" t="s">
        <v>17</v>
      </c>
      <c r="F6" s="75"/>
      <c r="G6" s="75"/>
      <c r="H6" s="73"/>
      <c r="I6" s="75"/>
      <c r="J6" s="75"/>
      <c r="K6" s="76">
        <v>2012</v>
      </c>
      <c r="L6" s="75"/>
      <c r="M6" s="75"/>
    </row>
    <row r="7" spans="1:13" ht="17.25" thickBot="1">
      <c r="A7" s="74"/>
      <c r="B7" s="74"/>
      <c r="C7" s="77"/>
      <c r="D7" s="77"/>
      <c r="E7" s="78" t="s">
        <v>60</v>
      </c>
      <c r="F7" s="77"/>
      <c r="G7" s="77"/>
      <c r="H7" s="79"/>
      <c r="I7" s="77"/>
      <c r="J7" s="77"/>
      <c r="K7" s="78" t="s">
        <v>60</v>
      </c>
      <c r="L7" s="77"/>
      <c r="M7" s="77"/>
    </row>
    <row r="8" spans="1:13" ht="33.75" thickBot="1">
      <c r="A8" s="80" t="s">
        <v>61</v>
      </c>
      <c r="B8" s="80" t="s">
        <v>62</v>
      </c>
      <c r="C8" s="81" t="s">
        <v>12</v>
      </c>
      <c r="D8" s="81" t="s">
        <v>13</v>
      </c>
      <c r="E8" s="81" t="s">
        <v>63</v>
      </c>
      <c r="F8" s="81" t="s">
        <v>64</v>
      </c>
      <c r="G8" s="81" t="s">
        <v>65</v>
      </c>
      <c r="H8" s="80"/>
      <c r="I8" s="81" t="s">
        <v>12</v>
      </c>
      <c r="J8" s="81" t="s">
        <v>13</v>
      </c>
      <c r="K8" s="81" t="s">
        <v>63</v>
      </c>
      <c r="L8" s="81" t="s">
        <v>64</v>
      </c>
      <c r="M8" s="81" t="s">
        <v>65</v>
      </c>
    </row>
    <row r="9" spans="1:13" ht="17.25" thickTop="1">
      <c r="A9" s="82" t="s">
        <v>16</v>
      </c>
      <c r="B9" s="83" t="s">
        <v>66</v>
      </c>
      <c r="C9" s="84">
        <v>0</v>
      </c>
      <c r="D9" s="84">
        <v>24</v>
      </c>
      <c r="E9" s="84">
        <v>64</v>
      </c>
      <c r="F9" s="84">
        <v>34</v>
      </c>
      <c r="G9" s="84">
        <v>99</v>
      </c>
      <c r="H9" s="84"/>
      <c r="I9" s="84">
        <v>0</v>
      </c>
      <c r="J9" s="84">
        <v>14</v>
      </c>
      <c r="K9" s="84">
        <v>31</v>
      </c>
      <c r="L9" s="84">
        <v>24</v>
      </c>
      <c r="M9" s="84">
        <v>55</v>
      </c>
    </row>
    <row r="10" spans="1:13" ht="16.5">
      <c r="A10" s="82"/>
      <c r="B10" s="83" t="s">
        <v>67</v>
      </c>
      <c r="C10" s="84">
        <v>1</v>
      </c>
      <c r="D10" s="84">
        <v>41</v>
      </c>
      <c r="E10" s="84">
        <v>115</v>
      </c>
      <c r="F10" s="84">
        <v>53</v>
      </c>
      <c r="G10" s="84">
        <v>168</v>
      </c>
      <c r="H10" s="84"/>
      <c r="I10" s="84">
        <v>0</v>
      </c>
      <c r="J10" s="84">
        <v>22</v>
      </c>
      <c r="K10" s="84">
        <v>55</v>
      </c>
      <c r="L10" s="84">
        <v>34</v>
      </c>
      <c r="M10" s="84">
        <v>89</v>
      </c>
    </row>
    <row r="11" spans="1:13" ht="16.5">
      <c r="A11" s="82"/>
      <c r="B11" s="83" t="s">
        <v>68</v>
      </c>
      <c r="C11" s="84">
        <v>2</v>
      </c>
      <c r="D11" s="84">
        <v>62</v>
      </c>
      <c r="E11" s="84">
        <v>184</v>
      </c>
      <c r="F11" s="84">
        <v>105</v>
      </c>
      <c r="G11" s="84">
        <v>289</v>
      </c>
      <c r="H11" s="84"/>
      <c r="I11" s="84">
        <v>1</v>
      </c>
      <c r="J11" s="84">
        <v>37</v>
      </c>
      <c r="K11" s="84">
        <v>91</v>
      </c>
      <c r="L11" s="84">
        <v>59</v>
      </c>
      <c r="M11" s="84">
        <v>150</v>
      </c>
    </row>
    <row r="12" spans="1:13" ht="16.5">
      <c r="A12" s="82"/>
      <c r="B12" s="83" t="s">
        <v>69</v>
      </c>
      <c r="C12" s="84">
        <v>2</v>
      </c>
      <c r="D12" s="84">
        <v>91</v>
      </c>
      <c r="E12" s="84">
        <v>252</v>
      </c>
      <c r="F12" s="84">
        <v>189</v>
      </c>
      <c r="G12" s="84">
        <v>441</v>
      </c>
      <c r="H12" s="84"/>
      <c r="I12" s="84">
        <v>0</v>
      </c>
      <c r="J12" s="84">
        <v>59</v>
      </c>
      <c r="K12" s="84">
        <v>127</v>
      </c>
      <c r="L12" s="84">
        <v>98</v>
      </c>
      <c r="M12" s="84">
        <v>225</v>
      </c>
    </row>
    <row r="13" spans="1:13" ht="16.5">
      <c r="A13" s="82"/>
      <c r="B13" s="85" t="s">
        <v>70</v>
      </c>
      <c r="C13" s="84">
        <v>4</v>
      </c>
      <c r="D13" s="84">
        <v>57</v>
      </c>
      <c r="E13" s="84">
        <v>166</v>
      </c>
      <c r="F13" s="84">
        <v>108</v>
      </c>
      <c r="G13" s="84">
        <v>274</v>
      </c>
      <c r="H13" s="84"/>
      <c r="I13" s="84">
        <v>4</v>
      </c>
      <c r="J13" s="84">
        <v>31</v>
      </c>
      <c r="K13" s="84">
        <v>93</v>
      </c>
      <c r="L13" s="84">
        <v>67</v>
      </c>
      <c r="M13" s="84">
        <v>160</v>
      </c>
    </row>
    <row r="14" spans="1:13" ht="16.5">
      <c r="A14" s="82"/>
      <c r="B14" s="85" t="s">
        <v>71</v>
      </c>
      <c r="C14" s="84">
        <v>4</v>
      </c>
      <c r="D14" s="84">
        <v>47</v>
      </c>
      <c r="E14" s="84">
        <v>148</v>
      </c>
      <c r="F14" s="84">
        <v>91</v>
      </c>
      <c r="G14" s="84">
        <v>239</v>
      </c>
      <c r="H14" s="84"/>
      <c r="I14" s="84">
        <v>8</v>
      </c>
      <c r="J14" s="84">
        <v>29</v>
      </c>
      <c r="K14" s="84">
        <v>120</v>
      </c>
      <c r="L14" s="84">
        <v>77</v>
      </c>
      <c r="M14" s="84">
        <v>197</v>
      </c>
    </row>
    <row r="15" spans="1:13" ht="16.5">
      <c r="A15" s="82"/>
      <c r="B15" s="85" t="s">
        <v>72</v>
      </c>
      <c r="C15" s="84">
        <v>2</v>
      </c>
      <c r="D15" s="84">
        <v>35</v>
      </c>
      <c r="E15" s="84">
        <v>106</v>
      </c>
      <c r="F15" s="84">
        <v>60</v>
      </c>
      <c r="G15" s="84">
        <v>166</v>
      </c>
      <c r="H15" s="84"/>
      <c r="I15" s="84">
        <v>1</v>
      </c>
      <c r="J15" s="84">
        <v>27</v>
      </c>
      <c r="K15" s="84">
        <v>92</v>
      </c>
      <c r="L15" s="84">
        <v>47</v>
      </c>
      <c r="M15" s="84">
        <v>139</v>
      </c>
    </row>
    <row r="16" spans="1:13" ht="16.5">
      <c r="A16" s="82"/>
      <c r="B16" s="85" t="s">
        <v>73</v>
      </c>
      <c r="C16" s="84">
        <v>6</v>
      </c>
      <c r="D16" s="84">
        <v>63</v>
      </c>
      <c r="E16" s="84">
        <v>195</v>
      </c>
      <c r="F16" s="84">
        <v>110</v>
      </c>
      <c r="G16" s="84">
        <v>305</v>
      </c>
      <c r="H16" s="84"/>
      <c r="I16" s="84">
        <v>8</v>
      </c>
      <c r="J16" s="84">
        <v>47</v>
      </c>
      <c r="K16" s="84">
        <v>145</v>
      </c>
      <c r="L16" s="84">
        <v>76</v>
      </c>
      <c r="M16" s="84">
        <v>221</v>
      </c>
    </row>
    <row r="17" spans="1:13" ht="16.5">
      <c r="A17" s="82"/>
      <c r="B17" s="85" t="s">
        <v>74</v>
      </c>
      <c r="C17" s="84">
        <v>5</v>
      </c>
      <c r="D17" s="84">
        <v>53</v>
      </c>
      <c r="E17" s="84">
        <v>147</v>
      </c>
      <c r="F17" s="84">
        <v>100</v>
      </c>
      <c r="G17" s="84">
        <v>247</v>
      </c>
      <c r="H17" s="84"/>
      <c r="I17" s="84">
        <v>7</v>
      </c>
      <c r="J17" s="84">
        <v>48</v>
      </c>
      <c r="K17" s="84">
        <v>129</v>
      </c>
      <c r="L17" s="84">
        <v>75</v>
      </c>
      <c r="M17" s="84">
        <v>204</v>
      </c>
    </row>
    <row r="18" spans="1:13" ht="16.5">
      <c r="A18" s="82"/>
      <c r="B18" s="85" t="s">
        <v>75</v>
      </c>
      <c r="C18" s="84">
        <v>5</v>
      </c>
      <c r="D18" s="84">
        <v>51</v>
      </c>
      <c r="E18" s="84">
        <v>112</v>
      </c>
      <c r="F18" s="84">
        <v>82</v>
      </c>
      <c r="G18" s="84">
        <v>194</v>
      </c>
      <c r="H18" s="84"/>
      <c r="I18" s="84">
        <v>6</v>
      </c>
      <c r="J18" s="84">
        <v>38</v>
      </c>
      <c r="K18" s="84">
        <v>98</v>
      </c>
      <c r="L18" s="84">
        <v>65</v>
      </c>
      <c r="M18" s="84">
        <v>164</v>
      </c>
    </row>
    <row r="19" spans="1:13" ht="16.5">
      <c r="A19" s="82"/>
      <c r="B19" s="85" t="s">
        <v>76</v>
      </c>
      <c r="C19" s="84">
        <v>6</v>
      </c>
      <c r="D19" s="84">
        <v>48</v>
      </c>
      <c r="E19" s="84">
        <v>85</v>
      </c>
      <c r="F19" s="84">
        <v>77</v>
      </c>
      <c r="G19" s="84">
        <v>162</v>
      </c>
      <c r="H19" s="84"/>
      <c r="I19" s="84">
        <v>4</v>
      </c>
      <c r="J19" s="84">
        <v>32</v>
      </c>
      <c r="K19" s="84">
        <v>65</v>
      </c>
      <c r="L19" s="84">
        <v>73</v>
      </c>
      <c r="M19" s="84">
        <v>138</v>
      </c>
    </row>
    <row r="20" spans="1:13" ht="16.5">
      <c r="A20" s="82"/>
      <c r="B20" s="85" t="s">
        <v>77</v>
      </c>
      <c r="C20" s="84">
        <v>12</v>
      </c>
      <c r="D20" s="84">
        <v>47</v>
      </c>
      <c r="E20" s="84">
        <v>66</v>
      </c>
      <c r="F20" s="84">
        <v>75</v>
      </c>
      <c r="G20" s="84">
        <v>141</v>
      </c>
      <c r="H20" s="84"/>
      <c r="I20" s="84">
        <v>10</v>
      </c>
      <c r="J20" s="84">
        <v>37</v>
      </c>
      <c r="K20" s="84">
        <v>68</v>
      </c>
      <c r="L20" s="84">
        <v>55</v>
      </c>
      <c r="M20" s="84">
        <v>123</v>
      </c>
    </row>
    <row r="21" spans="1:13" ht="16.5">
      <c r="A21" s="82"/>
      <c r="B21" s="85" t="s">
        <v>78</v>
      </c>
      <c r="C21" s="84">
        <v>14</v>
      </c>
      <c r="D21" s="84">
        <v>36</v>
      </c>
      <c r="E21" s="84">
        <v>54</v>
      </c>
      <c r="F21" s="84">
        <v>67</v>
      </c>
      <c r="G21" s="84">
        <v>122</v>
      </c>
      <c r="H21" s="84"/>
      <c r="I21" s="84">
        <v>8</v>
      </c>
      <c r="J21" s="84">
        <v>39</v>
      </c>
      <c r="K21" s="84">
        <v>43</v>
      </c>
      <c r="L21" s="84">
        <v>59</v>
      </c>
      <c r="M21" s="84">
        <v>102</v>
      </c>
    </row>
    <row r="22" spans="1:13" ht="19.5">
      <c r="A22" s="82"/>
      <c r="B22" s="82" t="s">
        <v>79</v>
      </c>
      <c r="C22" s="86">
        <v>65</v>
      </c>
      <c r="D22" s="86">
        <v>656</v>
      </c>
      <c r="E22" s="86">
        <v>1699</v>
      </c>
      <c r="F22" s="86">
        <v>1152</v>
      </c>
      <c r="G22" s="86">
        <v>2855</v>
      </c>
      <c r="H22" s="86"/>
      <c r="I22" s="86">
        <v>57</v>
      </c>
      <c r="J22" s="86">
        <v>460</v>
      </c>
      <c r="K22" s="86">
        <v>1159</v>
      </c>
      <c r="L22" s="86">
        <v>809</v>
      </c>
      <c r="M22" s="86">
        <v>1969</v>
      </c>
    </row>
    <row r="23" spans="1:13" ht="16.5">
      <c r="A23" s="82"/>
      <c r="B23" s="85" t="s">
        <v>80</v>
      </c>
      <c r="C23" s="84">
        <v>6</v>
      </c>
      <c r="D23" s="84">
        <v>218</v>
      </c>
      <c r="E23" s="84">
        <v>615</v>
      </c>
      <c r="F23" s="84">
        <v>381</v>
      </c>
      <c r="G23" s="84">
        <v>997</v>
      </c>
      <c r="H23" s="84"/>
      <c r="I23" s="84">
        <v>1</v>
      </c>
      <c r="J23" s="84">
        <v>132</v>
      </c>
      <c r="K23" s="84">
        <v>304</v>
      </c>
      <c r="L23" s="84">
        <v>215</v>
      </c>
      <c r="M23" s="84">
        <v>519</v>
      </c>
    </row>
    <row r="24" spans="1:13" ht="16.5">
      <c r="A24" s="82"/>
      <c r="B24" s="85" t="s">
        <v>81</v>
      </c>
      <c r="C24" s="84">
        <v>59</v>
      </c>
      <c r="D24" s="84">
        <v>437</v>
      </c>
      <c r="E24" s="84">
        <v>1080</v>
      </c>
      <c r="F24" s="84">
        <v>769</v>
      </c>
      <c r="G24" s="84">
        <v>1850</v>
      </c>
      <c r="H24" s="84"/>
      <c r="I24" s="84">
        <v>56</v>
      </c>
      <c r="J24" s="84">
        <v>328</v>
      </c>
      <c r="K24" s="84">
        <v>853</v>
      </c>
      <c r="L24" s="84">
        <v>594</v>
      </c>
      <c r="M24" s="84">
        <v>1448</v>
      </c>
    </row>
    <row r="25" spans="1:13" ht="16.5">
      <c r="A25" s="82"/>
      <c r="B25" s="85"/>
      <c r="C25" s="84"/>
      <c r="D25" s="84"/>
      <c r="E25" s="84"/>
      <c r="F25" s="84"/>
      <c r="G25" s="84"/>
      <c r="H25" s="84"/>
      <c r="I25" s="84"/>
      <c r="J25" s="84"/>
      <c r="K25" s="84"/>
      <c r="L25" s="84"/>
      <c r="M25" s="84"/>
    </row>
    <row r="26" spans="1:13" ht="16.5">
      <c r="A26" s="82" t="s">
        <v>19</v>
      </c>
      <c r="B26" s="83" t="s">
        <v>66</v>
      </c>
      <c r="C26" s="84">
        <v>0</v>
      </c>
      <c r="D26" s="84">
        <v>0</v>
      </c>
      <c r="E26" s="84">
        <v>5</v>
      </c>
      <c r="F26" s="84">
        <v>1</v>
      </c>
      <c r="G26" s="84">
        <v>5</v>
      </c>
      <c r="H26" s="84"/>
      <c r="I26" s="84">
        <v>0</v>
      </c>
      <c r="J26" s="84">
        <v>0</v>
      </c>
      <c r="K26" s="84">
        <v>2</v>
      </c>
      <c r="L26" s="84">
        <v>1</v>
      </c>
      <c r="M26" s="84">
        <v>3</v>
      </c>
    </row>
    <row r="27" spans="1:13" ht="16.5">
      <c r="A27" s="82"/>
      <c r="B27" s="83" t="s">
        <v>67</v>
      </c>
      <c r="C27" s="84">
        <v>0</v>
      </c>
      <c r="D27" s="84">
        <v>5</v>
      </c>
      <c r="E27" s="84">
        <v>27</v>
      </c>
      <c r="F27" s="84">
        <v>8</v>
      </c>
      <c r="G27" s="84">
        <v>35</v>
      </c>
      <c r="H27" s="84"/>
      <c r="I27" s="84">
        <v>0</v>
      </c>
      <c r="J27" s="84">
        <v>4</v>
      </c>
      <c r="K27" s="84">
        <v>21</v>
      </c>
      <c r="L27" s="84">
        <v>6</v>
      </c>
      <c r="M27" s="84">
        <v>27</v>
      </c>
    </row>
    <row r="28" spans="1:13" ht="16.5">
      <c r="A28" s="82"/>
      <c r="B28" s="83" t="s">
        <v>68</v>
      </c>
      <c r="C28" s="84">
        <v>1</v>
      </c>
      <c r="D28" s="84">
        <v>10</v>
      </c>
      <c r="E28" s="84">
        <v>60</v>
      </c>
      <c r="F28" s="84">
        <v>19</v>
      </c>
      <c r="G28" s="84">
        <v>79</v>
      </c>
      <c r="H28" s="84"/>
      <c r="I28" s="84">
        <v>1</v>
      </c>
      <c r="J28" s="84">
        <v>7</v>
      </c>
      <c r="K28" s="84">
        <v>44</v>
      </c>
      <c r="L28" s="84">
        <v>8</v>
      </c>
      <c r="M28" s="84">
        <v>52</v>
      </c>
    </row>
    <row r="29" spans="1:13" ht="16.5">
      <c r="A29" s="82"/>
      <c r="B29" s="83" t="s">
        <v>69</v>
      </c>
      <c r="C29" s="84">
        <v>1</v>
      </c>
      <c r="D29" s="84">
        <v>13</v>
      </c>
      <c r="E29" s="84">
        <v>72</v>
      </c>
      <c r="F29" s="84">
        <v>12</v>
      </c>
      <c r="G29" s="84">
        <v>84</v>
      </c>
      <c r="H29" s="84"/>
      <c r="I29" s="84">
        <v>0</v>
      </c>
      <c r="J29" s="84">
        <v>10</v>
      </c>
      <c r="K29" s="84">
        <v>38</v>
      </c>
      <c r="L29" s="84">
        <v>1</v>
      </c>
      <c r="M29" s="84">
        <v>39</v>
      </c>
    </row>
    <row r="30" spans="1:13" ht="16.5">
      <c r="A30" s="82"/>
      <c r="B30" s="85" t="s">
        <v>70</v>
      </c>
      <c r="C30" s="84">
        <v>1</v>
      </c>
      <c r="D30" s="84">
        <v>8</v>
      </c>
      <c r="E30" s="84">
        <v>35</v>
      </c>
      <c r="F30" s="84">
        <v>6</v>
      </c>
      <c r="G30" s="84">
        <v>42</v>
      </c>
      <c r="H30" s="84"/>
      <c r="I30" s="84">
        <v>0</v>
      </c>
      <c r="J30" s="84">
        <v>7</v>
      </c>
      <c r="K30" s="84">
        <v>26</v>
      </c>
      <c r="L30" s="84">
        <v>5</v>
      </c>
      <c r="M30" s="84">
        <v>31</v>
      </c>
    </row>
    <row r="31" spans="1:13" ht="16.5">
      <c r="A31" s="82"/>
      <c r="B31" s="85" t="s">
        <v>71</v>
      </c>
      <c r="C31" s="84">
        <v>0</v>
      </c>
      <c r="D31" s="84">
        <v>7</v>
      </c>
      <c r="E31" s="84">
        <v>44</v>
      </c>
      <c r="F31" s="84">
        <v>14</v>
      </c>
      <c r="G31" s="84">
        <v>58</v>
      </c>
      <c r="H31" s="84"/>
      <c r="I31" s="84">
        <v>0</v>
      </c>
      <c r="J31" s="84">
        <v>8</v>
      </c>
      <c r="K31" s="84">
        <v>68</v>
      </c>
      <c r="L31" s="84">
        <v>24</v>
      </c>
      <c r="M31" s="84">
        <v>92</v>
      </c>
    </row>
    <row r="32" spans="1:13" ht="16.5">
      <c r="A32" s="82"/>
      <c r="B32" s="85" t="s">
        <v>72</v>
      </c>
      <c r="C32" s="84">
        <v>1</v>
      </c>
      <c r="D32" s="84">
        <v>12</v>
      </c>
      <c r="E32" s="84">
        <v>59</v>
      </c>
      <c r="F32" s="84">
        <v>15</v>
      </c>
      <c r="G32" s="84">
        <v>74</v>
      </c>
      <c r="H32" s="84"/>
      <c r="I32" s="84">
        <v>0</v>
      </c>
      <c r="J32" s="84">
        <v>14</v>
      </c>
      <c r="K32" s="84">
        <v>66</v>
      </c>
      <c r="L32" s="84">
        <v>26</v>
      </c>
      <c r="M32" s="84">
        <v>92</v>
      </c>
    </row>
    <row r="33" spans="1:13" ht="16.5">
      <c r="A33" s="82"/>
      <c r="B33" s="85" t="s">
        <v>73</v>
      </c>
      <c r="C33" s="84">
        <v>1</v>
      </c>
      <c r="D33" s="84">
        <v>26</v>
      </c>
      <c r="E33" s="84">
        <v>129</v>
      </c>
      <c r="F33" s="84">
        <v>28</v>
      </c>
      <c r="G33" s="84">
        <v>157</v>
      </c>
      <c r="H33" s="84"/>
      <c r="I33" s="84">
        <v>0</v>
      </c>
      <c r="J33" s="84">
        <v>33</v>
      </c>
      <c r="K33" s="84">
        <v>161</v>
      </c>
      <c r="L33" s="84">
        <v>35</v>
      </c>
      <c r="M33" s="84">
        <v>196</v>
      </c>
    </row>
    <row r="34" spans="1:13" ht="16.5">
      <c r="A34" s="82"/>
      <c r="B34" s="85" t="s">
        <v>74</v>
      </c>
      <c r="C34" s="84">
        <v>2</v>
      </c>
      <c r="D34" s="84">
        <v>26</v>
      </c>
      <c r="E34" s="84">
        <v>102</v>
      </c>
      <c r="F34" s="84">
        <v>19</v>
      </c>
      <c r="G34" s="84">
        <v>121</v>
      </c>
      <c r="H34" s="84"/>
      <c r="I34" s="84">
        <v>4</v>
      </c>
      <c r="J34" s="84">
        <v>41</v>
      </c>
      <c r="K34" s="84">
        <v>174</v>
      </c>
      <c r="L34" s="84">
        <v>34</v>
      </c>
      <c r="M34" s="84">
        <v>208</v>
      </c>
    </row>
    <row r="35" spans="1:13" ht="16.5">
      <c r="A35" s="82"/>
      <c r="B35" s="85" t="s">
        <v>75</v>
      </c>
      <c r="C35" s="84">
        <v>1</v>
      </c>
      <c r="D35" s="84">
        <v>14</v>
      </c>
      <c r="E35" s="84">
        <v>47</v>
      </c>
      <c r="F35" s="84">
        <v>12</v>
      </c>
      <c r="G35" s="84">
        <v>58</v>
      </c>
      <c r="H35" s="84"/>
      <c r="I35" s="84">
        <v>1</v>
      </c>
      <c r="J35" s="84">
        <v>29</v>
      </c>
      <c r="K35" s="84">
        <v>87</v>
      </c>
      <c r="L35" s="84">
        <v>19</v>
      </c>
      <c r="M35" s="84">
        <v>106</v>
      </c>
    </row>
    <row r="36" spans="1:13" ht="16.5">
      <c r="A36" s="82"/>
      <c r="B36" s="85" t="s">
        <v>76</v>
      </c>
      <c r="C36" s="84">
        <v>0</v>
      </c>
      <c r="D36" s="84">
        <v>7</v>
      </c>
      <c r="E36" s="84">
        <v>22</v>
      </c>
      <c r="F36" s="84">
        <v>3</v>
      </c>
      <c r="G36" s="84">
        <v>26</v>
      </c>
      <c r="H36" s="84"/>
      <c r="I36" s="84">
        <v>2</v>
      </c>
      <c r="J36" s="84">
        <v>9</v>
      </c>
      <c r="K36" s="84">
        <v>31</v>
      </c>
      <c r="L36" s="84">
        <v>4</v>
      </c>
      <c r="M36" s="84">
        <v>35</v>
      </c>
    </row>
    <row r="37" spans="1:13" ht="16.5">
      <c r="A37" s="82"/>
      <c r="B37" s="85" t="s">
        <v>77</v>
      </c>
      <c r="C37" s="84">
        <v>0</v>
      </c>
      <c r="D37" s="84">
        <v>3</v>
      </c>
      <c r="E37" s="84">
        <v>9</v>
      </c>
      <c r="F37" s="84">
        <v>2</v>
      </c>
      <c r="G37" s="84">
        <v>11</v>
      </c>
      <c r="H37" s="84"/>
      <c r="I37" s="84">
        <v>1</v>
      </c>
      <c r="J37" s="84">
        <v>4</v>
      </c>
      <c r="K37" s="84">
        <v>15</v>
      </c>
      <c r="L37" s="84">
        <v>2</v>
      </c>
      <c r="M37" s="84">
        <v>17</v>
      </c>
    </row>
    <row r="38" spans="1:13" ht="16.5">
      <c r="A38" s="82"/>
      <c r="B38" s="85" t="s">
        <v>78</v>
      </c>
      <c r="C38" s="84">
        <v>1</v>
      </c>
      <c r="D38" s="84">
        <v>1</v>
      </c>
      <c r="E38" s="84">
        <v>3</v>
      </c>
      <c r="F38" s="84">
        <v>0</v>
      </c>
      <c r="G38" s="84">
        <v>4</v>
      </c>
      <c r="H38" s="84"/>
      <c r="I38" s="84">
        <v>0</v>
      </c>
      <c r="J38" s="84">
        <v>1</v>
      </c>
      <c r="K38" s="84">
        <v>1</v>
      </c>
      <c r="L38" s="84">
        <v>1</v>
      </c>
      <c r="M38" s="84">
        <v>2</v>
      </c>
    </row>
    <row r="39" spans="1:13" ht="19.5">
      <c r="A39" s="82"/>
      <c r="B39" s="82" t="s">
        <v>79</v>
      </c>
      <c r="C39" s="86">
        <v>9</v>
      </c>
      <c r="D39" s="86">
        <v>134</v>
      </c>
      <c r="E39" s="86">
        <v>616</v>
      </c>
      <c r="F39" s="86">
        <v>140</v>
      </c>
      <c r="G39" s="86">
        <v>756</v>
      </c>
      <c r="H39" s="86"/>
      <c r="I39" s="86">
        <v>9</v>
      </c>
      <c r="J39" s="86">
        <v>167</v>
      </c>
      <c r="K39" s="86">
        <v>735</v>
      </c>
      <c r="L39" s="86">
        <v>166</v>
      </c>
      <c r="M39" s="86">
        <v>901</v>
      </c>
    </row>
    <row r="40" spans="1:13" ht="16.5">
      <c r="A40" s="82"/>
      <c r="B40" s="85" t="s">
        <v>80</v>
      </c>
      <c r="C40" s="84">
        <v>2</v>
      </c>
      <c r="D40" s="84">
        <v>29</v>
      </c>
      <c r="E40" s="84">
        <v>163</v>
      </c>
      <c r="F40" s="84">
        <v>40</v>
      </c>
      <c r="G40" s="84">
        <v>203</v>
      </c>
      <c r="H40" s="84"/>
      <c r="I40" s="84">
        <v>1</v>
      </c>
      <c r="J40" s="84">
        <v>21</v>
      </c>
      <c r="K40" s="84">
        <v>105</v>
      </c>
      <c r="L40" s="84">
        <v>16</v>
      </c>
      <c r="M40" s="84">
        <v>121</v>
      </c>
    </row>
    <row r="41" spans="1:13" ht="16.5">
      <c r="A41" s="82"/>
      <c r="B41" s="85" t="s">
        <v>81</v>
      </c>
      <c r="C41" s="84">
        <v>7</v>
      </c>
      <c r="D41" s="84">
        <v>104</v>
      </c>
      <c r="E41" s="84">
        <v>452</v>
      </c>
      <c r="F41" s="84">
        <v>99</v>
      </c>
      <c r="G41" s="84">
        <v>551</v>
      </c>
      <c r="H41" s="84"/>
      <c r="I41" s="84">
        <v>8</v>
      </c>
      <c r="J41" s="84">
        <v>146</v>
      </c>
      <c r="K41" s="84">
        <v>629</v>
      </c>
      <c r="L41" s="84">
        <v>150</v>
      </c>
      <c r="M41" s="84">
        <v>779</v>
      </c>
    </row>
    <row r="42" spans="1:13" ht="16.5">
      <c r="A42" s="82"/>
      <c r="B42" s="85"/>
      <c r="C42" s="84"/>
      <c r="D42" s="84"/>
      <c r="E42" s="84"/>
      <c r="F42" s="84"/>
      <c r="G42" s="84"/>
      <c r="H42" s="84"/>
      <c r="I42" s="84"/>
      <c r="J42" s="84"/>
      <c r="K42" s="84"/>
      <c r="L42" s="84"/>
      <c r="M42" s="84"/>
    </row>
    <row r="43" spans="1:13" ht="19.5">
      <c r="A43" s="82" t="s">
        <v>82</v>
      </c>
      <c r="B43" s="83" t="s">
        <v>66</v>
      </c>
      <c r="C43" s="84">
        <v>0</v>
      </c>
      <c r="D43" s="84">
        <v>0</v>
      </c>
      <c r="E43" s="84">
        <v>0</v>
      </c>
      <c r="F43" s="84">
        <v>0</v>
      </c>
      <c r="G43" s="84">
        <v>1</v>
      </c>
      <c r="H43" s="84"/>
      <c r="I43" s="84">
        <v>0</v>
      </c>
      <c r="J43" s="84">
        <v>0</v>
      </c>
      <c r="K43" s="84">
        <v>1</v>
      </c>
      <c r="L43" s="84">
        <v>0</v>
      </c>
      <c r="M43" s="84">
        <v>1</v>
      </c>
    </row>
    <row r="44" spans="1:13" ht="16.5">
      <c r="A44" s="82"/>
      <c r="B44" s="83" t="s">
        <v>67</v>
      </c>
      <c r="C44" s="84">
        <v>0</v>
      </c>
      <c r="D44" s="84">
        <v>0</v>
      </c>
      <c r="E44" s="84">
        <v>0</v>
      </c>
      <c r="F44" s="84">
        <v>0</v>
      </c>
      <c r="G44" s="84">
        <v>1</v>
      </c>
      <c r="H44" s="84"/>
      <c r="I44" s="84">
        <v>0</v>
      </c>
      <c r="J44" s="84">
        <v>0</v>
      </c>
      <c r="K44" s="84">
        <v>0</v>
      </c>
      <c r="L44" s="84">
        <v>0</v>
      </c>
      <c r="M44" s="84">
        <v>0</v>
      </c>
    </row>
    <row r="45" spans="1:13" ht="16.5">
      <c r="A45" s="82"/>
      <c r="B45" s="83" t="s">
        <v>68</v>
      </c>
      <c r="C45" s="84">
        <v>0</v>
      </c>
      <c r="D45" s="84">
        <v>1</v>
      </c>
      <c r="E45" s="84">
        <v>2</v>
      </c>
      <c r="F45" s="84">
        <v>1</v>
      </c>
      <c r="G45" s="84">
        <v>3</v>
      </c>
      <c r="H45" s="84"/>
      <c r="I45" s="84">
        <v>0</v>
      </c>
      <c r="J45" s="84">
        <v>1</v>
      </c>
      <c r="K45" s="84">
        <v>3</v>
      </c>
      <c r="L45" s="84">
        <v>0</v>
      </c>
      <c r="M45" s="84">
        <v>3</v>
      </c>
    </row>
    <row r="46" spans="1:13" ht="16.5">
      <c r="A46" s="82"/>
      <c r="B46" s="83" t="s">
        <v>69</v>
      </c>
      <c r="C46" s="84">
        <v>0</v>
      </c>
      <c r="D46" s="84">
        <v>6</v>
      </c>
      <c r="E46" s="84">
        <v>13</v>
      </c>
      <c r="F46" s="84">
        <v>4</v>
      </c>
      <c r="G46" s="84">
        <v>17</v>
      </c>
      <c r="H46" s="84"/>
      <c r="I46" s="84">
        <v>0</v>
      </c>
      <c r="J46" s="84">
        <v>0</v>
      </c>
      <c r="K46" s="84">
        <v>4</v>
      </c>
      <c r="L46" s="84">
        <v>0</v>
      </c>
      <c r="M46" s="84">
        <v>4</v>
      </c>
    </row>
    <row r="47" spans="1:13" ht="16.5">
      <c r="A47" s="82"/>
      <c r="B47" s="85" t="s">
        <v>70</v>
      </c>
      <c r="C47" s="84">
        <v>1</v>
      </c>
      <c r="D47" s="84">
        <v>42</v>
      </c>
      <c r="E47" s="84">
        <v>140</v>
      </c>
      <c r="F47" s="84">
        <v>12</v>
      </c>
      <c r="G47" s="84">
        <v>152</v>
      </c>
      <c r="H47" s="84"/>
      <c r="I47" s="84">
        <v>1</v>
      </c>
      <c r="J47" s="84">
        <v>29</v>
      </c>
      <c r="K47" s="84">
        <v>94</v>
      </c>
      <c r="L47" s="84">
        <v>11</v>
      </c>
      <c r="M47" s="84">
        <v>105</v>
      </c>
    </row>
    <row r="48" spans="1:13" ht="16.5">
      <c r="A48" s="82"/>
      <c r="B48" s="85" t="s">
        <v>71</v>
      </c>
      <c r="C48" s="84">
        <v>4</v>
      </c>
      <c r="D48" s="84">
        <v>33</v>
      </c>
      <c r="E48" s="84">
        <v>93</v>
      </c>
      <c r="F48" s="84">
        <v>14</v>
      </c>
      <c r="G48" s="84">
        <v>107</v>
      </c>
      <c r="H48" s="84"/>
      <c r="I48" s="84">
        <v>2</v>
      </c>
      <c r="J48" s="84">
        <v>35</v>
      </c>
      <c r="K48" s="84">
        <v>84</v>
      </c>
      <c r="L48" s="84">
        <v>11</v>
      </c>
      <c r="M48" s="84">
        <v>95</v>
      </c>
    </row>
    <row r="49" spans="1:14" ht="16.5">
      <c r="A49" s="82"/>
      <c r="B49" s="85" t="s">
        <v>72</v>
      </c>
      <c r="C49" s="84">
        <v>4</v>
      </c>
      <c r="D49" s="84">
        <v>39</v>
      </c>
      <c r="E49" s="84">
        <v>94</v>
      </c>
      <c r="F49" s="84">
        <v>10</v>
      </c>
      <c r="G49" s="84">
        <v>104</v>
      </c>
      <c r="H49" s="84"/>
      <c r="I49" s="84">
        <v>3</v>
      </c>
      <c r="J49" s="84">
        <v>29</v>
      </c>
      <c r="K49" s="84">
        <v>73</v>
      </c>
      <c r="L49" s="84">
        <v>8</v>
      </c>
      <c r="M49" s="84">
        <v>81</v>
      </c>
    </row>
    <row r="50" spans="1:14" ht="16.5">
      <c r="A50" s="82"/>
      <c r="B50" s="85" t="s">
        <v>73</v>
      </c>
      <c r="C50" s="84">
        <v>14</v>
      </c>
      <c r="D50" s="84">
        <v>100</v>
      </c>
      <c r="E50" s="84">
        <v>241</v>
      </c>
      <c r="F50" s="84">
        <v>32</v>
      </c>
      <c r="G50" s="84">
        <v>273</v>
      </c>
      <c r="H50" s="84"/>
      <c r="I50" s="84">
        <v>3</v>
      </c>
      <c r="J50" s="84">
        <v>66</v>
      </c>
      <c r="K50" s="84">
        <v>135</v>
      </c>
      <c r="L50" s="84">
        <v>15</v>
      </c>
      <c r="M50" s="84">
        <v>150</v>
      </c>
    </row>
    <row r="51" spans="1:14" ht="16.5">
      <c r="A51" s="82"/>
      <c r="B51" s="85" t="s">
        <v>74</v>
      </c>
      <c r="C51" s="84">
        <v>12</v>
      </c>
      <c r="D51" s="84">
        <v>97</v>
      </c>
      <c r="E51" s="84">
        <v>229</v>
      </c>
      <c r="F51" s="84">
        <v>27</v>
      </c>
      <c r="G51" s="84">
        <v>255</v>
      </c>
      <c r="H51" s="84"/>
      <c r="I51" s="84">
        <v>7</v>
      </c>
      <c r="J51" s="84">
        <v>103</v>
      </c>
      <c r="K51" s="84">
        <v>187</v>
      </c>
      <c r="L51" s="84">
        <v>32</v>
      </c>
      <c r="M51" s="84">
        <v>219</v>
      </c>
    </row>
    <row r="52" spans="1:14" ht="16.5">
      <c r="A52" s="82"/>
      <c r="B52" s="85" t="s">
        <v>75</v>
      </c>
      <c r="C52" s="84">
        <v>4</v>
      </c>
      <c r="D52" s="84">
        <v>39</v>
      </c>
      <c r="E52" s="84">
        <v>90</v>
      </c>
      <c r="F52" s="84">
        <v>11</v>
      </c>
      <c r="G52" s="84">
        <v>101</v>
      </c>
      <c r="H52" s="84"/>
      <c r="I52" s="84">
        <v>2</v>
      </c>
      <c r="J52" s="84">
        <v>58</v>
      </c>
      <c r="K52" s="84">
        <v>140</v>
      </c>
      <c r="L52" s="84">
        <v>18</v>
      </c>
      <c r="M52" s="84">
        <v>158</v>
      </c>
    </row>
    <row r="53" spans="1:14" ht="16.5">
      <c r="A53" s="82"/>
      <c r="B53" s="85" t="s">
        <v>76</v>
      </c>
      <c r="C53" s="84">
        <v>1</v>
      </c>
      <c r="D53" s="84">
        <v>10</v>
      </c>
      <c r="E53" s="84">
        <v>26</v>
      </c>
      <c r="F53" s="84">
        <v>2</v>
      </c>
      <c r="G53" s="84">
        <v>28</v>
      </c>
      <c r="H53" s="84"/>
      <c r="I53" s="84">
        <v>2</v>
      </c>
      <c r="J53" s="84">
        <v>17</v>
      </c>
      <c r="K53" s="84">
        <v>36</v>
      </c>
      <c r="L53" s="84">
        <v>3</v>
      </c>
      <c r="M53" s="84">
        <v>39</v>
      </c>
    </row>
    <row r="54" spans="1:14" ht="16.5">
      <c r="A54" s="82"/>
      <c r="B54" s="85" t="s">
        <v>77</v>
      </c>
      <c r="C54" s="84">
        <v>0</v>
      </c>
      <c r="D54" s="84">
        <v>2</v>
      </c>
      <c r="E54" s="84">
        <v>4</v>
      </c>
      <c r="F54" s="84">
        <v>1</v>
      </c>
      <c r="G54" s="84">
        <v>5</v>
      </c>
      <c r="H54" s="84"/>
      <c r="I54" s="84">
        <v>1</v>
      </c>
      <c r="J54" s="84">
        <v>4</v>
      </c>
      <c r="K54" s="84">
        <v>9</v>
      </c>
      <c r="L54" s="84">
        <v>0</v>
      </c>
      <c r="M54" s="84">
        <v>9</v>
      </c>
    </row>
    <row r="55" spans="1:14" ht="16.5">
      <c r="A55" s="82"/>
      <c r="B55" s="85" t="s">
        <v>78</v>
      </c>
      <c r="C55" s="84">
        <v>0</v>
      </c>
      <c r="D55" s="84">
        <v>0</v>
      </c>
      <c r="E55" s="84">
        <v>1</v>
      </c>
      <c r="F55" s="84">
        <v>0</v>
      </c>
      <c r="G55" s="84">
        <v>1</v>
      </c>
      <c r="H55" s="84"/>
      <c r="I55" s="84">
        <v>0</v>
      </c>
      <c r="J55" s="84">
        <v>0</v>
      </c>
      <c r="K55" s="84">
        <v>1</v>
      </c>
      <c r="L55" s="84">
        <v>0</v>
      </c>
      <c r="M55" s="84">
        <v>1</v>
      </c>
    </row>
    <row r="56" spans="1:14" ht="19.5">
      <c r="A56" s="82"/>
      <c r="B56" s="82" t="s">
        <v>79</v>
      </c>
      <c r="C56" s="86">
        <v>42</v>
      </c>
      <c r="D56" s="86">
        <v>371</v>
      </c>
      <c r="E56" s="86">
        <v>934</v>
      </c>
      <c r="F56" s="86">
        <v>115</v>
      </c>
      <c r="G56" s="86">
        <v>1049</v>
      </c>
      <c r="H56" s="86"/>
      <c r="I56" s="86">
        <v>21</v>
      </c>
      <c r="J56" s="86">
        <v>342</v>
      </c>
      <c r="K56" s="86">
        <v>767</v>
      </c>
      <c r="L56" s="86">
        <v>98</v>
      </c>
      <c r="M56" s="86">
        <v>865</v>
      </c>
    </row>
    <row r="57" spans="1:14" ht="16.5">
      <c r="A57" s="82"/>
      <c r="B57" s="85" t="s">
        <v>80</v>
      </c>
      <c r="C57" s="84">
        <v>0</v>
      </c>
      <c r="D57" s="84">
        <v>8</v>
      </c>
      <c r="E57" s="84">
        <v>15</v>
      </c>
      <c r="F57" s="84">
        <v>6</v>
      </c>
      <c r="G57" s="84">
        <v>21</v>
      </c>
      <c r="H57" s="84"/>
      <c r="I57" s="84">
        <v>0</v>
      </c>
      <c r="J57" s="84">
        <v>1</v>
      </c>
      <c r="K57" s="84">
        <v>8</v>
      </c>
      <c r="L57" s="84">
        <v>0</v>
      </c>
      <c r="M57" s="84">
        <v>8</v>
      </c>
    </row>
    <row r="58" spans="1:14" ht="16.5">
      <c r="A58" s="82"/>
      <c r="B58" s="85" t="s">
        <v>81</v>
      </c>
      <c r="C58" s="84">
        <v>41</v>
      </c>
      <c r="D58" s="84">
        <v>362</v>
      </c>
      <c r="E58" s="84">
        <v>917</v>
      </c>
      <c r="F58" s="84">
        <v>109</v>
      </c>
      <c r="G58" s="84">
        <v>1026</v>
      </c>
      <c r="H58" s="84"/>
      <c r="I58" s="84">
        <v>21</v>
      </c>
      <c r="J58" s="84">
        <v>341</v>
      </c>
      <c r="K58" s="84">
        <v>759</v>
      </c>
      <c r="L58" s="84">
        <v>98</v>
      </c>
      <c r="M58" s="84">
        <v>857</v>
      </c>
    </row>
    <row r="59" spans="1:14" ht="16.5">
      <c r="A59" s="82"/>
      <c r="B59" s="85"/>
      <c r="C59" s="84"/>
      <c r="D59" s="84"/>
      <c r="E59" s="84"/>
      <c r="F59" s="84"/>
      <c r="G59" s="84"/>
      <c r="H59" s="84"/>
      <c r="I59" s="84"/>
      <c r="J59" s="84"/>
      <c r="K59" s="84"/>
      <c r="L59" s="84"/>
      <c r="M59" s="84"/>
    </row>
    <row r="60" spans="1:14" ht="16.5">
      <c r="A60" s="82" t="s">
        <v>83</v>
      </c>
      <c r="B60" s="83" t="s">
        <v>66</v>
      </c>
      <c r="C60" s="84">
        <v>0</v>
      </c>
      <c r="D60" s="84">
        <v>0</v>
      </c>
      <c r="E60" s="84">
        <v>0</v>
      </c>
      <c r="F60" s="84">
        <v>0</v>
      </c>
      <c r="G60" s="84">
        <v>1</v>
      </c>
      <c r="H60" s="84"/>
      <c r="I60" s="84">
        <v>0</v>
      </c>
      <c r="J60" s="84">
        <v>0</v>
      </c>
      <c r="K60" s="84">
        <v>0</v>
      </c>
      <c r="L60" s="84">
        <v>0</v>
      </c>
      <c r="M60" s="84">
        <v>1</v>
      </c>
      <c r="N60" s="17"/>
    </row>
    <row r="61" spans="1:14" ht="16.5">
      <c r="A61" s="82"/>
      <c r="B61" s="83" t="s">
        <v>67</v>
      </c>
      <c r="C61" s="84">
        <v>0</v>
      </c>
      <c r="D61" s="84">
        <v>0</v>
      </c>
      <c r="E61" s="84">
        <v>0</v>
      </c>
      <c r="F61" s="84">
        <v>0</v>
      </c>
      <c r="G61" s="84">
        <v>0</v>
      </c>
      <c r="H61" s="84"/>
      <c r="I61" s="84">
        <v>0</v>
      </c>
      <c r="J61" s="84">
        <v>0</v>
      </c>
      <c r="K61" s="84">
        <v>0</v>
      </c>
      <c r="L61" s="84">
        <v>0</v>
      </c>
      <c r="M61" s="84">
        <v>0</v>
      </c>
      <c r="N61" s="87"/>
    </row>
    <row r="62" spans="1:14" ht="16.5">
      <c r="A62" s="82"/>
      <c r="B62" s="83" t="s">
        <v>68</v>
      </c>
      <c r="C62" s="84">
        <v>0</v>
      </c>
      <c r="D62" s="84">
        <v>0</v>
      </c>
      <c r="E62" s="84">
        <v>0</v>
      </c>
      <c r="F62" s="84">
        <v>0</v>
      </c>
      <c r="G62" s="84">
        <v>0</v>
      </c>
      <c r="H62" s="84"/>
      <c r="I62" s="84">
        <v>0</v>
      </c>
      <c r="J62" s="84">
        <v>0</v>
      </c>
      <c r="K62" s="84">
        <v>0</v>
      </c>
      <c r="L62" s="84">
        <v>0</v>
      </c>
      <c r="M62" s="84">
        <v>0</v>
      </c>
      <c r="N62" s="88"/>
    </row>
    <row r="63" spans="1:14" ht="16.5">
      <c r="A63" s="82"/>
      <c r="B63" s="83" t="s">
        <v>69</v>
      </c>
      <c r="C63" s="84">
        <v>0</v>
      </c>
      <c r="D63" s="84">
        <v>1</v>
      </c>
      <c r="E63" s="84">
        <v>3</v>
      </c>
      <c r="F63" s="84">
        <v>0</v>
      </c>
      <c r="G63" s="84">
        <v>4</v>
      </c>
      <c r="H63" s="84"/>
      <c r="I63" s="89">
        <v>0</v>
      </c>
      <c r="J63" s="89">
        <v>0</v>
      </c>
      <c r="K63" s="84">
        <v>1</v>
      </c>
      <c r="L63" s="84">
        <v>0</v>
      </c>
      <c r="M63" s="84">
        <v>1</v>
      </c>
      <c r="N63" s="17"/>
    </row>
    <row r="64" spans="1:14" ht="16.5">
      <c r="A64" s="82"/>
      <c r="B64" s="85" t="s">
        <v>70</v>
      </c>
      <c r="C64" s="84">
        <v>14</v>
      </c>
      <c r="D64" s="84">
        <v>97</v>
      </c>
      <c r="E64" s="84">
        <v>512</v>
      </c>
      <c r="F64" s="84">
        <v>268</v>
      </c>
      <c r="G64" s="84">
        <v>780</v>
      </c>
      <c r="H64" s="84"/>
      <c r="I64" s="89">
        <v>7</v>
      </c>
      <c r="J64" s="89">
        <v>50</v>
      </c>
      <c r="K64" s="84">
        <v>251</v>
      </c>
      <c r="L64" s="84">
        <v>185</v>
      </c>
      <c r="M64" s="84">
        <v>436</v>
      </c>
      <c r="N64" s="17"/>
    </row>
    <row r="65" spans="1:14" ht="16.5">
      <c r="A65" s="82"/>
      <c r="B65" s="85" t="s">
        <v>71</v>
      </c>
      <c r="C65" s="84">
        <v>18</v>
      </c>
      <c r="D65" s="84">
        <v>123</v>
      </c>
      <c r="E65" s="84">
        <v>590</v>
      </c>
      <c r="F65" s="84">
        <v>461</v>
      </c>
      <c r="G65" s="84">
        <v>1050</v>
      </c>
      <c r="H65" s="84"/>
      <c r="I65" s="89">
        <v>4</v>
      </c>
      <c r="J65" s="89">
        <v>75</v>
      </c>
      <c r="K65" s="84">
        <v>377</v>
      </c>
      <c r="L65" s="84">
        <v>410</v>
      </c>
      <c r="M65" s="84">
        <v>787</v>
      </c>
      <c r="N65" s="17"/>
    </row>
    <row r="66" spans="1:14" ht="16.5">
      <c r="A66" s="82"/>
      <c r="B66" s="85" t="s">
        <v>72</v>
      </c>
      <c r="C66" s="84">
        <v>10</v>
      </c>
      <c r="D66" s="84">
        <v>76</v>
      </c>
      <c r="E66" s="84">
        <v>422</v>
      </c>
      <c r="F66" s="84">
        <v>357</v>
      </c>
      <c r="G66" s="84">
        <v>779</v>
      </c>
      <c r="H66" s="84"/>
      <c r="I66" s="89">
        <v>4</v>
      </c>
      <c r="J66" s="89">
        <v>49</v>
      </c>
      <c r="K66" s="84">
        <v>292</v>
      </c>
      <c r="L66" s="84">
        <v>296</v>
      </c>
      <c r="M66" s="84">
        <v>588</v>
      </c>
      <c r="N66" s="17"/>
    </row>
    <row r="67" spans="1:14" ht="16.5">
      <c r="A67" s="82"/>
      <c r="B67" s="85" t="s">
        <v>73</v>
      </c>
      <c r="C67" s="84">
        <v>18</v>
      </c>
      <c r="D67" s="84">
        <v>135</v>
      </c>
      <c r="E67" s="84">
        <v>776</v>
      </c>
      <c r="F67" s="84">
        <v>722</v>
      </c>
      <c r="G67" s="84">
        <v>1498</v>
      </c>
      <c r="H67" s="84"/>
      <c r="I67" s="89">
        <v>10</v>
      </c>
      <c r="J67" s="89">
        <v>77</v>
      </c>
      <c r="K67" s="84">
        <v>459</v>
      </c>
      <c r="L67" s="84">
        <v>443</v>
      </c>
      <c r="M67" s="84">
        <v>902</v>
      </c>
      <c r="N67" s="17"/>
    </row>
    <row r="68" spans="1:14" ht="16.5">
      <c r="A68" s="82"/>
      <c r="B68" s="85" t="s">
        <v>74</v>
      </c>
      <c r="C68" s="84">
        <v>13</v>
      </c>
      <c r="D68" s="84">
        <v>137</v>
      </c>
      <c r="E68" s="84">
        <v>696</v>
      </c>
      <c r="F68" s="84">
        <v>611</v>
      </c>
      <c r="G68" s="84">
        <v>1307</v>
      </c>
      <c r="H68" s="84"/>
      <c r="I68" s="89">
        <v>6</v>
      </c>
      <c r="J68" s="89">
        <v>85</v>
      </c>
      <c r="K68" s="84">
        <v>487</v>
      </c>
      <c r="L68" s="84">
        <v>498</v>
      </c>
      <c r="M68" s="84">
        <v>985</v>
      </c>
      <c r="N68" s="17"/>
    </row>
    <row r="69" spans="1:14" ht="16.5">
      <c r="A69" s="82"/>
      <c r="B69" s="85" t="s">
        <v>75</v>
      </c>
      <c r="C69" s="84">
        <v>10</v>
      </c>
      <c r="D69" s="84">
        <v>104</v>
      </c>
      <c r="E69" s="84">
        <v>457</v>
      </c>
      <c r="F69" s="84">
        <v>378</v>
      </c>
      <c r="G69" s="84">
        <v>835</v>
      </c>
      <c r="H69" s="84"/>
      <c r="I69" s="89">
        <v>7</v>
      </c>
      <c r="J69" s="89">
        <v>78</v>
      </c>
      <c r="K69" s="84">
        <v>407</v>
      </c>
      <c r="L69" s="84">
        <v>356</v>
      </c>
      <c r="M69" s="84">
        <v>763</v>
      </c>
      <c r="N69" s="17"/>
    </row>
    <row r="70" spans="1:14" ht="16.5">
      <c r="A70" s="82"/>
      <c r="B70" s="85" t="s">
        <v>76</v>
      </c>
      <c r="C70" s="84">
        <v>8</v>
      </c>
      <c r="D70" s="84">
        <v>64</v>
      </c>
      <c r="E70" s="84">
        <v>271</v>
      </c>
      <c r="F70" s="84">
        <v>165</v>
      </c>
      <c r="G70" s="84">
        <v>437</v>
      </c>
      <c r="H70" s="84"/>
      <c r="I70" s="89">
        <v>3</v>
      </c>
      <c r="J70" s="89">
        <v>60</v>
      </c>
      <c r="K70" s="84">
        <v>223</v>
      </c>
      <c r="L70" s="84">
        <v>164</v>
      </c>
      <c r="M70" s="84">
        <v>387</v>
      </c>
      <c r="N70" s="17"/>
    </row>
    <row r="71" spans="1:14" ht="16.5">
      <c r="A71" s="82"/>
      <c r="B71" s="85" t="s">
        <v>77</v>
      </c>
      <c r="C71" s="84">
        <v>9</v>
      </c>
      <c r="D71" s="84">
        <v>42</v>
      </c>
      <c r="E71" s="84">
        <v>165</v>
      </c>
      <c r="F71" s="84">
        <v>89</v>
      </c>
      <c r="G71" s="84">
        <v>254</v>
      </c>
      <c r="H71" s="84"/>
      <c r="I71" s="89">
        <v>7</v>
      </c>
      <c r="J71" s="89">
        <v>46</v>
      </c>
      <c r="K71" s="84">
        <v>143</v>
      </c>
      <c r="L71" s="84">
        <v>103</v>
      </c>
      <c r="M71" s="84">
        <v>246</v>
      </c>
      <c r="N71" s="15"/>
    </row>
    <row r="72" spans="1:14" ht="16.5">
      <c r="A72" s="82"/>
      <c r="B72" s="85" t="s">
        <v>78</v>
      </c>
      <c r="C72" s="84">
        <v>7</v>
      </c>
      <c r="D72" s="84">
        <v>21</v>
      </c>
      <c r="E72" s="84">
        <v>73</v>
      </c>
      <c r="F72" s="84">
        <v>30</v>
      </c>
      <c r="G72" s="84">
        <v>103</v>
      </c>
      <c r="H72" s="84"/>
      <c r="I72" s="89">
        <v>4</v>
      </c>
      <c r="J72" s="89">
        <v>34</v>
      </c>
      <c r="K72" s="84">
        <v>91</v>
      </c>
      <c r="L72" s="84">
        <v>38</v>
      </c>
      <c r="M72" s="84">
        <v>129</v>
      </c>
      <c r="N72" s="15"/>
    </row>
    <row r="73" spans="1:14" ht="19.5">
      <c r="A73" s="82"/>
      <c r="B73" s="82" t="s">
        <v>79</v>
      </c>
      <c r="C73" s="86">
        <v>107</v>
      </c>
      <c r="D73" s="86">
        <v>801</v>
      </c>
      <c r="E73" s="86">
        <v>3968</v>
      </c>
      <c r="F73" s="86">
        <v>3082</v>
      </c>
      <c r="G73" s="86">
        <v>7053</v>
      </c>
      <c r="H73" s="86"/>
      <c r="I73" s="86">
        <v>52</v>
      </c>
      <c r="J73" s="86">
        <v>554</v>
      </c>
      <c r="K73" s="86">
        <v>2731</v>
      </c>
      <c r="L73" s="86">
        <v>2494</v>
      </c>
      <c r="M73" s="86">
        <v>5226</v>
      </c>
    </row>
    <row r="74" spans="1:14" ht="16.5">
      <c r="A74" s="82"/>
      <c r="B74" s="85" t="s">
        <v>80</v>
      </c>
      <c r="C74" s="84">
        <v>0</v>
      </c>
      <c r="D74" s="84">
        <v>1</v>
      </c>
      <c r="E74" s="84">
        <v>4</v>
      </c>
      <c r="F74" s="84">
        <v>1</v>
      </c>
      <c r="G74" s="84">
        <v>6</v>
      </c>
      <c r="H74" s="84"/>
      <c r="I74" s="84">
        <v>0</v>
      </c>
      <c r="J74" s="84">
        <v>0</v>
      </c>
      <c r="K74" s="84">
        <v>1</v>
      </c>
      <c r="L74" s="84">
        <v>0</v>
      </c>
      <c r="M74" s="84">
        <v>2</v>
      </c>
    </row>
    <row r="75" spans="1:14" ht="17.25" thickBot="1">
      <c r="A75" s="90"/>
      <c r="B75" s="72" t="s">
        <v>81</v>
      </c>
      <c r="C75" s="91">
        <v>106</v>
      </c>
      <c r="D75" s="91">
        <v>800</v>
      </c>
      <c r="E75" s="91">
        <v>3961</v>
      </c>
      <c r="F75" s="91">
        <v>3080</v>
      </c>
      <c r="G75" s="91">
        <v>7043</v>
      </c>
      <c r="H75" s="91"/>
      <c r="I75" s="91">
        <v>52</v>
      </c>
      <c r="J75" s="91">
        <v>554</v>
      </c>
      <c r="K75" s="91">
        <v>2730</v>
      </c>
      <c r="L75" s="91">
        <v>2493</v>
      </c>
      <c r="M75" s="91">
        <v>5223</v>
      </c>
    </row>
    <row r="76" spans="1:14" ht="16.5">
      <c r="A76" s="85" t="s">
        <v>84</v>
      </c>
      <c r="B76" s="85"/>
      <c r="C76" s="85"/>
      <c r="D76" s="85"/>
      <c r="E76" s="85"/>
      <c r="F76" s="85"/>
      <c r="G76" s="85"/>
      <c r="H76" s="85"/>
      <c r="I76" s="85"/>
      <c r="J76" s="85"/>
      <c r="K76" s="85"/>
      <c r="L76" s="85"/>
      <c r="M76" s="85"/>
    </row>
    <row r="77" spans="1:14" ht="16.5">
      <c r="A77" s="85" t="s">
        <v>85</v>
      </c>
      <c r="B77" s="85"/>
      <c r="C77" s="85"/>
      <c r="D77" s="85"/>
      <c r="E77" s="85"/>
      <c r="F77" s="85"/>
      <c r="G77" s="85"/>
      <c r="H77" s="85"/>
      <c r="I77" s="85"/>
      <c r="J77" s="85"/>
      <c r="K77" s="85"/>
      <c r="L77" s="85"/>
      <c r="M77" s="85"/>
    </row>
    <row r="78" spans="1:14" ht="16.5">
      <c r="A78" s="85" t="s">
        <v>86</v>
      </c>
      <c r="B78" s="85"/>
      <c r="C78" s="85"/>
      <c r="D78" s="85"/>
      <c r="E78" s="85"/>
      <c r="F78" s="85"/>
      <c r="G78" s="85"/>
      <c r="H78" s="85"/>
      <c r="I78" s="85"/>
      <c r="J78" s="85"/>
      <c r="K78" s="85"/>
      <c r="L78" s="85"/>
      <c r="M78" s="85"/>
    </row>
    <row r="83" spans="1:13">
      <c r="A83" s="92"/>
      <c r="B83" s="92"/>
      <c r="C83" s="92"/>
      <c r="D83" s="92"/>
      <c r="E83" s="92"/>
      <c r="F83" s="92"/>
      <c r="G83" s="92"/>
      <c r="H83" s="92"/>
      <c r="I83" s="92"/>
      <c r="J83" s="92"/>
      <c r="K83" s="92"/>
      <c r="L83" s="92"/>
      <c r="M83" s="92"/>
    </row>
  </sheetData>
  <pageMargins left="0.39370078740157483" right="0.39370078740157483" top="0.39370078740157483" bottom="0.39370078740157483" header="0" footer="0"/>
  <pageSetup paperSize="9"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Table23a</vt:lpstr>
      <vt:lpstr>table23b</vt:lpstr>
      <vt:lpstr>table23c</vt:lpstr>
      <vt:lpstr>Table23b &amp; c</vt:lpstr>
      <vt:lpstr>Table23Chart</vt:lpstr>
      <vt:lpstr>Table23a (new)</vt:lpstr>
      <vt:lpstr>table23b (new)</vt:lpstr>
      <vt:lpstr>table23c (new)</vt:lpstr>
      <vt:lpstr>Table24a</vt:lpstr>
      <vt:lpstr>Table24b</vt:lpstr>
      <vt:lpstr>Table25</vt:lpstr>
      <vt:lpstr>Table26</vt:lpstr>
      <vt:lpstr>Table27</vt:lpstr>
      <vt:lpstr>Table27Chart</vt:lpstr>
      <vt:lpstr>Table28</vt:lpstr>
      <vt:lpstr>Table28Chart</vt:lpstr>
      <vt:lpstr>Table29</vt:lpstr>
      <vt:lpstr>Table30</vt:lpstr>
      <vt:lpstr>'Table23b &amp; c'!Print_Area</vt:lpstr>
      <vt:lpstr>Table23Chart!Print_Area</vt:lpstr>
      <vt:lpstr>Table27!Print_Area</vt:lpstr>
      <vt:lpstr>Table27Chart!Print_Area</vt:lpstr>
      <vt:lpstr>Table28!Print_Area</vt:lpstr>
      <vt:lpstr>Table28Chart!Print_Area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2013-10-22T14:48:01Z</dcterms:created>
  <dcterms:modified xsi:type="dcterms:W3CDTF">2013-10-22T14:48:17Z</dcterms:modified>
</cp:coreProperties>
</file>