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3" sheetId="1" r:id="rId1"/>
    <sheet name="Table4" sheetId="2" r:id="rId2"/>
    <sheet name="Table5a" sheetId="3" r:id="rId3"/>
    <sheet name="Table5b" sheetId="4" r:id="rId4"/>
    <sheet name="Table5c0408" sheetId="5" r:id="rId5"/>
    <sheet name="Table5c0913" sheetId="6" r:id="rId6"/>
    <sheet name="Table6" sheetId="7" r:id="rId7"/>
    <sheet name="Table7" sheetId="8" r:id="rId8"/>
    <sheet name="Table8" sheetId="9" r:id="rId9"/>
    <sheet name="Table9-11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Fill" hidden="1">#REF!</definedName>
    <definedName name="_Order1" hidden="1">255</definedName>
    <definedName name="compnum">#REF!</definedName>
    <definedName name="KEYA">'[2]Table A'!$AC$26</definedName>
    <definedName name="MACROS" localSheetId="9">[5]Table!$M$1:$IG$8163</definedName>
    <definedName name="MACROS">[3]Table!$M$1:$IG$8163</definedName>
    <definedName name="MACROS2">#REF!</definedName>
    <definedName name="new" localSheetId="9" hidden="1">#REF!</definedName>
    <definedName name="new" hidden="1">#REF!</definedName>
    <definedName name="_new2" localSheetId="9">#REF!</definedName>
    <definedName name="_new2">#REF!</definedName>
    <definedName name="_xlnm.Print_Area" localSheetId="1">Table4!$A$1:$N$71</definedName>
    <definedName name="_xlnm.Print_Area" localSheetId="2">Table5a!$A$1:$O$55</definedName>
    <definedName name="_xlnm.Print_Area" localSheetId="3">Table5b!$A:$P</definedName>
    <definedName name="_xlnm.Print_Area" localSheetId="4">Table5c0408!$A$1:$G$61</definedName>
    <definedName name="_xlnm.Print_Area" localSheetId="5">Table5c0913!$A$1:$G$61</definedName>
    <definedName name="_xlnm.Print_Area" localSheetId="8">Table8!$A$1:$K$38</definedName>
    <definedName name="_xlnm.Print_Area" localSheetId="9">'Table9-11'!$A$1:$J$67</definedName>
    <definedName name="_xlnm.Print_Titles" localSheetId="0">Table3!$1:$6</definedName>
    <definedName name="SHEETA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IME" localSheetId="9">[5]Table!$E$1:$IG$8163</definedName>
    <definedName name="TIME">[3]Table!$E$1:$IG$8163</definedName>
    <definedName name="TIME2">#REF!</definedName>
    <definedName name="WHOLE" localSheetId="9">[5]Table!$BZ$371</definedName>
    <definedName name="WHOLE">[3]Table!$BZ$371</definedName>
    <definedName name="WHOLE2">#REF!</definedName>
  </definedNames>
  <calcPr calcId="145621" fullCalcOnLoad="1"/>
</workbook>
</file>

<file path=xl/calcChain.xml><?xml version="1.0" encoding="utf-8"?>
<calcChain xmlns="http://schemas.openxmlformats.org/spreadsheetml/2006/main">
  <c r="C67" i="6" l="1"/>
  <c r="D67" i="6"/>
  <c r="E67" i="6"/>
  <c r="F67" i="6"/>
  <c r="G67" i="6"/>
  <c r="C68" i="6"/>
  <c r="D68" i="6"/>
  <c r="E68" i="6"/>
  <c r="F68" i="6"/>
  <c r="G68" i="6"/>
  <c r="B69" i="6"/>
  <c r="C69" i="6"/>
  <c r="D69" i="6"/>
  <c r="E69" i="6"/>
  <c r="F69" i="6"/>
  <c r="G69" i="6"/>
  <c r="C70" i="6"/>
  <c r="D70" i="6"/>
  <c r="E70" i="6"/>
  <c r="F70" i="6"/>
  <c r="G70" i="6"/>
  <c r="B71" i="6"/>
  <c r="C71" i="6"/>
  <c r="D71" i="6"/>
  <c r="E71" i="6"/>
  <c r="F71" i="6"/>
  <c r="G71" i="6"/>
  <c r="B72" i="6"/>
  <c r="C72" i="6"/>
  <c r="D72" i="6"/>
  <c r="E72" i="6"/>
  <c r="F72" i="6"/>
  <c r="G72" i="6"/>
  <c r="B73" i="6"/>
  <c r="C73" i="6"/>
  <c r="D73" i="6"/>
  <c r="E73" i="6"/>
  <c r="F73" i="6"/>
  <c r="G73" i="6"/>
  <c r="B74" i="6"/>
  <c r="C74" i="6"/>
  <c r="D74" i="6"/>
  <c r="E74" i="6"/>
  <c r="F74" i="6"/>
  <c r="G74" i="6"/>
  <c r="B75" i="6"/>
  <c r="C75" i="6"/>
  <c r="D75" i="6"/>
  <c r="E75" i="6"/>
  <c r="F75" i="6"/>
  <c r="G75" i="6"/>
  <c r="B76" i="6"/>
  <c r="C76" i="6"/>
  <c r="D76" i="6"/>
  <c r="E76" i="6"/>
  <c r="F76" i="6"/>
  <c r="G76" i="6"/>
  <c r="C77" i="6"/>
  <c r="D77" i="6"/>
  <c r="E77" i="6"/>
  <c r="F77" i="6"/>
  <c r="G77" i="6"/>
  <c r="B78" i="6"/>
  <c r="C78" i="6"/>
  <c r="D78" i="6"/>
  <c r="E78" i="6"/>
  <c r="F78" i="6"/>
  <c r="G78" i="6"/>
  <c r="B79" i="6"/>
  <c r="C79" i="6"/>
  <c r="D79" i="6"/>
  <c r="E79" i="6"/>
  <c r="F79" i="6"/>
  <c r="G79" i="6"/>
  <c r="B80" i="6"/>
  <c r="C80" i="6"/>
  <c r="D80" i="6"/>
  <c r="E80" i="6"/>
  <c r="F80" i="6"/>
  <c r="G80" i="6"/>
  <c r="C67" i="5"/>
  <c r="D67" i="5"/>
  <c r="E67" i="5"/>
  <c r="F67" i="5"/>
  <c r="G67" i="5"/>
  <c r="C68" i="5"/>
  <c r="D68" i="5"/>
  <c r="E68" i="5"/>
  <c r="F68" i="5"/>
  <c r="G68" i="5"/>
  <c r="B69" i="5"/>
  <c r="C69" i="5"/>
  <c r="D69" i="5"/>
  <c r="E69" i="5"/>
  <c r="F69" i="5"/>
  <c r="G69" i="5"/>
  <c r="C70" i="5"/>
  <c r="D70" i="5"/>
  <c r="E70" i="5"/>
  <c r="F70" i="5"/>
  <c r="G70" i="5"/>
  <c r="B71" i="5"/>
  <c r="C71" i="5"/>
  <c r="D71" i="5"/>
  <c r="E71" i="5"/>
  <c r="F71" i="5"/>
  <c r="G71" i="5"/>
  <c r="B72" i="5"/>
  <c r="C72" i="5"/>
  <c r="D72" i="5"/>
  <c r="E72" i="5"/>
  <c r="F72" i="5"/>
  <c r="G72" i="5"/>
  <c r="B73" i="5"/>
  <c r="C73" i="5"/>
  <c r="D73" i="5"/>
  <c r="E73" i="5"/>
  <c r="F73" i="5"/>
  <c r="G73" i="5"/>
  <c r="B74" i="5"/>
  <c r="C74" i="5"/>
  <c r="D74" i="5"/>
  <c r="E74" i="5"/>
  <c r="F74" i="5"/>
  <c r="G74" i="5"/>
  <c r="B75" i="5"/>
  <c r="C75" i="5"/>
  <c r="D75" i="5"/>
  <c r="E75" i="5"/>
  <c r="F75" i="5"/>
  <c r="G75" i="5"/>
  <c r="B76" i="5"/>
  <c r="C76" i="5"/>
  <c r="D76" i="5"/>
  <c r="E76" i="5"/>
  <c r="F76" i="5"/>
  <c r="G76" i="5"/>
  <c r="C77" i="5"/>
  <c r="D77" i="5"/>
  <c r="E77" i="5"/>
  <c r="F77" i="5"/>
  <c r="G77" i="5"/>
  <c r="B78" i="5"/>
  <c r="C78" i="5"/>
  <c r="D78" i="5"/>
  <c r="E78" i="5"/>
  <c r="F78" i="5"/>
  <c r="G78" i="5"/>
  <c r="B79" i="5"/>
  <c r="C79" i="5"/>
  <c r="D79" i="5"/>
  <c r="E79" i="5"/>
  <c r="F79" i="5"/>
  <c r="G79" i="5"/>
  <c r="B80" i="5"/>
  <c r="C80" i="5"/>
  <c r="D80" i="5"/>
  <c r="E80" i="5"/>
  <c r="F80" i="5"/>
  <c r="G80" i="5"/>
  <c r="J13" i="2"/>
  <c r="N13" i="2"/>
  <c r="J14" i="2"/>
  <c r="N14" i="2"/>
  <c r="J15" i="2"/>
  <c r="N15" i="2"/>
  <c r="J16" i="2"/>
  <c r="N16" i="2"/>
  <c r="J17" i="2"/>
  <c r="N17" i="2"/>
  <c r="J21" i="2"/>
  <c r="N21" i="2"/>
  <c r="J22" i="2"/>
  <c r="N22" i="2"/>
  <c r="J23" i="2"/>
  <c r="N23" i="2"/>
  <c r="J24" i="2"/>
  <c r="J57" i="2" s="1"/>
  <c r="N24" i="2"/>
  <c r="J25" i="2"/>
  <c r="N25" i="2"/>
  <c r="J29" i="2"/>
  <c r="N29" i="2"/>
  <c r="J30" i="2"/>
  <c r="N30" i="2"/>
  <c r="J31" i="2"/>
  <c r="N31" i="2"/>
  <c r="J32" i="2"/>
  <c r="N32" i="2"/>
  <c r="J33" i="2"/>
  <c r="J64" i="2" s="1"/>
  <c r="N33" i="2"/>
  <c r="J39" i="2"/>
  <c r="N39" i="2"/>
  <c r="J40" i="2"/>
  <c r="J68" i="2" s="1"/>
  <c r="N40" i="2"/>
  <c r="J44" i="2"/>
  <c r="N44" i="2"/>
  <c r="J45" i="2"/>
  <c r="N45" i="2"/>
  <c r="J49" i="2"/>
  <c r="N49" i="2"/>
  <c r="J50" i="2"/>
  <c r="N50" i="2"/>
  <c r="B56" i="2"/>
  <c r="C56" i="2"/>
  <c r="D56" i="2"/>
  <c r="F56" i="2"/>
  <c r="G56" i="2"/>
  <c r="H56" i="2"/>
  <c r="I56" i="2"/>
  <c r="J56" i="2"/>
  <c r="L56" i="2"/>
  <c r="B57" i="2"/>
  <c r="C57" i="2"/>
  <c r="D57" i="2"/>
  <c r="F57" i="2"/>
  <c r="G57" i="2"/>
  <c r="H57" i="2"/>
  <c r="I57" i="2"/>
  <c r="L57" i="2"/>
  <c r="B58" i="2"/>
  <c r="C58" i="2"/>
  <c r="D58" i="2"/>
  <c r="F58" i="2"/>
  <c r="G58" i="2"/>
  <c r="H58" i="2"/>
  <c r="I58" i="2"/>
  <c r="L58" i="2"/>
  <c r="B62" i="2"/>
  <c r="C62" i="2"/>
  <c r="D62" i="2"/>
  <c r="F62" i="2"/>
  <c r="G62" i="2"/>
  <c r="H62" i="2"/>
  <c r="I62" i="2"/>
  <c r="J62" i="2"/>
  <c r="L62" i="2"/>
  <c r="B63" i="2"/>
  <c r="C63" i="2"/>
  <c r="D63" i="2"/>
  <c r="F63" i="2"/>
  <c r="G63" i="2"/>
  <c r="H63" i="2"/>
  <c r="I63" i="2"/>
  <c r="J63" i="2"/>
  <c r="L63" i="2"/>
  <c r="B64" i="2"/>
  <c r="C64" i="2"/>
  <c r="D64" i="2"/>
  <c r="F64" i="2"/>
  <c r="G64" i="2"/>
  <c r="H64" i="2"/>
  <c r="I64" i="2"/>
  <c r="L64" i="2"/>
  <c r="B68" i="2"/>
  <c r="C68" i="2"/>
  <c r="D68" i="2"/>
  <c r="F68" i="2"/>
  <c r="G68" i="2"/>
  <c r="H68" i="2"/>
  <c r="I68" i="2"/>
  <c r="L68" i="2"/>
  <c r="B69" i="2"/>
  <c r="C69" i="2"/>
  <c r="D69" i="2"/>
  <c r="F69" i="2"/>
  <c r="G69" i="2"/>
  <c r="H69" i="2"/>
  <c r="I69" i="2"/>
  <c r="J69" i="2"/>
  <c r="L69" i="2"/>
  <c r="B70" i="2"/>
  <c r="C70" i="2"/>
  <c r="D70" i="2"/>
  <c r="F70" i="2"/>
  <c r="G70" i="2"/>
  <c r="H70" i="2"/>
  <c r="I70" i="2"/>
  <c r="J70" i="2"/>
  <c r="L70" i="2"/>
  <c r="J58" i="2" l="1"/>
</calcChain>
</file>

<file path=xl/sharedStrings.xml><?xml version="1.0" encoding="utf-8"?>
<sst xmlns="http://schemas.openxmlformats.org/spreadsheetml/2006/main" count="622" uniqueCount="224">
  <si>
    <t>2009-2013 average</t>
  </si>
  <si>
    <t>2004-08 average</t>
  </si>
  <si>
    <t>Lanarkshire</t>
  </si>
  <si>
    <t>Renfrewshire/Inverclyde</t>
  </si>
  <si>
    <t>Fife</t>
  </si>
  <si>
    <t>Highlands &amp; Islands</t>
  </si>
  <si>
    <t>Edinburgh</t>
  </si>
  <si>
    <t>Lothians &amp; Borders</t>
  </si>
  <si>
    <t>Greater Glasgow</t>
  </si>
  <si>
    <t>Ayrshire</t>
  </si>
  <si>
    <t>Dumfries &amp; Galloway</t>
  </si>
  <si>
    <t>Forth Valley</t>
  </si>
  <si>
    <t>Argyll/W.Dunb'shire</t>
  </si>
  <si>
    <t>Tayside</t>
  </si>
  <si>
    <t>Aberdeenshire &amp; Moray</t>
  </si>
  <si>
    <t>Aberdeen City</t>
  </si>
  <si>
    <t>All severities</t>
  </si>
  <si>
    <t>Fatal &amp; Serious</t>
  </si>
  <si>
    <t>Slight</t>
  </si>
  <si>
    <t>Serious</t>
  </si>
  <si>
    <t>Fatal</t>
  </si>
  <si>
    <t>Years:2004-08 and 2009-2013 averages, 2009 to 2013</t>
  </si>
  <si>
    <t>Accidents by police force division and severity</t>
  </si>
  <si>
    <t>Table 3a</t>
  </si>
  <si>
    <t>All Severities</t>
  </si>
  <si>
    <t>2009 to 2013 average on 2004-08 average</t>
  </si>
  <si>
    <t>2013 on 2004-08 average</t>
  </si>
  <si>
    <t>2013 on 2012</t>
  </si>
  <si>
    <t xml:space="preserve">(c) Per cent changes </t>
  </si>
  <si>
    <t xml:space="preserve">      2009 to 2013 average</t>
  </si>
  <si>
    <r>
      <t xml:space="preserve">      2004-08 average</t>
    </r>
    <r>
      <rPr>
        <vertAlign val="superscript"/>
        <sz val="12"/>
        <rFont val="Arial"/>
        <family val="2"/>
      </rPr>
      <t>(1)</t>
    </r>
  </si>
  <si>
    <t xml:space="preserve">(b) annual averages </t>
  </si>
  <si>
    <t xml:space="preserve"> </t>
  </si>
  <si>
    <t>(a) numbers</t>
  </si>
  <si>
    <t>Total</t>
  </si>
  <si>
    <t>Built up</t>
  </si>
  <si>
    <t>Non Built up</t>
  </si>
  <si>
    <t>Non built up</t>
  </si>
  <si>
    <t>Minor roads</t>
  </si>
  <si>
    <t>Major roads</t>
  </si>
  <si>
    <t>Trunk % of total</t>
  </si>
  <si>
    <t>All Roads</t>
  </si>
  <si>
    <t>Local Authority</t>
  </si>
  <si>
    <t xml:space="preserve">Trunk </t>
  </si>
  <si>
    <t>Severity/Year</t>
  </si>
  <si>
    <t>2004-08 and 2009 to 2013 averages, 2009 to 2013</t>
  </si>
  <si>
    <t>Reported accidents by road type and severity</t>
  </si>
  <si>
    <t>ACCIDENTS</t>
  </si>
  <si>
    <t>Table 4</t>
  </si>
  <si>
    <t>2009 to 2013 ave</t>
  </si>
  <si>
    <t>2004-08 ave</t>
  </si>
  <si>
    <r>
      <t xml:space="preserve">roads </t>
    </r>
    <r>
      <rPr>
        <b/>
        <vertAlign val="superscript"/>
        <sz val="11"/>
        <rFont val="Arial"/>
        <family val="2"/>
      </rPr>
      <t>(1)</t>
    </r>
  </si>
  <si>
    <t>All minor roads</t>
  </si>
  <si>
    <t>C &amp; Unclassified</t>
  </si>
  <si>
    <t>B roads</t>
  </si>
  <si>
    <t>All major roads</t>
  </si>
  <si>
    <t xml:space="preserve">LA A </t>
  </si>
  <si>
    <t xml:space="preserve">Trunk A </t>
  </si>
  <si>
    <t>Motor- ways</t>
  </si>
  <si>
    <t>All roads</t>
  </si>
  <si>
    <t xml:space="preserve">       Years: 2004-08 and 2009 to 2013 averages, 2003 to 2013</t>
  </si>
  <si>
    <t>(a)  Reported accidents by severity and road class for built-up and non built-up roads</t>
  </si>
  <si>
    <t xml:space="preserve">Table 5 </t>
  </si>
  <si>
    <t>table take account of any revisions to the traffic estimates for previous years.</t>
  </si>
  <si>
    <t xml:space="preserve"> on "non-built up" roads divided by the estimated volume of traffic on "rural" roads, for example.  The figures given in this</t>
  </si>
  <si>
    <t>for the number of accidents.  Therefore, these rates are approximations: the "non-built up" rate is the number of accidents</t>
  </si>
  <si>
    <t>1. Traffic estimates are based on an "urban/rural" split which differs slightly from the "built-up/non built-up" classification used</t>
  </si>
  <si>
    <t xml:space="preserve">2004-08 ave </t>
  </si>
  <si>
    <r>
      <t>up</t>
    </r>
    <r>
      <rPr>
        <b/>
        <vertAlign val="superscript"/>
        <sz val="12"/>
        <rFont val="Arial"/>
        <family val="2"/>
      </rPr>
      <t>(1)</t>
    </r>
  </si>
  <si>
    <t xml:space="preserve">Built </t>
  </si>
  <si>
    <t>built</t>
  </si>
  <si>
    <t>roads</t>
  </si>
  <si>
    <t>Non</t>
  </si>
  <si>
    <t>minor</t>
  </si>
  <si>
    <t>major</t>
  </si>
  <si>
    <t xml:space="preserve">roads </t>
  </si>
  <si>
    <t xml:space="preserve">              roads </t>
  </si>
  <si>
    <t>ways</t>
  </si>
  <si>
    <r>
      <t>roads</t>
    </r>
    <r>
      <rPr>
        <b/>
        <vertAlign val="superscript"/>
        <sz val="12"/>
        <rFont val="Arial"/>
        <family val="2"/>
      </rPr>
      <t xml:space="preserve"> </t>
    </r>
  </si>
  <si>
    <t>All</t>
  </si>
  <si>
    <t>Motor-</t>
  </si>
  <si>
    <t xml:space="preserve">       Years: 2004-08 and 2009-2013 averages, 2003 to 2013</t>
  </si>
  <si>
    <r>
      <t xml:space="preserve">       rates per 100 million vehicle km</t>
    </r>
    <r>
      <rPr>
        <b/>
        <vertAlign val="superscript"/>
        <sz val="12"/>
        <rFont val="Arial"/>
        <family val="2"/>
      </rPr>
      <t xml:space="preserve"> (1)</t>
    </r>
  </si>
  <si>
    <t>(b)  Reported accident rates by severity and road class for built-up and non built-up roads</t>
  </si>
  <si>
    <t>Table 5</t>
  </si>
  <si>
    <t>Renfrewshire &amp; Inverclyde</t>
  </si>
  <si>
    <t>n/a</t>
  </si>
  <si>
    <t>Lothians &amp; Scottish Borders</t>
  </si>
  <si>
    <t xml:space="preserve">Leave in for Web version </t>
  </si>
  <si>
    <t>Hide this table before sending to printer</t>
  </si>
  <si>
    <t>Argyll &amp; West Dunbartonshire</t>
  </si>
  <si>
    <t>Percentage above/below Scottish average - for 2004-08 average</t>
  </si>
  <si>
    <t>Scotland</t>
  </si>
  <si>
    <t>Reported accident rate per 100 million vehicle km - for 2004-08 average</t>
  </si>
  <si>
    <t>Roads</t>
  </si>
  <si>
    <t>Police force area</t>
  </si>
  <si>
    <t xml:space="preserve"> Major</t>
  </si>
  <si>
    <t>A roads(1)</t>
  </si>
  <si>
    <t>A roads</t>
  </si>
  <si>
    <t>Motorways</t>
  </si>
  <si>
    <t>Severity/</t>
  </si>
  <si>
    <t>Minor</t>
  </si>
  <si>
    <t xml:space="preserve">    All</t>
  </si>
  <si>
    <t xml:space="preserve">     Local Authority </t>
  </si>
  <si>
    <t>Trunk</t>
  </si>
  <si>
    <t xml:space="preserve">     Years: 2004-08 and 2009-2013 averages</t>
  </si>
  <si>
    <t>(c) Reported accident rates on all roads by police force area and severity</t>
  </si>
  <si>
    <t>Percentage above/below Scottish average - for 2009-13 average</t>
  </si>
  <si>
    <t>-</t>
  </si>
  <si>
    <t>Reported accident rate per 100 million vehicle km - for 2009-2013 average</t>
  </si>
  <si>
    <t xml:space="preserve">  </t>
  </si>
  <si>
    <t>Note: As figures in this table have been adjusted to be 30 day months they may not be comparable with other tables in this publication</t>
  </si>
  <si>
    <t>BUP=Built-up       NBUP=Non Built-up</t>
  </si>
  <si>
    <t>Year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</si>
  <si>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</si>
  <si>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</si>
  <si>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</si>
  <si>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</si>
  <si>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</si>
  <si>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</si>
  <si>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</si>
  <si>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</si>
  <si>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</si>
  <si>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</si>
  <si>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</si>
  <si>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</si>
  <si>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</t>
  </si>
  <si>
    <t>Minor BUP</t>
  </si>
  <si>
    <t>M &amp; A BUP</t>
  </si>
  <si>
    <t>Minor NBUP</t>
  </si>
  <si>
    <t>M &amp; A NBUP</t>
  </si>
  <si>
    <t>Trunk M &amp; A</t>
  </si>
  <si>
    <t>(figures adjusted for 30 day months)</t>
  </si>
  <si>
    <t>Accidents by severity, month and road type, 2009 to 2013 average</t>
  </si>
  <si>
    <t>Table 6</t>
  </si>
  <si>
    <t>so these changes should have had very little or no effect on the time series.</t>
  </si>
  <si>
    <t xml:space="preserve">codes were used are included in the 'All conditions' figures, but not under any of the categories 'Dry', 'Wet/Damp/Flood' or 'Snow/Frost/Ice', </t>
  </si>
  <si>
    <t xml:space="preserve">With effect from 2005, 'Oil or diesel' and 'mud' have been recorded under 'Special Conditions at Site'. The accidents for which these </t>
  </si>
  <si>
    <t xml:space="preserve">1. Separate codes for the road surface conditions 'Oil or Diesel' and 'Mud' were used between 1999 and 2004, inclusive.   </t>
  </si>
  <si>
    <t>2009-13 ave</t>
  </si>
  <si>
    <t>All conditions</t>
  </si>
  <si>
    <t>Snow/frost/ice</t>
  </si>
  <si>
    <t>Wet/damp/flood</t>
  </si>
  <si>
    <t>Dry</t>
  </si>
  <si>
    <t>Darkness</t>
  </si>
  <si>
    <t>Daylight</t>
  </si>
  <si>
    <t>Non Built-up</t>
  </si>
  <si>
    <t>Built-up</t>
  </si>
  <si>
    <t>2004-08 and 2009-2013 averages, 2009 to 2013</t>
  </si>
  <si>
    <t>Built-up and non built-up roads,</t>
  </si>
  <si>
    <t>Accidents by light condition, road surface condition(1), severity</t>
  </si>
  <si>
    <t>Table 7</t>
  </si>
  <si>
    <t>Other junction</t>
  </si>
  <si>
    <t>Private drive</t>
  </si>
  <si>
    <t>Junction&gt;4 arms(not rd'about)</t>
  </si>
  <si>
    <t>Cross roads</t>
  </si>
  <si>
    <t>Slip road</t>
  </si>
  <si>
    <t>T/Y staggered junc</t>
  </si>
  <si>
    <t>Mini-roundabout</t>
  </si>
  <si>
    <t>Roundabout</t>
  </si>
  <si>
    <t>More than 20m from junction</t>
  </si>
  <si>
    <t>Total built-up/non built-up</t>
  </si>
  <si>
    <t>Years: 2009-2013 average</t>
  </si>
  <si>
    <t>separately for built-up and non built-up roads</t>
  </si>
  <si>
    <t>Accidents by junction detail and severity</t>
  </si>
  <si>
    <t>Table 8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</si>
  <si>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</si>
  <si>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</si>
  <si>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</si>
  <si>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</si>
  <si>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</si>
  <si>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</si>
  <si>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</si>
  <si>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</si>
  <si>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</si>
  <si>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</si>
  <si>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</si>
  <si>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accidents</t>
  </si>
  <si>
    <t>built-up</t>
  </si>
  <si>
    <t>Motorway</t>
  </si>
  <si>
    <t>only</t>
  </si>
  <si>
    <t>All injury</t>
  </si>
  <si>
    <t>Damage</t>
  </si>
  <si>
    <t>Injury Road Accidents</t>
  </si>
  <si>
    <t>Years: 2003 to 2013</t>
  </si>
  <si>
    <t>Total estimated accident costs in Scotland (£ million) at 2013 prices, by severity</t>
  </si>
  <si>
    <t>Table 11</t>
  </si>
  <si>
    <t>Trunk roads only</t>
  </si>
  <si>
    <t>Built-up roads</t>
  </si>
  <si>
    <t>Non built-up roads</t>
  </si>
  <si>
    <t>injury</t>
  </si>
  <si>
    <t>for all</t>
  </si>
  <si>
    <t>Category of road</t>
  </si>
  <si>
    <t>Average</t>
  </si>
  <si>
    <t>Accident Severity</t>
  </si>
  <si>
    <t>Cost per accident by road type and severity in Scotland (£) for 2013 at 2013 prices</t>
  </si>
  <si>
    <t>Table 10</t>
  </si>
  <si>
    <t>Note: Police costs have been updated following a survey in 2011 of police forces in England, Scotland and Wales.</t>
  </si>
  <si>
    <t>These averages are based on reported accident numbers</t>
  </si>
  <si>
    <t>Total costs per accident for GB</t>
  </si>
  <si>
    <t>- Built-up roads</t>
  </si>
  <si>
    <t>- Non built-up roads</t>
  </si>
  <si>
    <t>This breakdown is for the damage element only</t>
  </si>
  <si>
    <t>- Motorways</t>
  </si>
  <si>
    <t xml:space="preserve">     Damage to property</t>
  </si>
  <si>
    <t xml:space="preserve">     Insurance</t>
  </si>
  <si>
    <t xml:space="preserve">     Police/administration</t>
  </si>
  <si>
    <t>Police and damage to property costs for GB:</t>
  </si>
  <si>
    <t xml:space="preserve">     Pain, grief, suffering</t>
  </si>
  <si>
    <t xml:space="preserve">     Medical/ambulance</t>
  </si>
  <si>
    <t xml:space="preserve">     Lost output</t>
  </si>
  <si>
    <t>Casualty related costs for GB:</t>
  </si>
  <si>
    <t xml:space="preserve">Damage </t>
  </si>
  <si>
    <t xml:space="preserve">Fatal </t>
  </si>
  <si>
    <t>(b)  Costs per accident by element of cost and severity</t>
  </si>
  <si>
    <t>Average cost per casualty for Great Britain</t>
  </si>
  <si>
    <t>Average all casualties</t>
  </si>
  <si>
    <t>Slightly Injured</t>
  </si>
  <si>
    <t>Seriously Injured</t>
  </si>
  <si>
    <t>Killed</t>
  </si>
  <si>
    <t>Average for all casualties is calculated using estimates of non-reported accidents. 
Based on reported accidents only, the average value is £50,698 (it's higher as more slight injuries are estimated to go unreported)</t>
  </si>
  <si>
    <t>(a)  Cost per casualty by severity: average costs for Great Britain (£) at 2013 prices</t>
  </si>
  <si>
    <t>COSTS</t>
  </si>
  <si>
    <t xml:space="preserve">Table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</si>
</sst>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0_)"/>
    <numFmt numFmtId="167" formatCode="#,##0_ ;\-#,##0\ "/>
    <numFmt numFmtId="168" formatCode="0.0"/>
    <numFmt numFmtId="169" formatCode="#,##0.0"/>
    <numFmt numFmtId="170" formatCode="0.0_)"/>
    <numFmt numFmtId="171" formatCode="_-* #,##0.0_-;\-* #,##0.0_-;_-* &quot;-&quot;?_-;_-@_-"/>
  </numFmts>
  <fonts count="37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 MT"/>
    </font>
    <font>
      <sz val="12"/>
      <name val="Arial"/>
      <family val="2"/>
    </font>
    <font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55"/>
      <name val="Arial"/>
      <family val="2"/>
    </font>
    <font>
      <b/>
      <sz val="12"/>
      <color rgb="FFFF000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/>
      <diagonal/>
    </border>
  </borders>
  <cellStyleXfs count="12">
    <xf numFmtId="0" fontId="0" fillId="0" borderId="0">
      <alignment vertical="top"/>
    </xf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7" fillId="0" borderId="0">
      <alignment vertical="top"/>
    </xf>
    <xf numFmtId="0" fontId="10" fillId="0" borderId="0"/>
    <xf numFmtId="165" fontId="9" fillId="0" borderId="0"/>
    <xf numFmtId="0" fontId="2" fillId="0" borderId="0"/>
    <xf numFmtId="0" fontId="1" fillId="2" borderId="1" applyNumberFormat="0" applyFont="0" applyAlignment="0" applyProtection="0"/>
  </cellStyleXfs>
  <cellXfs count="339">
    <xf numFmtId="0" fontId="0" fillId="0" borderId="0" xfId="0">
      <alignment vertical="top"/>
    </xf>
    <xf numFmtId="0" fontId="0" fillId="0" borderId="0" xfId="0" applyAlignment="1"/>
    <xf numFmtId="164" fontId="3" fillId="0" borderId="2" xfId="1" applyNumberFormat="1" applyFont="1" applyBorder="1" applyAlignment="1"/>
    <xf numFmtId="0" fontId="3" fillId="0" borderId="2" xfId="0" applyFont="1" applyBorder="1" applyAlignment="1">
      <alignment horizontal="right"/>
    </xf>
    <xf numFmtId="0" fontId="0" fillId="0" borderId="2" xfId="0" applyBorder="1" applyAlignment="1"/>
    <xf numFmtId="164" fontId="0" fillId="0" borderId="0" xfId="1" applyNumberFormat="1" applyFont="1" applyAlignme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2" xfId="0" applyFont="1" applyBorder="1" applyAlignment="1"/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0" fillId="0" borderId="3" xfId="0" applyBorder="1" applyAlignment="1"/>
    <xf numFmtId="0" fontId="11" fillId="0" borderId="0" xfId="8" applyFont="1"/>
    <xf numFmtId="0" fontId="10" fillId="0" borderId="0" xfId="8" applyFont="1"/>
    <xf numFmtId="3" fontId="10" fillId="0" borderId="0" xfId="8" applyNumberFormat="1" applyFont="1" applyFill="1"/>
    <xf numFmtId="1" fontId="10" fillId="0" borderId="0" xfId="8" applyNumberFormat="1" applyFont="1" applyFill="1" applyBorder="1"/>
    <xf numFmtId="0" fontId="10" fillId="0" borderId="0" xfId="8" applyFont="1" applyBorder="1" applyAlignment="1">
      <alignment horizontal="left"/>
    </xf>
    <xf numFmtId="3" fontId="10" fillId="0" borderId="4" xfId="8" applyNumberFormat="1" applyFont="1" applyFill="1" applyBorder="1"/>
    <xf numFmtId="1" fontId="10" fillId="0" borderId="4" xfId="8" applyNumberFormat="1" applyFont="1" applyFill="1" applyBorder="1"/>
    <xf numFmtId="0" fontId="10" fillId="0" borderId="4" xfId="8" applyFont="1" applyBorder="1" applyAlignment="1">
      <alignment horizontal="left"/>
    </xf>
    <xf numFmtId="0" fontId="11" fillId="0" borderId="0" xfId="8" applyFont="1" applyBorder="1"/>
    <xf numFmtId="3" fontId="10" fillId="0" borderId="0" xfId="8" applyNumberFormat="1" applyFont="1" applyFill="1" applyBorder="1"/>
    <xf numFmtId="1" fontId="12" fillId="0" borderId="0" xfId="8" applyNumberFormat="1" applyFont="1" applyFill="1" applyBorder="1"/>
    <xf numFmtId="1" fontId="10" fillId="0" borderId="0" xfId="8" applyNumberFormat="1" applyFont="1" applyFill="1"/>
    <xf numFmtId="1" fontId="12" fillId="0" borderId="0" xfId="8" applyNumberFormat="1" applyFont="1" applyFill="1"/>
    <xf numFmtId="0" fontId="10" fillId="0" borderId="0" xfId="8" applyFont="1" applyAlignment="1">
      <alignment horizontal="left"/>
    </xf>
    <xf numFmtId="3" fontId="12" fillId="0" borderId="0" xfId="8" applyNumberFormat="1" applyFont="1" applyFill="1"/>
    <xf numFmtId="0" fontId="13" fillId="0" borderId="0" xfId="8" applyFont="1" applyAlignment="1">
      <alignment horizontal="left"/>
    </xf>
    <xf numFmtId="166" fontId="10" fillId="0" borderId="0" xfId="8" applyNumberFormat="1" applyFont="1" applyFill="1" applyProtection="1"/>
    <xf numFmtId="0" fontId="10" fillId="0" borderId="0" xfId="8" applyFont="1" applyFill="1"/>
    <xf numFmtId="0" fontId="13" fillId="0" borderId="0" xfId="8" applyFont="1"/>
    <xf numFmtId="3" fontId="10" fillId="0" borderId="0" xfId="8" applyNumberFormat="1" applyFont="1" applyFill="1" applyProtection="1"/>
    <xf numFmtId="3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center"/>
    </xf>
    <xf numFmtId="3" fontId="12" fillId="0" borderId="0" xfId="8" applyNumberFormat="1" applyFont="1" applyFill="1" applyProtection="1"/>
    <xf numFmtId="3" fontId="12" fillId="0" borderId="0" xfId="8" applyNumberFormat="1" applyFont="1" applyAlignment="1">
      <alignment horizontal="right"/>
    </xf>
    <xf numFmtId="3" fontId="10" fillId="0" borderId="0" xfId="8" applyNumberFormat="1" applyFont="1" applyFill="1" applyBorder="1" applyProtection="1"/>
    <xf numFmtId="3" fontId="13" fillId="0" borderId="0" xfId="8" applyNumberFormat="1" applyFont="1" applyFill="1" applyBorder="1" applyAlignment="1">
      <alignment horizontal="center"/>
    </xf>
    <xf numFmtId="3" fontId="13" fillId="0" borderId="0" xfId="8" applyNumberFormat="1" applyFont="1" applyFill="1" applyBorder="1" applyAlignment="1">
      <alignment horizontal="right"/>
    </xf>
    <xf numFmtId="0" fontId="13" fillId="0" borderId="0" xfId="8" applyFont="1" applyBorder="1"/>
    <xf numFmtId="0" fontId="10" fillId="0" borderId="0" xfId="8" applyFont="1" applyBorder="1"/>
    <xf numFmtId="3" fontId="10" fillId="0" borderId="0" xfId="8" applyNumberFormat="1" applyFont="1" applyAlignment="1">
      <alignment horizontal="right" wrapText="1"/>
    </xf>
    <xf numFmtId="3" fontId="12" fillId="0" borderId="0" xfId="8" applyNumberFormat="1" applyFont="1"/>
    <xf numFmtId="3" fontId="10" fillId="0" borderId="0" xfId="8" applyNumberFormat="1" applyFont="1"/>
    <xf numFmtId="3" fontId="12" fillId="0" borderId="0" xfId="8" applyNumberFormat="1" applyFont="1" applyFill="1" applyBorder="1" applyProtection="1"/>
    <xf numFmtId="3" fontId="12" fillId="0" borderId="0" xfId="8" applyNumberFormat="1" applyFont="1" applyFill="1" applyBorder="1"/>
    <xf numFmtId="0" fontId="7" fillId="0" borderId="0" xfId="8" applyFont="1" applyAlignment="1">
      <alignment horizontal="right" wrapText="1"/>
    </xf>
    <xf numFmtId="3" fontId="10" fillId="0" borderId="0" xfId="8" applyNumberFormat="1" applyFont="1" applyBorder="1" applyAlignment="1">
      <alignment horizontal="right"/>
    </xf>
    <xf numFmtId="0" fontId="10" fillId="0" borderId="0" xfId="8" applyFont="1" applyAlignment="1">
      <alignment horizontal="right" wrapText="1"/>
    </xf>
    <xf numFmtId="0" fontId="10" fillId="0" borderId="0" xfId="8" applyFont="1" applyAlignment="1">
      <alignment horizontal="right"/>
    </xf>
    <xf numFmtId="0" fontId="13" fillId="0" borderId="0" xfId="8" applyFont="1" applyBorder="1" applyAlignment="1">
      <alignment horizontal="center"/>
    </xf>
    <xf numFmtId="0" fontId="13" fillId="0" borderId="0" xfId="8" applyFont="1" applyAlignment="1">
      <alignment horizontal="center"/>
    </xf>
    <xf numFmtId="0" fontId="13" fillId="0" borderId="0" xfId="8" applyFont="1" applyBorder="1" applyAlignment="1">
      <alignment horizontal="right"/>
    </xf>
    <xf numFmtId="0" fontId="13" fillId="0" borderId="0" xfId="8" applyFont="1" applyAlignment="1">
      <alignment horizontal="centerContinuous"/>
    </xf>
    <xf numFmtId="0" fontId="15" fillId="0" borderId="0" xfId="8" applyFont="1" applyBorder="1" applyAlignment="1">
      <alignment horizontal="center"/>
    </xf>
    <xf numFmtId="0" fontId="13" fillId="0" borderId="5" xfId="8" applyFont="1" applyBorder="1" applyAlignment="1">
      <alignment horizontal="center" vertical="center" wrapText="1"/>
    </xf>
    <xf numFmtId="0" fontId="11" fillId="0" borderId="5" xfId="8" applyFont="1" applyBorder="1" applyAlignment="1">
      <alignment vertical="center"/>
    </xf>
    <xf numFmtId="0" fontId="13" fillId="0" borderId="5" xfId="8" applyFont="1" applyBorder="1" applyAlignment="1">
      <alignment horizontal="right" wrapText="1"/>
    </xf>
    <xf numFmtId="0" fontId="13" fillId="0" borderId="5" xfId="8" applyFont="1" applyBorder="1" applyAlignment="1">
      <alignment wrapText="1"/>
    </xf>
    <xf numFmtId="0" fontId="13" fillId="0" borderId="5" xfId="8" applyFont="1" applyBorder="1" applyAlignment="1">
      <alignment horizontal="center" wrapText="1"/>
    </xf>
    <xf numFmtId="0" fontId="13" fillId="0" borderId="5" xfId="8" applyFont="1" applyBorder="1"/>
    <xf numFmtId="0" fontId="13" fillId="0" borderId="0" xfId="8" applyFont="1" applyBorder="1" applyAlignment="1">
      <alignment horizontal="center" vertical="center" wrapText="1"/>
    </xf>
    <xf numFmtId="0" fontId="13" fillId="0" borderId="0" xfId="8" applyFont="1" applyBorder="1" applyAlignment="1">
      <alignment horizontal="center" vertical="center"/>
    </xf>
    <xf numFmtId="0" fontId="13" fillId="0" borderId="0" xfId="8" applyFont="1" applyBorder="1" applyAlignment="1">
      <alignment horizontal="centerContinuous"/>
    </xf>
    <xf numFmtId="0" fontId="13" fillId="0" borderId="6" xfId="8" applyFont="1" applyBorder="1" applyAlignment="1">
      <alignment horizontal="center" vertical="center" wrapText="1"/>
    </xf>
    <xf numFmtId="0" fontId="13" fillId="0" borderId="6" xfId="8" applyFont="1" applyBorder="1" applyAlignment="1">
      <alignment vertical="center" wrapText="1"/>
    </xf>
    <xf numFmtId="0" fontId="13" fillId="0" borderId="6" xfId="8" applyFont="1" applyBorder="1"/>
    <xf numFmtId="0" fontId="13" fillId="0" borderId="7" xfId="8" applyFont="1" applyBorder="1"/>
    <xf numFmtId="0" fontId="13" fillId="0" borderId="7" xfId="8" applyFont="1" applyBorder="1" applyAlignment="1">
      <alignment horizontal="centerContinuous"/>
    </xf>
    <xf numFmtId="0" fontId="13" fillId="0" borderId="7" xfId="8" applyFont="1" applyBorder="1" applyAlignment="1">
      <alignment horizontal="center"/>
    </xf>
    <xf numFmtId="0" fontId="13" fillId="0" borderId="6" xfId="8" applyFont="1" applyBorder="1" applyAlignment="1">
      <alignment horizontal="center"/>
    </xf>
    <xf numFmtId="0" fontId="10" fillId="0" borderId="4" xfId="8" applyFont="1" applyBorder="1"/>
    <xf numFmtId="0" fontId="16" fillId="0" borderId="0" xfId="8" applyFont="1" applyAlignment="1">
      <alignment horizontal="left"/>
    </xf>
    <xf numFmtId="0" fontId="16" fillId="0" borderId="0" xfId="8" applyFont="1"/>
    <xf numFmtId="0" fontId="16" fillId="0" borderId="0" xfId="0" applyFont="1" applyAlignment="1">
      <alignment horizontal="right"/>
    </xf>
    <xf numFmtId="0" fontId="7" fillId="0" borderId="0" xfId="0" applyFont="1" applyAlignment="1"/>
    <xf numFmtId="3" fontId="10" fillId="0" borderId="0" xfId="0" applyNumberFormat="1" applyFont="1" applyAlignment="1"/>
    <xf numFmtId="3" fontId="10" fillId="0" borderId="0" xfId="0" applyNumberFormat="1" applyFont="1" applyBorder="1" applyAlignment="1"/>
    <xf numFmtId="0" fontId="7" fillId="0" borderId="0" xfId="0" applyFont="1" applyBorder="1" applyAlignment="1"/>
    <xf numFmtId="3" fontId="17" fillId="0" borderId="0" xfId="0" applyNumberFormat="1" applyFont="1" applyBorder="1" applyAlignment="1"/>
    <xf numFmtId="0" fontId="7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10" fillId="0" borderId="0" xfId="0" applyFont="1" applyAlignment="1"/>
    <xf numFmtId="0" fontId="19" fillId="0" borderId="0" xfId="0" applyFont="1" applyBorder="1" applyAlignment="1"/>
    <xf numFmtId="0" fontId="10" fillId="0" borderId="0" xfId="0" applyFont="1" applyBorder="1" applyAlignment="1"/>
    <xf numFmtId="0" fontId="13" fillId="0" borderId="0" xfId="0" applyFont="1" applyBorder="1" applyAlignment="1"/>
    <xf numFmtId="1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vertical="top"/>
    </xf>
    <xf numFmtId="3" fontId="13" fillId="0" borderId="0" xfId="0" applyNumberFormat="1" applyFont="1" applyBorder="1" applyAlignment="1"/>
    <xf numFmtId="3" fontId="20" fillId="0" borderId="4" xfId="0" applyNumberFormat="1" applyFont="1" applyBorder="1" applyAlignment="1">
      <alignment horizontal="right" wrapText="1"/>
    </xf>
    <xf numFmtId="41" fontId="20" fillId="0" borderId="4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3" fontId="19" fillId="0" borderId="0" xfId="0" applyNumberFormat="1" applyFont="1" applyAlignment="1">
      <alignment horizontal="right" wrapText="1"/>
    </xf>
    <xf numFmtId="41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13" fillId="0" borderId="0" xfId="0" applyFont="1" applyAlignment="1"/>
    <xf numFmtId="3" fontId="13" fillId="0" borderId="0" xfId="0" applyNumberFormat="1" applyFont="1" applyAlignment="1"/>
    <xf numFmtId="3" fontId="20" fillId="0" borderId="0" xfId="0" applyNumberFormat="1" applyFont="1" applyFill="1" applyAlignment="1">
      <alignment horizontal="right"/>
    </xf>
    <xf numFmtId="167" fontId="20" fillId="0" borderId="0" xfId="0" applyNumberFormat="1" applyFont="1" applyFill="1" applyAlignment="1"/>
    <xf numFmtId="3" fontId="20" fillId="0" borderId="0" xfId="0" applyNumberFormat="1" applyFont="1" applyFill="1" applyAlignment="1"/>
    <xf numFmtId="0" fontId="20" fillId="0" borderId="0" xfId="0" applyFont="1" applyBorder="1" applyAlignment="1">
      <alignment horizontal="right"/>
    </xf>
    <xf numFmtId="41" fontId="19" fillId="0" borderId="0" xfId="0" applyNumberFormat="1" applyFont="1" applyFill="1" applyAlignment="1"/>
    <xf numFmtId="0" fontId="20" fillId="0" borderId="0" xfId="0" applyFont="1" applyBorder="1" applyAlignment="1"/>
    <xf numFmtId="3" fontId="20" fillId="0" borderId="0" xfId="0" applyNumberFormat="1" applyFont="1" applyAlignment="1">
      <alignment horizontal="right" wrapText="1"/>
    </xf>
    <xf numFmtId="41" fontId="20" fillId="0" borderId="0" xfId="0" applyNumberFormat="1" applyFont="1" applyFill="1" applyAlignment="1"/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41" fontId="20" fillId="0" borderId="0" xfId="0" applyNumberFormat="1" applyFont="1" applyFill="1" applyBorder="1" applyAlignment="1"/>
    <xf numFmtId="1" fontId="20" fillId="0" borderId="0" xfId="0" applyNumberFormat="1" applyFont="1" applyAlignment="1">
      <alignment wrapText="1"/>
    </xf>
    <xf numFmtId="1" fontId="20" fillId="0" borderId="0" xfId="0" applyNumberFormat="1" applyFont="1" applyFill="1" applyAlignment="1"/>
    <xf numFmtId="1" fontId="20" fillId="0" borderId="0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20" fillId="0" borderId="5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19" fillId="0" borderId="5" xfId="0" applyFont="1" applyBorder="1" applyAlignment="1"/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4" xfId="0" applyFont="1" applyBorder="1" applyAlignment="1">
      <alignment horizontal="left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wrapText="1"/>
    </xf>
    <xf numFmtId="0" fontId="20" fillId="0" borderId="8" xfId="0" applyFont="1" applyBorder="1" applyAlignment="1">
      <alignment horizontal="left" wrapText="1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Continuous" wrapText="1"/>
    </xf>
    <xf numFmtId="0" fontId="20" fillId="0" borderId="6" xfId="0" applyFont="1" applyBorder="1" applyAlignment="1">
      <alignment wrapText="1"/>
    </xf>
    <xf numFmtId="0" fontId="20" fillId="0" borderId="7" xfId="0" applyFont="1" applyBorder="1" applyAlignment="1">
      <alignment horizontal="centerContinuous"/>
    </xf>
    <xf numFmtId="0" fontId="20" fillId="0" borderId="6" xfId="0" applyFont="1" applyBorder="1" applyAlignment="1"/>
    <xf numFmtId="0" fontId="7" fillId="0" borderId="4" xfId="0" applyFont="1" applyBorder="1" applyAlignment="1"/>
    <xf numFmtId="0" fontId="20" fillId="0" borderId="4" xfId="0" applyFont="1" applyBorder="1" applyAlignment="1"/>
    <xf numFmtId="0" fontId="20" fillId="0" borderId="0" xfId="0" applyFont="1" applyAlignment="1"/>
    <xf numFmtId="0" fontId="22" fillId="0" borderId="0" xfId="0" applyFont="1" applyAlignment="1">
      <alignment horizontal="right"/>
    </xf>
    <xf numFmtId="0" fontId="23" fillId="0" borderId="0" xfId="0" applyFont="1" applyAlignment="1"/>
    <xf numFmtId="2" fontId="7" fillId="0" borderId="0" xfId="0" applyNumberFormat="1" applyFont="1" applyAlignment="1">
      <alignment horizontal="right" wrapText="1"/>
    </xf>
    <xf numFmtId="168" fontId="24" fillId="0" borderId="0" xfId="0" applyNumberFormat="1" applyFont="1" applyBorder="1" applyAlignment="1"/>
    <xf numFmtId="0" fontId="10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8" fontId="17" fillId="0" borderId="0" xfId="0" applyNumberFormat="1" applyFont="1" applyBorder="1" applyAlignment="1">
      <alignment horizontal="right"/>
    </xf>
    <xf numFmtId="2" fontId="13" fillId="0" borderId="4" xfId="0" applyNumberFormat="1" applyFont="1" applyFill="1" applyBorder="1" applyAlignment="1"/>
    <xf numFmtId="0" fontId="25" fillId="0" borderId="4" xfId="0" applyFont="1" applyBorder="1" applyAlignment="1"/>
    <xf numFmtId="0" fontId="13" fillId="0" borderId="4" xfId="0" applyFont="1" applyBorder="1" applyAlignment="1"/>
    <xf numFmtId="2" fontId="10" fillId="0" borderId="0" xfId="0" applyNumberFormat="1" applyFont="1" applyBorder="1" applyAlignment="1"/>
    <xf numFmtId="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2" fontId="13" fillId="0" borderId="0" xfId="0" applyNumberFormat="1" applyFont="1" applyFill="1" applyBorder="1" applyAlignment="1">
      <alignment horizontal="right"/>
    </xf>
    <xf numFmtId="0" fontId="26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0" borderId="5" xfId="0" applyFont="1" applyBorder="1" applyAlignment="1"/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0" fillId="0" borderId="9" xfId="0" applyFont="1" applyBorder="1" applyAlignment="1"/>
    <xf numFmtId="0" fontId="13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Continuous"/>
    </xf>
    <xf numFmtId="0" fontId="13" fillId="0" borderId="6" xfId="0" applyFont="1" applyBorder="1" applyAlignment="1"/>
    <xf numFmtId="0" fontId="10" fillId="0" borderId="6" xfId="0" applyFont="1" applyBorder="1" applyAlignment="1"/>
    <xf numFmtId="0" fontId="27" fillId="0" borderId="4" xfId="0" applyFont="1" applyBorder="1" applyAlignment="1"/>
    <xf numFmtId="0" fontId="28" fillId="0" borderId="4" xfId="0" applyFont="1" applyBorder="1" applyAlignment="1"/>
    <xf numFmtId="0" fontId="27" fillId="0" borderId="0" xfId="0" applyFont="1" applyAlignment="1"/>
    <xf numFmtId="0" fontId="28" fillId="0" borderId="0" xfId="0" applyFont="1" applyBorder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9" fillId="0" borderId="0" xfId="0" applyFont="1" applyAlignment="1"/>
    <xf numFmtId="0" fontId="28" fillId="0" borderId="0" xfId="0" applyFont="1" applyBorder="1" applyAlignment="1"/>
    <xf numFmtId="165" fontId="10" fillId="0" borderId="0" xfId="9" applyFont="1"/>
    <xf numFmtId="165" fontId="10" fillId="0" borderId="0" xfId="9" applyFont="1" applyAlignment="1">
      <alignment horizontal="right"/>
    </xf>
    <xf numFmtId="165" fontId="10" fillId="0" borderId="0" xfId="9" applyFont="1" applyBorder="1" applyAlignment="1">
      <alignment horizontal="right"/>
    </xf>
    <xf numFmtId="165" fontId="10" fillId="0" borderId="0" xfId="9" quotePrefix="1" applyFont="1" applyBorder="1" applyAlignment="1">
      <alignment horizontal="right"/>
    </xf>
    <xf numFmtId="3" fontId="10" fillId="0" borderId="0" xfId="9" applyNumberFormat="1" applyFont="1" applyBorder="1" applyAlignment="1">
      <alignment horizontal="right"/>
    </xf>
    <xf numFmtId="165" fontId="10" fillId="0" borderId="0" xfId="9" applyFont="1" applyBorder="1" applyAlignment="1">
      <alignment horizontal="left" indent="1"/>
    </xf>
    <xf numFmtId="3" fontId="12" fillId="0" borderId="4" xfId="9" applyNumberFormat="1" applyFont="1" applyFill="1" applyBorder="1" applyAlignment="1">
      <alignment horizontal="right"/>
    </xf>
    <xf numFmtId="165" fontId="10" fillId="0" borderId="4" xfId="9" applyFont="1" applyBorder="1" applyAlignment="1">
      <alignment horizontal="left" indent="1"/>
    </xf>
    <xf numFmtId="165" fontId="10" fillId="0" borderId="0" xfId="9" applyFont="1" applyBorder="1"/>
    <xf numFmtId="3" fontId="12" fillId="0" borderId="0" xfId="9" applyNumberFormat="1" applyFont="1" applyFill="1" applyBorder="1" applyAlignment="1">
      <alignment horizontal="right"/>
    </xf>
    <xf numFmtId="165" fontId="10" fillId="0" borderId="0" xfId="9" applyFont="1" applyAlignment="1">
      <alignment horizontal="left" indent="1"/>
    </xf>
    <xf numFmtId="165" fontId="30" fillId="0" borderId="0" xfId="9" applyFont="1"/>
    <xf numFmtId="165" fontId="12" fillId="0" borderId="0" xfId="9" applyFont="1" applyFill="1"/>
    <xf numFmtId="166" fontId="12" fillId="0" borderId="0" xfId="9" applyNumberFormat="1" applyFont="1" applyFill="1" applyProtection="1"/>
    <xf numFmtId="165" fontId="13" fillId="0" borderId="0" xfId="9" applyFont="1" applyAlignment="1">
      <alignment horizontal="left"/>
    </xf>
    <xf numFmtId="165" fontId="10" fillId="0" borderId="0" xfId="9" applyFont="1" applyFill="1"/>
    <xf numFmtId="41" fontId="10" fillId="0" borderId="0" xfId="9" quotePrefix="1" applyNumberFormat="1" applyFont="1" applyFill="1" applyAlignment="1" applyProtection="1">
      <alignment horizontal="right"/>
    </xf>
    <xf numFmtId="165" fontId="16" fillId="0" borderId="0" xfId="9" applyFont="1" applyAlignment="1">
      <alignment horizontal="left"/>
    </xf>
    <xf numFmtId="165" fontId="13" fillId="0" borderId="0" xfId="9" applyFont="1"/>
    <xf numFmtId="168" fontId="13" fillId="0" borderId="4" xfId="9" applyNumberFormat="1" applyFont="1" applyFill="1" applyBorder="1"/>
    <xf numFmtId="168" fontId="13" fillId="0" borderId="4" xfId="9" quotePrefix="1" applyNumberFormat="1" applyFont="1" applyFill="1" applyBorder="1" applyAlignment="1">
      <alignment horizontal="right"/>
    </xf>
    <xf numFmtId="169" fontId="13" fillId="0" borderId="4" xfId="9" applyNumberFormat="1" applyFont="1" applyFill="1" applyBorder="1" applyAlignment="1">
      <alignment horizontal="right"/>
    </xf>
    <xf numFmtId="165" fontId="13" fillId="0" borderId="4" xfId="9" applyFont="1" applyBorder="1" applyAlignment="1">
      <alignment horizontal="left" indent="1"/>
    </xf>
    <xf numFmtId="168" fontId="10" fillId="0" borderId="0" xfId="9" applyNumberFormat="1" applyFont="1" applyFill="1"/>
    <xf numFmtId="168" fontId="10" fillId="0" borderId="0" xfId="9" quotePrefix="1" applyNumberFormat="1" applyFont="1" applyFill="1" applyBorder="1" applyAlignment="1">
      <alignment horizontal="right"/>
    </xf>
    <xf numFmtId="169" fontId="10" fillId="0" borderId="0" xfId="9" applyNumberFormat="1" applyFont="1" applyFill="1" applyBorder="1" applyAlignment="1">
      <alignment horizontal="right"/>
    </xf>
    <xf numFmtId="41" fontId="10" fillId="0" borderId="0" xfId="9" applyNumberFormat="1" applyFont="1" applyFill="1" applyBorder="1" applyAlignment="1">
      <alignment horizontal="right"/>
    </xf>
    <xf numFmtId="168" fontId="10" fillId="0" borderId="0" xfId="9" applyNumberFormat="1" applyFont="1" applyFill="1" applyAlignment="1">
      <alignment horizontal="right"/>
    </xf>
    <xf numFmtId="170" fontId="10" fillId="0" borderId="0" xfId="9" applyNumberFormat="1" applyFont="1" applyFill="1" applyProtection="1"/>
    <xf numFmtId="171" fontId="10" fillId="0" borderId="0" xfId="9" quotePrefix="1" applyNumberFormat="1" applyFont="1" applyFill="1" applyAlignment="1" applyProtection="1">
      <alignment horizontal="right"/>
    </xf>
    <xf numFmtId="168" fontId="13" fillId="0" borderId="0" xfId="9" applyNumberFormat="1" applyFont="1" applyFill="1"/>
    <xf numFmtId="168" fontId="13" fillId="0" borderId="0" xfId="9" quotePrefix="1" applyNumberFormat="1" applyFont="1" applyFill="1" applyBorder="1" applyAlignment="1">
      <alignment horizontal="right"/>
    </xf>
    <xf numFmtId="169" fontId="13" fillId="0" borderId="0" xfId="9" applyNumberFormat="1" applyFont="1" applyFill="1" applyBorder="1" applyAlignment="1">
      <alignment horizontal="right"/>
    </xf>
    <xf numFmtId="165" fontId="13" fillId="0" borderId="0" xfId="9" applyFont="1" applyAlignment="1">
      <alignment horizontal="left" indent="1"/>
    </xf>
    <xf numFmtId="3" fontId="10" fillId="0" borderId="0" xfId="9" applyNumberFormat="1" applyFont="1"/>
    <xf numFmtId="165" fontId="13" fillId="0" borderId="0" xfId="9" applyFont="1" applyBorder="1" applyAlignment="1">
      <alignment horizontal="right"/>
    </xf>
    <xf numFmtId="165" fontId="10" fillId="0" borderId="5" xfId="9" applyFont="1" applyBorder="1"/>
    <xf numFmtId="165" fontId="13" fillId="0" borderId="5" xfId="9" applyFont="1" applyBorder="1" applyAlignment="1">
      <alignment horizontal="right"/>
    </xf>
    <xf numFmtId="165" fontId="13" fillId="0" borderId="0" xfId="9" applyFont="1" applyBorder="1" applyAlignment="1">
      <alignment horizontal="center"/>
    </xf>
    <xf numFmtId="165" fontId="10" fillId="0" borderId="0" xfId="9" applyFont="1" applyBorder="1" applyAlignment="1">
      <alignment horizontal="center"/>
    </xf>
    <xf numFmtId="165" fontId="13" fillId="0" borderId="0" xfId="9" applyFont="1" applyBorder="1" applyAlignment="1">
      <alignment horizontal="left"/>
    </xf>
    <xf numFmtId="165" fontId="13" fillId="0" borderId="6" xfId="9" applyFont="1" applyBorder="1" applyAlignment="1">
      <alignment horizontal="right"/>
    </xf>
    <xf numFmtId="165" fontId="13" fillId="0" borderId="6" xfId="9" applyFont="1" applyBorder="1" applyAlignment="1">
      <alignment horizontal="center"/>
    </xf>
    <xf numFmtId="165" fontId="27" fillId="0" borderId="6" xfId="9" applyFont="1" applyBorder="1"/>
    <xf numFmtId="165" fontId="10" fillId="0" borderId="4" xfId="9" applyFont="1" applyBorder="1"/>
    <xf numFmtId="165" fontId="10" fillId="0" borderId="4" xfId="9" applyFont="1" applyBorder="1" applyAlignment="1">
      <alignment horizontal="right"/>
    </xf>
    <xf numFmtId="165" fontId="13" fillId="0" borderId="4" xfId="9" applyFont="1" applyBorder="1"/>
    <xf numFmtId="165" fontId="13" fillId="0" borderId="4" xfId="9" applyFont="1" applyBorder="1" applyAlignment="1">
      <alignment horizontal="left"/>
    </xf>
    <xf numFmtId="0" fontId="13" fillId="0" borderId="0" xfId="0" applyFont="1" applyAlignment="1">
      <alignment horizontal="right"/>
    </xf>
    <xf numFmtId="165" fontId="10" fillId="0" borderId="6" xfId="9" applyFont="1" applyBorder="1"/>
    <xf numFmtId="0" fontId="0" fillId="0" borderId="0" xfId="0" applyAlignment="1">
      <alignment horizontal="left"/>
    </xf>
    <xf numFmtId="0" fontId="3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31" fillId="0" borderId="4" xfId="0" applyFont="1" applyBorder="1" applyAlignment="1">
      <alignment vertical="top"/>
    </xf>
    <xf numFmtId="3" fontId="31" fillId="0" borderId="4" xfId="0" applyNumberFormat="1" applyFont="1" applyBorder="1" applyAlignment="1">
      <alignment vertical="top"/>
    </xf>
    <xf numFmtId="0" fontId="32" fillId="0" borderId="4" xfId="0" applyFont="1" applyBorder="1" applyAlignment="1">
      <alignment horizontal="left" vertical="top"/>
    </xf>
    <xf numFmtId="0" fontId="32" fillId="0" borderId="4" xfId="0" applyFont="1" applyBorder="1" applyAlignment="1">
      <alignment horizontal="left" vertical="top"/>
    </xf>
    <xf numFmtId="0" fontId="31" fillId="0" borderId="0" xfId="0" applyFont="1" applyBorder="1" applyAlignment="1">
      <alignment vertical="top"/>
    </xf>
    <xf numFmtId="0" fontId="32" fillId="0" borderId="0" xfId="0" applyFont="1" applyBorder="1" applyAlignment="1">
      <alignment horizontal="left" vertical="top"/>
    </xf>
    <xf numFmtId="0" fontId="32" fillId="0" borderId="0" xfId="0" applyFont="1" applyBorder="1" applyAlignment="1">
      <alignment horizontal="left" vertical="top"/>
    </xf>
    <xf numFmtId="3" fontId="31" fillId="0" borderId="0" xfId="0" applyNumberFormat="1" applyFont="1" applyBorder="1" applyAlignment="1">
      <alignment vertical="top"/>
    </xf>
    <xf numFmtId="0" fontId="31" fillId="0" borderId="0" xfId="0" applyFont="1" applyAlignment="1">
      <alignment vertical="top"/>
    </xf>
    <xf numFmtId="3" fontId="31" fillId="0" borderId="0" xfId="0" applyNumberFormat="1" applyFont="1" applyAlignment="1">
      <alignment vertical="top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33" fillId="3" borderId="10" xfId="0" applyFont="1" applyFill="1" applyBorder="1" applyAlignment="1">
      <alignment horizontal="center" vertical="top" wrapText="1" indent="1"/>
    </xf>
    <xf numFmtId="0" fontId="33" fillId="3" borderId="10" xfId="0" applyFont="1" applyFill="1" applyBorder="1" applyAlignment="1">
      <alignment horizontal="center" vertical="top" wrapText="1" indent="1"/>
    </xf>
    <xf numFmtId="0" fontId="33" fillId="3" borderId="11" xfId="0" applyFont="1" applyFill="1" applyBorder="1" applyAlignment="1">
      <alignment horizontal="center" wrapText="1"/>
    </xf>
    <xf numFmtId="0" fontId="33" fillId="3" borderId="11" xfId="0" applyFont="1" applyFill="1" applyBorder="1" applyAlignment="1">
      <alignment horizontal="center" vertical="top" wrapText="1" indent="1"/>
    </xf>
    <xf numFmtId="0" fontId="2" fillId="0" borderId="0" xfId="10"/>
    <xf numFmtId="3" fontId="32" fillId="0" borderId="4" xfId="10" applyNumberFormat="1" applyFont="1" applyBorder="1" applyAlignment="1">
      <alignment horizontal="center" vertical="top" wrapText="1"/>
    </xf>
    <xf numFmtId="0" fontId="32" fillId="0" borderId="4" xfId="10" applyFont="1" applyBorder="1" applyAlignment="1">
      <alignment horizontal="center" vertical="top" wrapText="1"/>
    </xf>
    <xf numFmtId="0" fontId="32" fillId="0" borderId="4" xfId="10" applyFont="1" applyBorder="1" applyAlignment="1">
      <alignment horizontal="center" vertical="top"/>
    </xf>
    <xf numFmtId="3" fontId="31" fillId="0" borderId="0" xfId="10" applyNumberFormat="1" applyFont="1" applyAlignment="1">
      <alignment horizontal="center" vertical="top" wrapText="1"/>
    </xf>
    <xf numFmtId="0" fontId="31" fillId="0" borderId="0" xfId="10" applyFont="1" applyAlignment="1">
      <alignment horizontal="center" vertical="top" wrapText="1"/>
    </xf>
    <xf numFmtId="0" fontId="32" fillId="0" borderId="0" xfId="10" applyFont="1" applyAlignment="1">
      <alignment horizontal="center" vertical="top"/>
    </xf>
    <xf numFmtId="3" fontId="32" fillId="0" borderId="0" xfId="10" applyNumberFormat="1" applyFont="1" applyAlignment="1">
      <alignment horizontal="center" vertical="top" wrapText="1"/>
    </xf>
    <xf numFmtId="0" fontId="32" fillId="0" borderId="0" xfId="10" applyFont="1" applyAlignment="1">
      <alignment horizontal="center" vertical="top" wrapText="1"/>
    </xf>
    <xf numFmtId="0" fontId="32" fillId="0" borderId="0" xfId="10" applyFont="1" applyAlignment="1">
      <alignment horizontal="center" vertical="top" wrapText="1"/>
    </xf>
    <xf numFmtId="0" fontId="2" fillId="0" borderId="0" xfId="10" applyAlignment="1">
      <alignment horizontal="left"/>
    </xf>
    <xf numFmtId="0" fontId="32" fillId="0" borderId="0" xfId="10" applyFont="1" applyAlignment="1">
      <alignment vertical="top"/>
    </xf>
    <xf numFmtId="0" fontId="31" fillId="0" borderId="2" xfId="0" applyFont="1" applyBorder="1" applyAlignment="1">
      <alignment vertical="top"/>
    </xf>
    <xf numFmtId="3" fontId="31" fillId="0" borderId="2" xfId="0" applyNumberFormat="1" applyFont="1" applyBorder="1" applyAlignment="1">
      <alignment vertical="top"/>
    </xf>
    <xf numFmtId="0" fontId="32" fillId="0" borderId="2" xfId="0" applyFont="1" applyBorder="1" applyAlignment="1">
      <alignment horizontal="left" vertical="top"/>
    </xf>
    <xf numFmtId="0" fontId="31" fillId="0" borderId="0" xfId="0" applyFont="1" applyAlignment="1"/>
    <xf numFmtId="3" fontId="31" fillId="0" borderId="0" xfId="0" applyNumberFormat="1" applyFont="1" applyAlignme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vertical="top" wrapText="1"/>
    </xf>
    <xf numFmtId="0" fontId="32" fillId="0" borderId="8" xfId="0" applyFont="1" applyBorder="1" applyAlignment="1">
      <alignment horizontal="left" vertical="top"/>
    </xf>
    <xf numFmtId="0" fontId="32" fillId="0" borderId="2" xfId="0" applyFont="1" applyBorder="1" applyAlignment="1">
      <alignment horizontal="center" vertical="top"/>
    </xf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169" fontId="7" fillId="0" borderId="0" xfId="0" applyNumberFormat="1" applyFont="1" applyAlignment="1"/>
    <xf numFmtId="49" fontId="10" fillId="0" borderId="0" xfId="0" applyNumberFormat="1" applyFont="1" applyFill="1" applyBorder="1" applyAlignment="1"/>
    <xf numFmtId="169" fontId="13" fillId="0" borderId="4" xfId="0" applyNumberFormat="1" applyFont="1" applyFill="1" applyBorder="1" applyAlignment="1">
      <alignment horizontal="right"/>
    </xf>
    <xf numFmtId="169" fontId="10" fillId="0" borderId="4" xfId="0" applyNumberFormat="1" applyFont="1" applyFill="1" applyBorder="1" applyAlignment="1">
      <alignment horizontal="right"/>
    </xf>
    <xf numFmtId="49" fontId="10" fillId="0" borderId="4" xfId="0" applyNumberFormat="1" applyFont="1" applyFill="1" applyBorder="1" applyAlignment="1"/>
    <xf numFmtId="169" fontId="13" fillId="0" borderId="0" xfId="0" applyNumberFormat="1" applyFont="1" applyFill="1" applyBorder="1" applyAlignment="1">
      <alignment horizontal="right"/>
    </xf>
    <xf numFmtId="169" fontId="10" fillId="0" borderId="0" xfId="0" applyNumberFormat="1" applyFont="1" applyFill="1" applyBorder="1" applyAlignment="1">
      <alignment horizontal="right"/>
    </xf>
    <xf numFmtId="169" fontId="13" fillId="0" borderId="0" xfId="0" applyNumberFormat="1" applyFont="1" applyFill="1" applyAlignment="1">
      <alignment horizontal="right"/>
    </xf>
    <xf numFmtId="169" fontId="10" fillId="0" borderId="0" xfId="0" applyNumberFormat="1" applyFont="1" applyFill="1" applyAlignment="1">
      <alignment horizontal="right"/>
    </xf>
    <xf numFmtId="0" fontId="13" fillId="0" borderId="5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7" fillId="0" borderId="5" xfId="0" applyFont="1" applyBorder="1" applyAlignment="1"/>
    <xf numFmtId="0" fontId="13" fillId="0" borderId="6" xfId="0" applyFont="1" applyBorder="1" applyAlignment="1">
      <alignment horizontal="right"/>
    </xf>
    <xf numFmtId="0" fontId="7" fillId="0" borderId="7" xfId="0" applyFont="1" applyBorder="1" applyAlignment="1"/>
    <xf numFmtId="0" fontId="13" fillId="0" borderId="7" xfId="0" applyFont="1" applyBorder="1" applyAlignment="1"/>
    <xf numFmtId="49" fontId="7" fillId="0" borderId="6" xfId="0" applyNumberFormat="1" applyFont="1" applyBorder="1" applyAlignment="1"/>
    <xf numFmtId="0" fontId="11" fillId="0" borderId="0" xfId="0" applyFont="1" applyAlignment="1"/>
    <xf numFmtId="0" fontId="11" fillId="0" borderId="0" xfId="0" applyFont="1" applyBorder="1" applyAlignment="1"/>
    <xf numFmtId="0" fontId="11" fillId="0" borderId="4" xfId="0" applyFont="1" applyBorder="1" applyAlignment="1"/>
    <xf numFmtId="49" fontId="13" fillId="0" borderId="4" xfId="0" applyNumberFormat="1" applyFont="1" applyBorder="1" applyAlignment="1"/>
    <xf numFmtId="49" fontId="13" fillId="0" borderId="0" xfId="0" applyNumberFormat="1" applyFont="1" applyAlignment="1"/>
    <xf numFmtId="3" fontId="7" fillId="0" borderId="0" xfId="0" applyNumberFormat="1" applyFont="1" applyAlignment="1"/>
    <xf numFmtId="3" fontId="10" fillId="0" borderId="0" xfId="0" applyNumberFormat="1" applyFont="1" applyBorder="1" applyAlignment="1">
      <alignment horizontal="right"/>
    </xf>
    <xf numFmtId="3" fontId="10" fillId="0" borderId="4" xfId="0" applyNumberFormat="1" applyFont="1" applyFill="1" applyBorder="1" applyAlignment="1">
      <alignment horizontal="right"/>
    </xf>
    <xf numFmtId="0" fontId="10" fillId="0" borderId="4" xfId="0" applyFont="1" applyFill="1" applyBorder="1" applyAlignment="1"/>
    <xf numFmtId="168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Alignment="1"/>
    <xf numFmtId="168" fontId="10" fillId="0" borderId="0" xfId="0" applyNumberFormat="1" applyFont="1" applyBorder="1" applyAlignment="1">
      <alignment horizontal="center"/>
    </xf>
    <xf numFmtId="3" fontId="13" fillId="0" borderId="0" xfId="0" applyNumberFormat="1" applyFont="1" applyFill="1" applyAlignment="1">
      <alignment horizontal="right"/>
    </xf>
    <xf numFmtId="0" fontId="13" fillId="0" borderId="0" xfId="0" applyFont="1" applyFill="1" applyAlignment="1"/>
    <xf numFmtId="168" fontId="13" fillId="0" borderId="0" xfId="0" applyNumberFormat="1" applyFont="1" applyBorder="1" applyAlignment="1">
      <alignment horizontal="center"/>
    </xf>
    <xf numFmtId="3" fontId="1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7" fillId="0" borderId="0" xfId="0" quotePrefix="1" applyFont="1" applyAlignment="1"/>
    <xf numFmtId="0" fontId="34" fillId="0" borderId="0" xfId="0" applyFont="1" applyAlignment="1"/>
    <xf numFmtId="3" fontId="10" fillId="0" borderId="4" xfId="0" applyNumberFormat="1" applyFont="1" applyFill="1" applyBorder="1" applyAlignment="1"/>
    <xf numFmtId="3" fontId="13" fillId="0" borderId="4" xfId="0" applyNumberFormat="1" applyFont="1" applyFill="1" applyBorder="1" applyAlignment="1"/>
    <xf numFmtId="0" fontId="13" fillId="0" borderId="4" xfId="0" quotePrefix="1" applyFont="1" applyBorder="1" applyAlignment="1"/>
    <xf numFmtId="3" fontId="10" fillId="0" borderId="0" xfId="0" applyNumberFormat="1" applyFont="1" applyFill="1" applyAlignment="1"/>
    <xf numFmtId="0" fontId="10" fillId="0" borderId="0" xfId="0" quotePrefix="1" applyFont="1" applyAlignment="1"/>
    <xf numFmtId="0" fontId="17" fillId="0" borderId="0" xfId="0" applyFont="1" applyAlignment="1"/>
    <xf numFmtId="0" fontId="10" fillId="0" borderId="0" xfId="0" applyFont="1" applyAlignment="1">
      <alignment horizontal="left"/>
    </xf>
    <xf numFmtId="3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168" fontId="7" fillId="0" borderId="0" xfId="0" applyNumberFormat="1" applyFont="1" applyBorder="1" applyAlignment="1">
      <alignment horizontal="center"/>
    </xf>
    <xf numFmtId="0" fontId="7" fillId="0" borderId="5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7" xfId="0" applyFont="1" applyFill="1" applyBorder="1" applyAlignment="1"/>
    <xf numFmtId="0" fontId="13" fillId="0" borderId="7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Fill="1" applyBorder="1" applyAlignment="1"/>
    <xf numFmtId="0" fontId="11" fillId="0" borderId="0" xfId="0" applyFont="1" applyFill="1" applyAlignment="1"/>
    <xf numFmtId="0" fontId="13" fillId="0" borderId="4" xfId="0" applyFont="1" applyBorder="1" applyAlignment="1">
      <alignment vertical="top"/>
    </xf>
    <xf numFmtId="3" fontId="10" fillId="0" borderId="0" xfId="0" applyNumberFormat="1" applyFont="1" applyFill="1" applyBorder="1" applyAlignment="1"/>
    <xf numFmtId="0" fontId="35" fillId="0" borderId="0" xfId="0" applyFont="1" applyAlignment="1">
      <alignment wrapText="1"/>
    </xf>
    <xf numFmtId="0" fontId="10" fillId="0" borderId="4" xfId="0" applyFont="1" applyBorder="1" applyAlignment="1"/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36" fillId="0" borderId="0" xfId="0" applyFont="1" applyBorder="1" applyAlignment="1">
      <alignment wrapText="1"/>
    </xf>
  </cellXfs>
  <cellStyles count="12">
    <cellStyle name="Comma" xfId="1" builtinId="3"/>
    <cellStyle name="Followed Hyperlink 2" xfId="2"/>
    <cellStyle name="Followed Hyperlink 3" xfId="3"/>
    <cellStyle name="Hyperlink 2" xfId="4"/>
    <cellStyle name="Hyperlink 3" xfId="5"/>
    <cellStyle name="Normal" xfId="0" builtinId="0"/>
    <cellStyle name="Normal 2" xfId="6"/>
    <cellStyle name="Normal 3" xfId="7"/>
    <cellStyle name="Normal_rast04" xfId="8"/>
    <cellStyle name="Normal_rast05c" xfId="9"/>
    <cellStyle name="Normal_Table7" xfId="10"/>
    <cellStyle name="Not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ited%20Reported%20Road%20Casualties%20Scotland%202013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-%20Summary%20of%20Accident%20and%20Casual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\t&amp;p\eas\branch2\transtat\exeldata\ras\y99\rast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8"/>
      <sheetName val="Table38 cont"/>
      <sheetName val="Table39a"/>
      <sheetName val="Table39a cont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7"/>
  <sheetViews>
    <sheetView tabSelected="1" zoomScaleNormal="100" workbookViewId="0"/>
  </sheetViews>
  <sheetFormatPr defaultRowHeight="12.75"/>
  <cols>
    <col min="1" max="1" width="24.85546875" style="1" customWidth="1"/>
    <col min="2" max="2" width="18.28515625" style="1" customWidth="1"/>
    <col min="3" max="6" width="9.140625" style="1"/>
    <col min="7" max="7" width="10.140625" style="1" customWidth="1"/>
    <col min="8" max="16384" width="9.140625" style="1"/>
  </cols>
  <sheetData>
    <row r="1" spans="1:7">
      <c r="A1" s="9" t="s">
        <v>23</v>
      </c>
    </row>
    <row r="3" spans="1:7">
      <c r="A3" s="9" t="s">
        <v>22</v>
      </c>
    </row>
    <row r="4" spans="1:7">
      <c r="A4" s="9" t="s">
        <v>21</v>
      </c>
    </row>
    <row r="5" spans="1:7" ht="12" customHeight="1"/>
    <row r="6" spans="1:7" ht="27" customHeight="1">
      <c r="A6" s="14"/>
      <c r="B6" s="14"/>
      <c r="C6" s="13" t="s">
        <v>20</v>
      </c>
      <c r="D6" s="13" t="s">
        <v>19</v>
      </c>
      <c r="E6" s="13" t="s">
        <v>18</v>
      </c>
      <c r="F6" s="12" t="s">
        <v>17</v>
      </c>
      <c r="G6" s="12" t="s">
        <v>16</v>
      </c>
    </row>
    <row r="7" spans="1:7">
      <c r="A7" s="9" t="s">
        <v>15</v>
      </c>
      <c r="B7" s="8" t="s">
        <v>1</v>
      </c>
      <c r="C7" s="7">
        <v>5</v>
      </c>
      <c r="D7" s="7">
        <v>74</v>
      </c>
      <c r="E7" s="7">
        <v>343</v>
      </c>
      <c r="F7" s="7">
        <v>79</v>
      </c>
      <c r="G7" s="7">
        <v>423</v>
      </c>
    </row>
    <row r="8" spans="1:7">
      <c r="A8" s="9"/>
      <c r="B8" s="6">
        <v>2009</v>
      </c>
      <c r="C8" s="5">
        <v>3</v>
      </c>
      <c r="D8" s="5">
        <v>73</v>
      </c>
      <c r="E8" s="5">
        <v>369</v>
      </c>
      <c r="F8" s="5">
        <v>76</v>
      </c>
      <c r="G8" s="5">
        <v>445</v>
      </c>
    </row>
    <row r="9" spans="1:7">
      <c r="A9" s="9"/>
      <c r="B9" s="6">
        <v>2010</v>
      </c>
      <c r="C9" s="5">
        <v>7</v>
      </c>
      <c r="D9" s="5">
        <v>70</v>
      </c>
      <c r="E9" s="5">
        <v>273</v>
      </c>
      <c r="F9" s="5">
        <v>77</v>
      </c>
      <c r="G9" s="5">
        <v>350</v>
      </c>
    </row>
    <row r="10" spans="1:7">
      <c r="A10" s="9"/>
      <c r="B10" s="6">
        <v>2011</v>
      </c>
      <c r="C10" s="5">
        <v>7</v>
      </c>
      <c r="D10" s="5">
        <v>95</v>
      </c>
      <c r="E10" s="5">
        <v>262</v>
      </c>
      <c r="F10" s="5">
        <v>102</v>
      </c>
      <c r="G10" s="5">
        <v>364</v>
      </c>
    </row>
    <row r="11" spans="1:7">
      <c r="A11" s="9"/>
      <c r="B11" s="6">
        <v>2012</v>
      </c>
      <c r="C11" s="5">
        <v>7</v>
      </c>
      <c r="D11" s="5">
        <v>94</v>
      </c>
      <c r="E11" s="5">
        <v>286</v>
      </c>
      <c r="F11" s="5">
        <v>101</v>
      </c>
      <c r="G11" s="5">
        <v>387</v>
      </c>
    </row>
    <row r="12" spans="1:7">
      <c r="A12" s="9"/>
      <c r="B12" s="6">
        <v>2013</v>
      </c>
      <c r="C12" s="5">
        <v>4</v>
      </c>
      <c r="D12" s="5">
        <v>97</v>
      </c>
      <c r="E12" s="5">
        <v>253</v>
      </c>
      <c r="F12" s="5">
        <v>101</v>
      </c>
      <c r="G12" s="5">
        <v>354</v>
      </c>
    </row>
    <row r="13" spans="1:7">
      <c r="A13" s="9"/>
      <c r="B13" s="8" t="s">
        <v>0</v>
      </c>
      <c r="C13" s="7">
        <v>6</v>
      </c>
      <c r="D13" s="7">
        <v>86</v>
      </c>
      <c r="E13" s="7">
        <v>289</v>
      </c>
      <c r="F13" s="7">
        <v>91</v>
      </c>
      <c r="G13" s="7">
        <v>380</v>
      </c>
    </row>
    <row r="14" spans="1:7">
      <c r="A14" s="9"/>
      <c r="B14" s="6"/>
      <c r="C14" s="5"/>
      <c r="D14" s="5"/>
      <c r="E14" s="5"/>
      <c r="F14" s="5"/>
      <c r="G14" s="5"/>
    </row>
    <row r="15" spans="1:7">
      <c r="A15" s="9" t="s">
        <v>14</v>
      </c>
      <c r="B15" s="8" t="s">
        <v>1</v>
      </c>
      <c r="C15" s="7">
        <v>36</v>
      </c>
      <c r="D15" s="7">
        <v>164</v>
      </c>
      <c r="E15" s="7">
        <v>583</v>
      </c>
      <c r="F15" s="7">
        <v>200</v>
      </c>
      <c r="G15" s="7">
        <v>783</v>
      </c>
    </row>
    <row r="16" spans="1:7">
      <c r="A16" s="9"/>
      <c r="B16" s="6">
        <v>2009</v>
      </c>
      <c r="C16" s="5">
        <v>25</v>
      </c>
      <c r="D16" s="5">
        <v>212</v>
      </c>
      <c r="E16" s="5">
        <v>647</v>
      </c>
      <c r="F16" s="5">
        <v>237</v>
      </c>
      <c r="G16" s="5">
        <v>884</v>
      </c>
    </row>
    <row r="17" spans="1:7">
      <c r="A17" s="9"/>
      <c r="B17" s="6">
        <v>2010</v>
      </c>
      <c r="C17" s="5">
        <v>26</v>
      </c>
      <c r="D17" s="5">
        <v>197</v>
      </c>
      <c r="E17" s="5">
        <v>517</v>
      </c>
      <c r="F17" s="5">
        <v>223</v>
      </c>
      <c r="G17" s="5">
        <v>740</v>
      </c>
    </row>
    <row r="18" spans="1:7">
      <c r="A18" s="9"/>
      <c r="B18" s="6">
        <v>2011</v>
      </c>
      <c r="C18" s="5">
        <v>14</v>
      </c>
      <c r="D18" s="5">
        <v>176</v>
      </c>
      <c r="E18" s="5">
        <v>465</v>
      </c>
      <c r="F18" s="5">
        <v>190</v>
      </c>
      <c r="G18" s="5">
        <v>655</v>
      </c>
    </row>
    <row r="19" spans="1:7">
      <c r="A19" s="9"/>
      <c r="B19" s="6">
        <v>2012</v>
      </c>
      <c r="C19" s="5">
        <v>19</v>
      </c>
      <c r="D19" s="5">
        <v>206</v>
      </c>
      <c r="E19" s="5">
        <v>442</v>
      </c>
      <c r="F19" s="5">
        <v>225</v>
      </c>
      <c r="G19" s="5">
        <v>667</v>
      </c>
    </row>
    <row r="20" spans="1:7">
      <c r="A20" s="9"/>
      <c r="B20" s="6">
        <v>2013</v>
      </c>
      <c r="C20" s="5">
        <v>25</v>
      </c>
      <c r="D20" s="5">
        <v>165</v>
      </c>
      <c r="E20" s="5">
        <v>400</v>
      </c>
      <c r="F20" s="5">
        <v>190</v>
      </c>
      <c r="G20" s="5">
        <v>590</v>
      </c>
    </row>
    <row r="21" spans="1:7">
      <c r="A21" s="9"/>
      <c r="B21" s="8" t="s">
        <v>0</v>
      </c>
      <c r="C21" s="7">
        <v>22</v>
      </c>
      <c r="D21" s="7">
        <v>191</v>
      </c>
      <c r="E21" s="7">
        <v>494</v>
      </c>
      <c r="F21" s="7">
        <v>213</v>
      </c>
      <c r="G21" s="7">
        <v>707</v>
      </c>
    </row>
    <row r="22" spans="1:7">
      <c r="A22" s="9"/>
      <c r="B22" s="6"/>
      <c r="C22" s="5"/>
      <c r="D22" s="5"/>
      <c r="E22" s="5"/>
      <c r="F22" s="5"/>
      <c r="G22" s="5"/>
    </row>
    <row r="23" spans="1:7">
      <c r="A23" s="9" t="s">
        <v>13</v>
      </c>
      <c r="B23" s="8" t="s">
        <v>1</v>
      </c>
      <c r="C23" s="7">
        <v>28</v>
      </c>
      <c r="D23" s="7">
        <v>234</v>
      </c>
      <c r="E23" s="7">
        <v>724</v>
      </c>
      <c r="F23" s="7">
        <v>262</v>
      </c>
      <c r="G23" s="7">
        <v>986</v>
      </c>
    </row>
    <row r="24" spans="1:7">
      <c r="A24" s="9"/>
      <c r="B24" s="6">
        <v>2009</v>
      </c>
      <c r="C24" s="5">
        <v>21</v>
      </c>
      <c r="D24" s="5">
        <v>201</v>
      </c>
      <c r="E24" s="5">
        <v>687</v>
      </c>
      <c r="F24" s="5">
        <v>222</v>
      </c>
      <c r="G24" s="5">
        <v>909</v>
      </c>
    </row>
    <row r="25" spans="1:7">
      <c r="A25" s="9"/>
      <c r="B25" s="6">
        <v>2010</v>
      </c>
      <c r="C25" s="5">
        <v>28</v>
      </c>
      <c r="D25" s="5">
        <v>154</v>
      </c>
      <c r="E25" s="5">
        <v>559</v>
      </c>
      <c r="F25" s="5">
        <v>182</v>
      </c>
      <c r="G25" s="5">
        <v>741</v>
      </c>
    </row>
    <row r="26" spans="1:7">
      <c r="A26" s="9"/>
      <c r="B26" s="6">
        <v>2011</v>
      </c>
      <c r="C26" s="5">
        <v>23</v>
      </c>
      <c r="D26" s="5">
        <v>166</v>
      </c>
      <c r="E26" s="5">
        <v>561</v>
      </c>
      <c r="F26" s="5">
        <v>189</v>
      </c>
      <c r="G26" s="5">
        <v>750</v>
      </c>
    </row>
    <row r="27" spans="1:7">
      <c r="A27" s="9"/>
      <c r="B27" s="6">
        <v>2012</v>
      </c>
      <c r="C27" s="5">
        <v>17</v>
      </c>
      <c r="D27" s="5">
        <v>156</v>
      </c>
      <c r="E27" s="5">
        <v>569</v>
      </c>
      <c r="F27" s="5">
        <v>173</v>
      </c>
      <c r="G27" s="5">
        <v>742</v>
      </c>
    </row>
    <row r="28" spans="1:7">
      <c r="A28" s="9"/>
      <c r="B28" s="6">
        <v>2013</v>
      </c>
      <c r="C28" s="5">
        <v>15</v>
      </c>
      <c r="D28" s="5">
        <v>146</v>
      </c>
      <c r="E28" s="5">
        <v>480</v>
      </c>
      <c r="F28" s="5">
        <v>161</v>
      </c>
      <c r="G28" s="5">
        <v>641</v>
      </c>
    </row>
    <row r="29" spans="1:7">
      <c r="A29" s="9"/>
      <c r="B29" s="8" t="s">
        <v>0</v>
      </c>
      <c r="C29" s="7">
        <v>21</v>
      </c>
      <c r="D29" s="7">
        <v>165</v>
      </c>
      <c r="E29" s="7">
        <v>571</v>
      </c>
      <c r="F29" s="7">
        <v>185</v>
      </c>
      <c r="G29" s="7">
        <v>757</v>
      </c>
    </row>
    <row r="30" spans="1:7">
      <c r="A30" s="9"/>
      <c r="B30" s="6"/>
      <c r="C30" s="5"/>
      <c r="D30" s="5"/>
      <c r="E30" s="5"/>
      <c r="F30" s="5"/>
      <c r="G30" s="5"/>
    </row>
    <row r="31" spans="1:7">
      <c r="A31" s="9" t="s">
        <v>12</v>
      </c>
      <c r="B31" s="8" t="s">
        <v>1</v>
      </c>
      <c r="C31" s="7">
        <v>15</v>
      </c>
      <c r="D31" s="7">
        <v>99</v>
      </c>
      <c r="E31" s="7">
        <v>393</v>
      </c>
      <c r="F31" s="7">
        <v>114</v>
      </c>
      <c r="G31" s="7">
        <v>507</v>
      </c>
    </row>
    <row r="32" spans="1:7">
      <c r="A32" s="9"/>
      <c r="B32" s="6">
        <v>2009</v>
      </c>
      <c r="C32" s="5">
        <v>6</v>
      </c>
      <c r="D32" s="5">
        <v>91</v>
      </c>
      <c r="E32" s="5">
        <v>358</v>
      </c>
      <c r="F32" s="5">
        <v>97</v>
      </c>
      <c r="G32" s="5">
        <v>455</v>
      </c>
    </row>
    <row r="33" spans="1:7">
      <c r="A33" s="9"/>
      <c r="B33" s="6">
        <v>2010</v>
      </c>
      <c r="C33" s="5">
        <v>16</v>
      </c>
      <c r="D33" s="5">
        <v>73</v>
      </c>
      <c r="E33" s="5">
        <v>347</v>
      </c>
      <c r="F33" s="5">
        <v>89</v>
      </c>
      <c r="G33" s="5">
        <v>436</v>
      </c>
    </row>
    <row r="34" spans="1:7">
      <c r="A34" s="9"/>
      <c r="B34" s="6">
        <v>2011</v>
      </c>
      <c r="C34" s="5">
        <v>8</v>
      </c>
      <c r="D34" s="5">
        <v>70</v>
      </c>
      <c r="E34" s="5">
        <v>298</v>
      </c>
      <c r="F34" s="5">
        <v>78</v>
      </c>
      <c r="G34" s="5">
        <v>376</v>
      </c>
    </row>
    <row r="35" spans="1:7">
      <c r="A35" s="9"/>
      <c r="B35" s="6">
        <v>2012</v>
      </c>
      <c r="C35" s="5">
        <v>7</v>
      </c>
      <c r="D35" s="5">
        <v>62</v>
      </c>
      <c r="E35" s="5">
        <v>275</v>
      </c>
      <c r="F35" s="5">
        <v>69</v>
      </c>
      <c r="G35" s="5">
        <v>344</v>
      </c>
    </row>
    <row r="36" spans="1:7">
      <c r="A36" s="9"/>
      <c r="B36" s="6">
        <v>2013</v>
      </c>
      <c r="C36" s="5">
        <v>9</v>
      </c>
      <c r="D36" s="5">
        <v>59</v>
      </c>
      <c r="E36" s="5">
        <v>282</v>
      </c>
      <c r="F36" s="5">
        <v>68</v>
      </c>
      <c r="G36" s="5">
        <v>350</v>
      </c>
    </row>
    <row r="37" spans="1:7">
      <c r="A37" s="9"/>
      <c r="B37" s="8" t="s">
        <v>0</v>
      </c>
      <c r="C37" s="7">
        <v>9</v>
      </c>
      <c r="D37" s="7">
        <v>71</v>
      </c>
      <c r="E37" s="7">
        <v>312</v>
      </c>
      <c r="F37" s="7">
        <v>80</v>
      </c>
      <c r="G37" s="7">
        <v>392</v>
      </c>
    </row>
    <row r="38" spans="1:7">
      <c r="A38" s="9"/>
      <c r="B38" s="6"/>
      <c r="C38" s="5"/>
      <c r="D38" s="5"/>
      <c r="E38" s="5"/>
      <c r="F38" s="5"/>
      <c r="G38" s="5"/>
    </row>
    <row r="39" spans="1:7">
      <c r="A39" s="9" t="s">
        <v>11</v>
      </c>
      <c r="B39" s="8" t="s">
        <v>1</v>
      </c>
      <c r="C39" s="7">
        <v>14</v>
      </c>
      <c r="D39" s="7">
        <v>140</v>
      </c>
      <c r="E39" s="7">
        <v>525</v>
      </c>
      <c r="F39" s="7">
        <v>154</v>
      </c>
      <c r="G39" s="7">
        <v>679</v>
      </c>
    </row>
    <row r="40" spans="1:7">
      <c r="A40" s="9"/>
      <c r="B40" s="6">
        <v>2009</v>
      </c>
      <c r="C40" s="5">
        <v>10</v>
      </c>
      <c r="D40" s="5">
        <v>109</v>
      </c>
      <c r="E40" s="5">
        <v>515</v>
      </c>
      <c r="F40" s="5">
        <v>119</v>
      </c>
      <c r="G40" s="5">
        <v>634</v>
      </c>
    </row>
    <row r="41" spans="1:7">
      <c r="A41" s="9"/>
      <c r="B41" s="6">
        <v>2010</v>
      </c>
      <c r="C41" s="5">
        <v>7</v>
      </c>
      <c r="D41" s="5">
        <v>104</v>
      </c>
      <c r="E41" s="5">
        <v>427</v>
      </c>
      <c r="F41" s="5">
        <v>111</v>
      </c>
      <c r="G41" s="5">
        <v>538</v>
      </c>
    </row>
    <row r="42" spans="1:7">
      <c r="A42" s="9"/>
      <c r="B42" s="6">
        <v>2011</v>
      </c>
      <c r="C42" s="5">
        <v>9</v>
      </c>
      <c r="D42" s="5">
        <v>94</v>
      </c>
      <c r="E42" s="5">
        <v>442</v>
      </c>
      <c r="F42" s="5">
        <v>103</v>
      </c>
      <c r="G42" s="5">
        <v>545</v>
      </c>
    </row>
    <row r="43" spans="1:7">
      <c r="A43" s="9"/>
      <c r="B43" s="6">
        <v>2012</v>
      </c>
      <c r="C43" s="5">
        <v>14</v>
      </c>
      <c r="D43" s="5">
        <v>123</v>
      </c>
      <c r="E43" s="5">
        <v>431</v>
      </c>
      <c r="F43" s="5">
        <v>137</v>
      </c>
      <c r="G43" s="5">
        <v>568</v>
      </c>
    </row>
    <row r="44" spans="1:7">
      <c r="A44" s="9"/>
      <c r="B44" s="6">
        <v>2013</v>
      </c>
      <c r="C44" s="5">
        <v>7</v>
      </c>
      <c r="D44" s="5">
        <v>99</v>
      </c>
      <c r="E44" s="5">
        <v>453</v>
      </c>
      <c r="F44" s="5">
        <v>106</v>
      </c>
      <c r="G44" s="5">
        <v>559</v>
      </c>
    </row>
    <row r="45" spans="1:7">
      <c r="A45" s="9"/>
      <c r="B45" s="8" t="s">
        <v>0</v>
      </c>
      <c r="C45" s="7">
        <v>9</v>
      </c>
      <c r="D45" s="7">
        <v>106</v>
      </c>
      <c r="E45" s="7">
        <v>454</v>
      </c>
      <c r="F45" s="7">
        <v>115</v>
      </c>
      <c r="G45" s="7">
        <v>569</v>
      </c>
    </row>
    <row r="46" spans="1:7">
      <c r="A46" s="9"/>
      <c r="B46" s="6"/>
      <c r="C46" s="5"/>
      <c r="D46" s="5"/>
      <c r="E46" s="5"/>
      <c r="F46" s="5"/>
      <c r="G46" s="5"/>
    </row>
    <row r="47" spans="1:7">
      <c r="A47" s="9" t="s">
        <v>10</v>
      </c>
      <c r="B47" s="8" t="s">
        <v>1</v>
      </c>
      <c r="C47" s="7">
        <v>12</v>
      </c>
      <c r="D47" s="7">
        <v>106</v>
      </c>
      <c r="E47" s="7">
        <v>337</v>
      </c>
      <c r="F47" s="7">
        <v>118</v>
      </c>
      <c r="G47" s="7">
        <v>455</v>
      </c>
    </row>
    <row r="48" spans="1:7">
      <c r="A48" s="9"/>
      <c r="B48" s="6">
        <v>2009</v>
      </c>
      <c r="C48" s="5">
        <v>9</v>
      </c>
      <c r="D48" s="5">
        <v>104</v>
      </c>
      <c r="E48" s="5">
        <v>275</v>
      </c>
      <c r="F48" s="5">
        <v>113</v>
      </c>
      <c r="G48" s="5">
        <v>388</v>
      </c>
    </row>
    <row r="49" spans="1:7">
      <c r="A49" s="9"/>
      <c r="B49" s="6">
        <v>2010</v>
      </c>
      <c r="C49" s="5">
        <v>4</v>
      </c>
      <c r="D49" s="5">
        <v>60</v>
      </c>
      <c r="E49" s="5">
        <v>296</v>
      </c>
      <c r="F49" s="5">
        <v>64</v>
      </c>
      <c r="G49" s="5">
        <v>360</v>
      </c>
    </row>
    <row r="50" spans="1:7">
      <c r="A50" s="9"/>
      <c r="B50" s="6">
        <v>2011</v>
      </c>
      <c r="C50" s="5">
        <v>9</v>
      </c>
      <c r="D50" s="5">
        <v>75</v>
      </c>
      <c r="E50" s="5">
        <v>235</v>
      </c>
      <c r="F50" s="5">
        <v>84</v>
      </c>
      <c r="G50" s="5">
        <v>319</v>
      </c>
    </row>
    <row r="51" spans="1:7">
      <c r="A51" s="9"/>
      <c r="B51" s="6">
        <v>2012</v>
      </c>
      <c r="C51" s="5">
        <v>7</v>
      </c>
      <c r="D51" s="5">
        <v>66</v>
      </c>
      <c r="E51" s="5">
        <v>247</v>
      </c>
      <c r="F51" s="5">
        <v>73</v>
      </c>
      <c r="G51" s="5">
        <v>320</v>
      </c>
    </row>
    <row r="52" spans="1:7">
      <c r="A52" s="9"/>
      <c r="B52" s="6">
        <v>2013</v>
      </c>
      <c r="C52" s="5">
        <v>12</v>
      </c>
      <c r="D52" s="5">
        <v>53</v>
      </c>
      <c r="E52" s="5">
        <v>234</v>
      </c>
      <c r="F52" s="5">
        <v>65</v>
      </c>
      <c r="G52" s="5">
        <v>299</v>
      </c>
    </row>
    <row r="53" spans="1:7">
      <c r="A53" s="9"/>
      <c r="B53" s="8" t="s">
        <v>0</v>
      </c>
      <c r="C53" s="7">
        <v>8</v>
      </c>
      <c r="D53" s="7">
        <v>72</v>
      </c>
      <c r="E53" s="7">
        <v>257</v>
      </c>
      <c r="F53" s="7">
        <v>80</v>
      </c>
      <c r="G53" s="7">
        <v>337</v>
      </c>
    </row>
    <row r="54" spans="1:7">
      <c r="A54" s="9"/>
      <c r="B54" s="6"/>
      <c r="C54" s="5"/>
      <c r="D54" s="5"/>
      <c r="E54" s="5"/>
      <c r="F54" s="5"/>
      <c r="G54" s="5"/>
    </row>
    <row r="55" spans="1:7">
      <c r="A55" s="9" t="s">
        <v>9</v>
      </c>
      <c r="B55" s="8" t="s">
        <v>1</v>
      </c>
      <c r="C55" s="7">
        <v>20</v>
      </c>
      <c r="D55" s="7">
        <v>143</v>
      </c>
      <c r="E55" s="7">
        <v>648</v>
      </c>
      <c r="F55" s="7">
        <v>163</v>
      </c>
      <c r="G55" s="7">
        <v>812</v>
      </c>
    </row>
    <row r="56" spans="1:7">
      <c r="A56" s="9"/>
      <c r="B56" s="6">
        <v>2009</v>
      </c>
      <c r="C56" s="5">
        <v>11</v>
      </c>
      <c r="D56" s="5">
        <v>136</v>
      </c>
      <c r="E56" s="5">
        <v>559</v>
      </c>
      <c r="F56" s="5">
        <v>147</v>
      </c>
      <c r="G56" s="5">
        <v>706</v>
      </c>
    </row>
    <row r="57" spans="1:7">
      <c r="A57" s="9"/>
      <c r="B57" s="6">
        <v>2010</v>
      </c>
      <c r="C57" s="5">
        <v>17</v>
      </c>
      <c r="D57" s="5">
        <v>99</v>
      </c>
      <c r="E57" s="5">
        <v>460</v>
      </c>
      <c r="F57" s="5">
        <v>116</v>
      </c>
      <c r="G57" s="5">
        <v>576</v>
      </c>
    </row>
    <row r="58" spans="1:7">
      <c r="A58" s="9"/>
      <c r="B58" s="6">
        <v>2011</v>
      </c>
      <c r="C58" s="5">
        <v>11</v>
      </c>
      <c r="D58" s="5">
        <v>102</v>
      </c>
      <c r="E58" s="5">
        <v>541</v>
      </c>
      <c r="F58" s="5">
        <v>113</v>
      </c>
      <c r="G58" s="5">
        <v>654</v>
      </c>
    </row>
    <row r="59" spans="1:7">
      <c r="A59" s="9"/>
      <c r="B59" s="6">
        <v>2012</v>
      </c>
      <c r="C59" s="5">
        <v>8</v>
      </c>
      <c r="D59" s="5">
        <v>94</v>
      </c>
      <c r="E59" s="5">
        <v>478</v>
      </c>
      <c r="F59" s="5">
        <v>102</v>
      </c>
      <c r="G59" s="5">
        <v>580</v>
      </c>
    </row>
    <row r="60" spans="1:7">
      <c r="A60" s="9"/>
      <c r="B60" s="6">
        <v>2013</v>
      </c>
      <c r="C60" s="5">
        <v>11</v>
      </c>
      <c r="D60" s="5">
        <v>78</v>
      </c>
      <c r="E60" s="5">
        <v>451</v>
      </c>
      <c r="F60" s="5">
        <v>89</v>
      </c>
      <c r="G60" s="5">
        <v>540</v>
      </c>
    </row>
    <row r="61" spans="1:7">
      <c r="A61" s="11"/>
      <c r="B61" s="3" t="s">
        <v>0</v>
      </c>
      <c r="C61" s="2">
        <v>12</v>
      </c>
      <c r="D61" s="2">
        <v>102</v>
      </c>
      <c r="E61" s="2">
        <v>498</v>
      </c>
      <c r="F61" s="2">
        <v>113</v>
      </c>
      <c r="G61" s="2">
        <v>611</v>
      </c>
    </row>
    <row r="62" spans="1:7" ht="12" customHeight="1">
      <c r="A62" s="10"/>
      <c r="B62" s="6"/>
      <c r="C62" s="5"/>
      <c r="D62" s="5"/>
      <c r="E62" s="5"/>
      <c r="F62" s="5"/>
      <c r="G62" s="5"/>
    </row>
    <row r="63" spans="1:7">
      <c r="A63" s="9" t="s">
        <v>8</v>
      </c>
      <c r="B63" s="8" t="s">
        <v>1</v>
      </c>
      <c r="C63" s="7">
        <v>21</v>
      </c>
      <c r="D63" s="7">
        <v>307</v>
      </c>
      <c r="E63" s="7">
        <v>1842</v>
      </c>
      <c r="F63" s="7">
        <v>328</v>
      </c>
      <c r="G63" s="7">
        <v>2170</v>
      </c>
    </row>
    <row r="64" spans="1:7">
      <c r="A64" s="9"/>
      <c r="B64" s="6">
        <v>2009</v>
      </c>
      <c r="C64" s="5">
        <v>21</v>
      </c>
      <c r="D64" s="5">
        <v>246</v>
      </c>
      <c r="E64" s="5">
        <v>1494</v>
      </c>
      <c r="F64" s="5">
        <v>267</v>
      </c>
      <c r="G64" s="5">
        <v>1761</v>
      </c>
    </row>
    <row r="65" spans="1:7">
      <c r="A65" s="9"/>
      <c r="B65" s="6">
        <v>2010</v>
      </c>
      <c r="C65" s="5">
        <v>15</v>
      </c>
      <c r="D65" s="5">
        <v>244</v>
      </c>
      <c r="E65" s="5">
        <v>1322</v>
      </c>
      <c r="F65" s="5">
        <v>259</v>
      </c>
      <c r="G65" s="5">
        <v>1581</v>
      </c>
    </row>
    <row r="66" spans="1:7">
      <c r="A66" s="9"/>
      <c r="B66" s="6">
        <v>2011</v>
      </c>
      <c r="C66" s="5">
        <v>15</v>
      </c>
      <c r="D66" s="5">
        <v>196</v>
      </c>
      <c r="E66" s="5">
        <v>1329</v>
      </c>
      <c r="F66" s="5">
        <v>211</v>
      </c>
      <c r="G66" s="5">
        <v>1540</v>
      </c>
    </row>
    <row r="67" spans="1:7">
      <c r="A67" s="9"/>
      <c r="B67" s="6">
        <v>2012</v>
      </c>
      <c r="C67" s="5">
        <v>9</v>
      </c>
      <c r="D67" s="5">
        <v>222</v>
      </c>
      <c r="E67" s="5">
        <v>1296</v>
      </c>
      <c r="F67" s="5">
        <v>231</v>
      </c>
      <c r="G67" s="5">
        <v>1527</v>
      </c>
    </row>
    <row r="68" spans="1:7">
      <c r="A68" s="9"/>
      <c r="B68" s="6">
        <v>2013</v>
      </c>
      <c r="C68" s="5">
        <v>7</v>
      </c>
      <c r="D68" s="5">
        <v>163</v>
      </c>
      <c r="E68" s="5">
        <v>1113</v>
      </c>
      <c r="F68" s="5">
        <v>170</v>
      </c>
      <c r="G68" s="5">
        <v>1283</v>
      </c>
    </row>
    <row r="69" spans="1:7">
      <c r="A69" s="9"/>
      <c r="B69" s="8" t="s">
        <v>0</v>
      </c>
      <c r="C69" s="7">
        <v>13</v>
      </c>
      <c r="D69" s="7">
        <v>214</v>
      </c>
      <c r="E69" s="7">
        <v>1311</v>
      </c>
      <c r="F69" s="7">
        <v>228</v>
      </c>
      <c r="G69" s="7">
        <v>1538</v>
      </c>
    </row>
    <row r="70" spans="1:7">
      <c r="A70" s="9"/>
      <c r="B70" s="6"/>
      <c r="C70" s="5"/>
      <c r="D70" s="5"/>
      <c r="E70" s="5"/>
      <c r="F70" s="5"/>
      <c r="G70" s="5"/>
    </row>
    <row r="71" spans="1:7">
      <c r="A71" s="9" t="s">
        <v>7</v>
      </c>
      <c r="B71" s="8" t="s">
        <v>1</v>
      </c>
      <c r="C71" s="7">
        <v>28</v>
      </c>
      <c r="D71" s="7">
        <v>211</v>
      </c>
      <c r="E71" s="7">
        <v>1057</v>
      </c>
      <c r="F71" s="7">
        <v>239</v>
      </c>
      <c r="G71" s="7">
        <v>1296</v>
      </c>
    </row>
    <row r="72" spans="1:7">
      <c r="A72" s="9"/>
      <c r="B72" s="6">
        <v>2009</v>
      </c>
      <c r="C72" s="5">
        <v>24</v>
      </c>
      <c r="D72" s="5">
        <v>192</v>
      </c>
      <c r="E72" s="5">
        <v>936</v>
      </c>
      <c r="F72" s="5">
        <v>216</v>
      </c>
      <c r="G72" s="5">
        <v>1152</v>
      </c>
    </row>
    <row r="73" spans="1:7">
      <c r="A73" s="9"/>
      <c r="B73" s="6">
        <v>2010</v>
      </c>
      <c r="C73" s="5">
        <v>13</v>
      </c>
      <c r="D73" s="5">
        <v>184</v>
      </c>
      <c r="E73" s="5">
        <v>886</v>
      </c>
      <c r="F73" s="5">
        <v>197</v>
      </c>
      <c r="G73" s="5">
        <v>1083</v>
      </c>
    </row>
    <row r="74" spans="1:7">
      <c r="A74" s="9"/>
      <c r="B74" s="6">
        <v>2011</v>
      </c>
      <c r="C74" s="5">
        <v>11</v>
      </c>
      <c r="D74" s="5">
        <v>166</v>
      </c>
      <c r="E74" s="5">
        <v>817</v>
      </c>
      <c r="F74" s="5">
        <v>177</v>
      </c>
      <c r="G74" s="5">
        <v>994</v>
      </c>
    </row>
    <row r="75" spans="1:7">
      <c r="A75" s="9"/>
      <c r="B75" s="6">
        <v>2012</v>
      </c>
      <c r="C75" s="5">
        <v>16</v>
      </c>
      <c r="D75" s="5">
        <v>152</v>
      </c>
      <c r="E75" s="5">
        <v>861</v>
      </c>
      <c r="F75" s="5">
        <v>168</v>
      </c>
      <c r="G75" s="5">
        <v>1029</v>
      </c>
    </row>
    <row r="76" spans="1:7">
      <c r="A76" s="9"/>
      <c r="B76" s="6">
        <v>2013</v>
      </c>
      <c r="C76" s="5">
        <v>15</v>
      </c>
      <c r="D76" s="5">
        <v>144</v>
      </c>
      <c r="E76" s="5">
        <v>785</v>
      </c>
      <c r="F76" s="5">
        <v>159</v>
      </c>
      <c r="G76" s="5">
        <v>944</v>
      </c>
    </row>
    <row r="77" spans="1:7">
      <c r="A77" s="9"/>
      <c r="B77" s="8" t="s">
        <v>0</v>
      </c>
      <c r="C77" s="7">
        <v>16</v>
      </c>
      <c r="D77" s="7">
        <v>168</v>
      </c>
      <c r="E77" s="7">
        <v>857</v>
      </c>
      <c r="F77" s="7">
        <v>183</v>
      </c>
      <c r="G77" s="7">
        <v>1040</v>
      </c>
    </row>
    <row r="78" spans="1:7">
      <c r="A78" s="9"/>
      <c r="B78" s="6"/>
      <c r="C78" s="5"/>
      <c r="D78" s="5"/>
      <c r="E78" s="5"/>
      <c r="F78" s="5"/>
      <c r="G78" s="5"/>
    </row>
    <row r="79" spans="1:7">
      <c r="A79" s="9" t="s">
        <v>6</v>
      </c>
      <c r="B79" s="8" t="s">
        <v>1</v>
      </c>
      <c r="C79" s="7">
        <v>9</v>
      </c>
      <c r="D79" s="7">
        <v>177</v>
      </c>
      <c r="E79" s="7">
        <v>1217</v>
      </c>
      <c r="F79" s="7">
        <v>186</v>
      </c>
      <c r="G79" s="7">
        <v>1403</v>
      </c>
    </row>
    <row r="80" spans="1:7">
      <c r="A80" s="9"/>
      <c r="B80" s="6">
        <v>2009</v>
      </c>
      <c r="C80" s="5">
        <v>6</v>
      </c>
      <c r="D80" s="5">
        <v>136</v>
      </c>
      <c r="E80" s="5">
        <v>1050</v>
      </c>
      <c r="F80" s="5">
        <v>142</v>
      </c>
      <c r="G80" s="5">
        <v>1192</v>
      </c>
    </row>
    <row r="81" spans="1:7">
      <c r="A81" s="9"/>
      <c r="B81" s="6">
        <v>2010</v>
      </c>
      <c r="C81" s="5">
        <v>4</v>
      </c>
      <c r="D81" s="5">
        <v>126</v>
      </c>
      <c r="E81" s="5">
        <v>1049</v>
      </c>
      <c r="F81" s="5">
        <v>130</v>
      </c>
      <c r="G81" s="5">
        <v>1179</v>
      </c>
    </row>
    <row r="82" spans="1:7">
      <c r="A82" s="9"/>
      <c r="B82" s="6">
        <v>2011</v>
      </c>
      <c r="C82" s="5">
        <v>9</v>
      </c>
      <c r="D82" s="5">
        <v>162</v>
      </c>
      <c r="E82" s="5">
        <v>1010</v>
      </c>
      <c r="F82" s="5">
        <v>171</v>
      </c>
      <c r="G82" s="5">
        <v>1181</v>
      </c>
    </row>
    <row r="83" spans="1:7">
      <c r="A83" s="9"/>
      <c r="B83" s="6">
        <v>2012</v>
      </c>
      <c r="C83" s="5">
        <v>13</v>
      </c>
      <c r="D83" s="5">
        <v>175</v>
      </c>
      <c r="E83" s="5">
        <v>979</v>
      </c>
      <c r="F83" s="5">
        <v>188</v>
      </c>
      <c r="G83" s="5">
        <v>1167</v>
      </c>
    </row>
    <row r="84" spans="1:7">
      <c r="A84" s="9"/>
      <c r="B84" s="6">
        <v>2013</v>
      </c>
      <c r="C84" s="5">
        <v>8</v>
      </c>
      <c r="D84" s="5">
        <v>127</v>
      </c>
      <c r="E84" s="5">
        <v>1023</v>
      </c>
      <c r="F84" s="5">
        <v>135</v>
      </c>
      <c r="G84" s="5">
        <v>1158</v>
      </c>
    </row>
    <row r="85" spans="1:7">
      <c r="A85" s="9"/>
      <c r="B85" s="8" t="s">
        <v>0</v>
      </c>
      <c r="C85" s="7">
        <v>8</v>
      </c>
      <c r="D85" s="7">
        <v>145</v>
      </c>
      <c r="E85" s="7">
        <v>1022</v>
      </c>
      <c r="F85" s="7">
        <v>153</v>
      </c>
      <c r="G85" s="7">
        <v>1175</v>
      </c>
    </row>
    <row r="86" spans="1:7">
      <c r="A86" s="9"/>
      <c r="B86" s="6"/>
      <c r="C86" s="5"/>
      <c r="D86" s="5"/>
      <c r="E86" s="5"/>
      <c r="F86" s="5"/>
      <c r="G86" s="5"/>
    </row>
    <row r="87" spans="1:7">
      <c r="A87" s="9" t="s">
        <v>5</v>
      </c>
      <c r="B87" s="8" t="s">
        <v>1</v>
      </c>
      <c r="C87" s="7">
        <v>29</v>
      </c>
      <c r="D87" s="7">
        <v>148</v>
      </c>
      <c r="E87" s="7">
        <v>576</v>
      </c>
      <c r="F87" s="7">
        <v>178</v>
      </c>
      <c r="G87" s="7">
        <v>754</v>
      </c>
    </row>
    <row r="88" spans="1:7">
      <c r="A88" s="9"/>
      <c r="B88" s="6">
        <v>2009</v>
      </c>
      <c r="C88" s="5">
        <v>24</v>
      </c>
      <c r="D88" s="5">
        <v>120</v>
      </c>
      <c r="E88" s="5">
        <v>580</v>
      </c>
      <c r="F88" s="5">
        <v>144</v>
      </c>
      <c r="G88" s="5">
        <v>724</v>
      </c>
    </row>
    <row r="89" spans="1:7">
      <c r="A89" s="9"/>
      <c r="B89" s="6">
        <v>2010</v>
      </c>
      <c r="C89" s="5">
        <v>24</v>
      </c>
      <c r="D89" s="5">
        <v>92</v>
      </c>
      <c r="E89" s="5">
        <v>458</v>
      </c>
      <c r="F89" s="5">
        <v>116</v>
      </c>
      <c r="G89" s="5">
        <v>574</v>
      </c>
    </row>
    <row r="90" spans="1:7">
      <c r="A90" s="9"/>
      <c r="B90" s="6">
        <v>2011</v>
      </c>
      <c r="C90" s="5">
        <v>19</v>
      </c>
      <c r="D90" s="5">
        <v>93</v>
      </c>
      <c r="E90" s="5">
        <v>456</v>
      </c>
      <c r="F90" s="5">
        <v>112</v>
      </c>
      <c r="G90" s="5">
        <v>568</v>
      </c>
    </row>
    <row r="91" spans="1:7">
      <c r="A91" s="9"/>
      <c r="B91" s="6">
        <v>2012</v>
      </c>
      <c r="C91" s="5">
        <v>19</v>
      </c>
      <c r="D91" s="5">
        <v>96</v>
      </c>
      <c r="E91" s="5">
        <v>479</v>
      </c>
      <c r="F91" s="5">
        <v>115</v>
      </c>
      <c r="G91" s="5">
        <v>594</v>
      </c>
    </row>
    <row r="92" spans="1:7">
      <c r="A92" s="9"/>
      <c r="B92" s="6">
        <v>2013</v>
      </c>
      <c r="C92" s="5">
        <v>21</v>
      </c>
      <c r="D92" s="5">
        <v>63</v>
      </c>
      <c r="E92" s="5">
        <v>428</v>
      </c>
      <c r="F92" s="5">
        <v>84</v>
      </c>
      <c r="G92" s="5">
        <v>512</v>
      </c>
    </row>
    <row r="93" spans="1:7">
      <c r="A93" s="9"/>
      <c r="B93" s="8" t="s">
        <v>0</v>
      </c>
      <c r="C93" s="7">
        <v>21</v>
      </c>
      <c r="D93" s="7">
        <v>93</v>
      </c>
      <c r="E93" s="7">
        <v>480</v>
      </c>
      <c r="F93" s="7">
        <v>114</v>
      </c>
      <c r="G93" s="7">
        <v>594</v>
      </c>
    </row>
    <row r="94" spans="1:7">
      <c r="A94" s="9"/>
      <c r="B94" s="6" t="s">
        <v>1</v>
      </c>
      <c r="C94" s="5">
        <v>15</v>
      </c>
      <c r="D94" s="5">
        <v>134</v>
      </c>
      <c r="E94" s="5">
        <v>514</v>
      </c>
      <c r="F94" s="5">
        <v>149</v>
      </c>
      <c r="G94" s="5">
        <v>663</v>
      </c>
    </row>
    <row r="95" spans="1:7">
      <c r="A95" s="9" t="s">
        <v>4</v>
      </c>
      <c r="B95" s="8"/>
      <c r="C95" s="7"/>
      <c r="D95" s="7"/>
      <c r="E95" s="7"/>
      <c r="F95" s="7"/>
      <c r="G95" s="7"/>
    </row>
    <row r="96" spans="1:7">
      <c r="A96" s="9"/>
      <c r="B96" s="6">
        <v>2009</v>
      </c>
      <c r="C96" s="5">
        <v>6</v>
      </c>
      <c r="D96" s="5">
        <v>100</v>
      </c>
      <c r="E96" s="5">
        <v>482</v>
      </c>
      <c r="F96" s="5">
        <v>106</v>
      </c>
      <c r="G96" s="5">
        <v>588</v>
      </c>
    </row>
    <row r="97" spans="1:7">
      <c r="A97" s="9"/>
      <c r="B97" s="6">
        <v>2010</v>
      </c>
      <c r="C97" s="5">
        <v>13</v>
      </c>
      <c r="D97" s="5">
        <v>88</v>
      </c>
      <c r="E97" s="5">
        <v>455</v>
      </c>
      <c r="F97" s="5">
        <v>101</v>
      </c>
      <c r="G97" s="5">
        <v>556</v>
      </c>
    </row>
    <row r="98" spans="1:7">
      <c r="A98" s="9"/>
      <c r="B98" s="6">
        <v>2011</v>
      </c>
      <c r="C98" s="5">
        <v>11</v>
      </c>
      <c r="D98" s="5">
        <v>80</v>
      </c>
      <c r="E98" s="5">
        <v>357</v>
      </c>
      <c r="F98" s="5">
        <v>91</v>
      </c>
      <c r="G98" s="5">
        <v>448</v>
      </c>
    </row>
    <row r="99" spans="1:7">
      <c r="A99" s="9"/>
      <c r="B99" s="6">
        <v>2012</v>
      </c>
      <c r="C99" s="5">
        <v>6</v>
      </c>
      <c r="D99" s="5">
        <v>91</v>
      </c>
      <c r="E99" s="5">
        <v>325</v>
      </c>
      <c r="F99" s="5">
        <v>97</v>
      </c>
      <c r="G99" s="5">
        <v>422</v>
      </c>
    </row>
    <row r="100" spans="1:7">
      <c r="A100" s="9"/>
      <c r="B100" s="6">
        <v>2013</v>
      </c>
      <c r="C100" s="5">
        <v>11</v>
      </c>
      <c r="D100" s="5">
        <v>70</v>
      </c>
      <c r="E100" s="5">
        <v>340</v>
      </c>
      <c r="F100" s="5">
        <v>81</v>
      </c>
      <c r="G100" s="5">
        <v>421</v>
      </c>
    </row>
    <row r="101" spans="1:7">
      <c r="A101" s="9"/>
      <c r="B101" s="8" t="s">
        <v>0</v>
      </c>
      <c r="C101" s="7">
        <v>9</v>
      </c>
      <c r="D101" s="7">
        <v>86</v>
      </c>
      <c r="E101" s="7">
        <v>392</v>
      </c>
      <c r="F101" s="7">
        <v>95</v>
      </c>
      <c r="G101" s="7">
        <v>487</v>
      </c>
    </row>
    <row r="102" spans="1:7">
      <c r="A102" s="9"/>
      <c r="B102" s="6"/>
      <c r="C102" s="5"/>
      <c r="D102" s="5"/>
      <c r="E102" s="5"/>
      <c r="F102" s="5"/>
      <c r="G102" s="5"/>
    </row>
    <row r="103" spans="1:7">
      <c r="A103" s="9" t="s">
        <v>3</v>
      </c>
      <c r="B103" s="8" t="s">
        <v>1</v>
      </c>
      <c r="C103" s="7">
        <v>9</v>
      </c>
      <c r="D103" s="7">
        <v>94</v>
      </c>
      <c r="E103" s="7">
        <v>532</v>
      </c>
      <c r="F103" s="7">
        <v>103</v>
      </c>
      <c r="G103" s="7">
        <v>634</v>
      </c>
    </row>
    <row r="104" spans="1:7">
      <c r="A104" s="9"/>
      <c r="B104" s="6">
        <v>2009</v>
      </c>
      <c r="C104" s="5">
        <v>4</v>
      </c>
      <c r="D104" s="5">
        <v>81</v>
      </c>
      <c r="E104" s="5">
        <v>373</v>
      </c>
      <c r="F104" s="5">
        <v>85</v>
      </c>
      <c r="G104" s="5">
        <v>458</v>
      </c>
    </row>
    <row r="105" spans="1:7">
      <c r="A105" s="9"/>
      <c r="B105" s="6">
        <v>2010</v>
      </c>
      <c r="C105" s="5">
        <v>2</v>
      </c>
      <c r="D105" s="5">
        <v>78</v>
      </c>
      <c r="E105" s="5">
        <v>405</v>
      </c>
      <c r="F105" s="5">
        <v>80</v>
      </c>
      <c r="G105" s="5">
        <v>485</v>
      </c>
    </row>
    <row r="106" spans="1:7">
      <c r="A106" s="9"/>
      <c r="B106" s="6">
        <v>2011</v>
      </c>
      <c r="C106" s="5">
        <v>8</v>
      </c>
      <c r="D106" s="5">
        <v>72</v>
      </c>
      <c r="E106" s="5">
        <v>429</v>
      </c>
      <c r="F106" s="5">
        <v>80</v>
      </c>
      <c r="G106" s="5">
        <v>509</v>
      </c>
    </row>
    <row r="107" spans="1:7">
      <c r="A107" s="9"/>
      <c r="B107" s="6">
        <v>2012</v>
      </c>
      <c r="C107" s="5">
        <v>9</v>
      </c>
      <c r="D107" s="5">
        <v>68</v>
      </c>
      <c r="E107" s="5">
        <v>396</v>
      </c>
      <c r="F107" s="5">
        <v>77</v>
      </c>
      <c r="G107" s="5">
        <v>473</v>
      </c>
    </row>
    <row r="108" spans="1:7">
      <c r="A108" s="9"/>
      <c r="B108" s="6">
        <v>2013</v>
      </c>
      <c r="C108" s="5">
        <v>4</v>
      </c>
      <c r="D108" s="5">
        <v>44</v>
      </c>
      <c r="E108" s="5">
        <v>326</v>
      </c>
      <c r="F108" s="5">
        <v>48</v>
      </c>
      <c r="G108" s="5">
        <v>374</v>
      </c>
    </row>
    <row r="109" spans="1:7">
      <c r="A109" s="9"/>
      <c r="B109" s="8" t="s">
        <v>0</v>
      </c>
      <c r="C109" s="7">
        <v>5</v>
      </c>
      <c r="D109" s="7">
        <v>69</v>
      </c>
      <c r="E109" s="7">
        <v>386</v>
      </c>
      <c r="F109" s="7">
        <v>74</v>
      </c>
      <c r="G109" s="7">
        <v>460</v>
      </c>
    </row>
    <row r="110" spans="1:7">
      <c r="A110" s="9"/>
      <c r="B110" s="6"/>
      <c r="C110" s="5"/>
      <c r="D110" s="5"/>
      <c r="E110" s="5"/>
      <c r="F110" s="5"/>
      <c r="G110" s="5"/>
    </row>
    <row r="111" spans="1:7">
      <c r="A111" s="9" t="s">
        <v>2</v>
      </c>
      <c r="B111" s="8" t="s">
        <v>1</v>
      </c>
      <c r="C111" s="7">
        <v>25</v>
      </c>
      <c r="D111" s="7">
        <v>197</v>
      </c>
      <c r="E111" s="7">
        <v>1241</v>
      </c>
      <c r="F111" s="7">
        <v>222</v>
      </c>
      <c r="G111" s="7">
        <v>1463</v>
      </c>
    </row>
    <row r="112" spans="1:7">
      <c r="B112" s="6">
        <v>2009</v>
      </c>
      <c r="C112" s="5">
        <v>26</v>
      </c>
      <c r="D112" s="5">
        <v>197</v>
      </c>
      <c r="E112" s="5">
        <v>1037</v>
      </c>
      <c r="F112" s="5">
        <v>223</v>
      </c>
      <c r="G112" s="5">
        <v>1260</v>
      </c>
    </row>
    <row r="113" spans="1:7">
      <c r="B113" s="6">
        <v>2010</v>
      </c>
      <c r="C113" s="5">
        <v>13</v>
      </c>
      <c r="D113" s="5">
        <v>144</v>
      </c>
      <c r="E113" s="5">
        <v>939</v>
      </c>
      <c r="F113" s="5">
        <v>157</v>
      </c>
      <c r="G113" s="5">
        <v>1096</v>
      </c>
    </row>
    <row r="114" spans="1:7">
      <c r="B114" s="6">
        <v>2011</v>
      </c>
      <c r="C114" s="5">
        <v>21</v>
      </c>
      <c r="D114" s="5">
        <v>129</v>
      </c>
      <c r="E114" s="5">
        <v>933</v>
      </c>
      <c r="F114" s="5">
        <v>150</v>
      </c>
      <c r="G114" s="5">
        <v>1083</v>
      </c>
    </row>
    <row r="115" spans="1:7">
      <c r="B115" s="6">
        <v>2012</v>
      </c>
      <c r="C115" s="5">
        <v>13</v>
      </c>
      <c r="D115" s="5">
        <v>130</v>
      </c>
      <c r="E115" s="5">
        <v>823</v>
      </c>
      <c r="F115" s="5">
        <v>143</v>
      </c>
      <c r="G115" s="5">
        <v>966</v>
      </c>
    </row>
    <row r="116" spans="1:7">
      <c r="B116" s="6">
        <v>2013</v>
      </c>
      <c r="C116" s="5">
        <v>10</v>
      </c>
      <c r="D116" s="5">
        <v>122</v>
      </c>
      <c r="E116" s="5">
        <v>829</v>
      </c>
      <c r="F116" s="5">
        <v>132</v>
      </c>
      <c r="G116" s="5">
        <v>961</v>
      </c>
    </row>
    <row r="117" spans="1:7">
      <c r="A117" s="4"/>
      <c r="B117" s="3" t="s">
        <v>0</v>
      </c>
      <c r="C117" s="2">
        <v>17</v>
      </c>
      <c r="D117" s="2">
        <v>144</v>
      </c>
      <c r="E117" s="2">
        <v>912</v>
      </c>
      <c r="F117" s="2">
        <v>161</v>
      </c>
      <c r="G117" s="2">
        <v>1073</v>
      </c>
    </row>
  </sheetData>
  <pageMargins left="0.70866141732283472" right="0.70866141732283472" top="0.74803149606299213" bottom="0.74803149606299213" header="0.31496062992125984" footer="0.31496062992125984"/>
  <pageSetup paperSize="9" scale="92" orientation="portrait" horizontalDpi="1200" verticalDpi="1200" r:id="rId1"/>
  <rowBreaks count="1" manualBreakCount="1">
    <brk id="6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X67"/>
  <sheetViews>
    <sheetView zoomScale="85" zoomScaleNormal="85" workbookViewId="0"/>
  </sheetViews>
  <sheetFormatPr defaultRowHeight="12.75"/>
  <cols>
    <col min="1" max="1" width="28.5703125" style="78" customWidth="1"/>
    <col min="2" max="2" width="11.42578125" style="78" customWidth="1"/>
    <col min="3" max="3" width="9.28515625" style="78" bestFit="1" customWidth="1"/>
    <col min="4" max="4" width="12.7109375" style="78" customWidth="1"/>
    <col min="5" max="5" width="11.28515625" style="78" bestFit="1" customWidth="1"/>
    <col min="6" max="6" width="12.5703125" style="78" customWidth="1"/>
    <col min="7" max="7" width="9.85546875" style="78" customWidth="1"/>
    <col min="8" max="8" width="9.5703125" style="78" customWidth="1"/>
    <col min="9" max="9" width="9.7109375" style="78" customWidth="1"/>
    <col min="10" max="10" width="13.5703125" style="78" customWidth="1"/>
    <col min="11" max="11" width="3.5703125" style="78" customWidth="1"/>
    <col min="12" max="12" width="9.140625" style="78"/>
    <col min="13" max="13" width="9.85546875" style="78" bestFit="1" customWidth="1"/>
    <col min="14" max="14" width="11.85546875" style="78" bestFit="1" customWidth="1"/>
    <col min="15" max="15" width="11.85546875" style="78" customWidth="1"/>
    <col min="16" max="16" width="12.7109375" style="78" customWidth="1"/>
    <col min="17" max="17" width="9.140625" style="78"/>
    <col min="18" max="18" width="9.85546875" style="78" bestFit="1" customWidth="1"/>
    <col min="19" max="19" width="12" style="78" customWidth="1"/>
    <col min="20" max="20" width="11.85546875" style="78" bestFit="1" customWidth="1"/>
    <col min="21" max="23" width="9.28515625" style="78" bestFit="1" customWidth="1"/>
    <col min="24" max="24" width="12.28515625" style="78" customWidth="1"/>
    <col min="25" max="16384" width="9.140625" style="78"/>
  </cols>
  <sheetData>
    <row r="1" spans="1:24" s="293" customFormat="1" ht="18">
      <c r="A1" s="101" t="s">
        <v>223</v>
      </c>
      <c r="J1" s="181" t="s">
        <v>222</v>
      </c>
      <c r="K1" s="294"/>
      <c r="L1" s="294"/>
    </row>
    <row r="2" spans="1:24" s="293" customFormat="1" ht="20.25">
      <c r="A2" s="101"/>
      <c r="J2" s="177"/>
      <c r="K2" s="294"/>
      <c r="L2" s="294"/>
    </row>
    <row r="3" spans="1:24" s="293" customFormat="1" ht="27" customHeight="1" thickBot="1">
      <c r="A3" s="332" t="s">
        <v>221</v>
      </c>
      <c r="B3" s="295"/>
      <c r="C3" s="295"/>
      <c r="D3" s="295"/>
      <c r="E3" s="295"/>
      <c r="F3" s="295"/>
      <c r="G3" s="295"/>
      <c r="H3" s="295"/>
      <c r="I3" s="295"/>
      <c r="J3" s="295"/>
      <c r="K3" s="294"/>
      <c r="L3" s="338" t="s">
        <v>220</v>
      </c>
      <c r="M3" s="334"/>
      <c r="N3" s="334"/>
      <c r="O3" s="334"/>
      <c r="P3" s="334"/>
      <c r="Q3" s="334"/>
    </row>
    <row r="4" spans="1:24" s="87" customFormat="1" ht="15.75" customHeight="1">
      <c r="A4" s="174"/>
      <c r="B4" s="174"/>
      <c r="C4" s="174"/>
      <c r="D4" s="337" t="s">
        <v>219</v>
      </c>
      <c r="E4" s="174"/>
      <c r="F4" s="337" t="s">
        <v>218</v>
      </c>
      <c r="G4" s="174"/>
      <c r="H4" s="337" t="s">
        <v>217</v>
      </c>
      <c r="I4" s="174"/>
      <c r="J4" s="337" t="s">
        <v>216</v>
      </c>
      <c r="K4" s="89"/>
      <c r="L4" s="334"/>
      <c r="M4" s="334"/>
      <c r="N4" s="334"/>
      <c r="O4" s="334"/>
      <c r="P4" s="334"/>
      <c r="Q4" s="334"/>
    </row>
    <row r="5" spans="1:24" s="87" customFormat="1" ht="42.75" customHeight="1" thickBot="1">
      <c r="A5" s="165"/>
      <c r="B5" s="165"/>
      <c r="C5" s="165"/>
      <c r="D5" s="336"/>
      <c r="E5" s="165"/>
      <c r="F5" s="336"/>
      <c r="G5" s="165"/>
      <c r="H5" s="336"/>
      <c r="I5" s="165"/>
      <c r="J5" s="336"/>
      <c r="K5" s="89"/>
      <c r="L5" s="334"/>
      <c r="M5" s="334"/>
      <c r="N5" s="334"/>
      <c r="O5" s="334"/>
      <c r="P5" s="334"/>
      <c r="Q5" s="334"/>
    </row>
    <row r="6" spans="1:24" ht="13.5" thickTop="1">
      <c r="K6" s="81"/>
      <c r="L6" s="334"/>
      <c r="M6" s="334"/>
      <c r="N6" s="334"/>
      <c r="O6" s="334"/>
      <c r="P6" s="334"/>
      <c r="Q6" s="334"/>
    </row>
    <row r="7" spans="1:24" ht="15.75" thickBot="1">
      <c r="A7" s="335" t="s">
        <v>215</v>
      </c>
      <c r="B7" s="139"/>
      <c r="C7" s="139"/>
      <c r="D7" s="315">
        <v>1742987.9957674101</v>
      </c>
      <c r="E7" s="301"/>
      <c r="F7" s="315">
        <v>195863.04117794268</v>
      </c>
      <c r="G7" s="301"/>
      <c r="H7" s="315">
        <v>15099.05753360692</v>
      </c>
      <c r="I7" s="301"/>
      <c r="J7" s="315">
        <v>52528.57430270304</v>
      </c>
      <c r="K7" s="148"/>
      <c r="L7" s="334"/>
      <c r="M7" s="334"/>
      <c r="N7" s="334"/>
      <c r="O7" s="334"/>
      <c r="P7" s="334"/>
      <c r="Q7" s="334"/>
    </row>
    <row r="8" spans="1:24" ht="15">
      <c r="A8" s="89"/>
      <c r="B8" s="81"/>
      <c r="C8" s="81"/>
      <c r="D8" s="333"/>
      <c r="E8" s="333"/>
      <c r="F8" s="333"/>
      <c r="G8" s="333"/>
      <c r="H8" s="333"/>
      <c r="I8" s="333"/>
      <c r="J8" s="333"/>
      <c r="K8" s="148"/>
      <c r="L8" s="148"/>
      <c r="M8" s="298"/>
      <c r="N8" s="298"/>
      <c r="O8" s="298"/>
      <c r="P8" s="298"/>
      <c r="Q8" s="87"/>
      <c r="R8" s="87"/>
      <c r="S8" s="87"/>
      <c r="T8" s="87"/>
      <c r="U8" s="87"/>
      <c r="V8" s="87"/>
      <c r="W8" s="87"/>
      <c r="X8" s="87"/>
    </row>
    <row r="9" spans="1:24" s="293" customFormat="1" ht="27" customHeight="1" thickBot="1">
      <c r="A9" s="332" t="s">
        <v>214</v>
      </c>
      <c r="B9" s="295"/>
      <c r="C9" s="295"/>
      <c r="D9" s="331"/>
      <c r="E9" s="331"/>
      <c r="F9" s="331"/>
      <c r="G9" s="331"/>
      <c r="H9" s="331"/>
      <c r="I9" s="330"/>
      <c r="J9" s="330"/>
      <c r="K9" s="329"/>
      <c r="L9" s="87"/>
      <c r="M9" s="87"/>
      <c r="N9" s="87"/>
      <c r="O9" s="87"/>
      <c r="P9" s="87"/>
      <c r="Q9" s="87"/>
      <c r="R9" s="87"/>
      <c r="S9" s="87"/>
    </row>
    <row r="10" spans="1:24" s="101" customFormat="1" ht="15.75">
      <c r="A10" s="173"/>
      <c r="B10" s="173"/>
      <c r="C10" s="173"/>
      <c r="D10" s="328" t="s">
        <v>194</v>
      </c>
      <c r="E10" s="328"/>
      <c r="F10" s="328"/>
      <c r="G10" s="328"/>
      <c r="H10" s="328"/>
      <c r="I10" s="327"/>
      <c r="J10" s="327"/>
      <c r="K10" s="309"/>
      <c r="L10" s="87"/>
      <c r="M10" s="87"/>
      <c r="N10" s="87"/>
      <c r="O10" s="87"/>
      <c r="P10" s="87"/>
      <c r="Q10" s="87"/>
      <c r="R10" s="87"/>
      <c r="S10" s="87"/>
    </row>
    <row r="11" spans="1:24" s="101" customFormat="1" ht="15.75">
      <c r="A11" s="90"/>
      <c r="B11" s="90"/>
      <c r="C11" s="90"/>
      <c r="D11" s="326" t="s">
        <v>213</v>
      </c>
      <c r="E11" s="326"/>
      <c r="F11" s="326" t="s">
        <v>19</v>
      </c>
      <c r="G11" s="326"/>
      <c r="H11" s="326" t="s">
        <v>18</v>
      </c>
      <c r="I11" s="326"/>
      <c r="J11" s="326" t="s">
        <v>212</v>
      </c>
      <c r="K11" s="309"/>
      <c r="L11" s="87"/>
      <c r="M11" s="87"/>
      <c r="N11" s="87"/>
      <c r="O11" s="87"/>
      <c r="P11" s="87"/>
      <c r="Q11" s="87"/>
      <c r="R11" s="87"/>
      <c r="S11" s="87"/>
    </row>
    <row r="12" spans="1:24" s="101" customFormat="1" ht="15.75">
      <c r="A12" s="90"/>
      <c r="B12" s="159"/>
      <c r="C12" s="159"/>
      <c r="D12" s="326"/>
      <c r="E12" s="326"/>
      <c r="F12" s="326"/>
      <c r="G12" s="326"/>
      <c r="H12" s="326"/>
      <c r="I12" s="326"/>
      <c r="J12" s="326" t="s">
        <v>180</v>
      </c>
      <c r="K12" s="309"/>
      <c r="L12" s="87"/>
      <c r="M12" s="87"/>
      <c r="N12" s="87"/>
      <c r="O12" s="87"/>
      <c r="Q12" s="87"/>
      <c r="R12" s="87"/>
      <c r="S12" s="87"/>
    </row>
    <row r="13" spans="1:24" ht="3" customHeight="1" thickBot="1">
      <c r="A13" s="288"/>
      <c r="B13" s="288"/>
      <c r="C13" s="288"/>
      <c r="D13" s="325"/>
      <c r="E13" s="325"/>
      <c r="F13" s="325"/>
      <c r="G13" s="325"/>
      <c r="H13" s="325"/>
      <c r="I13" s="325"/>
      <c r="J13" s="325"/>
      <c r="K13" s="324"/>
      <c r="L13" s="87"/>
      <c r="M13" s="87"/>
      <c r="N13" s="87"/>
      <c r="O13" s="87"/>
      <c r="Q13" s="87"/>
      <c r="R13" s="87"/>
      <c r="S13" s="87"/>
    </row>
    <row r="14" spans="1:24" s="87" customFormat="1" ht="16.5" thickTop="1">
      <c r="A14" s="162" t="s">
        <v>211</v>
      </c>
      <c r="B14" s="306"/>
      <c r="C14" s="306"/>
      <c r="D14" s="323"/>
      <c r="E14" s="323"/>
      <c r="F14" s="323"/>
      <c r="G14" s="323"/>
      <c r="H14" s="323"/>
      <c r="I14" s="323"/>
      <c r="J14" s="323"/>
      <c r="K14" s="306"/>
    </row>
    <row r="15" spans="1:24" s="87" customFormat="1" ht="15">
      <c r="A15" s="146" t="s">
        <v>210</v>
      </c>
      <c r="B15" s="306"/>
      <c r="C15" s="306"/>
      <c r="D15" s="318">
        <v>646431.16330373089</v>
      </c>
      <c r="E15" s="305"/>
      <c r="F15" s="318">
        <v>25696.032199752455</v>
      </c>
      <c r="G15" s="305"/>
      <c r="H15" s="318">
        <v>3182.2217639463965</v>
      </c>
      <c r="I15" s="322"/>
      <c r="J15" s="322"/>
      <c r="K15" s="306"/>
      <c r="P15" s="79"/>
      <c r="Q15" s="79"/>
      <c r="R15" s="79"/>
      <c r="S15" s="79"/>
    </row>
    <row r="16" spans="1:24" s="87" customFormat="1" ht="15">
      <c r="A16" s="146" t="s">
        <v>209</v>
      </c>
      <c r="B16" s="306"/>
      <c r="C16" s="306"/>
      <c r="D16" s="318">
        <v>5812.862585910163</v>
      </c>
      <c r="E16" s="305"/>
      <c r="F16" s="318">
        <v>15423.015444591461</v>
      </c>
      <c r="G16" s="305"/>
      <c r="H16" s="318">
        <v>1349.9369964114774</v>
      </c>
      <c r="I16" s="322"/>
      <c r="J16" s="322"/>
      <c r="K16" s="306"/>
      <c r="P16" s="79"/>
      <c r="Q16" s="79"/>
      <c r="R16" s="79"/>
      <c r="S16" s="79"/>
    </row>
    <row r="17" spans="1:19" s="87" customFormat="1" ht="15">
      <c r="A17" s="146" t="s">
        <v>208</v>
      </c>
      <c r="B17" s="306"/>
      <c r="C17" s="306"/>
      <c r="D17" s="318">
        <v>1270901.3925421806</v>
      </c>
      <c r="E17" s="305"/>
      <c r="F17" s="318">
        <v>175083.18272670475</v>
      </c>
      <c r="G17" s="305"/>
      <c r="H17" s="318">
        <v>15162.912607098262</v>
      </c>
      <c r="I17" s="322"/>
      <c r="J17" s="322"/>
      <c r="K17" s="306"/>
      <c r="P17" s="79"/>
      <c r="Q17" s="79"/>
      <c r="R17" s="79"/>
      <c r="S17" s="79"/>
    </row>
    <row r="18" spans="1:19" s="87" customFormat="1" ht="15.75">
      <c r="A18" s="162" t="s">
        <v>207</v>
      </c>
      <c r="B18" s="306"/>
      <c r="C18" s="306"/>
      <c r="D18" s="322"/>
      <c r="E18" s="322"/>
      <c r="F18" s="322"/>
      <c r="G18" s="322"/>
      <c r="H18" s="322"/>
      <c r="I18" s="322"/>
      <c r="J18" s="322"/>
      <c r="K18" s="306"/>
      <c r="P18" s="79"/>
      <c r="Q18" s="79"/>
      <c r="R18" s="79"/>
      <c r="S18" s="79"/>
    </row>
    <row r="19" spans="1:19" s="87" customFormat="1" ht="15">
      <c r="A19" s="87" t="s">
        <v>206</v>
      </c>
      <c r="D19" s="318">
        <v>18407.767968709257</v>
      </c>
      <c r="E19" s="305"/>
      <c r="F19" s="318">
        <v>2154.9610215268135</v>
      </c>
      <c r="G19" s="305"/>
      <c r="H19" s="318">
        <v>558.62783630921547</v>
      </c>
      <c r="I19" s="318"/>
      <c r="J19" s="318">
        <v>35.882655587114861</v>
      </c>
      <c r="L19" s="314"/>
      <c r="P19" s="79"/>
      <c r="Q19" s="79"/>
      <c r="R19" s="79"/>
      <c r="S19" s="79"/>
    </row>
    <row r="20" spans="1:19" s="87" customFormat="1" ht="15">
      <c r="A20" s="321" t="s">
        <v>205</v>
      </c>
      <c r="D20" s="318">
        <v>319.75049093154001</v>
      </c>
      <c r="E20" s="305"/>
      <c r="F20" s="318">
        <v>198.928740541378</v>
      </c>
      <c r="G20" s="305"/>
      <c r="H20" s="318">
        <v>120.82175039016208</v>
      </c>
      <c r="I20" s="318"/>
      <c r="J20" s="318">
        <v>57.359820892299169</v>
      </c>
      <c r="L20" s="314"/>
      <c r="M20" s="79"/>
      <c r="N20" s="79"/>
      <c r="O20" s="79"/>
      <c r="P20" s="79"/>
      <c r="Q20" s="79"/>
      <c r="R20" s="79"/>
      <c r="S20" s="79"/>
    </row>
    <row r="21" spans="1:19" s="87" customFormat="1" ht="15">
      <c r="A21" s="87" t="s">
        <v>204</v>
      </c>
      <c r="B21" s="87" t="s">
        <v>34</v>
      </c>
      <c r="C21" s="319"/>
      <c r="D21" s="318">
        <v>11910.276210897537</v>
      </c>
      <c r="E21" s="305"/>
      <c r="F21" s="318">
        <v>5313.8684154887305</v>
      </c>
      <c r="G21" s="305"/>
      <c r="H21" s="318">
        <v>3169.7939011395297</v>
      </c>
      <c r="I21" s="318"/>
      <c r="J21" s="318">
        <v>2003.0388621509094</v>
      </c>
      <c r="L21" s="320"/>
    </row>
    <row r="22" spans="1:19" s="87" customFormat="1" ht="5.25" customHeight="1">
      <c r="C22" s="319"/>
      <c r="D22" s="310"/>
      <c r="E22" s="318"/>
      <c r="F22" s="310"/>
      <c r="G22" s="318"/>
      <c r="H22" s="310"/>
      <c r="I22" s="318"/>
      <c r="J22" s="310"/>
      <c r="L22" s="320"/>
    </row>
    <row r="23" spans="1:19" s="87" customFormat="1" ht="15">
      <c r="B23" s="319" t="s">
        <v>203</v>
      </c>
      <c r="C23" s="319"/>
      <c r="D23" s="318">
        <v>17980</v>
      </c>
      <c r="E23" s="318"/>
      <c r="F23" s="318">
        <v>15342</v>
      </c>
      <c r="G23" s="318"/>
      <c r="H23" s="318">
        <v>7762</v>
      </c>
      <c r="I23" s="318"/>
      <c r="J23" s="318">
        <v>2707</v>
      </c>
      <c r="L23" s="314" t="s">
        <v>202</v>
      </c>
    </row>
    <row r="24" spans="1:19" s="87" customFormat="1" ht="15">
      <c r="B24" s="319" t="s">
        <v>201</v>
      </c>
      <c r="C24" s="319"/>
      <c r="D24" s="318">
        <v>14135</v>
      </c>
      <c r="E24" s="318"/>
      <c r="F24" s="318">
        <v>6444</v>
      </c>
      <c r="G24" s="318"/>
      <c r="H24" s="318">
        <v>4271</v>
      </c>
      <c r="I24" s="318"/>
      <c r="J24" s="318">
        <v>2817</v>
      </c>
    </row>
    <row r="25" spans="1:19" s="87" customFormat="1" ht="15">
      <c r="B25" s="319" t="s">
        <v>200</v>
      </c>
      <c r="C25" s="319"/>
      <c r="D25" s="318">
        <v>8334</v>
      </c>
      <c r="E25" s="318"/>
      <c r="F25" s="318">
        <v>4467</v>
      </c>
      <c r="G25" s="318"/>
      <c r="H25" s="318">
        <v>2635</v>
      </c>
      <c r="I25" s="318"/>
      <c r="J25" s="318">
        <v>1884</v>
      </c>
    </row>
    <row r="26" spans="1:19" s="87" customFormat="1" ht="5.25" customHeight="1">
      <c r="B26" s="319"/>
      <c r="C26" s="319"/>
      <c r="D26" s="310"/>
      <c r="E26" s="318"/>
      <c r="F26" s="310"/>
      <c r="G26" s="318"/>
      <c r="H26" s="310"/>
      <c r="I26" s="318"/>
      <c r="J26" s="310"/>
    </row>
    <row r="27" spans="1:19" s="101" customFormat="1" ht="16.5" thickBot="1">
      <c r="A27" s="153" t="s">
        <v>199</v>
      </c>
      <c r="B27" s="317"/>
      <c r="C27" s="317"/>
      <c r="D27" s="315">
        <v>1953783.2131023605</v>
      </c>
      <c r="E27" s="316"/>
      <c r="F27" s="315">
        <v>223869.98854860559</v>
      </c>
      <c r="G27" s="316"/>
      <c r="H27" s="315">
        <v>23544.314855295041</v>
      </c>
      <c r="I27" s="316"/>
      <c r="J27" s="315">
        <v>2096.2813386303237</v>
      </c>
      <c r="L27" s="314" t="s">
        <v>198</v>
      </c>
    </row>
    <row r="28" spans="1:19" ht="23.25" customHeight="1">
      <c r="A28" s="87" t="s">
        <v>197</v>
      </c>
      <c r="B28" s="313"/>
      <c r="C28" s="313"/>
      <c r="D28" s="313"/>
    </row>
    <row r="29" spans="1:19">
      <c r="B29" s="313"/>
      <c r="C29" s="313"/>
      <c r="D29" s="313"/>
    </row>
    <row r="30" spans="1:19">
      <c r="B30" s="313"/>
      <c r="C30" s="313"/>
      <c r="D30" s="313"/>
    </row>
    <row r="31" spans="1:19" s="293" customFormat="1" ht="18">
      <c r="A31" s="90" t="s">
        <v>196</v>
      </c>
      <c r="B31" s="294"/>
      <c r="C31" s="294"/>
      <c r="D31" s="294"/>
      <c r="E31" s="294"/>
      <c r="F31" s="294"/>
      <c r="G31" s="294"/>
      <c r="H31" s="294"/>
      <c r="I31" s="294"/>
      <c r="J31" s="294"/>
    </row>
    <row r="32" spans="1:19" s="293" customFormat="1" ht="9.75" customHeight="1">
      <c r="A32" s="89"/>
      <c r="B32" s="294"/>
      <c r="C32" s="294"/>
      <c r="D32" s="294"/>
      <c r="E32" s="294"/>
      <c r="F32" s="294"/>
      <c r="G32" s="294"/>
      <c r="H32" s="294"/>
      <c r="I32" s="294"/>
      <c r="J32" s="294"/>
    </row>
    <row r="33" spans="1:12" s="293" customFormat="1" ht="18.75" thickBot="1">
      <c r="A33" s="153" t="s">
        <v>195</v>
      </c>
      <c r="B33" s="295"/>
      <c r="C33" s="295"/>
      <c r="D33" s="295"/>
      <c r="E33" s="295"/>
      <c r="F33" s="295"/>
      <c r="G33" s="295"/>
      <c r="H33" s="295"/>
      <c r="I33" s="295"/>
      <c r="J33" s="295"/>
      <c r="K33" s="294"/>
    </row>
    <row r="34" spans="1:12" s="87" customFormat="1" ht="15.75">
      <c r="A34" s="174"/>
      <c r="B34" s="174"/>
      <c r="C34" s="174"/>
      <c r="D34" s="312" t="s">
        <v>194</v>
      </c>
      <c r="E34" s="312"/>
      <c r="F34" s="312"/>
      <c r="G34" s="171" t="s">
        <v>193</v>
      </c>
      <c r="H34" s="174"/>
      <c r="I34" s="171" t="s">
        <v>182</v>
      </c>
      <c r="J34" s="171" t="s">
        <v>193</v>
      </c>
    </row>
    <row r="35" spans="1:12" s="87" customFormat="1" ht="15.75">
      <c r="A35" s="163" t="s">
        <v>192</v>
      </c>
      <c r="B35" s="163"/>
      <c r="C35" s="163"/>
      <c r="D35" s="163" t="s">
        <v>20</v>
      </c>
      <c r="E35" s="163" t="s">
        <v>19</v>
      </c>
      <c r="F35" s="163" t="s">
        <v>18</v>
      </c>
      <c r="G35" s="163" t="s">
        <v>191</v>
      </c>
      <c r="H35" s="89"/>
      <c r="I35" s="163" t="s">
        <v>180</v>
      </c>
      <c r="J35" s="163" t="s">
        <v>191</v>
      </c>
    </row>
    <row r="36" spans="1:12" s="87" customFormat="1" ht="15.75">
      <c r="A36" s="163"/>
      <c r="B36" s="163"/>
      <c r="C36" s="163"/>
      <c r="D36" s="163"/>
      <c r="E36" s="163"/>
      <c r="F36" s="163"/>
      <c r="G36" s="163" t="s">
        <v>190</v>
      </c>
      <c r="H36" s="89"/>
      <c r="I36" s="163"/>
      <c r="J36" s="163" t="s">
        <v>177</v>
      </c>
    </row>
    <row r="37" spans="1:12" s="87" customFormat="1" ht="16.5" thickBot="1">
      <c r="A37" s="164"/>
      <c r="B37" s="164"/>
      <c r="C37" s="164"/>
      <c r="D37" s="164"/>
      <c r="E37" s="164"/>
      <c r="F37" s="164"/>
      <c r="G37" s="164" t="s">
        <v>177</v>
      </c>
      <c r="H37" s="164"/>
      <c r="I37" s="165"/>
      <c r="J37" s="164"/>
      <c r="L37" s="163"/>
    </row>
    <row r="38" spans="1:12" s="87" customFormat="1" ht="6.75" customHeight="1" thickTop="1">
      <c r="A38" s="162"/>
      <c r="B38" s="163"/>
      <c r="C38" s="163"/>
      <c r="D38" s="163"/>
      <c r="E38" s="163"/>
      <c r="F38" s="163"/>
      <c r="G38" s="163"/>
      <c r="H38" s="163"/>
      <c r="J38" s="163"/>
      <c r="L38" s="163"/>
    </row>
    <row r="39" spans="1:12" s="87" customFormat="1" ht="15">
      <c r="A39" s="146" t="s">
        <v>189</v>
      </c>
      <c r="B39" s="311"/>
      <c r="C39" s="311"/>
      <c r="D39" s="310">
        <v>2090400</v>
      </c>
      <c r="E39" s="310">
        <v>249634</v>
      </c>
      <c r="F39" s="310">
        <v>25026</v>
      </c>
      <c r="G39" s="310">
        <v>135075</v>
      </c>
      <c r="H39" s="305"/>
      <c r="I39" s="310">
        <v>2853</v>
      </c>
      <c r="J39" s="310">
        <v>17878</v>
      </c>
      <c r="L39" s="80"/>
    </row>
    <row r="40" spans="1:12" s="87" customFormat="1" ht="15">
      <c r="A40" s="146" t="s">
        <v>188</v>
      </c>
      <c r="B40" s="311"/>
      <c r="C40" s="311"/>
      <c r="D40" s="310">
        <v>1855510</v>
      </c>
      <c r="E40" s="310">
        <v>215567</v>
      </c>
      <c r="F40" s="310">
        <v>21505</v>
      </c>
      <c r="G40" s="310">
        <v>71462</v>
      </c>
      <c r="H40" s="305"/>
      <c r="I40" s="310">
        <v>1920</v>
      </c>
      <c r="J40" s="310">
        <v>5639</v>
      </c>
      <c r="L40" s="80"/>
    </row>
    <row r="41" spans="1:12" s="87" customFormat="1" ht="15">
      <c r="A41" s="146" t="s">
        <v>99</v>
      </c>
      <c r="B41" s="306"/>
      <c r="C41" s="306"/>
      <c r="D41" s="310">
        <v>1824588</v>
      </c>
      <c r="E41" s="310">
        <v>243158</v>
      </c>
      <c r="F41" s="310">
        <v>29917</v>
      </c>
      <c r="G41" s="310">
        <v>76608</v>
      </c>
      <c r="H41" s="305"/>
      <c r="I41" s="310">
        <v>2743</v>
      </c>
      <c r="J41" s="310">
        <v>11332</v>
      </c>
      <c r="L41" s="80"/>
    </row>
    <row r="42" spans="1:12" s="87" customFormat="1" ht="15.75">
      <c r="A42" s="162" t="s">
        <v>59</v>
      </c>
      <c r="B42" s="309"/>
      <c r="C42" s="309"/>
      <c r="D42" s="307">
        <v>1990632</v>
      </c>
      <c r="E42" s="307">
        <v>230156</v>
      </c>
      <c r="F42" s="307">
        <v>22948</v>
      </c>
      <c r="G42" s="307">
        <v>92660</v>
      </c>
      <c r="H42" s="308"/>
      <c r="I42" s="307">
        <v>2109</v>
      </c>
      <c r="J42" s="307">
        <v>8131</v>
      </c>
      <c r="L42" s="80"/>
    </row>
    <row r="43" spans="1:12" s="87" customFormat="1" ht="9" customHeight="1">
      <c r="A43" s="146"/>
      <c r="B43" s="306"/>
      <c r="C43" s="306"/>
      <c r="D43" s="304"/>
      <c r="E43" s="304"/>
      <c r="F43" s="304"/>
      <c r="G43" s="304"/>
      <c r="H43" s="305"/>
      <c r="I43" s="305"/>
      <c r="J43" s="304"/>
      <c r="L43" s="299"/>
    </row>
    <row r="44" spans="1:12" s="87" customFormat="1" ht="15.75" thickBot="1">
      <c r="A44" s="303" t="s">
        <v>187</v>
      </c>
      <c r="B44" s="302"/>
      <c r="C44" s="302"/>
      <c r="D44" s="300">
        <v>2071915</v>
      </c>
      <c r="E44" s="300">
        <v>264589</v>
      </c>
      <c r="F44" s="300">
        <v>25764</v>
      </c>
      <c r="G44" s="300">
        <v>148214</v>
      </c>
      <c r="H44" s="301"/>
      <c r="I44" s="300">
        <v>2573</v>
      </c>
      <c r="J44" s="300">
        <v>16877</v>
      </c>
      <c r="L44" s="299"/>
    </row>
    <row r="45" spans="1:12">
      <c r="L45" s="81"/>
    </row>
    <row r="46" spans="1:12">
      <c r="D46" s="298"/>
      <c r="E46" s="298"/>
      <c r="F46" s="298"/>
      <c r="G46" s="298"/>
      <c r="I46" s="298"/>
      <c r="J46" s="298"/>
      <c r="L46" s="81"/>
    </row>
    <row r="47" spans="1:12">
      <c r="D47" s="298"/>
      <c r="E47" s="298"/>
      <c r="F47" s="298"/>
      <c r="G47" s="298"/>
      <c r="I47" s="298"/>
      <c r="J47" s="298"/>
      <c r="L47" s="81"/>
    </row>
    <row r="48" spans="1:12" s="293" customFormat="1" ht="18">
      <c r="A48" s="297" t="s">
        <v>186</v>
      </c>
    </row>
    <row r="49" spans="1:12" s="293" customFormat="1" ht="9" customHeight="1">
      <c r="A49" s="297"/>
    </row>
    <row r="50" spans="1:12" s="293" customFormat="1" ht="18">
      <c r="A50" s="297" t="s">
        <v>185</v>
      </c>
    </row>
    <row r="51" spans="1:12" s="293" customFormat="1" ht="18.75" thickBot="1">
      <c r="A51" s="296" t="s">
        <v>184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4"/>
      <c r="L51" s="294"/>
    </row>
    <row r="52" spans="1:12" ht="15.75">
      <c r="A52" s="292"/>
      <c r="B52" s="290"/>
      <c r="C52" s="290"/>
      <c r="D52" s="291" t="s">
        <v>183</v>
      </c>
      <c r="E52" s="291"/>
      <c r="F52" s="290"/>
      <c r="G52" s="290"/>
      <c r="H52" s="290"/>
      <c r="I52" s="289" t="s">
        <v>182</v>
      </c>
      <c r="J52" s="171" t="s">
        <v>79</v>
      </c>
      <c r="K52" s="81"/>
      <c r="L52" s="81"/>
    </row>
    <row r="53" spans="1:12" ht="15.75">
      <c r="A53" s="81"/>
      <c r="B53" s="106"/>
      <c r="C53" s="106" t="s">
        <v>72</v>
      </c>
      <c r="D53" s="106"/>
      <c r="E53" s="106" t="s">
        <v>181</v>
      </c>
      <c r="F53" s="106"/>
      <c r="G53" s="106"/>
      <c r="H53" s="106"/>
      <c r="I53" s="163" t="s">
        <v>180</v>
      </c>
      <c r="J53" s="159" t="s">
        <v>177</v>
      </c>
    </row>
    <row r="54" spans="1:12" ht="16.5" thickBot="1">
      <c r="A54" s="288"/>
      <c r="B54" s="287" t="s">
        <v>179</v>
      </c>
      <c r="C54" s="287" t="s">
        <v>178</v>
      </c>
      <c r="D54" s="287" t="s">
        <v>147</v>
      </c>
      <c r="E54" s="287" t="s">
        <v>177</v>
      </c>
      <c r="F54" s="287" t="s">
        <v>20</v>
      </c>
      <c r="G54" s="287" t="s">
        <v>19</v>
      </c>
      <c r="H54" s="287" t="s">
        <v>18</v>
      </c>
      <c r="I54" s="164"/>
      <c r="J54" s="286"/>
    </row>
    <row r="55" spans="1:12" s="87" customFormat="1" ht="16.5" thickTop="1">
      <c r="A55" s="278" t="s">
        <v>176</v>
      </c>
      <c r="B55" s="285">
        <v>50.3</v>
      </c>
      <c r="C55" s="285">
        <v>799</v>
      </c>
      <c r="D55" s="285">
        <v>620.6</v>
      </c>
      <c r="E55" s="284">
        <v>1469.9</v>
      </c>
      <c r="F55" s="285">
        <v>622.1</v>
      </c>
      <c r="G55" s="285">
        <v>588.9</v>
      </c>
      <c r="H55" s="285">
        <v>258.89999999999998</v>
      </c>
      <c r="I55" s="285">
        <v>411.7</v>
      </c>
      <c r="J55" s="284">
        <v>1881.6</v>
      </c>
    </row>
    <row r="56" spans="1:12" s="87" customFormat="1" ht="15.75">
      <c r="A56" s="278" t="s">
        <v>175</v>
      </c>
      <c r="B56" s="285">
        <v>40.299999999999997</v>
      </c>
      <c r="C56" s="285">
        <v>746.5</v>
      </c>
      <c r="D56" s="285">
        <v>595.6</v>
      </c>
      <c r="E56" s="284">
        <v>1382.3</v>
      </c>
      <c r="F56" s="283">
        <v>571.1</v>
      </c>
      <c r="G56" s="283">
        <v>550.4</v>
      </c>
      <c r="H56" s="283">
        <v>260.8</v>
      </c>
      <c r="I56" s="283">
        <v>411.2</v>
      </c>
      <c r="J56" s="284">
        <v>1793.6</v>
      </c>
    </row>
    <row r="57" spans="1:12" s="87" customFormat="1" ht="15.75">
      <c r="A57" s="278" t="s">
        <v>174</v>
      </c>
      <c r="B57" s="285">
        <v>45.4</v>
      </c>
      <c r="C57" s="285">
        <v>703.8</v>
      </c>
      <c r="D57" s="285">
        <v>565.1</v>
      </c>
      <c r="E57" s="284">
        <v>1314.3</v>
      </c>
      <c r="F57" s="283">
        <v>525.6</v>
      </c>
      <c r="G57" s="283">
        <v>536.29999999999995</v>
      </c>
      <c r="H57" s="283">
        <v>252.4</v>
      </c>
      <c r="I57" s="283">
        <v>396.8</v>
      </c>
      <c r="J57" s="284">
        <v>1711.1</v>
      </c>
    </row>
    <row r="58" spans="1:12" s="87" customFormat="1" ht="15.75">
      <c r="A58" s="278" t="s">
        <v>173</v>
      </c>
      <c r="B58" s="285">
        <v>39.4</v>
      </c>
      <c r="C58" s="285">
        <v>736.3</v>
      </c>
      <c r="D58" s="285">
        <v>571.6</v>
      </c>
      <c r="E58" s="284">
        <v>1347.2</v>
      </c>
      <c r="F58" s="283">
        <v>577.9</v>
      </c>
      <c r="G58" s="283">
        <v>526.70000000000005</v>
      </c>
      <c r="H58" s="283">
        <v>242.6</v>
      </c>
      <c r="I58" s="283">
        <v>387.3</v>
      </c>
      <c r="J58" s="284">
        <v>1734.5</v>
      </c>
    </row>
    <row r="59" spans="1:12" s="87" customFormat="1" ht="15.75">
      <c r="A59" s="278" t="s">
        <v>172</v>
      </c>
      <c r="B59" s="285">
        <v>42.9</v>
      </c>
      <c r="C59" s="285">
        <v>666.3</v>
      </c>
      <c r="D59" s="285">
        <v>516.29999999999995</v>
      </c>
      <c r="E59" s="284">
        <v>1225.5</v>
      </c>
      <c r="F59" s="283">
        <v>518.79999999999995</v>
      </c>
      <c r="G59" s="283">
        <v>473.4</v>
      </c>
      <c r="H59" s="283">
        <v>233.2</v>
      </c>
      <c r="I59" s="283">
        <v>369</v>
      </c>
      <c r="J59" s="284">
        <v>1594.5</v>
      </c>
    </row>
    <row r="60" spans="1:12" s="89" customFormat="1" ht="15.75">
      <c r="A60" s="278" t="s">
        <v>171</v>
      </c>
      <c r="B60" s="285">
        <v>43</v>
      </c>
      <c r="C60" s="285">
        <v>635.29999999999995</v>
      </c>
      <c r="D60" s="285">
        <v>551.9</v>
      </c>
      <c r="E60" s="284">
        <v>1230.2</v>
      </c>
      <c r="F60" s="283">
        <v>497</v>
      </c>
      <c r="G60" s="283">
        <v>514.70000000000005</v>
      </c>
      <c r="H60" s="283">
        <v>218.5</v>
      </c>
      <c r="I60" s="283">
        <v>357.5</v>
      </c>
      <c r="J60" s="284">
        <v>1587.7</v>
      </c>
    </row>
    <row r="61" spans="1:12" s="89" customFormat="1" ht="15.75">
      <c r="A61" s="278" t="s">
        <v>170</v>
      </c>
      <c r="B61" s="285">
        <v>45</v>
      </c>
      <c r="C61" s="285">
        <v>568.4</v>
      </c>
      <c r="D61" s="285">
        <v>458.8</v>
      </c>
      <c r="E61" s="284">
        <v>1072.2</v>
      </c>
      <c r="F61" s="283">
        <v>397.6</v>
      </c>
      <c r="G61" s="283">
        <v>460.4</v>
      </c>
      <c r="H61" s="283">
        <v>214.2</v>
      </c>
      <c r="I61" s="283">
        <v>338.6</v>
      </c>
      <c r="J61" s="284">
        <v>1410.8</v>
      </c>
    </row>
    <row r="62" spans="1:12" s="87" customFormat="1" ht="15.75">
      <c r="A62" s="278" t="s">
        <v>169</v>
      </c>
      <c r="B62" s="285">
        <v>29.5</v>
      </c>
      <c r="C62" s="285">
        <v>521</v>
      </c>
      <c r="D62" s="285">
        <v>418.4</v>
      </c>
      <c r="E62" s="284">
        <v>968.9</v>
      </c>
      <c r="F62" s="283">
        <v>388.5</v>
      </c>
      <c r="G62" s="283">
        <v>389.4</v>
      </c>
      <c r="H62" s="283">
        <v>191.1</v>
      </c>
      <c r="I62" s="283">
        <v>302.89999999999998</v>
      </c>
      <c r="J62" s="284">
        <v>1271.8</v>
      </c>
    </row>
    <row r="63" spans="1:12" s="87" customFormat="1" ht="15.75">
      <c r="A63" s="278" t="s">
        <v>168</v>
      </c>
      <c r="B63" s="283">
        <v>36.5</v>
      </c>
      <c r="C63" s="283">
        <v>434.8</v>
      </c>
      <c r="D63" s="283">
        <v>431.2</v>
      </c>
      <c r="E63" s="282">
        <v>902.5</v>
      </c>
      <c r="F63" s="283">
        <v>338.6</v>
      </c>
      <c r="G63" s="283">
        <v>378.9</v>
      </c>
      <c r="H63" s="283">
        <v>185</v>
      </c>
      <c r="I63" s="283">
        <v>296.3</v>
      </c>
      <c r="J63" s="282">
        <v>1198.8</v>
      </c>
    </row>
    <row r="64" spans="1:12" s="87" customFormat="1" ht="15.75">
      <c r="A64" s="278" t="s">
        <v>167</v>
      </c>
      <c r="B64" s="283">
        <v>29.4</v>
      </c>
      <c r="C64" s="283">
        <v>436.3</v>
      </c>
      <c r="D64" s="283">
        <v>441.1</v>
      </c>
      <c r="E64" s="282">
        <v>906.8</v>
      </c>
      <c r="F64" s="283">
        <v>326.5</v>
      </c>
      <c r="G64" s="283">
        <v>399.3</v>
      </c>
      <c r="H64" s="283">
        <v>181</v>
      </c>
      <c r="I64" s="283">
        <v>289.60000000000002</v>
      </c>
      <c r="J64" s="282">
        <v>1196.4000000000001</v>
      </c>
    </row>
    <row r="65" spans="1:11" ht="16.5" thickBot="1">
      <c r="A65" s="281" t="s">
        <v>166</v>
      </c>
      <c r="B65" s="280">
        <v>32.299999999999997</v>
      </c>
      <c r="C65" s="280">
        <v>424</v>
      </c>
      <c r="D65" s="280">
        <v>361.3</v>
      </c>
      <c r="E65" s="279">
        <v>817.7</v>
      </c>
      <c r="F65" s="280">
        <v>320.5</v>
      </c>
      <c r="G65" s="280">
        <v>329.9</v>
      </c>
      <c r="H65" s="280">
        <v>167.2</v>
      </c>
      <c r="I65" s="280">
        <v>267.10000000000002</v>
      </c>
      <c r="J65" s="279">
        <v>1084.8</v>
      </c>
      <c r="K65" s="78" t="s">
        <v>32</v>
      </c>
    </row>
    <row r="66" spans="1:11" ht="15">
      <c r="A66" s="278"/>
      <c r="D66" s="277"/>
    </row>
    <row r="67" spans="1:11" ht="15">
      <c r="A67" s="87"/>
      <c r="D67" s="277"/>
    </row>
  </sheetData>
  <mergeCells count="7">
    <mergeCell ref="L3:Q7"/>
    <mergeCell ref="J4:J5"/>
    <mergeCell ref="D10:H10"/>
    <mergeCell ref="D34:F34"/>
    <mergeCell ref="D4:D5"/>
    <mergeCell ref="F4:F5"/>
    <mergeCell ref="H4:H5"/>
  </mergeCells>
  <pageMargins left="0.39370078740157483" right="0.39370078740157483" top="0.39370078740157483" bottom="0.39370078740157483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73"/>
  <sheetViews>
    <sheetView zoomScale="70" zoomScaleNormal="70" workbookViewId="0"/>
  </sheetViews>
  <sheetFormatPr defaultColWidth="11" defaultRowHeight="18"/>
  <cols>
    <col min="1" max="1" width="26.140625" style="15" customWidth="1"/>
    <col min="2" max="2" width="14.140625" style="15" customWidth="1"/>
    <col min="3" max="3" width="11.42578125" style="15" customWidth="1"/>
    <col min="4" max="4" width="9.5703125" style="15" customWidth="1"/>
    <col min="5" max="5" width="1.140625" style="15" customWidth="1"/>
    <col min="6" max="6" width="11.7109375" style="15" customWidth="1"/>
    <col min="7" max="7" width="11.5703125" style="15" customWidth="1"/>
    <col min="8" max="8" width="11.140625" style="15" customWidth="1"/>
    <col min="9" max="9" width="10.5703125" style="15" customWidth="1"/>
    <col min="10" max="10" width="9.5703125" style="15" customWidth="1"/>
    <col min="11" max="11" width="1.140625" style="15" customWidth="1"/>
    <col min="12" max="12" width="9" style="15" customWidth="1"/>
    <col min="13" max="13" width="2.28515625" style="15" customWidth="1"/>
    <col min="14" max="14" width="11.140625" style="15" customWidth="1"/>
    <col min="15" max="16384" width="11" style="15"/>
  </cols>
  <sheetData>
    <row r="1" spans="1:20" ht="15" customHeight="1">
      <c r="A1" s="75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7" t="s">
        <v>47</v>
      </c>
    </row>
    <row r="2" spans="1:20" ht="11.25" customHeight="1">
      <c r="A2" s="7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3"/>
    </row>
    <row r="3" spans="1:20" ht="21" customHeight="1">
      <c r="A3" s="75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0" ht="17.25" customHeight="1">
      <c r="A4" s="75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0" ht="7.5" customHeight="1" thickBot="1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20" ht="18.75" customHeight="1">
      <c r="A6" s="73" t="s">
        <v>44</v>
      </c>
      <c r="B6" s="70"/>
      <c r="C6" s="72" t="s">
        <v>43</v>
      </c>
      <c r="D6" s="70"/>
      <c r="E6" s="69"/>
      <c r="F6" s="70"/>
      <c r="G6" s="71" t="s">
        <v>42</v>
      </c>
      <c r="H6" s="71"/>
      <c r="I6" s="71"/>
      <c r="J6" s="70"/>
      <c r="K6" s="69"/>
      <c r="L6" s="67" t="s">
        <v>41</v>
      </c>
      <c r="M6" s="68"/>
      <c r="N6" s="67" t="s">
        <v>40</v>
      </c>
    </row>
    <row r="7" spans="1:20" ht="16.5" customHeight="1">
      <c r="A7" s="43"/>
      <c r="B7" s="66"/>
      <c r="C7" s="66"/>
      <c r="D7" s="66"/>
      <c r="E7" s="55"/>
      <c r="F7" s="66" t="s">
        <v>39</v>
      </c>
      <c r="G7" s="66"/>
      <c r="H7" s="66" t="s">
        <v>38</v>
      </c>
      <c r="I7" s="66"/>
      <c r="J7" s="53"/>
      <c r="K7" s="42"/>
      <c r="L7" s="64"/>
      <c r="M7" s="65"/>
      <c r="N7" s="64"/>
    </row>
    <row r="8" spans="1:20" ht="32.25" thickBot="1">
      <c r="A8" s="63"/>
      <c r="B8" s="62" t="s">
        <v>37</v>
      </c>
      <c r="C8" s="62" t="s">
        <v>35</v>
      </c>
      <c r="D8" s="62" t="s">
        <v>34</v>
      </c>
      <c r="E8" s="62"/>
      <c r="F8" s="62" t="s">
        <v>37</v>
      </c>
      <c r="G8" s="62" t="s">
        <v>35</v>
      </c>
      <c r="H8" s="62" t="s">
        <v>36</v>
      </c>
      <c r="I8" s="62" t="s">
        <v>35</v>
      </c>
      <c r="J8" s="61" t="s">
        <v>34</v>
      </c>
      <c r="K8" s="60"/>
      <c r="L8" s="58"/>
      <c r="M8" s="59"/>
      <c r="N8" s="58"/>
    </row>
    <row r="9" spans="1:20" ht="15" customHeight="1" thickTop="1">
      <c r="A9" s="42"/>
      <c r="B9" s="57"/>
      <c r="C9" s="54"/>
      <c r="D9" s="56"/>
      <c r="E9" s="53"/>
      <c r="F9" s="53"/>
      <c r="G9" s="53"/>
      <c r="H9" s="53"/>
      <c r="I9" s="53"/>
      <c r="J9" s="43"/>
      <c r="K9" s="55"/>
      <c r="L9" s="43"/>
      <c r="M9" s="43"/>
      <c r="N9" s="43"/>
    </row>
    <row r="10" spans="1:20" ht="15" customHeight="1">
      <c r="A10" s="33" t="s">
        <v>33</v>
      </c>
      <c r="B10" s="36"/>
      <c r="C10" s="54"/>
      <c r="D10" s="54"/>
      <c r="E10" s="36"/>
      <c r="F10" s="36"/>
      <c r="G10" s="52"/>
      <c r="H10" s="52"/>
      <c r="I10" s="52"/>
      <c r="J10" s="52"/>
      <c r="K10" s="52"/>
      <c r="L10" s="52"/>
      <c r="M10" s="52"/>
      <c r="N10" s="52"/>
    </row>
    <row r="11" spans="1:20" ht="15" customHeight="1">
      <c r="A11" s="33"/>
      <c r="B11" s="36"/>
      <c r="C11" s="53"/>
      <c r="D11" s="53"/>
      <c r="E11" s="36"/>
      <c r="F11" s="36"/>
      <c r="G11" s="52"/>
      <c r="H11" s="52"/>
      <c r="I11" s="52"/>
      <c r="J11" s="52"/>
      <c r="K11" s="52"/>
      <c r="L11" s="52"/>
      <c r="M11" s="52"/>
      <c r="N11" s="52"/>
    </row>
    <row r="12" spans="1:20" ht="15" customHeight="1">
      <c r="A12" s="28" t="s">
        <v>20</v>
      </c>
      <c r="B12" s="36"/>
      <c r="C12" s="36"/>
      <c r="D12" s="36"/>
      <c r="E12" s="36"/>
      <c r="F12" s="36"/>
      <c r="G12" s="52"/>
      <c r="H12" s="52"/>
      <c r="I12" s="52"/>
      <c r="J12" s="52"/>
      <c r="K12" s="52"/>
      <c r="L12" s="52"/>
      <c r="M12" s="52"/>
      <c r="N12" s="52"/>
    </row>
    <row r="13" spans="1:20" ht="15.95" customHeight="1">
      <c r="A13" s="43">
        <v>2009</v>
      </c>
      <c r="B13" s="51">
        <v>63</v>
      </c>
      <c r="C13" s="51">
        <v>1</v>
      </c>
      <c r="D13" s="51">
        <v>64</v>
      </c>
      <c r="E13" s="43"/>
      <c r="F13" s="51">
        <v>45</v>
      </c>
      <c r="G13" s="51">
        <v>17</v>
      </c>
      <c r="H13" s="51">
        <v>32</v>
      </c>
      <c r="I13" s="51">
        <v>38</v>
      </c>
      <c r="J13" s="45">
        <f>SUM(F13:I13)</f>
        <v>132</v>
      </c>
      <c r="K13" s="43"/>
      <c r="L13" s="51">
        <v>196</v>
      </c>
      <c r="M13" s="39"/>
      <c r="N13" s="47">
        <f>(D13/L13)*100</f>
        <v>32.653061224489797</v>
      </c>
      <c r="Q13" s="49"/>
      <c r="R13" s="49"/>
      <c r="S13" s="49"/>
      <c r="T13" s="49"/>
    </row>
    <row r="14" spans="1:20" ht="15.95" customHeight="1">
      <c r="A14" s="43">
        <v>2010</v>
      </c>
      <c r="B14" s="51">
        <v>52</v>
      </c>
      <c r="C14" s="51">
        <v>5</v>
      </c>
      <c r="D14" s="51">
        <v>57</v>
      </c>
      <c r="E14" s="43"/>
      <c r="F14" s="51">
        <v>44</v>
      </c>
      <c r="G14" s="51">
        <v>23</v>
      </c>
      <c r="H14" s="51">
        <v>37</v>
      </c>
      <c r="I14" s="51">
        <v>28</v>
      </c>
      <c r="J14" s="45">
        <f>SUM(F14:I14)</f>
        <v>132</v>
      </c>
      <c r="K14" s="43"/>
      <c r="L14" s="51">
        <v>189</v>
      </c>
      <c r="M14" s="39"/>
      <c r="N14" s="47">
        <f>(D14/L14)*100</f>
        <v>30.158730158730158</v>
      </c>
      <c r="Q14" s="49"/>
      <c r="R14" s="49"/>
      <c r="S14" s="49"/>
      <c r="T14" s="49"/>
    </row>
    <row r="15" spans="1:20" ht="15.95" customHeight="1">
      <c r="A15" s="43">
        <v>2011</v>
      </c>
      <c r="B15" s="51">
        <v>47</v>
      </c>
      <c r="C15" s="51">
        <v>5</v>
      </c>
      <c r="D15" s="51">
        <v>52</v>
      </c>
      <c r="E15" s="43"/>
      <c r="F15" s="51">
        <v>41</v>
      </c>
      <c r="G15" s="51">
        <v>22</v>
      </c>
      <c r="H15" s="51">
        <v>26</v>
      </c>
      <c r="I15" s="51">
        <v>34</v>
      </c>
      <c r="J15" s="45">
        <f>SUM(F15:I15)</f>
        <v>123</v>
      </c>
      <c r="K15" s="43"/>
      <c r="L15" s="51">
        <v>175</v>
      </c>
      <c r="M15" s="39"/>
      <c r="N15" s="47">
        <f>(D15/L15)*100</f>
        <v>29.714285714285715</v>
      </c>
      <c r="Q15" s="49"/>
      <c r="R15" s="49"/>
      <c r="S15" s="49"/>
      <c r="T15" s="49"/>
    </row>
    <row r="16" spans="1:20" ht="15.95" customHeight="1">
      <c r="A16" s="43">
        <v>2012</v>
      </c>
      <c r="B16" s="51">
        <v>34</v>
      </c>
      <c r="C16" s="51">
        <v>3</v>
      </c>
      <c r="D16" s="51">
        <v>37</v>
      </c>
      <c r="E16" s="43"/>
      <c r="F16" s="51">
        <v>38</v>
      </c>
      <c r="G16" s="51">
        <v>18</v>
      </c>
      <c r="H16" s="51">
        <v>28</v>
      </c>
      <c r="I16" s="51">
        <v>43</v>
      </c>
      <c r="J16" s="45">
        <f>SUM(F16:I16)</f>
        <v>127</v>
      </c>
      <c r="K16" s="43"/>
      <c r="L16" s="51">
        <v>164</v>
      </c>
      <c r="M16" s="39"/>
      <c r="N16" s="47">
        <f>(D16/L16)*100</f>
        <v>22.560975609756099</v>
      </c>
      <c r="Q16" s="49"/>
      <c r="R16" s="49"/>
      <c r="S16" s="49"/>
      <c r="T16" s="49"/>
    </row>
    <row r="17" spans="1:20" ht="15.95" customHeight="1">
      <c r="A17" s="43">
        <v>2013</v>
      </c>
      <c r="B17" s="51">
        <v>56</v>
      </c>
      <c r="C17" s="51">
        <v>5</v>
      </c>
      <c r="D17" s="51">
        <v>61</v>
      </c>
      <c r="E17" s="43"/>
      <c r="F17" s="51">
        <v>36</v>
      </c>
      <c r="G17" s="51">
        <v>16</v>
      </c>
      <c r="H17" s="51">
        <v>23</v>
      </c>
      <c r="I17" s="51">
        <v>23</v>
      </c>
      <c r="J17" s="45">
        <f>SUM(F17:I17)</f>
        <v>98</v>
      </c>
      <c r="K17" s="43"/>
      <c r="L17" s="51">
        <v>159</v>
      </c>
      <c r="M17" s="39"/>
      <c r="N17" s="47">
        <f>(D17/L17)*100</f>
        <v>38.364779874213838</v>
      </c>
      <c r="Q17" s="49"/>
      <c r="R17" s="49"/>
      <c r="S17" s="49"/>
      <c r="T17" s="49"/>
    </row>
    <row r="18" spans="1:20" ht="15" customHeight="1">
      <c r="A18" s="43"/>
      <c r="B18" s="50"/>
      <c r="C18" s="50"/>
      <c r="D18" s="24"/>
      <c r="E18" s="43"/>
      <c r="F18" s="50"/>
      <c r="G18" s="50"/>
      <c r="H18" s="50"/>
      <c r="I18" s="50"/>
      <c r="J18" s="48"/>
      <c r="K18" s="43"/>
      <c r="L18" s="39"/>
      <c r="M18" s="39"/>
      <c r="N18" s="47"/>
      <c r="Q18" s="49"/>
      <c r="R18" s="49"/>
      <c r="S18" s="49"/>
      <c r="T18" s="49"/>
    </row>
    <row r="19" spans="1:20" ht="7.5" customHeight="1">
      <c r="A19" s="43"/>
      <c r="B19" s="24"/>
      <c r="C19" s="24"/>
      <c r="D19" s="24"/>
      <c r="E19" s="24"/>
      <c r="F19" s="24"/>
      <c r="G19" s="24"/>
      <c r="H19" s="24"/>
      <c r="I19" s="24"/>
      <c r="J19" s="48"/>
      <c r="K19" s="24"/>
      <c r="L19" s="39"/>
      <c r="M19" s="39"/>
      <c r="N19" s="47"/>
      <c r="Q19" s="49"/>
      <c r="R19" s="49"/>
      <c r="S19" s="49"/>
      <c r="T19" s="49"/>
    </row>
    <row r="20" spans="1:20" ht="15" customHeight="1">
      <c r="A20" s="28" t="s">
        <v>19</v>
      </c>
      <c r="B20" s="24"/>
      <c r="C20" s="24"/>
      <c r="D20" s="24"/>
      <c r="E20" s="24"/>
      <c r="F20" s="24"/>
      <c r="G20" s="24"/>
      <c r="H20" s="24"/>
      <c r="I20" s="24"/>
      <c r="J20" s="48"/>
      <c r="K20" s="24"/>
      <c r="L20" s="39"/>
      <c r="M20" s="39"/>
      <c r="N20" s="47"/>
      <c r="Q20" s="49"/>
      <c r="R20" s="49"/>
      <c r="S20" s="49"/>
      <c r="T20" s="49"/>
    </row>
    <row r="21" spans="1:20" ht="15.95" customHeight="1">
      <c r="A21" s="43">
        <v>2009</v>
      </c>
      <c r="B21" s="51">
        <v>325</v>
      </c>
      <c r="C21" s="51">
        <v>37</v>
      </c>
      <c r="D21" s="51">
        <v>362</v>
      </c>
      <c r="E21" s="43"/>
      <c r="F21" s="51">
        <v>342</v>
      </c>
      <c r="G21" s="51">
        <v>282</v>
      </c>
      <c r="H21" s="51">
        <v>298</v>
      </c>
      <c r="I21" s="44">
        <v>714</v>
      </c>
      <c r="J21" s="45">
        <f>SUM(F21:I21)</f>
        <v>1636</v>
      </c>
      <c r="K21" s="24"/>
      <c r="L21" s="44">
        <v>1998</v>
      </c>
      <c r="M21" s="39"/>
      <c r="N21" s="47">
        <f>(D21/L21)*100</f>
        <v>18.118118118118119</v>
      </c>
      <c r="Q21" s="49"/>
      <c r="R21" s="49"/>
      <c r="S21" s="49"/>
      <c r="T21" s="49"/>
    </row>
    <row r="22" spans="1:20" ht="15.95" customHeight="1">
      <c r="A22" s="43">
        <v>2010</v>
      </c>
      <c r="B22" s="51">
        <v>282</v>
      </c>
      <c r="C22" s="51">
        <v>42</v>
      </c>
      <c r="D22" s="51">
        <v>324</v>
      </c>
      <c r="E22" s="43"/>
      <c r="F22" s="51">
        <v>279</v>
      </c>
      <c r="G22" s="51">
        <v>275</v>
      </c>
      <c r="H22" s="51">
        <v>227</v>
      </c>
      <c r="I22" s="44">
        <v>608</v>
      </c>
      <c r="J22" s="45">
        <f>SUM(F22:I22)</f>
        <v>1389</v>
      </c>
      <c r="K22" s="24" t="s">
        <v>32</v>
      </c>
      <c r="L22" s="44">
        <v>1713</v>
      </c>
      <c r="M22" s="39"/>
      <c r="N22" s="47">
        <f>(D22/L22)*100</f>
        <v>18.914185639229423</v>
      </c>
      <c r="Q22" s="49"/>
      <c r="R22" s="49"/>
      <c r="S22" s="49"/>
      <c r="T22" s="49"/>
    </row>
    <row r="23" spans="1:20" ht="15.95" customHeight="1">
      <c r="A23" s="43">
        <v>2011</v>
      </c>
      <c r="B23" s="51">
        <v>238</v>
      </c>
      <c r="C23" s="51">
        <v>34</v>
      </c>
      <c r="D23" s="51">
        <v>272</v>
      </c>
      <c r="E23" s="43"/>
      <c r="F23" s="51">
        <v>268</v>
      </c>
      <c r="G23" s="51">
        <v>287</v>
      </c>
      <c r="H23" s="51">
        <v>216</v>
      </c>
      <c r="I23" s="44">
        <v>633</v>
      </c>
      <c r="J23" s="45">
        <f>SUM(F23:I23)</f>
        <v>1404</v>
      </c>
      <c r="K23" s="24" t="s">
        <v>32</v>
      </c>
      <c r="L23" s="44">
        <v>1676</v>
      </c>
      <c r="M23" s="39"/>
      <c r="N23" s="47">
        <f>(D23/L23)*100</f>
        <v>16.2291169451074</v>
      </c>
      <c r="Q23" s="49"/>
      <c r="R23" s="49"/>
      <c r="S23" s="49"/>
      <c r="T23" s="49"/>
    </row>
    <row r="24" spans="1:20" ht="15.95" customHeight="1">
      <c r="A24" s="43">
        <v>2012</v>
      </c>
      <c r="B24" s="51">
        <v>234</v>
      </c>
      <c r="C24" s="51">
        <v>31</v>
      </c>
      <c r="D24" s="51">
        <v>265</v>
      </c>
      <c r="E24" s="43"/>
      <c r="F24" s="51">
        <v>285</v>
      </c>
      <c r="G24" s="51">
        <v>306</v>
      </c>
      <c r="H24" s="51">
        <v>232</v>
      </c>
      <c r="I24" s="44">
        <v>647</v>
      </c>
      <c r="J24" s="45">
        <f>SUM(F24:I24)</f>
        <v>1470</v>
      </c>
      <c r="K24" s="24" t="s">
        <v>32</v>
      </c>
      <c r="L24" s="44">
        <v>1735</v>
      </c>
      <c r="M24" s="39"/>
      <c r="N24" s="47">
        <f>(D24/L24)*100</f>
        <v>15.273775216138327</v>
      </c>
      <c r="Q24" s="49"/>
      <c r="R24" s="49"/>
      <c r="S24" s="49"/>
      <c r="T24" s="49"/>
    </row>
    <row r="25" spans="1:20" ht="15.95" customHeight="1">
      <c r="A25" s="43">
        <v>2013</v>
      </c>
      <c r="B25" s="51">
        <v>198</v>
      </c>
      <c r="C25" s="51">
        <v>30</v>
      </c>
      <c r="D25" s="51">
        <v>228</v>
      </c>
      <c r="E25" s="43"/>
      <c r="F25" s="51">
        <v>251</v>
      </c>
      <c r="G25" s="51">
        <v>230</v>
      </c>
      <c r="H25" s="51">
        <v>170</v>
      </c>
      <c r="I25" s="44">
        <v>551</v>
      </c>
      <c r="J25" s="45">
        <f>SUM(F25:I25)</f>
        <v>1202</v>
      </c>
      <c r="K25" s="24" t="s">
        <v>32</v>
      </c>
      <c r="L25" s="44">
        <v>1430</v>
      </c>
      <c r="M25" s="39"/>
      <c r="N25" s="47">
        <f>(D25/L25)*100</f>
        <v>15.944055944055943</v>
      </c>
      <c r="Q25" s="49"/>
      <c r="R25" s="49"/>
      <c r="S25" s="49"/>
      <c r="T25" s="49"/>
    </row>
    <row r="26" spans="1:20" ht="15" customHeight="1">
      <c r="A26" s="43"/>
      <c r="B26" s="50"/>
      <c r="C26" s="50"/>
      <c r="D26" s="24"/>
      <c r="E26" s="43"/>
      <c r="F26" s="50"/>
      <c r="G26" s="50"/>
      <c r="H26" s="50"/>
      <c r="I26" s="50"/>
      <c r="J26" s="48"/>
      <c r="K26" s="24"/>
      <c r="L26" s="39"/>
      <c r="M26" s="39"/>
      <c r="N26" s="47"/>
      <c r="Q26" s="49"/>
      <c r="R26" s="49"/>
      <c r="S26" s="49"/>
      <c r="T26" s="49"/>
    </row>
    <row r="27" spans="1:20" ht="7.5" customHeight="1">
      <c r="A27" s="43"/>
      <c r="B27" s="24"/>
      <c r="C27" s="24"/>
      <c r="D27" s="24"/>
      <c r="E27" s="24"/>
      <c r="F27" s="24"/>
      <c r="G27" s="24"/>
      <c r="H27" s="24"/>
      <c r="I27" s="24"/>
      <c r="J27" s="48"/>
      <c r="K27" s="24"/>
      <c r="L27" s="39"/>
      <c r="M27" s="39"/>
      <c r="N27" s="47"/>
      <c r="Q27" s="49"/>
      <c r="R27" s="49"/>
      <c r="S27" s="49"/>
      <c r="T27" s="49"/>
    </row>
    <row r="28" spans="1:20" ht="15" customHeight="1">
      <c r="A28" s="16" t="s">
        <v>24</v>
      </c>
      <c r="B28" s="24"/>
      <c r="C28" s="24"/>
      <c r="D28" s="24"/>
      <c r="E28" s="24"/>
      <c r="F28" s="24"/>
      <c r="G28" s="24"/>
      <c r="H28" s="24"/>
      <c r="I28" s="24"/>
      <c r="J28" s="48"/>
      <c r="K28" s="24"/>
      <c r="L28" s="39"/>
      <c r="M28" s="39"/>
      <c r="N28" s="47"/>
    </row>
    <row r="29" spans="1:20" ht="15.95" customHeight="1">
      <c r="A29" s="43">
        <v>2009</v>
      </c>
      <c r="B29" s="44">
        <v>1669</v>
      </c>
      <c r="C29" s="44">
        <v>261</v>
      </c>
      <c r="D29" s="44">
        <v>1930</v>
      </c>
      <c r="E29" s="46"/>
      <c r="F29" s="44">
        <v>1552</v>
      </c>
      <c r="G29" s="44">
        <v>2008</v>
      </c>
      <c r="H29" s="44">
        <v>1344</v>
      </c>
      <c r="I29" s="44">
        <v>4722</v>
      </c>
      <c r="J29" s="45">
        <f>SUM(F29:I29)</f>
        <v>9626</v>
      </c>
      <c r="K29" s="16"/>
      <c r="L29" s="44">
        <v>11556</v>
      </c>
      <c r="M29" s="34"/>
      <c r="N29" s="37">
        <f>(D29/L29)*100</f>
        <v>16.70128071997231</v>
      </c>
    </row>
    <row r="30" spans="1:20" ht="15.95" customHeight="1">
      <c r="A30" s="43">
        <v>2010</v>
      </c>
      <c r="B30" s="44">
        <v>1533</v>
      </c>
      <c r="C30" s="44">
        <v>256</v>
      </c>
      <c r="D30" s="44">
        <v>1789</v>
      </c>
      <c r="E30" s="46"/>
      <c r="F30" s="44">
        <v>1304</v>
      </c>
      <c r="G30" s="44">
        <v>1912</v>
      </c>
      <c r="H30" s="44">
        <v>1117</v>
      </c>
      <c r="I30" s="44">
        <v>4173</v>
      </c>
      <c r="J30" s="45">
        <f>SUM(F30:I30)</f>
        <v>8506</v>
      </c>
      <c r="K30" s="16"/>
      <c r="L30" s="44">
        <v>10295</v>
      </c>
      <c r="M30" s="34"/>
      <c r="N30" s="37">
        <f>(D30/L30)*100</f>
        <v>17.377367654201066</v>
      </c>
    </row>
    <row r="31" spans="1:20" ht="15.95" customHeight="1">
      <c r="A31" s="43">
        <v>2011</v>
      </c>
      <c r="B31" s="44">
        <v>1372</v>
      </c>
      <c r="C31" s="44">
        <v>260</v>
      </c>
      <c r="D31" s="44">
        <v>1632</v>
      </c>
      <c r="E31" s="46"/>
      <c r="F31" s="44">
        <v>1222</v>
      </c>
      <c r="G31" s="44">
        <v>1962</v>
      </c>
      <c r="H31" s="44">
        <v>1032</v>
      </c>
      <c r="I31" s="44">
        <v>4138</v>
      </c>
      <c r="J31" s="45">
        <f>SUM(F31:I31)</f>
        <v>8354</v>
      </c>
      <c r="K31" s="16"/>
      <c r="L31" s="44">
        <v>9986</v>
      </c>
      <c r="M31" s="34"/>
      <c r="N31" s="37">
        <f>(D31/L31)*100</f>
        <v>16.342880032044864</v>
      </c>
    </row>
    <row r="32" spans="1:20" ht="15.95" customHeight="1">
      <c r="A32" s="43">
        <v>2012</v>
      </c>
      <c r="B32" s="44">
        <v>1313</v>
      </c>
      <c r="C32" s="44">
        <v>211</v>
      </c>
      <c r="D32" s="44">
        <v>1524</v>
      </c>
      <c r="E32" s="46"/>
      <c r="F32" s="44">
        <v>1256</v>
      </c>
      <c r="G32" s="44">
        <v>1878</v>
      </c>
      <c r="H32" s="44">
        <v>1045</v>
      </c>
      <c r="I32" s="44">
        <v>4083</v>
      </c>
      <c r="J32" s="45">
        <f>SUM(F32:I32)</f>
        <v>8262</v>
      </c>
      <c r="K32" s="16"/>
      <c r="L32" s="44">
        <v>9786</v>
      </c>
      <c r="M32" s="34"/>
      <c r="N32" s="37">
        <f>(D32/L32)*100</f>
        <v>15.573267933782956</v>
      </c>
    </row>
    <row r="33" spans="1:14" ht="15.95" customHeight="1">
      <c r="A33" s="43">
        <v>2013</v>
      </c>
      <c r="B33" s="44">
        <v>1255</v>
      </c>
      <c r="C33" s="44">
        <v>209</v>
      </c>
      <c r="D33" s="44">
        <v>1464</v>
      </c>
      <c r="E33" s="46"/>
      <c r="F33" s="44">
        <v>1117</v>
      </c>
      <c r="G33" s="44">
        <v>1727</v>
      </c>
      <c r="H33" s="44">
        <v>853</v>
      </c>
      <c r="I33" s="44">
        <v>3825</v>
      </c>
      <c r="J33" s="45">
        <f>SUM(F33:I33)</f>
        <v>7522</v>
      </c>
      <c r="K33" s="16"/>
      <c r="L33" s="44">
        <v>8986</v>
      </c>
      <c r="M33" s="34"/>
      <c r="N33" s="37">
        <f>(D33/L33)*100</f>
        <v>16.292009793011349</v>
      </c>
    </row>
    <row r="34" spans="1:14" ht="15" customHeight="1">
      <c r="A34" s="43"/>
      <c r="B34" s="35"/>
      <c r="C34" s="35"/>
      <c r="D34" s="17"/>
      <c r="E34" s="16"/>
      <c r="F34" s="35"/>
      <c r="G34" s="35"/>
      <c r="H34" s="35"/>
      <c r="I34" s="35"/>
      <c r="J34" s="17"/>
      <c r="K34" s="16"/>
      <c r="L34" s="34"/>
      <c r="M34" s="34"/>
      <c r="N34" s="34"/>
    </row>
    <row r="35" spans="1:14" ht="7.5" customHeight="1">
      <c r="A35" s="42"/>
      <c r="B35" s="40"/>
      <c r="C35" s="40"/>
      <c r="D35" s="40"/>
      <c r="E35" s="40"/>
      <c r="F35" s="40"/>
      <c r="G35" s="40"/>
      <c r="H35" s="40"/>
      <c r="I35" s="40"/>
      <c r="J35" s="24"/>
      <c r="K35" s="41"/>
      <c r="L35" s="24"/>
      <c r="M35" s="24"/>
      <c r="N35" s="40"/>
    </row>
    <row r="36" spans="1:14" ht="15" customHeight="1">
      <c r="A36" s="33" t="s">
        <v>31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5" customHeight="1">
      <c r="A37" s="3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5" customHeight="1">
      <c r="A38" s="28" t="s">
        <v>20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20.100000000000001" customHeight="1">
      <c r="A39" s="28" t="s">
        <v>30</v>
      </c>
      <c r="B39" s="35">
        <v>74.8</v>
      </c>
      <c r="C39" s="35">
        <v>4.5999999999999996</v>
      </c>
      <c r="D39" s="17">
        <v>79.400000000000006</v>
      </c>
      <c r="E39" s="17"/>
      <c r="F39" s="35">
        <v>67.400000000000006</v>
      </c>
      <c r="G39" s="35">
        <v>30.4</v>
      </c>
      <c r="H39" s="35">
        <v>45.4</v>
      </c>
      <c r="I39" s="35">
        <v>45.4</v>
      </c>
      <c r="J39" s="29">
        <f>SUM(F39:I39)</f>
        <v>188.60000000000002</v>
      </c>
      <c r="K39" s="17"/>
      <c r="L39" s="34">
        <v>268</v>
      </c>
      <c r="M39" s="34"/>
      <c r="N39" s="37">
        <f>(D39/L39)*100</f>
        <v>29.626865671641795</v>
      </c>
    </row>
    <row r="40" spans="1:14" ht="20.100000000000001" customHeight="1">
      <c r="A40" s="28" t="s">
        <v>29</v>
      </c>
      <c r="B40" s="35">
        <v>50.4</v>
      </c>
      <c r="C40" s="35">
        <v>3.8</v>
      </c>
      <c r="D40" s="35">
        <v>54.2</v>
      </c>
      <c r="E40" s="35"/>
      <c r="F40" s="35">
        <v>40.799999999999997</v>
      </c>
      <c r="G40" s="35">
        <v>19.2</v>
      </c>
      <c r="H40" s="35">
        <v>29.2</v>
      </c>
      <c r="I40" s="35">
        <v>33.200000000000003</v>
      </c>
      <c r="J40" s="38">
        <f>SUM(F40:I40)</f>
        <v>122.4</v>
      </c>
      <c r="K40" s="35"/>
      <c r="L40" s="35">
        <v>176.6</v>
      </c>
      <c r="M40" s="39"/>
      <c r="N40" s="37">
        <f>(D40/L40)*100</f>
        <v>30.69082672706682</v>
      </c>
    </row>
    <row r="41" spans="1:14" ht="15" customHeight="1">
      <c r="A41" s="36"/>
      <c r="B41" s="35"/>
      <c r="C41" s="35"/>
      <c r="D41" s="17"/>
      <c r="E41" s="17"/>
      <c r="F41" s="35"/>
      <c r="G41" s="35"/>
      <c r="H41" s="35"/>
      <c r="I41" s="35"/>
      <c r="J41" s="29"/>
      <c r="K41" s="17"/>
      <c r="L41" s="39"/>
      <c r="M41" s="39"/>
      <c r="N41" s="37"/>
    </row>
    <row r="42" spans="1:14" ht="7.5" customHeight="1">
      <c r="A42" s="16"/>
      <c r="B42" s="35"/>
      <c r="C42" s="35"/>
      <c r="D42" s="17"/>
      <c r="E42" s="17"/>
      <c r="F42" s="35"/>
      <c r="G42" s="35"/>
      <c r="H42" s="35"/>
      <c r="I42" s="35"/>
      <c r="J42" s="29"/>
      <c r="K42" s="17"/>
      <c r="L42" s="34"/>
      <c r="M42" s="34"/>
      <c r="N42" s="37"/>
    </row>
    <row r="43" spans="1:14" ht="15" customHeight="1">
      <c r="A43" s="28" t="s">
        <v>19</v>
      </c>
      <c r="B43" s="35"/>
      <c r="C43" s="35"/>
      <c r="D43" s="17"/>
      <c r="E43" s="17"/>
      <c r="F43" s="35"/>
      <c r="G43" s="35"/>
      <c r="H43" s="35"/>
      <c r="I43" s="35"/>
      <c r="J43" s="29"/>
      <c r="K43" s="17"/>
      <c r="L43" s="34"/>
      <c r="M43" s="34"/>
      <c r="N43" s="37"/>
    </row>
    <row r="44" spans="1:14" ht="20.100000000000001" customHeight="1">
      <c r="A44" s="28" t="s">
        <v>30</v>
      </c>
      <c r="B44" s="35">
        <v>320.2</v>
      </c>
      <c r="C44" s="35">
        <v>53.6</v>
      </c>
      <c r="D44" s="17">
        <v>373.8</v>
      </c>
      <c r="E44" s="17"/>
      <c r="F44" s="35">
        <v>373.6</v>
      </c>
      <c r="G44" s="35">
        <v>351.8</v>
      </c>
      <c r="H44" s="35">
        <v>305.8</v>
      </c>
      <c r="I44" s="35">
        <v>821.2</v>
      </c>
      <c r="J44" s="29">
        <f>SUM(F44:I44)</f>
        <v>1852.4</v>
      </c>
      <c r="K44" s="17"/>
      <c r="L44" s="34">
        <v>2226.1999999999998</v>
      </c>
      <c r="M44" s="34"/>
      <c r="N44" s="37">
        <f>(D44/L44)*100</f>
        <v>16.790944209864346</v>
      </c>
    </row>
    <row r="45" spans="1:14" ht="20.100000000000001" customHeight="1">
      <c r="A45" s="28" t="s">
        <v>29</v>
      </c>
      <c r="B45" s="35">
        <v>255.4</v>
      </c>
      <c r="C45" s="35">
        <v>34.799999999999997</v>
      </c>
      <c r="D45" s="35">
        <v>290.2</v>
      </c>
      <c r="E45" s="35"/>
      <c r="F45" s="35">
        <v>285</v>
      </c>
      <c r="G45" s="35">
        <v>276</v>
      </c>
      <c r="H45" s="35">
        <v>228.6</v>
      </c>
      <c r="I45" s="35">
        <v>630.6</v>
      </c>
      <c r="J45" s="38">
        <f>SUM(F45:I45)</f>
        <v>1420.2</v>
      </c>
      <c r="K45" s="35"/>
      <c r="L45" s="35">
        <v>1710.4</v>
      </c>
      <c r="M45" s="34"/>
      <c r="N45" s="37">
        <f>(D45/L45)*100</f>
        <v>16.966791393826004</v>
      </c>
    </row>
    <row r="46" spans="1:14" ht="15" customHeight="1">
      <c r="A46" s="36"/>
      <c r="B46" s="35"/>
      <c r="C46" s="35"/>
      <c r="D46" s="17"/>
      <c r="E46" s="17"/>
      <c r="F46" s="35"/>
      <c r="G46" s="35"/>
      <c r="H46" s="35"/>
      <c r="I46" s="35"/>
      <c r="J46" s="29"/>
      <c r="K46" s="17"/>
      <c r="L46" s="34"/>
      <c r="M46" s="34"/>
      <c r="N46" s="37"/>
    </row>
    <row r="47" spans="1:14" ht="7.5" customHeight="1">
      <c r="A47" s="16"/>
      <c r="B47" s="35"/>
      <c r="C47" s="35"/>
      <c r="D47" s="17"/>
      <c r="E47" s="17"/>
      <c r="F47" s="35"/>
      <c r="G47" s="35"/>
      <c r="H47" s="35"/>
      <c r="I47" s="35"/>
      <c r="J47" s="29"/>
      <c r="K47" s="17"/>
      <c r="L47" s="34"/>
      <c r="M47" s="34"/>
      <c r="N47" s="37"/>
    </row>
    <row r="48" spans="1:14" ht="15" customHeight="1">
      <c r="A48" s="28" t="s">
        <v>24</v>
      </c>
      <c r="B48" s="35"/>
      <c r="C48" s="35"/>
      <c r="D48" s="17"/>
      <c r="E48" s="17"/>
      <c r="F48" s="35"/>
      <c r="G48" s="35"/>
      <c r="H48" s="35"/>
      <c r="I48" s="35"/>
      <c r="J48" s="29"/>
      <c r="K48" s="17"/>
      <c r="L48" s="34"/>
      <c r="M48" s="34"/>
      <c r="N48" s="37"/>
    </row>
    <row r="49" spans="1:14" ht="20.100000000000001" customHeight="1">
      <c r="A49" s="28" t="s">
        <v>30</v>
      </c>
      <c r="B49" s="35">
        <v>1763.2</v>
      </c>
      <c r="C49" s="35">
        <v>326.2</v>
      </c>
      <c r="D49" s="17">
        <v>2089.4</v>
      </c>
      <c r="E49" s="17"/>
      <c r="F49" s="35">
        <v>1698.8</v>
      </c>
      <c r="G49" s="35">
        <v>2436.1999999999998</v>
      </c>
      <c r="H49" s="35">
        <v>1457</v>
      </c>
      <c r="I49" s="35">
        <v>5344.8</v>
      </c>
      <c r="J49" s="29">
        <f>SUM(F49:I49)</f>
        <v>10936.8</v>
      </c>
      <c r="K49" s="17"/>
      <c r="L49" s="34">
        <v>13026.2</v>
      </c>
      <c r="M49" s="34"/>
      <c r="N49" s="37">
        <f>(D49/L49)*100</f>
        <v>16.039980961446929</v>
      </c>
    </row>
    <row r="50" spans="1:14" ht="20.100000000000001" customHeight="1">
      <c r="A50" s="28" t="s">
        <v>29</v>
      </c>
      <c r="B50" s="35">
        <v>1428.4</v>
      </c>
      <c r="C50" s="35">
        <v>239.4</v>
      </c>
      <c r="D50" s="35">
        <v>1667.8</v>
      </c>
      <c r="E50" s="35"/>
      <c r="F50" s="35">
        <v>1290.2</v>
      </c>
      <c r="G50" s="35">
        <v>1897.4</v>
      </c>
      <c r="H50" s="35">
        <v>1078.2</v>
      </c>
      <c r="I50" s="35">
        <v>4188.2</v>
      </c>
      <c r="J50" s="38">
        <f>SUM(F50:I50)</f>
        <v>8454</v>
      </c>
      <c r="K50" s="35"/>
      <c r="L50" s="35">
        <v>10121.799999999999</v>
      </c>
      <c r="M50" s="34"/>
      <c r="N50" s="37">
        <f>(D50/L50)*100</f>
        <v>16.477306407951158</v>
      </c>
    </row>
    <row r="51" spans="1:14" ht="15" customHeight="1">
      <c r="A51" s="36"/>
      <c r="B51" s="35"/>
      <c r="C51" s="35"/>
      <c r="D51" s="17"/>
      <c r="E51" s="17"/>
      <c r="F51" s="35"/>
      <c r="G51" s="35"/>
      <c r="H51" s="35"/>
      <c r="I51" s="35"/>
      <c r="J51" s="17"/>
      <c r="K51" s="17"/>
      <c r="L51" s="34"/>
      <c r="M51" s="34"/>
      <c r="N51" s="34"/>
    </row>
    <row r="52" spans="1:14" ht="7.5" customHeight="1">
      <c r="A52" s="16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1"/>
    </row>
    <row r="53" spans="1:14" ht="15" customHeight="1">
      <c r="A53" s="33" t="s">
        <v>28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/>
    </row>
    <row r="54" spans="1:14" ht="15" customHeight="1">
      <c r="A54" s="33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1"/>
    </row>
    <row r="55" spans="1:14">
      <c r="A55" s="30" t="s">
        <v>27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1"/>
    </row>
    <row r="56" spans="1:14">
      <c r="A56" s="28" t="s">
        <v>20</v>
      </c>
      <c r="B56" s="27">
        <f>(B17-B16)/B16*100</f>
        <v>64.705882352941174</v>
      </c>
      <c r="C56" s="27">
        <f>(C17-C16)/C16*100</f>
        <v>66.666666666666657</v>
      </c>
      <c r="D56" s="27">
        <f>(D17-D16)/D16*100</f>
        <v>64.86486486486487</v>
      </c>
      <c r="E56" s="27"/>
      <c r="F56" s="27">
        <f>(F17-F16)/F16*100</f>
        <v>-5.2631578947368416</v>
      </c>
      <c r="G56" s="27">
        <f>(G17-G16)/G16*100</f>
        <v>-11.111111111111111</v>
      </c>
      <c r="H56" s="27">
        <f>(H17-H16)/H16*100</f>
        <v>-17.857142857142858</v>
      </c>
      <c r="I56" s="27">
        <f>(I17-I16)/I16*100</f>
        <v>-46.511627906976742</v>
      </c>
      <c r="J56" s="27">
        <f>(J17-J16)/J16*100</f>
        <v>-22.834645669291341</v>
      </c>
      <c r="K56" s="27"/>
      <c r="L56" s="27">
        <f>(L17-L16)/L16*100</f>
        <v>-3.0487804878048781</v>
      </c>
      <c r="M56" s="26"/>
      <c r="N56" s="26"/>
    </row>
    <row r="57" spans="1:14">
      <c r="A57" s="28" t="s">
        <v>19</v>
      </c>
      <c r="B57" s="27">
        <f>(B25-B24)/B24*100</f>
        <v>-15.384615384615385</v>
      </c>
      <c r="C57" s="27">
        <f>(C25-C24)/C24*100</f>
        <v>-3.225806451612903</v>
      </c>
      <c r="D57" s="27">
        <f>(D25-D24)/D24*100</f>
        <v>-13.962264150943396</v>
      </c>
      <c r="E57" s="27"/>
      <c r="F57" s="27">
        <f>(F25-F24)/F24*100</f>
        <v>-11.929824561403509</v>
      </c>
      <c r="G57" s="27">
        <f>(G25-G24)/G24*100</f>
        <v>-24.836601307189543</v>
      </c>
      <c r="H57" s="27">
        <f>(H25-H24)/H24*100</f>
        <v>-26.72413793103448</v>
      </c>
      <c r="I57" s="27">
        <f>(I25-I24)/I24*100</f>
        <v>-14.837712519319938</v>
      </c>
      <c r="J57" s="27">
        <f>(J25-J24)/J24*100</f>
        <v>-18.231292517006803</v>
      </c>
      <c r="K57" s="27"/>
      <c r="L57" s="27">
        <f>(L25-L24)/L24*100</f>
        <v>-17.579250720461097</v>
      </c>
      <c r="M57" s="26"/>
      <c r="N57" s="26"/>
    </row>
    <row r="58" spans="1:14">
      <c r="A58" s="28" t="s">
        <v>24</v>
      </c>
      <c r="B58" s="27">
        <f>(B33-B32)/B32*100</f>
        <v>-4.4173648134044177</v>
      </c>
      <c r="C58" s="27">
        <f>(C33-C32)/C32*100</f>
        <v>-0.94786729857819907</v>
      </c>
      <c r="D58" s="27">
        <f>(D33-D32)/D32*100</f>
        <v>-3.9370078740157481</v>
      </c>
      <c r="E58" s="27"/>
      <c r="F58" s="27">
        <f>(F33-F32)/F32*100</f>
        <v>-11.066878980891721</v>
      </c>
      <c r="G58" s="27">
        <f>(G33-G32)/G32*100</f>
        <v>-8.0404685835995728</v>
      </c>
      <c r="H58" s="27">
        <f>(H33-H32)/H32*100</f>
        <v>-18.373205741626794</v>
      </c>
      <c r="I58" s="27">
        <f>(I33-I32)/I32*100</f>
        <v>-6.3188831741366638</v>
      </c>
      <c r="J58" s="27">
        <f>(J33-J32)/J32*100</f>
        <v>-8.9566690873880415</v>
      </c>
      <c r="K58" s="27"/>
      <c r="L58" s="27">
        <f>(L33-L32)/L32*100</f>
        <v>-8.1749437972613936</v>
      </c>
      <c r="M58" s="26"/>
      <c r="N58" s="26"/>
    </row>
    <row r="59" spans="1:14">
      <c r="A59" s="1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6"/>
      <c r="N59" s="26"/>
    </row>
    <row r="60" spans="1:14" ht="7.5" customHeight="1">
      <c r="A60" s="1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6"/>
      <c r="N60" s="26"/>
    </row>
    <row r="61" spans="1:14">
      <c r="A61" s="30" t="s">
        <v>26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6"/>
      <c r="N61" s="26"/>
    </row>
    <row r="62" spans="1:14">
      <c r="A62" s="28" t="s">
        <v>20</v>
      </c>
      <c r="B62" s="27">
        <f>(B17-B39)/B39*100</f>
        <v>-25.133689839572188</v>
      </c>
      <c r="C62" s="27">
        <f>(C17-C39)/C39*100</f>
        <v>8.6956521739130519</v>
      </c>
      <c r="D62" s="27">
        <f>(D17-D39)/D39*100</f>
        <v>-23.173803526448371</v>
      </c>
      <c r="E62" s="27"/>
      <c r="F62" s="27">
        <f>(F17-F39)/F39*100</f>
        <v>-46.587537091988132</v>
      </c>
      <c r="G62" s="27">
        <f>(G17-G39)/G39*100</f>
        <v>-47.368421052631575</v>
      </c>
      <c r="H62" s="27">
        <f>(H17-H39)/H39*100</f>
        <v>-49.33920704845815</v>
      </c>
      <c r="I62" s="27">
        <f>(I17-I39)/I39*100</f>
        <v>-49.33920704845815</v>
      </c>
      <c r="J62" s="27">
        <f>(J17-J39)/J39*100</f>
        <v>-48.038176033934263</v>
      </c>
      <c r="K62" s="27"/>
      <c r="L62" s="27">
        <f>(L17-L39)/L39*100</f>
        <v>-40.671641791044777</v>
      </c>
      <c r="M62" s="26"/>
      <c r="N62" s="17"/>
    </row>
    <row r="63" spans="1:14">
      <c r="A63" s="28" t="s">
        <v>19</v>
      </c>
      <c r="B63" s="27">
        <f>(B25-B44)/B44*100</f>
        <v>-38.163647720174886</v>
      </c>
      <c r="C63" s="27">
        <f>(C25-C44)/C44*100</f>
        <v>-44.029850746268657</v>
      </c>
      <c r="D63" s="27">
        <f>(D25-D44)/D44*100</f>
        <v>-39.004815409309792</v>
      </c>
      <c r="E63" s="27"/>
      <c r="F63" s="27">
        <f>(F25-F44)/F44*100</f>
        <v>-32.815845824411142</v>
      </c>
      <c r="G63" s="27">
        <f>(G25-G44)/G44*100</f>
        <v>-34.621944286526436</v>
      </c>
      <c r="H63" s="27">
        <f>(H25-H44)/H44*100</f>
        <v>-44.408109875735782</v>
      </c>
      <c r="I63" s="27">
        <f>(I25-I44)/I44*100</f>
        <v>-32.903068679980521</v>
      </c>
      <c r="J63" s="27">
        <f>(J25-J44)/J44*100</f>
        <v>-35.111207082703523</v>
      </c>
      <c r="K63" s="27"/>
      <c r="L63" s="27">
        <f>(L25-L44)/L44*100</f>
        <v>-35.764980684574603</v>
      </c>
      <c r="M63" s="26"/>
      <c r="N63" s="17"/>
    </row>
    <row r="64" spans="1:14">
      <c r="A64" s="28" t="s">
        <v>24</v>
      </c>
      <c r="B64" s="27">
        <f>(B33-B49)/B49*100</f>
        <v>-28.822595281306718</v>
      </c>
      <c r="C64" s="27">
        <f>(C33-C49)/C49*100</f>
        <v>-35.928877988963826</v>
      </c>
      <c r="D64" s="27">
        <f>(D33-D49)/D49*100</f>
        <v>-29.932037905618841</v>
      </c>
      <c r="E64" s="27"/>
      <c r="F64" s="27">
        <f>(F33-F49)/F49*100</f>
        <v>-34.247704261831878</v>
      </c>
      <c r="G64" s="27">
        <f>(G33-G49)/G49*100</f>
        <v>-29.110910434282893</v>
      </c>
      <c r="H64" s="27">
        <f>(H33-H49)/H49*100</f>
        <v>-41.455044612216888</v>
      </c>
      <c r="I64" s="27">
        <f>(I33-I49)/I49*100</f>
        <v>-28.435114503816795</v>
      </c>
      <c r="J64" s="27">
        <f>(J33-J49)/J49*100</f>
        <v>-31.223026845146656</v>
      </c>
      <c r="K64" s="27"/>
      <c r="L64" s="27">
        <f>(L33-L49)/L49*100</f>
        <v>-31.015952465032015</v>
      </c>
      <c r="M64" s="26"/>
      <c r="N64" s="17"/>
    </row>
    <row r="65" spans="1:14">
      <c r="A65" s="1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6"/>
      <c r="N65" s="17"/>
    </row>
    <row r="66" spans="1:14" ht="7.5" customHeight="1">
      <c r="A66" s="16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17"/>
      <c r="N66" s="17"/>
    </row>
    <row r="67" spans="1:14">
      <c r="A67" s="30" t="s">
        <v>25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17"/>
      <c r="N67" s="17"/>
    </row>
    <row r="68" spans="1:14">
      <c r="A68" s="28" t="s">
        <v>20</v>
      </c>
      <c r="B68" s="27">
        <f>(B40-B39)/B39*100</f>
        <v>-32.62032085561497</v>
      </c>
      <c r="C68" s="27">
        <f>(C40-C39)/C39*100</f>
        <v>-17.391304347826082</v>
      </c>
      <c r="D68" s="27">
        <f>(D40-D39)/D39*100</f>
        <v>-31.738035264483628</v>
      </c>
      <c r="E68" s="27"/>
      <c r="F68" s="27">
        <f>(F40-F39)/F39*100</f>
        <v>-39.465875370919889</v>
      </c>
      <c r="G68" s="27">
        <f>(G40-G39)/G39*100</f>
        <v>-36.84210526315789</v>
      </c>
      <c r="H68" s="27">
        <f>(H40-H39)/H39*100</f>
        <v>-35.682819383259911</v>
      </c>
      <c r="I68" s="27">
        <f>(I40-I39)/I39*100</f>
        <v>-26.872246696035234</v>
      </c>
      <c r="J68" s="27">
        <f>(J40-J39)/J39*100</f>
        <v>-35.100742311770951</v>
      </c>
      <c r="K68" s="27"/>
      <c r="L68" s="27">
        <f>(L40-L39)/L39*100</f>
        <v>-34.104477611940297</v>
      </c>
      <c r="M68" s="26"/>
      <c r="N68" s="17"/>
    </row>
    <row r="69" spans="1:14">
      <c r="A69" s="28" t="s">
        <v>19</v>
      </c>
      <c r="B69" s="27">
        <f>(B45-B44)/B44*100</f>
        <v>-20.237351655215484</v>
      </c>
      <c r="C69" s="27">
        <f>(C45-C44)/C44*100</f>
        <v>-35.074626865671647</v>
      </c>
      <c r="D69" s="27">
        <f>(D45-D44)/D44*100</f>
        <v>-22.364901016586415</v>
      </c>
      <c r="E69" s="27"/>
      <c r="F69" s="27">
        <f>(F45-F44)/F44*100</f>
        <v>-23.715203426124202</v>
      </c>
      <c r="G69" s="27">
        <f>(G45-G44)/G44*100</f>
        <v>-21.546333143831724</v>
      </c>
      <c r="H69" s="27">
        <f>(H45-H44)/H44*100</f>
        <v>-25.245258338783522</v>
      </c>
      <c r="I69" s="27">
        <f>(I45-I44)/I44*100</f>
        <v>-23.20993667803215</v>
      </c>
      <c r="J69" s="27">
        <f>(J45-J44)/J44*100</f>
        <v>-23.331893759447205</v>
      </c>
      <c r="K69" s="27"/>
      <c r="L69" s="27">
        <f>(L45-L44)/L44*100</f>
        <v>-23.16952654748</v>
      </c>
      <c r="M69" s="26"/>
      <c r="N69" s="17"/>
    </row>
    <row r="70" spans="1:14" s="23" customFormat="1">
      <c r="A70" s="19" t="s">
        <v>24</v>
      </c>
      <c r="B70" s="25">
        <f>(B50-B49)/B49*100</f>
        <v>-18.988203266787657</v>
      </c>
      <c r="C70" s="25">
        <f>(C50-C49)/C49*100</f>
        <v>-26.609442060085829</v>
      </c>
      <c r="D70" s="25">
        <f>(D50-D49)/D49*100</f>
        <v>-20.178041543026712</v>
      </c>
      <c r="E70" s="25"/>
      <c r="F70" s="25">
        <f>(F50-F49)/F49*100</f>
        <v>-24.052272192135622</v>
      </c>
      <c r="G70" s="25">
        <f>(G50-G49)/G49*100</f>
        <v>-22.116410803710686</v>
      </c>
      <c r="H70" s="25">
        <f>(H50-H49)/H49*100</f>
        <v>-25.998627316403567</v>
      </c>
      <c r="I70" s="25">
        <f>(I50-I49)/I49*100</f>
        <v>-21.639724592126932</v>
      </c>
      <c r="J70" s="25">
        <f>(J50-J49)/J49*100</f>
        <v>-22.701338599956106</v>
      </c>
      <c r="K70" s="25"/>
      <c r="L70" s="25">
        <f>(L50-L49)/L49*100</f>
        <v>-22.296602232423893</v>
      </c>
      <c r="M70" s="18"/>
      <c r="N70" s="24"/>
    </row>
    <row r="71" spans="1:14" ht="18.75" thickBot="1">
      <c r="A71" s="22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0"/>
    </row>
    <row r="72" spans="1:14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7"/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</sheetData>
  <mergeCells count="2">
    <mergeCell ref="L6:L8"/>
    <mergeCell ref="N6:N8"/>
  </mergeCells>
  <pageMargins left="0.39370078740157483" right="0.39370078740157483" top="0.39370078740157483" bottom="0.39370078740157483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S90"/>
  <sheetViews>
    <sheetView zoomScale="115" zoomScaleNormal="115" workbookViewId="0"/>
  </sheetViews>
  <sheetFormatPr defaultRowHeight="12.75"/>
  <cols>
    <col min="1" max="1" width="17.42578125" style="78" customWidth="1"/>
    <col min="2" max="2" width="7.7109375" style="78" customWidth="1"/>
    <col min="3" max="3" width="7.85546875" style="78" customWidth="1"/>
    <col min="4" max="4" width="6.140625" style="78" customWidth="1"/>
    <col min="5" max="5" width="8.140625" style="78" customWidth="1"/>
    <col min="6" max="6" width="7.7109375" style="78" customWidth="1"/>
    <col min="7" max="7" width="8.5703125" style="78" customWidth="1"/>
    <col min="8" max="8" width="1.85546875" style="78" customWidth="1"/>
    <col min="9" max="10" width="8.42578125" style="78" customWidth="1"/>
    <col min="11" max="11" width="2.140625" style="78" customWidth="1"/>
    <col min="12" max="12" width="9.42578125" style="78" customWidth="1"/>
    <col min="13" max="13" width="8.28515625" style="78" customWidth="1"/>
    <col min="14" max="14" width="8.7109375" style="78" customWidth="1"/>
    <col min="15" max="15" width="9.28515625" style="78" customWidth="1"/>
    <col min="16" max="16384" width="9.140625" style="78"/>
  </cols>
  <sheetData>
    <row r="1" spans="1:253" ht="15.75">
      <c r="A1" s="141" t="s">
        <v>62</v>
      </c>
      <c r="B1" s="87"/>
      <c r="C1" s="87"/>
      <c r="D1" s="87"/>
      <c r="E1" s="90"/>
      <c r="F1" s="87"/>
      <c r="G1" s="87"/>
      <c r="H1" s="87"/>
      <c r="I1" s="87"/>
      <c r="J1" s="87"/>
      <c r="K1" s="87"/>
      <c r="L1" s="143"/>
      <c r="M1" s="87"/>
      <c r="N1" s="87"/>
      <c r="O1" s="142" t="s">
        <v>47</v>
      </c>
    </row>
    <row r="2" spans="1:253" ht="9.75" customHeight="1">
      <c r="A2" s="141"/>
      <c r="O2" s="8"/>
    </row>
    <row r="3" spans="1:253" ht="15">
      <c r="A3" s="141" t="s">
        <v>61</v>
      </c>
    </row>
    <row r="4" spans="1:253" ht="15.75" thickBot="1">
      <c r="A4" s="140" t="s">
        <v>60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253" s="87" customFormat="1" ht="15.75">
      <c r="A5" s="138"/>
      <c r="B5" s="137" t="s">
        <v>39</v>
      </c>
      <c r="C5" s="135"/>
      <c r="D5" s="135"/>
      <c r="E5" s="135"/>
      <c r="F5" s="135"/>
      <c r="G5" s="135"/>
      <c r="H5" s="136"/>
      <c r="I5" s="135" t="s">
        <v>38</v>
      </c>
      <c r="J5" s="135"/>
      <c r="K5" s="135"/>
      <c r="L5" s="135"/>
      <c r="M5" s="135"/>
      <c r="N5" s="135"/>
      <c r="O5" s="134" t="s">
        <v>59</v>
      </c>
      <c r="P5" s="90"/>
      <c r="Q5" s="90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</row>
    <row r="6" spans="1:253" s="87" customFormat="1" ht="17.25" customHeight="1" thickBot="1">
      <c r="A6" s="88"/>
      <c r="B6" s="130" t="s">
        <v>58</v>
      </c>
      <c r="C6" s="133" t="s">
        <v>57</v>
      </c>
      <c r="D6" s="133"/>
      <c r="E6" s="133" t="s">
        <v>56</v>
      </c>
      <c r="F6" s="133"/>
      <c r="G6" s="130" t="s">
        <v>55</v>
      </c>
      <c r="H6" s="127"/>
      <c r="I6" s="131" t="s">
        <v>54</v>
      </c>
      <c r="J6" s="132"/>
      <c r="K6" s="126"/>
      <c r="L6" s="131" t="s">
        <v>53</v>
      </c>
      <c r="M6" s="131"/>
      <c r="N6" s="130" t="s">
        <v>52</v>
      </c>
      <c r="O6" s="124"/>
      <c r="P6" s="89"/>
      <c r="Q6" s="8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</row>
    <row r="7" spans="1:253" s="87" customFormat="1" ht="17.25" customHeight="1" thickBot="1">
      <c r="A7" s="88"/>
      <c r="B7" s="125"/>
      <c r="C7" s="129" t="s">
        <v>51</v>
      </c>
      <c r="D7" s="129"/>
      <c r="E7" s="129" t="s">
        <v>51</v>
      </c>
      <c r="F7" s="129"/>
      <c r="G7" s="125"/>
      <c r="H7" s="127"/>
      <c r="I7" s="128" t="s">
        <v>37</v>
      </c>
      <c r="J7" s="128" t="s">
        <v>35</v>
      </c>
      <c r="K7" s="126"/>
      <c r="L7" s="128" t="s">
        <v>37</v>
      </c>
      <c r="M7" s="128" t="s">
        <v>35</v>
      </c>
      <c r="N7" s="125"/>
      <c r="O7" s="124"/>
      <c r="P7" s="89"/>
      <c r="Q7" s="8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</row>
    <row r="8" spans="1:253" s="87" customFormat="1" ht="17.25" customHeight="1">
      <c r="A8" s="88"/>
      <c r="B8" s="117"/>
      <c r="C8" s="128" t="s">
        <v>37</v>
      </c>
      <c r="D8" s="128" t="s">
        <v>35</v>
      </c>
      <c r="E8" s="128" t="s">
        <v>37</v>
      </c>
      <c r="F8" s="128" t="s">
        <v>35</v>
      </c>
      <c r="G8" s="125"/>
      <c r="H8" s="127"/>
      <c r="I8" s="125"/>
      <c r="J8" s="125"/>
      <c r="K8" s="126"/>
      <c r="L8" s="125"/>
      <c r="M8" s="125"/>
      <c r="N8" s="125"/>
      <c r="O8" s="124"/>
      <c r="P8" s="89"/>
      <c r="Q8" s="89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</row>
    <row r="9" spans="1:253" s="89" customFormat="1" ht="17.25" customHeight="1">
      <c r="A9" s="88"/>
      <c r="B9" s="117"/>
      <c r="C9" s="125"/>
      <c r="D9" s="125"/>
      <c r="E9" s="125"/>
      <c r="F9" s="125"/>
      <c r="G9" s="125"/>
      <c r="H9" s="127"/>
      <c r="I9" s="125"/>
      <c r="J9" s="125"/>
      <c r="K9" s="126"/>
      <c r="L9" s="125"/>
      <c r="M9" s="125"/>
      <c r="N9" s="125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53" s="87" customFormat="1" ht="17.25" customHeight="1" thickBot="1">
      <c r="A10" s="123"/>
      <c r="B10" s="122"/>
      <c r="C10" s="119"/>
      <c r="D10" s="119"/>
      <c r="E10" s="119"/>
      <c r="F10" s="119"/>
      <c r="G10" s="119"/>
      <c r="H10" s="121"/>
      <c r="I10" s="119"/>
      <c r="J10" s="119"/>
      <c r="K10" s="120"/>
      <c r="L10" s="119"/>
      <c r="M10" s="119"/>
      <c r="N10" s="119"/>
      <c r="O10" s="118"/>
      <c r="P10" s="89"/>
      <c r="Q10" s="8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</row>
    <row r="11" spans="1:253" ht="15.75" thickTop="1">
      <c r="A11" s="108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88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53" ht="15">
      <c r="A12" s="108" t="s">
        <v>20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88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</row>
    <row r="13" spans="1:253" s="9" customFormat="1" ht="15">
      <c r="A13" s="106" t="s">
        <v>50</v>
      </c>
      <c r="B13" s="111">
        <v>8.6</v>
      </c>
      <c r="C13" s="111">
        <v>66.2</v>
      </c>
      <c r="D13" s="111">
        <v>4.5999999999999996</v>
      </c>
      <c r="E13" s="111">
        <v>67.400000000000006</v>
      </c>
      <c r="F13" s="111">
        <v>30.4</v>
      </c>
      <c r="G13" s="111">
        <v>177.2</v>
      </c>
      <c r="H13" s="116"/>
      <c r="I13" s="111">
        <v>31.8</v>
      </c>
      <c r="J13" s="111">
        <v>9.4</v>
      </c>
      <c r="K13" s="116"/>
      <c r="L13" s="116">
        <v>13.6</v>
      </c>
      <c r="M13" s="116">
        <v>36</v>
      </c>
      <c r="N13" s="116">
        <v>90.8</v>
      </c>
      <c r="O13" s="115">
        <v>268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</row>
    <row r="14" spans="1:253" ht="15">
      <c r="A14" s="88">
        <v>2003</v>
      </c>
      <c r="B14" s="112">
        <v>12</v>
      </c>
      <c r="C14" s="112">
        <v>72</v>
      </c>
      <c r="D14" s="112">
        <v>7</v>
      </c>
      <c r="E14" s="112">
        <v>73</v>
      </c>
      <c r="F14" s="112">
        <v>32</v>
      </c>
      <c r="G14" s="112">
        <v>196</v>
      </c>
      <c r="H14" s="107"/>
      <c r="I14" s="112">
        <v>38</v>
      </c>
      <c r="J14" s="112">
        <v>11</v>
      </c>
      <c r="K14" s="107"/>
      <c r="L14" s="112">
        <v>21</v>
      </c>
      <c r="M14" s="112">
        <v>35</v>
      </c>
      <c r="N14" s="112">
        <v>105</v>
      </c>
      <c r="O14" s="112">
        <v>301</v>
      </c>
      <c r="P14" s="79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</row>
    <row r="15" spans="1:253" ht="15">
      <c r="A15" s="88">
        <v>2004</v>
      </c>
      <c r="B15" s="112">
        <v>8</v>
      </c>
      <c r="C15" s="112">
        <v>68</v>
      </c>
      <c r="D15" s="112">
        <v>7</v>
      </c>
      <c r="E15" s="112">
        <v>71</v>
      </c>
      <c r="F15" s="112">
        <v>32</v>
      </c>
      <c r="G15" s="112">
        <v>186</v>
      </c>
      <c r="H15" s="107"/>
      <c r="I15" s="112">
        <v>35</v>
      </c>
      <c r="J15" s="112">
        <v>13</v>
      </c>
      <c r="K15" s="107"/>
      <c r="L15" s="112">
        <v>11</v>
      </c>
      <c r="M15" s="112">
        <v>38</v>
      </c>
      <c r="N15" s="112">
        <v>97</v>
      </c>
      <c r="O15" s="112">
        <v>283</v>
      </c>
      <c r="P15" s="79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</row>
    <row r="16" spans="1:253" ht="15">
      <c r="A16" s="88">
        <v>2005</v>
      </c>
      <c r="B16" s="112">
        <v>10</v>
      </c>
      <c r="C16" s="112">
        <v>63</v>
      </c>
      <c r="D16" s="112">
        <v>4</v>
      </c>
      <c r="E16" s="112">
        <v>65</v>
      </c>
      <c r="F16" s="112">
        <v>31</v>
      </c>
      <c r="G16" s="112">
        <v>173</v>
      </c>
      <c r="H16" s="107"/>
      <c r="I16" s="112">
        <v>36</v>
      </c>
      <c r="J16" s="112">
        <v>6</v>
      </c>
      <c r="K16" s="107"/>
      <c r="L16" s="112">
        <v>14</v>
      </c>
      <c r="M16" s="112">
        <v>35</v>
      </c>
      <c r="N16" s="112">
        <v>91</v>
      </c>
      <c r="O16" s="112">
        <v>264</v>
      </c>
      <c r="P16" s="79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</row>
    <row r="17" spans="1:42" ht="15">
      <c r="A17" s="88">
        <v>2006</v>
      </c>
      <c r="B17" s="112">
        <v>8</v>
      </c>
      <c r="C17" s="112">
        <v>74</v>
      </c>
      <c r="D17" s="112">
        <v>8</v>
      </c>
      <c r="E17" s="112">
        <v>81</v>
      </c>
      <c r="F17" s="112">
        <v>30</v>
      </c>
      <c r="G17" s="112">
        <v>201</v>
      </c>
      <c r="H17" s="107"/>
      <c r="I17" s="112">
        <v>33</v>
      </c>
      <c r="J17" s="112">
        <v>5</v>
      </c>
      <c r="K17" s="107"/>
      <c r="L17" s="112">
        <v>14</v>
      </c>
      <c r="M17" s="112">
        <v>40</v>
      </c>
      <c r="N17" s="112">
        <v>92</v>
      </c>
      <c r="O17" s="112">
        <v>293</v>
      </c>
      <c r="P17" s="79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</row>
    <row r="18" spans="1:42" ht="15">
      <c r="A18" s="88">
        <v>2007</v>
      </c>
      <c r="B18" s="112">
        <v>8</v>
      </c>
      <c r="C18" s="112">
        <v>76</v>
      </c>
      <c r="D18" s="112">
        <v>2</v>
      </c>
      <c r="E18" s="112">
        <v>52</v>
      </c>
      <c r="F18" s="112">
        <v>31</v>
      </c>
      <c r="G18" s="112">
        <v>169</v>
      </c>
      <c r="H18" s="107"/>
      <c r="I18" s="112">
        <v>28</v>
      </c>
      <c r="J18" s="112">
        <v>9</v>
      </c>
      <c r="K18" s="107"/>
      <c r="L18" s="112">
        <v>20</v>
      </c>
      <c r="M18" s="112">
        <v>29</v>
      </c>
      <c r="N18" s="112">
        <v>86</v>
      </c>
      <c r="O18" s="112">
        <v>255</v>
      </c>
      <c r="P18" s="79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</row>
    <row r="19" spans="1:42" ht="15">
      <c r="A19" s="88">
        <v>2008</v>
      </c>
      <c r="B19" s="112">
        <v>9</v>
      </c>
      <c r="C19" s="112">
        <v>50</v>
      </c>
      <c r="D19" s="112">
        <v>2</v>
      </c>
      <c r="E19" s="112">
        <v>68</v>
      </c>
      <c r="F19" s="112">
        <v>28</v>
      </c>
      <c r="G19" s="112">
        <v>157</v>
      </c>
      <c r="H19" s="107"/>
      <c r="I19" s="112">
        <v>27</v>
      </c>
      <c r="J19" s="112">
        <v>14</v>
      </c>
      <c r="K19" s="107"/>
      <c r="L19" s="112">
        <v>9</v>
      </c>
      <c r="M19" s="112">
        <v>38</v>
      </c>
      <c r="N19" s="112">
        <v>88</v>
      </c>
      <c r="O19" s="112">
        <v>245</v>
      </c>
      <c r="P19" s="79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</row>
    <row r="20" spans="1:42" ht="15">
      <c r="A20" s="88">
        <v>2009</v>
      </c>
      <c r="B20" s="112">
        <v>11</v>
      </c>
      <c r="C20" s="112">
        <v>52</v>
      </c>
      <c r="D20" s="112">
        <v>1</v>
      </c>
      <c r="E20" s="112">
        <v>45</v>
      </c>
      <c r="F20" s="112">
        <v>17</v>
      </c>
      <c r="G20" s="112">
        <v>126</v>
      </c>
      <c r="H20" s="107"/>
      <c r="I20" s="112">
        <v>20</v>
      </c>
      <c r="J20" s="112">
        <v>11</v>
      </c>
      <c r="K20" s="107"/>
      <c r="L20" s="112">
        <v>12</v>
      </c>
      <c r="M20" s="112">
        <v>27</v>
      </c>
      <c r="N20" s="112">
        <v>70</v>
      </c>
      <c r="O20" s="112">
        <v>196</v>
      </c>
      <c r="P20" s="79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</row>
    <row r="21" spans="1:42" ht="15">
      <c r="A21" s="88">
        <v>2010</v>
      </c>
      <c r="B21" s="112">
        <v>4</v>
      </c>
      <c r="C21" s="112">
        <v>48</v>
      </c>
      <c r="D21" s="112">
        <v>5</v>
      </c>
      <c r="E21" s="112">
        <v>44</v>
      </c>
      <c r="F21" s="112">
        <v>23</v>
      </c>
      <c r="G21" s="112">
        <v>124</v>
      </c>
      <c r="H21" s="107"/>
      <c r="I21" s="112">
        <v>27</v>
      </c>
      <c r="J21" s="112">
        <v>9</v>
      </c>
      <c r="K21" s="107"/>
      <c r="L21" s="112">
        <v>10</v>
      </c>
      <c r="M21" s="112">
        <v>19</v>
      </c>
      <c r="N21" s="112">
        <v>65</v>
      </c>
      <c r="O21" s="112">
        <v>189</v>
      </c>
      <c r="P21" s="79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</row>
    <row r="22" spans="1:42" ht="15">
      <c r="A22" s="88">
        <v>2011</v>
      </c>
      <c r="B22" s="112">
        <v>10</v>
      </c>
      <c r="C22" s="112">
        <v>37</v>
      </c>
      <c r="D22" s="112">
        <v>5</v>
      </c>
      <c r="E22" s="112">
        <v>41</v>
      </c>
      <c r="F22" s="112">
        <v>22</v>
      </c>
      <c r="G22" s="112">
        <v>115</v>
      </c>
      <c r="H22" s="107"/>
      <c r="I22" s="112">
        <v>18</v>
      </c>
      <c r="J22" s="112">
        <v>11</v>
      </c>
      <c r="K22" s="107"/>
      <c r="L22" s="112">
        <v>8</v>
      </c>
      <c r="M22" s="112">
        <v>23</v>
      </c>
      <c r="N22" s="112">
        <v>60</v>
      </c>
      <c r="O22" s="112">
        <v>175</v>
      </c>
      <c r="P22" s="79"/>
      <c r="R22" s="91"/>
      <c r="S22" s="91"/>
      <c r="T22" s="91"/>
      <c r="U22" s="91"/>
      <c r="V22" s="91"/>
      <c r="W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</row>
    <row r="23" spans="1:42" ht="15">
      <c r="A23" s="100">
        <v>2012</v>
      </c>
      <c r="B23" s="112">
        <v>5</v>
      </c>
      <c r="C23" s="112">
        <v>29</v>
      </c>
      <c r="D23" s="112">
        <v>3</v>
      </c>
      <c r="E23" s="112">
        <v>38</v>
      </c>
      <c r="F23" s="112">
        <v>18</v>
      </c>
      <c r="G23" s="112">
        <v>93</v>
      </c>
      <c r="H23" s="107"/>
      <c r="I23" s="112">
        <v>18</v>
      </c>
      <c r="J23" s="112">
        <v>7</v>
      </c>
      <c r="K23" s="107"/>
      <c r="L23" s="112">
        <v>10</v>
      </c>
      <c r="M23" s="112">
        <v>36</v>
      </c>
      <c r="N23" s="112">
        <v>71</v>
      </c>
      <c r="O23" s="112">
        <v>164</v>
      </c>
      <c r="P23" s="79"/>
      <c r="R23" s="91"/>
      <c r="S23" s="91"/>
      <c r="T23" s="91"/>
      <c r="U23" s="91"/>
      <c r="V23" s="91"/>
      <c r="W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</row>
    <row r="24" spans="1:42" ht="15">
      <c r="A24" s="88">
        <v>2013</v>
      </c>
      <c r="B24" s="112">
        <v>8</v>
      </c>
      <c r="C24" s="112">
        <v>48</v>
      </c>
      <c r="D24" s="112">
        <v>5</v>
      </c>
      <c r="E24" s="112">
        <v>36</v>
      </c>
      <c r="F24" s="112">
        <v>16</v>
      </c>
      <c r="G24" s="112">
        <v>113</v>
      </c>
      <c r="H24" s="107"/>
      <c r="I24" s="112">
        <v>13</v>
      </c>
      <c r="J24" s="112">
        <v>2</v>
      </c>
      <c r="K24" s="107"/>
      <c r="L24" s="112">
        <v>10</v>
      </c>
      <c r="M24" s="112">
        <v>21</v>
      </c>
      <c r="N24" s="112">
        <v>46</v>
      </c>
      <c r="O24" s="112">
        <v>159</v>
      </c>
      <c r="P24" s="79"/>
      <c r="R24" s="91"/>
      <c r="S24" s="91"/>
      <c r="T24" s="91"/>
      <c r="U24" s="91"/>
      <c r="V24" s="91"/>
      <c r="W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</row>
    <row r="25" spans="1:42" s="9" customFormat="1" ht="15.75">
      <c r="A25" s="106" t="s">
        <v>49</v>
      </c>
      <c r="B25" s="103">
        <v>7.6</v>
      </c>
      <c r="C25" s="103">
        <v>42.8</v>
      </c>
      <c r="D25" s="103">
        <v>3.8</v>
      </c>
      <c r="E25" s="103">
        <v>40.799999999999997</v>
      </c>
      <c r="F25" s="103">
        <v>19.2</v>
      </c>
      <c r="G25" s="103">
        <v>114.2</v>
      </c>
      <c r="H25" s="105"/>
      <c r="I25" s="105">
        <v>19.2</v>
      </c>
      <c r="J25" s="105">
        <v>8</v>
      </c>
      <c r="K25" s="110"/>
      <c r="L25" s="114">
        <v>10</v>
      </c>
      <c r="M25" s="114">
        <v>25.2</v>
      </c>
      <c r="N25" s="114">
        <v>62.4</v>
      </c>
      <c r="O25" s="114">
        <v>176.6</v>
      </c>
      <c r="P25" s="102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</row>
    <row r="26" spans="1:42" ht="9.75" customHeight="1">
      <c r="A26" s="108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79"/>
    </row>
    <row r="27" spans="1:42" ht="15.75">
      <c r="A27" s="108" t="s">
        <v>19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79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42" s="9" customFormat="1" ht="15.75">
      <c r="A28" s="106" t="s">
        <v>50</v>
      </c>
      <c r="B28" s="109">
        <v>56</v>
      </c>
      <c r="C28" s="109">
        <v>264.2</v>
      </c>
      <c r="D28" s="109">
        <v>53.6</v>
      </c>
      <c r="E28" s="109">
        <v>373.6</v>
      </c>
      <c r="F28" s="109">
        <v>351.8</v>
      </c>
      <c r="G28" s="109">
        <v>1099.2</v>
      </c>
      <c r="H28" s="113"/>
      <c r="I28" s="111">
        <v>191.8</v>
      </c>
      <c r="J28" s="111">
        <v>137.6</v>
      </c>
      <c r="K28" s="113"/>
      <c r="L28" s="109">
        <v>114</v>
      </c>
      <c r="M28" s="109">
        <v>683.6</v>
      </c>
      <c r="N28" s="109">
        <v>1127</v>
      </c>
      <c r="O28" s="109">
        <v>2226.1999999999998</v>
      </c>
      <c r="P28" s="102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42" s="87" customFormat="1" ht="15">
      <c r="A29" s="88">
        <v>2003</v>
      </c>
      <c r="B29" s="98">
        <v>61</v>
      </c>
      <c r="C29" s="98">
        <v>295</v>
      </c>
      <c r="D29" s="98">
        <v>71</v>
      </c>
      <c r="E29" s="98">
        <v>425</v>
      </c>
      <c r="F29" s="98">
        <v>397</v>
      </c>
      <c r="G29" s="98">
        <v>1249</v>
      </c>
      <c r="H29" s="107"/>
      <c r="I29" s="112">
        <v>193</v>
      </c>
      <c r="J29" s="112">
        <v>165</v>
      </c>
      <c r="K29" s="107"/>
      <c r="L29" s="98">
        <v>132</v>
      </c>
      <c r="M29" s="98">
        <v>756</v>
      </c>
      <c r="N29" s="98">
        <v>1246</v>
      </c>
      <c r="O29" s="98">
        <v>2495</v>
      </c>
      <c r="P29" s="79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42" s="87" customFormat="1" ht="15">
      <c r="A30" s="88">
        <v>2004</v>
      </c>
      <c r="B30" s="98">
        <v>62</v>
      </c>
      <c r="C30" s="98">
        <v>305</v>
      </c>
      <c r="D30" s="98">
        <v>65</v>
      </c>
      <c r="E30" s="98">
        <v>412</v>
      </c>
      <c r="F30" s="98">
        <v>371</v>
      </c>
      <c r="G30" s="98">
        <v>1215</v>
      </c>
      <c r="H30" s="107"/>
      <c r="I30" s="112">
        <v>191</v>
      </c>
      <c r="J30" s="112">
        <v>156</v>
      </c>
      <c r="K30" s="107"/>
      <c r="L30" s="98">
        <v>129</v>
      </c>
      <c r="M30" s="98">
        <v>640</v>
      </c>
      <c r="N30" s="98">
        <v>1116</v>
      </c>
      <c r="O30" s="98">
        <v>2331</v>
      </c>
      <c r="P30" s="79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42" s="87" customFormat="1" ht="15">
      <c r="A31" s="88">
        <v>2005</v>
      </c>
      <c r="B31" s="98">
        <v>62</v>
      </c>
      <c r="C31" s="98">
        <v>294</v>
      </c>
      <c r="D31" s="98">
        <v>48</v>
      </c>
      <c r="E31" s="98">
        <v>347</v>
      </c>
      <c r="F31" s="98">
        <v>329</v>
      </c>
      <c r="G31" s="98">
        <v>1080</v>
      </c>
      <c r="H31" s="107"/>
      <c r="I31" s="112">
        <v>209</v>
      </c>
      <c r="J31" s="112">
        <v>132</v>
      </c>
      <c r="K31" s="107"/>
      <c r="L31" s="98">
        <v>116</v>
      </c>
      <c r="M31" s="98">
        <v>715</v>
      </c>
      <c r="N31" s="98">
        <v>1172</v>
      </c>
      <c r="O31" s="98">
        <v>2252</v>
      </c>
      <c r="P31" s="79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42" s="87" customFormat="1" ht="15">
      <c r="A32" s="88">
        <v>2006</v>
      </c>
      <c r="B32" s="98">
        <v>51</v>
      </c>
      <c r="C32" s="98">
        <v>254</v>
      </c>
      <c r="D32" s="98">
        <v>56</v>
      </c>
      <c r="E32" s="98">
        <v>389</v>
      </c>
      <c r="F32" s="98">
        <v>370</v>
      </c>
      <c r="G32" s="98">
        <v>1120</v>
      </c>
      <c r="H32" s="107"/>
      <c r="I32" s="112">
        <v>203</v>
      </c>
      <c r="J32" s="112">
        <v>135</v>
      </c>
      <c r="K32" s="107"/>
      <c r="L32" s="98">
        <v>96</v>
      </c>
      <c r="M32" s="98">
        <v>703</v>
      </c>
      <c r="N32" s="98">
        <v>1137</v>
      </c>
      <c r="O32" s="98">
        <v>2257</v>
      </c>
      <c r="P32" s="79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s="87" customFormat="1" ht="15">
      <c r="A33" s="88">
        <v>2007</v>
      </c>
      <c r="B33" s="98">
        <v>60</v>
      </c>
      <c r="C33" s="98">
        <v>223</v>
      </c>
      <c r="D33" s="98">
        <v>50</v>
      </c>
      <c r="E33" s="98">
        <v>363</v>
      </c>
      <c r="F33" s="98">
        <v>326</v>
      </c>
      <c r="G33" s="98">
        <v>1022</v>
      </c>
      <c r="H33" s="107"/>
      <c r="I33" s="112">
        <v>159</v>
      </c>
      <c r="J33" s="112">
        <v>131</v>
      </c>
      <c r="K33" s="107"/>
      <c r="L33" s="98">
        <v>108</v>
      </c>
      <c r="M33" s="98">
        <v>629</v>
      </c>
      <c r="N33" s="98">
        <v>1027</v>
      </c>
      <c r="O33" s="98">
        <v>2049</v>
      </c>
      <c r="P33" s="79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s="87" customFormat="1" ht="15">
      <c r="A34" s="88">
        <v>2008</v>
      </c>
      <c r="B34" s="98">
        <v>45</v>
      </c>
      <c r="C34" s="98">
        <v>245</v>
      </c>
      <c r="D34" s="98">
        <v>49</v>
      </c>
      <c r="E34" s="98">
        <v>357</v>
      </c>
      <c r="F34" s="98">
        <v>364</v>
      </c>
      <c r="G34" s="98">
        <v>1060</v>
      </c>
      <c r="H34" s="107"/>
      <c r="I34" s="112">
        <v>197</v>
      </c>
      <c r="J34" s="112">
        <v>133</v>
      </c>
      <c r="K34" s="107"/>
      <c r="L34" s="98">
        <v>121</v>
      </c>
      <c r="M34" s="98">
        <v>731</v>
      </c>
      <c r="N34" s="98">
        <v>1182</v>
      </c>
      <c r="O34" s="98">
        <v>2242</v>
      </c>
      <c r="P34" s="79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s="87" customFormat="1" ht="15">
      <c r="A35" s="88">
        <v>2009</v>
      </c>
      <c r="B35" s="98">
        <v>53</v>
      </c>
      <c r="C35" s="98">
        <v>272</v>
      </c>
      <c r="D35" s="98">
        <v>37</v>
      </c>
      <c r="E35" s="98">
        <v>342</v>
      </c>
      <c r="F35" s="98">
        <v>282</v>
      </c>
      <c r="G35" s="98">
        <v>986</v>
      </c>
      <c r="H35" s="107"/>
      <c r="I35" s="112">
        <v>166</v>
      </c>
      <c r="J35" s="112">
        <v>105</v>
      </c>
      <c r="K35" s="107"/>
      <c r="L35" s="98">
        <v>132</v>
      </c>
      <c r="M35" s="98">
        <v>609</v>
      </c>
      <c r="N35" s="98">
        <v>1012</v>
      </c>
      <c r="O35" s="98">
        <v>1998</v>
      </c>
      <c r="P35" s="79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s="87" customFormat="1" ht="15">
      <c r="A36" s="88">
        <v>2010</v>
      </c>
      <c r="B36" s="98">
        <v>51</v>
      </c>
      <c r="C36" s="98">
        <v>231</v>
      </c>
      <c r="D36" s="98">
        <v>42</v>
      </c>
      <c r="E36" s="98">
        <v>279</v>
      </c>
      <c r="F36" s="98">
        <v>275</v>
      </c>
      <c r="G36" s="98">
        <v>878</v>
      </c>
      <c r="H36" s="107"/>
      <c r="I36" s="112">
        <v>128</v>
      </c>
      <c r="J36" s="112">
        <v>86</v>
      </c>
      <c r="K36" s="107"/>
      <c r="L36" s="98">
        <v>99</v>
      </c>
      <c r="M36" s="98">
        <v>522</v>
      </c>
      <c r="N36" s="98">
        <v>835</v>
      </c>
      <c r="O36" s="98">
        <v>1713</v>
      </c>
      <c r="P36" s="79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s="87" customFormat="1" ht="15">
      <c r="A37" s="88">
        <v>2011</v>
      </c>
      <c r="B37" s="98">
        <v>38</v>
      </c>
      <c r="C37" s="98">
        <v>200</v>
      </c>
      <c r="D37" s="98">
        <v>34</v>
      </c>
      <c r="E37" s="98">
        <v>268</v>
      </c>
      <c r="F37" s="98">
        <v>287</v>
      </c>
      <c r="G37" s="98">
        <v>827</v>
      </c>
      <c r="H37" s="107"/>
      <c r="I37" s="112">
        <v>138</v>
      </c>
      <c r="J37" s="112">
        <v>113</v>
      </c>
      <c r="K37" s="107"/>
      <c r="L37" s="98">
        <v>78</v>
      </c>
      <c r="M37" s="98">
        <v>520</v>
      </c>
      <c r="N37" s="98">
        <v>849</v>
      </c>
      <c r="O37" s="98">
        <v>1676</v>
      </c>
      <c r="P37" s="79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s="87" customFormat="1" ht="15">
      <c r="A38" s="100">
        <v>2012</v>
      </c>
      <c r="B38" s="98">
        <v>42</v>
      </c>
      <c r="C38" s="98">
        <v>192</v>
      </c>
      <c r="D38" s="98">
        <v>31</v>
      </c>
      <c r="E38" s="98">
        <v>285</v>
      </c>
      <c r="F38" s="98">
        <v>306</v>
      </c>
      <c r="G38" s="98">
        <v>856</v>
      </c>
      <c r="H38" s="107"/>
      <c r="I38" s="112">
        <v>133</v>
      </c>
      <c r="J38" s="112">
        <v>109</v>
      </c>
      <c r="K38" s="107"/>
      <c r="L38" s="98">
        <v>99</v>
      </c>
      <c r="M38" s="98">
        <v>538</v>
      </c>
      <c r="N38" s="98">
        <v>879</v>
      </c>
      <c r="O38" s="98">
        <v>1735</v>
      </c>
      <c r="P38" s="79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s="87" customFormat="1" ht="15">
      <c r="A39" s="88">
        <v>2013</v>
      </c>
      <c r="B39" s="98">
        <v>31</v>
      </c>
      <c r="C39" s="98">
        <v>167</v>
      </c>
      <c r="D39" s="98">
        <v>30</v>
      </c>
      <c r="E39" s="98">
        <v>251</v>
      </c>
      <c r="F39" s="98">
        <v>230</v>
      </c>
      <c r="G39" s="98">
        <v>709</v>
      </c>
      <c r="H39" s="107"/>
      <c r="I39" s="112">
        <v>105</v>
      </c>
      <c r="J39" s="112">
        <v>97</v>
      </c>
      <c r="K39" s="107"/>
      <c r="L39" s="98">
        <v>65</v>
      </c>
      <c r="M39" s="98">
        <v>454</v>
      </c>
      <c r="N39" s="98">
        <v>721</v>
      </c>
      <c r="O39" s="98">
        <v>1430</v>
      </c>
      <c r="P39" s="79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s="101" customFormat="1" ht="15.75">
      <c r="A40" s="106" t="s">
        <v>49</v>
      </c>
      <c r="B40" s="109">
        <v>43</v>
      </c>
      <c r="C40" s="109">
        <v>212.4</v>
      </c>
      <c r="D40" s="109">
        <v>34.799999999999997</v>
      </c>
      <c r="E40" s="109">
        <v>285</v>
      </c>
      <c r="F40" s="109">
        <v>276</v>
      </c>
      <c r="G40" s="109">
        <v>851.2</v>
      </c>
      <c r="H40" s="110"/>
      <c r="I40" s="111">
        <v>134</v>
      </c>
      <c r="J40" s="111">
        <v>102</v>
      </c>
      <c r="K40" s="110"/>
      <c r="L40" s="109">
        <v>94.6</v>
      </c>
      <c r="M40" s="109">
        <v>528.6</v>
      </c>
      <c r="N40" s="109">
        <v>859.2</v>
      </c>
      <c r="O40" s="109">
        <v>1710.4</v>
      </c>
      <c r="P40" s="102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s="87" customFormat="1" ht="9" customHeight="1">
      <c r="A41" s="108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79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s="87" customFormat="1" ht="15.75">
      <c r="A42" s="108" t="s">
        <v>16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79"/>
    </row>
    <row r="43" spans="1:30" s="101" customFormat="1" ht="15.75">
      <c r="A43" s="106" t="s">
        <v>50</v>
      </c>
      <c r="B43" s="105">
        <v>452</v>
      </c>
      <c r="C43" s="105">
        <v>1311.2</v>
      </c>
      <c r="D43" s="105">
        <v>326.2</v>
      </c>
      <c r="E43" s="105">
        <v>1698.8</v>
      </c>
      <c r="F43" s="105">
        <v>2436.1999999999998</v>
      </c>
      <c r="G43" s="105">
        <v>6224.4</v>
      </c>
      <c r="H43" s="104"/>
      <c r="I43" s="105">
        <v>906.4</v>
      </c>
      <c r="J43" s="105">
        <v>873.4</v>
      </c>
      <c r="K43" s="104"/>
      <c r="L43" s="103">
        <v>550.6</v>
      </c>
      <c r="M43" s="103">
        <v>4471.3999999999996</v>
      </c>
      <c r="N43" s="103">
        <v>6801.8</v>
      </c>
      <c r="O43" s="103">
        <v>13026.2</v>
      </c>
      <c r="P43" s="102"/>
      <c r="R43" s="92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</row>
    <row r="44" spans="1:30" s="87" customFormat="1" ht="15">
      <c r="A44" s="88">
        <v>2003</v>
      </c>
      <c r="B44" s="98">
        <v>419</v>
      </c>
      <c r="C44" s="98">
        <v>1345</v>
      </c>
      <c r="D44" s="98">
        <v>380</v>
      </c>
      <c r="E44" s="98">
        <v>1875</v>
      </c>
      <c r="F44" s="98">
        <v>2598</v>
      </c>
      <c r="G44" s="98">
        <v>6617</v>
      </c>
      <c r="H44" s="99"/>
      <c r="I44" s="98">
        <v>917</v>
      </c>
      <c r="J44" s="98">
        <v>977</v>
      </c>
      <c r="K44" s="99"/>
      <c r="L44" s="98">
        <v>616</v>
      </c>
      <c r="M44" s="98">
        <v>4790</v>
      </c>
      <c r="N44" s="98">
        <v>7300</v>
      </c>
      <c r="O44" s="98">
        <v>13917</v>
      </c>
      <c r="P44" s="79"/>
      <c r="R44" s="97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</row>
    <row r="45" spans="1:30" s="87" customFormat="1" ht="15">
      <c r="A45" s="88">
        <v>2004</v>
      </c>
      <c r="B45" s="98">
        <v>467</v>
      </c>
      <c r="C45" s="98">
        <v>1393</v>
      </c>
      <c r="D45" s="98">
        <v>384</v>
      </c>
      <c r="E45" s="98">
        <v>1818</v>
      </c>
      <c r="F45" s="98">
        <v>2650</v>
      </c>
      <c r="G45" s="98">
        <v>6712</v>
      </c>
      <c r="H45" s="99"/>
      <c r="I45" s="98">
        <v>944</v>
      </c>
      <c r="J45" s="98">
        <v>926</v>
      </c>
      <c r="K45" s="99"/>
      <c r="L45" s="98">
        <v>589</v>
      </c>
      <c r="M45" s="98">
        <v>4748</v>
      </c>
      <c r="N45" s="98">
        <v>7207</v>
      </c>
      <c r="O45" s="98">
        <v>13919</v>
      </c>
      <c r="P45" s="79"/>
      <c r="R45" s="97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</row>
    <row r="46" spans="1:30" s="87" customFormat="1" ht="15">
      <c r="A46" s="88">
        <v>2005</v>
      </c>
      <c r="B46" s="98">
        <v>450</v>
      </c>
      <c r="C46" s="98">
        <v>1327</v>
      </c>
      <c r="D46" s="98">
        <v>314</v>
      </c>
      <c r="E46" s="98">
        <v>1752</v>
      </c>
      <c r="F46" s="98">
        <v>2448</v>
      </c>
      <c r="G46" s="98">
        <v>6291</v>
      </c>
      <c r="H46" s="99"/>
      <c r="I46" s="98">
        <v>975</v>
      </c>
      <c r="J46" s="98">
        <v>916</v>
      </c>
      <c r="K46" s="99"/>
      <c r="L46" s="98">
        <v>547</v>
      </c>
      <c r="M46" s="98">
        <v>4709</v>
      </c>
      <c r="N46" s="98">
        <v>7147</v>
      </c>
      <c r="O46" s="98">
        <v>13438</v>
      </c>
      <c r="P46" s="79"/>
      <c r="R46" s="97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</row>
    <row r="47" spans="1:30" s="89" customFormat="1" ht="15">
      <c r="A47" s="88">
        <v>2006</v>
      </c>
      <c r="B47" s="98">
        <v>452</v>
      </c>
      <c r="C47" s="98">
        <v>1311</v>
      </c>
      <c r="D47" s="98">
        <v>305</v>
      </c>
      <c r="E47" s="98">
        <v>1739</v>
      </c>
      <c r="F47" s="98">
        <v>2517</v>
      </c>
      <c r="G47" s="98">
        <v>6324</v>
      </c>
      <c r="H47" s="99"/>
      <c r="I47" s="98">
        <v>884</v>
      </c>
      <c r="J47" s="98">
        <v>921</v>
      </c>
      <c r="K47" s="99"/>
      <c r="L47" s="98">
        <v>527</v>
      </c>
      <c r="M47" s="98">
        <v>4454</v>
      </c>
      <c r="N47" s="98">
        <v>6786</v>
      </c>
      <c r="O47" s="98">
        <v>13110</v>
      </c>
      <c r="P47" s="80"/>
      <c r="R47" s="97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</row>
    <row r="48" spans="1:30" s="89" customFormat="1" ht="16.5" customHeight="1">
      <c r="A48" s="88">
        <v>2007</v>
      </c>
      <c r="B48" s="98">
        <v>435</v>
      </c>
      <c r="C48" s="98">
        <v>1278</v>
      </c>
      <c r="D48" s="98">
        <v>308</v>
      </c>
      <c r="E48" s="98">
        <v>1629</v>
      </c>
      <c r="F48" s="98">
        <v>2346</v>
      </c>
      <c r="G48" s="98">
        <v>5996</v>
      </c>
      <c r="H48" s="99"/>
      <c r="I48" s="98">
        <v>845</v>
      </c>
      <c r="J48" s="98">
        <v>831</v>
      </c>
      <c r="K48" s="99"/>
      <c r="L48" s="98">
        <v>538</v>
      </c>
      <c r="M48" s="98">
        <v>4297</v>
      </c>
      <c r="N48" s="98">
        <v>6511</v>
      </c>
      <c r="O48" s="98">
        <v>12507</v>
      </c>
      <c r="P48" s="80"/>
      <c r="R48" s="97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</row>
    <row r="49" spans="1:30" s="89" customFormat="1" ht="16.5" customHeight="1">
      <c r="A49" s="88">
        <v>2008</v>
      </c>
      <c r="B49" s="98">
        <v>456</v>
      </c>
      <c r="C49" s="98">
        <v>1247</v>
      </c>
      <c r="D49" s="98">
        <v>320</v>
      </c>
      <c r="E49" s="98">
        <v>1557</v>
      </c>
      <c r="F49" s="98">
        <v>2221</v>
      </c>
      <c r="G49" s="98">
        <v>5801</v>
      </c>
      <c r="H49" s="99"/>
      <c r="I49" s="98">
        <v>883</v>
      </c>
      <c r="J49" s="98">
        <v>773</v>
      </c>
      <c r="K49" s="99"/>
      <c r="L49" s="98">
        <v>552</v>
      </c>
      <c r="M49" s="98">
        <v>4150</v>
      </c>
      <c r="N49" s="98">
        <v>6358</v>
      </c>
      <c r="O49" s="98">
        <v>12159</v>
      </c>
      <c r="P49" s="80"/>
      <c r="R49" s="97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</row>
    <row r="50" spans="1:30" s="89" customFormat="1" ht="16.5" customHeight="1">
      <c r="A50" s="88">
        <v>2009</v>
      </c>
      <c r="B50" s="98">
        <v>402</v>
      </c>
      <c r="C50" s="98">
        <v>1267</v>
      </c>
      <c r="D50" s="98">
        <v>261</v>
      </c>
      <c r="E50" s="98">
        <v>1552</v>
      </c>
      <c r="F50" s="98">
        <v>2008</v>
      </c>
      <c r="G50" s="98">
        <v>5490</v>
      </c>
      <c r="H50" s="99"/>
      <c r="I50" s="98">
        <v>840</v>
      </c>
      <c r="J50" s="98">
        <v>732</v>
      </c>
      <c r="K50" s="99"/>
      <c r="L50" s="98">
        <v>504</v>
      </c>
      <c r="M50" s="98">
        <v>3990</v>
      </c>
      <c r="N50" s="98">
        <v>6066</v>
      </c>
      <c r="O50" s="98">
        <v>11556</v>
      </c>
      <c r="P50" s="80"/>
      <c r="R50" s="97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</row>
    <row r="51" spans="1:30" s="89" customFormat="1" ht="16.5" customHeight="1">
      <c r="A51" s="88">
        <v>2010</v>
      </c>
      <c r="B51" s="98">
        <v>406</v>
      </c>
      <c r="C51" s="98">
        <v>1127</v>
      </c>
      <c r="D51" s="98">
        <v>256</v>
      </c>
      <c r="E51" s="98">
        <v>1304</v>
      </c>
      <c r="F51" s="98">
        <v>1912</v>
      </c>
      <c r="G51" s="98">
        <v>5005</v>
      </c>
      <c r="H51" s="99"/>
      <c r="I51" s="98">
        <v>665</v>
      </c>
      <c r="J51" s="98">
        <v>751</v>
      </c>
      <c r="K51" s="99"/>
      <c r="L51" s="98">
        <v>452</v>
      </c>
      <c r="M51" s="98">
        <v>3422</v>
      </c>
      <c r="N51" s="98">
        <v>5290</v>
      </c>
      <c r="O51" s="98">
        <v>10295</v>
      </c>
      <c r="P51" s="80"/>
      <c r="R51" s="97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</row>
    <row r="52" spans="1:30" s="89" customFormat="1" ht="16.5" customHeight="1">
      <c r="A52" s="88">
        <v>2011</v>
      </c>
      <c r="B52" s="98">
        <v>377</v>
      </c>
      <c r="C52" s="98">
        <v>995</v>
      </c>
      <c r="D52" s="98">
        <v>260</v>
      </c>
      <c r="E52" s="98">
        <v>1222</v>
      </c>
      <c r="F52" s="98">
        <v>1962</v>
      </c>
      <c r="G52" s="98">
        <v>4816</v>
      </c>
      <c r="H52" s="99"/>
      <c r="I52" s="98">
        <v>637</v>
      </c>
      <c r="J52" s="98">
        <v>784</v>
      </c>
      <c r="K52" s="99"/>
      <c r="L52" s="98">
        <v>395</v>
      </c>
      <c r="M52" s="98">
        <v>3354</v>
      </c>
      <c r="N52" s="98">
        <v>5170</v>
      </c>
      <c r="O52" s="98">
        <v>9986</v>
      </c>
      <c r="P52" s="80"/>
      <c r="R52" s="97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</row>
    <row r="53" spans="1:30" s="89" customFormat="1" ht="16.5" customHeight="1">
      <c r="A53" s="100">
        <v>2012</v>
      </c>
      <c r="B53" s="98">
        <v>384</v>
      </c>
      <c r="C53" s="98">
        <v>929</v>
      </c>
      <c r="D53" s="98">
        <v>211</v>
      </c>
      <c r="E53" s="98">
        <v>1256</v>
      </c>
      <c r="F53" s="98">
        <v>1878</v>
      </c>
      <c r="G53" s="98">
        <v>4658</v>
      </c>
      <c r="H53" s="99"/>
      <c r="I53" s="98">
        <v>619</v>
      </c>
      <c r="J53" s="98">
        <v>708</v>
      </c>
      <c r="K53" s="99"/>
      <c r="L53" s="98">
        <v>426</v>
      </c>
      <c r="M53" s="98">
        <v>3375</v>
      </c>
      <c r="N53" s="98">
        <v>5128</v>
      </c>
      <c r="O53" s="98">
        <v>9786</v>
      </c>
      <c r="P53" s="80"/>
      <c r="R53" s="97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</row>
    <row r="54" spans="1:30" s="89" customFormat="1" ht="16.5" customHeight="1">
      <c r="A54" s="88">
        <v>2013</v>
      </c>
      <c r="B54" s="98">
        <v>330</v>
      </c>
      <c r="C54" s="98">
        <v>925</v>
      </c>
      <c r="D54" s="98">
        <v>209</v>
      </c>
      <c r="E54" s="98">
        <v>1117</v>
      </c>
      <c r="F54" s="98">
        <v>1727</v>
      </c>
      <c r="G54" s="98">
        <v>4308</v>
      </c>
      <c r="H54" s="99"/>
      <c r="I54" s="98">
        <v>514</v>
      </c>
      <c r="J54" s="98">
        <v>649</v>
      </c>
      <c r="K54" s="99"/>
      <c r="L54" s="98">
        <v>339</v>
      </c>
      <c r="M54" s="98">
        <v>3176</v>
      </c>
      <c r="N54" s="98">
        <v>4678</v>
      </c>
      <c r="O54" s="98">
        <v>8986</v>
      </c>
      <c r="P54" s="80"/>
      <c r="R54" s="97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</row>
    <row r="55" spans="1:30" s="90" customFormat="1" ht="18.75" customHeight="1" thickBot="1">
      <c r="A55" s="96" t="s">
        <v>49</v>
      </c>
      <c r="B55" s="94">
        <v>379.8</v>
      </c>
      <c r="C55" s="94">
        <v>1048.5999999999999</v>
      </c>
      <c r="D55" s="94">
        <v>239.4</v>
      </c>
      <c r="E55" s="94">
        <v>1290.2</v>
      </c>
      <c r="F55" s="94">
        <v>1897.4</v>
      </c>
      <c r="G55" s="94">
        <v>4855.3999999999996</v>
      </c>
      <c r="H55" s="95"/>
      <c r="I55" s="94">
        <v>655</v>
      </c>
      <c r="J55" s="94">
        <v>724.8</v>
      </c>
      <c r="K55" s="95"/>
      <c r="L55" s="94">
        <v>423.2</v>
      </c>
      <c r="M55" s="94">
        <v>3463.4</v>
      </c>
      <c r="N55" s="94">
        <v>5266.4</v>
      </c>
      <c r="O55" s="94">
        <v>10121.799999999999</v>
      </c>
      <c r="P55" s="93"/>
      <c r="R55" s="92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</row>
    <row r="56" spans="1:30" s="89" customFormat="1" ht="16.5" customHeight="1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0"/>
      <c r="P56" s="80"/>
    </row>
    <row r="57" spans="1:30" s="87" customFormat="1" ht="15.75">
      <c r="A57" s="88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0"/>
      <c r="P57" s="79"/>
    </row>
    <row r="58" spans="1:30" s="87" customFormat="1" ht="15.75">
      <c r="A58" s="88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0"/>
      <c r="P58" s="79"/>
    </row>
    <row r="59" spans="1:30" s="87" customFormat="1" ht="15.75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0"/>
      <c r="P59" s="79"/>
    </row>
    <row r="60" spans="1:30" ht="15.75">
      <c r="A60" s="86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0"/>
      <c r="P60" s="79"/>
    </row>
    <row r="61" spans="1:30" ht="15.75">
      <c r="A61" s="86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0"/>
      <c r="P61" s="79"/>
    </row>
    <row r="62" spans="1:30" ht="15.75">
      <c r="A62" s="86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0"/>
      <c r="P62" s="79"/>
    </row>
    <row r="63" spans="1:30" ht="15.75">
      <c r="A63" s="86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0"/>
      <c r="P63" s="79"/>
    </row>
    <row r="64" spans="1:30" ht="15.75">
      <c r="A64" s="86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0"/>
      <c r="P64" s="79"/>
    </row>
    <row r="65" spans="1:32" ht="15.75">
      <c r="A65" s="86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0"/>
      <c r="P65" s="79"/>
    </row>
    <row r="66" spans="1:32" ht="15.75">
      <c r="A66" s="86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0"/>
      <c r="P66" s="79"/>
    </row>
    <row r="67" spans="1:32" ht="15.75">
      <c r="A67" s="86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0"/>
      <c r="P67" s="79"/>
    </row>
    <row r="68" spans="1:32" ht="15.75">
      <c r="A68" s="86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0"/>
      <c r="P68" s="79"/>
    </row>
    <row r="69" spans="1:32" ht="15.75">
      <c r="A69" s="86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0"/>
      <c r="P69" s="79"/>
    </row>
    <row r="70" spans="1:32" ht="15.75">
      <c r="A70" s="86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0"/>
      <c r="P70" s="79"/>
    </row>
    <row r="71" spans="1:32" ht="15.75">
      <c r="A71" s="86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0"/>
      <c r="P71" s="79"/>
    </row>
    <row r="72" spans="1:32" ht="15.75">
      <c r="A72" s="86"/>
      <c r="B72" s="85"/>
      <c r="C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0"/>
      <c r="AF72" s="79"/>
    </row>
    <row r="73" spans="1:32" ht="15.75">
      <c r="A73" s="86"/>
      <c r="B73" s="85"/>
      <c r="C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0"/>
      <c r="AF73" s="79"/>
    </row>
    <row r="74" spans="1:32" ht="15.75">
      <c r="A74" s="86"/>
      <c r="B74" s="85"/>
      <c r="C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0"/>
      <c r="AF74" s="79"/>
    </row>
    <row r="75" spans="1:32" ht="15.75">
      <c r="A75" s="86"/>
      <c r="B75" s="85"/>
      <c r="C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0"/>
      <c r="AF75" s="79"/>
    </row>
    <row r="76" spans="1:32" ht="15.75">
      <c r="A76" s="86"/>
      <c r="B76" s="85"/>
      <c r="C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0"/>
      <c r="AF76" s="79"/>
    </row>
    <row r="77" spans="1:32" ht="15.75">
      <c r="A77" s="86"/>
      <c r="B77" s="85"/>
      <c r="C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0"/>
      <c r="AF77" s="79"/>
    </row>
    <row r="78" spans="1:32" ht="15.75">
      <c r="A78" s="86"/>
      <c r="B78" s="85"/>
      <c r="C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0"/>
      <c r="AF78" s="79"/>
    </row>
    <row r="79" spans="1:32" ht="15.75">
      <c r="A79" s="86"/>
      <c r="B79" s="85"/>
      <c r="C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0"/>
      <c r="AF79" s="79"/>
    </row>
    <row r="80" spans="1:32" ht="15.75">
      <c r="A80" s="86"/>
      <c r="B80" s="85"/>
      <c r="C80" s="85"/>
      <c r="Q80" s="81"/>
      <c r="R80" s="81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0"/>
      <c r="AF80" s="80"/>
    </row>
    <row r="81" spans="1:32" ht="15.75">
      <c r="A81" s="86"/>
      <c r="B81" s="85"/>
      <c r="C81" s="85"/>
      <c r="Q81" s="81"/>
      <c r="R81" s="81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0"/>
      <c r="AF81" s="80"/>
    </row>
    <row r="82" spans="1:32" ht="15">
      <c r="A82" s="81"/>
      <c r="B82" s="80"/>
      <c r="C82" s="80"/>
      <c r="Q82" s="81"/>
      <c r="R82" s="81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4"/>
      <c r="AF82" s="80"/>
    </row>
    <row r="83" spans="1:32" ht="15">
      <c r="A83" s="83"/>
      <c r="B83" s="82"/>
      <c r="C83" s="82"/>
      <c r="Q83" s="81"/>
      <c r="R83" s="81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0"/>
    </row>
    <row r="84" spans="1:32" ht="15">
      <c r="A84" s="81"/>
      <c r="B84" s="80"/>
      <c r="C84" s="80"/>
      <c r="Q84" s="81"/>
      <c r="R84" s="81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</row>
    <row r="85" spans="1:32" ht="15">
      <c r="A85" s="81"/>
      <c r="B85" s="80"/>
      <c r="C85" s="80"/>
      <c r="Q85" s="81"/>
      <c r="R85" s="81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</row>
    <row r="86" spans="1:32" ht="15">
      <c r="A86" s="81"/>
      <c r="B86" s="80"/>
      <c r="C86" s="80"/>
      <c r="Q86" s="81"/>
      <c r="R86" s="81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</row>
    <row r="87" spans="1:32" ht="15">
      <c r="B87" s="79"/>
      <c r="C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</row>
    <row r="88" spans="1:32" ht="15">
      <c r="B88" s="79"/>
      <c r="C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</row>
    <row r="89" spans="1:32" ht="15">
      <c r="B89" s="79"/>
      <c r="C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</row>
    <row r="90" spans="1:32" ht="15">
      <c r="B90" s="79"/>
      <c r="C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</row>
  </sheetData>
  <mergeCells count="18">
    <mergeCell ref="L7:L10"/>
    <mergeCell ref="E6:F6"/>
    <mergeCell ref="C6:D6"/>
    <mergeCell ref="I6:J6"/>
    <mergeCell ref="C7:D7"/>
    <mergeCell ref="G6:G10"/>
    <mergeCell ref="I7:I10"/>
    <mergeCell ref="J7:J10"/>
    <mergeCell ref="M7:M10"/>
    <mergeCell ref="N6:N10"/>
    <mergeCell ref="O5:O10"/>
    <mergeCell ref="B6:B7"/>
    <mergeCell ref="C8:C10"/>
    <mergeCell ref="D8:D10"/>
    <mergeCell ref="E8:E10"/>
    <mergeCell ref="F8:F10"/>
    <mergeCell ref="L6:M6"/>
    <mergeCell ref="E7:F7"/>
  </mergeCells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T172"/>
  <sheetViews>
    <sheetView zoomScale="83" zoomScaleNormal="83" workbookViewId="0"/>
  </sheetViews>
  <sheetFormatPr defaultRowHeight="15"/>
  <cols>
    <col min="1" max="1" width="20.140625" style="78" customWidth="1"/>
    <col min="2" max="2" width="1.7109375" style="87" customWidth="1"/>
    <col min="3" max="8" width="8.5703125" style="78" customWidth="1"/>
    <col min="9" max="9" width="7.42578125" style="78" customWidth="1"/>
    <col min="10" max="11" width="8.5703125" style="78" customWidth="1"/>
    <col min="12" max="12" width="7.140625" style="78" customWidth="1"/>
    <col min="13" max="13" width="9.5703125" style="78" customWidth="1"/>
    <col min="14" max="14" width="11.42578125" style="78" customWidth="1"/>
    <col min="15" max="16" width="8.5703125" style="78" customWidth="1"/>
    <col min="17" max="16384" width="9.140625" style="78"/>
  </cols>
  <sheetData>
    <row r="1" spans="1:254" ht="20.25">
      <c r="A1" s="101" t="s">
        <v>84</v>
      </c>
      <c r="B1" s="179"/>
      <c r="C1" s="177"/>
      <c r="D1" s="177"/>
      <c r="E1" s="177"/>
      <c r="F1" s="177"/>
      <c r="G1" s="177"/>
      <c r="H1" s="177"/>
      <c r="I1" s="177"/>
      <c r="J1" s="183"/>
      <c r="K1" s="183"/>
      <c r="L1" s="177"/>
      <c r="M1" s="182"/>
      <c r="N1" s="177"/>
      <c r="P1" s="181" t="s">
        <v>47</v>
      </c>
    </row>
    <row r="2" spans="1:254" ht="9.75" customHeight="1">
      <c r="A2" s="101"/>
      <c r="B2" s="179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80"/>
    </row>
    <row r="3" spans="1:254" ht="20.25">
      <c r="A3" s="101" t="s">
        <v>83</v>
      </c>
      <c r="B3" s="179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254" ht="20.25">
      <c r="A4" s="101" t="s">
        <v>82</v>
      </c>
      <c r="B4" s="179"/>
      <c r="C4" s="177"/>
      <c r="D4" s="177"/>
      <c r="E4" s="177"/>
      <c r="F4" s="177"/>
      <c r="G4" s="177"/>
      <c r="H4" s="178"/>
      <c r="I4" s="177"/>
      <c r="J4" s="177"/>
      <c r="K4" s="177"/>
      <c r="L4" s="177"/>
      <c r="M4" s="177"/>
      <c r="N4" s="177"/>
      <c r="O4" s="177"/>
      <c r="P4" s="177"/>
    </row>
    <row r="5" spans="1:254" ht="21" thickBot="1">
      <c r="A5" s="153" t="s">
        <v>81</v>
      </c>
      <c r="B5" s="176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</row>
    <row r="6" spans="1:254" s="87" customFormat="1" ht="15.75">
      <c r="A6" s="174"/>
      <c r="B6" s="174"/>
      <c r="C6" s="172" t="s">
        <v>39</v>
      </c>
      <c r="D6" s="172"/>
      <c r="E6" s="172"/>
      <c r="F6" s="172"/>
      <c r="G6" s="172"/>
      <c r="H6" s="172"/>
      <c r="I6" s="173"/>
      <c r="J6" s="172" t="s">
        <v>38</v>
      </c>
      <c r="K6" s="172"/>
      <c r="L6" s="172"/>
      <c r="M6" s="172"/>
      <c r="N6" s="172"/>
      <c r="O6" s="172"/>
      <c r="P6" s="171" t="s">
        <v>79</v>
      </c>
      <c r="Q6" s="163"/>
      <c r="R6" s="90"/>
      <c r="S6" s="90"/>
      <c r="T6" s="90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  <c r="IR6" s="89"/>
      <c r="IS6" s="89"/>
      <c r="IT6" s="89"/>
    </row>
    <row r="7" spans="1:254" s="87" customFormat="1" ht="17.25" customHeight="1" thickBot="1">
      <c r="A7" s="89"/>
      <c r="B7" s="89"/>
      <c r="C7" s="163" t="s">
        <v>80</v>
      </c>
      <c r="D7" s="170" t="s">
        <v>57</v>
      </c>
      <c r="E7" s="170"/>
      <c r="F7" s="170" t="s">
        <v>56</v>
      </c>
      <c r="G7" s="170"/>
      <c r="H7" s="163" t="s">
        <v>79</v>
      </c>
      <c r="I7" s="163"/>
      <c r="J7" s="168" t="s">
        <v>54</v>
      </c>
      <c r="K7" s="169"/>
      <c r="L7" s="89"/>
      <c r="M7" s="168" t="s">
        <v>53</v>
      </c>
      <c r="N7" s="168"/>
      <c r="O7" s="163" t="s">
        <v>79</v>
      </c>
      <c r="P7" s="163" t="s">
        <v>78</v>
      </c>
      <c r="Q7" s="163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  <c r="IR7" s="89"/>
      <c r="IS7" s="89"/>
      <c r="IT7" s="89"/>
    </row>
    <row r="8" spans="1:254" s="87" customFormat="1" ht="17.25" customHeight="1" thickBot="1">
      <c r="A8" s="89"/>
      <c r="B8" s="89"/>
      <c r="C8" s="163" t="s">
        <v>77</v>
      </c>
      <c r="D8" s="167" t="s">
        <v>76</v>
      </c>
      <c r="E8" s="167"/>
      <c r="F8" s="166" t="s">
        <v>75</v>
      </c>
      <c r="G8" s="166"/>
      <c r="H8" s="163" t="s">
        <v>74</v>
      </c>
      <c r="I8" s="163"/>
      <c r="J8" s="163"/>
      <c r="K8" s="89"/>
      <c r="L8" s="89"/>
      <c r="M8" s="163"/>
      <c r="N8" s="163"/>
      <c r="O8" s="163" t="s">
        <v>73</v>
      </c>
      <c r="P8" s="163"/>
      <c r="Q8" s="163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  <c r="IR8" s="89"/>
      <c r="IS8" s="89"/>
      <c r="IT8" s="89"/>
    </row>
    <row r="9" spans="1:254" s="87" customFormat="1" ht="17.25" customHeight="1">
      <c r="A9" s="89"/>
      <c r="B9" s="89"/>
      <c r="C9" s="163"/>
      <c r="D9" s="163" t="s">
        <v>72</v>
      </c>
      <c r="E9" s="163"/>
      <c r="F9" s="163" t="s">
        <v>72</v>
      </c>
      <c r="G9" s="163"/>
      <c r="H9" s="163" t="s">
        <v>71</v>
      </c>
      <c r="I9" s="163"/>
      <c r="J9" s="163" t="s">
        <v>72</v>
      </c>
      <c r="K9" s="163"/>
      <c r="L9" s="89"/>
      <c r="M9" s="163" t="s">
        <v>72</v>
      </c>
      <c r="N9" s="163"/>
      <c r="O9" s="163" t="s">
        <v>71</v>
      </c>
      <c r="P9" s="163"/>
      <c r="Q9" s="163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</row>
    <row r="10" spans="1:254" s="89" customFormat="1" ht="17.25" customHeight="1">
      <c r="C10" s="163"/>
      <c r="D10" s="163" t="s">
        <v>70</v>
      </c>
      <c r="E10" s="163" t="s">
        <v>69</v>
      </c>
      <c r="F10" s="163" t="s">
        <v>70</v>
      </c>
      <c r="G10" s="163" t="s">
        <v>69</v>
      </c>
      <c r="H10" s="163"/>
      <c r="I10" s="163"/>
      <c r="J10" s="163" t="s">
        <v>70</v>
      </c>
      <c r="K10" s="163" t="s">
        <v>69</v>
      </c>
      <c r="M10" s="163" t="s">
        <v>70</v>
      </c>
      <c r="N10" s="163" t="s">
        <v>69</v>
      </c>
      <c r="O10" s="163"/>
      <c r="P10" s="163"/>
      <c r="Q10" s="163"/>
    </row>
    <row r="11" spans="1:254" s="87" customFormat="1" ht="19.5" customHeight="1" thickBot="1">
      <c r="A11" s="165"/>
      <c r="B11" s="165"/>
      <c r="C11" s="164"/>
      <c r="D11" s="164" t="s">
        <v>68</v>
      </c>
      <c r="E11" s="164" t="s">
        <v>68</v>
      </c>
      <c r="F11" s="164" t="s">
        <v>68</v>
      </c>
      <c r="G11" s="164" t="s">
        <v>68</v>
      </c>
      <c r="H11" s="164"/>
      <c r="I11" s="164"/>
      <c r="J11" s="164" t="s">
        <v>68</v>
      </c>
      <c r="K11" s="164" t="s">
        <v>68</v>
      </c>
      <c r="L11" s="165"/>
      <c r="M11" s="164" t="s">
        <v>68</v>
      </c>
      <c r="N11" s="164" t="s">
        <v>68</v>
      </c>
      <c r="O11" s="164"/>
      <c r="P11" s="164"/>
      <c r="Q11" s="163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</row>
    <row r="12" spans="1:254" ht="5.25" customHeight="1" thickTop="1">
      <c r="A12" s="90"/>
      <c r="B12" s="90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89"/>
    </row>
    <row r="13" spans="1:254" ht="18.95" customHeight="1">
      <c r="A13" s="90" t="s">
        <v>20</v>
      </c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89"/>
    </row>
    <row r="14" spans="1:254" s="9" customFormat="1" ht="18.95" customHeight="1">
      <c r="A14" s="159" t="s">
        <v>67</v>
      </c>
      <c r="B14" s="162"/>
      <c r="C14" s="157">
        <v>0.13</v>
      </c>
      <c r="D14" s="157">
        <v>0.74</v>
      </c>
      <c r="E14" s="157">
        <v>0.49</v>
      </c>
      <c r="F14" s="157">
        <v>0.87</v>
      </c>
      <c r="G14" s="157">
        <v>0.67</v>
      </c>
      <c r="H14" s="157">
        <v>0.62</v>
      </c>
      <c r="I14" s="157"/>
      <c r="J14" s="157">
        <v>1.2</v>
      </c>
      <c r="K14" s="157">
        <v>0.71</v>
      </c>
      <c r="L14" s="157"/>
      <c r="M14" s="157">
        <v>0.32</v>
      </c>
      <c r="N14" s="157">
        <v>0.52</v>
      </c>
      <c r="O14" s="157">
        <v>0.6</v>
      </c>
      <c r="P14" s="157">
        <v>0.61</v>
      </c>
    </row>
    <row r="15" spans="1:254" s="81" customFormat="1" ht="18.95" customHeight="1">
      <c r="A15" s="89">
        <v>2003</v>
      </c>
      <c r="B15" s="158"/>
      <c r="C15" s="155">
        <v>0.2</v>
      </c>
      <c r="D15" s="155">
        <v>0.82</v>
      </c>
      <c r="E15" s="155">
        <v>0.76</v>
      </c>
      <c r="F15" s="155">
        <v>0.96</v>
      </c>
      <c r="G15" s="155">
        <v>0.71</v>
      </c>
      <c r="H15" s="155">
        <v>0.71</v>
      </c>
      <c r="I15" s="155"/>
      <c r="J15" s="155">
        <v>1.53</v>
      </c>
      <c r="K15" s="155">
        <v>0.83</v>
      </c>
      <c r="L15" s="155"/>
      <c r="M15" s="155">
        <v>0.56000000000000005</v>
      </c>
      <c r="N15" s="155">
        <v>0.52</v>
      </c>
      <c r="O15" s="155">
        <v>0.73</v>
      </c>
      <c r="P15" s="155">
        <v>0.72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</row>
    <row r="16" spans="1:254" s="81" customFormat="1" ht="18.95" customHeight="1">
      <c r="A16" s="89">
        <v>2004</v>
      </c>
      <c r="B16" s="158"/>
      <c r="C16" s="155">
        <v>0.13</v>
      </c>
      <c r="D16" s="155">
        <v>0.76</v>
      </c>
      <c r="E16" s="155">
        <v>0.75</v>
      </c>
      <c r="F16" s="155">
        <v>0.93</v>
      </c>
      <c r="G16" s="155">
        <v>0.7</v>
      </c>
      <c r="H16" s="155">
        <v>0.66</v>
      </c>
      <c r="I16" s="155"/>
      <c r="J16" s="155">
        <v>1.37</v>
      </c>
      <c r="K16" s="155">
        <v>0.97</v>
      </c>
      <c r="L16" s="155"/>
      <c r="M16" s="155">
        <v>0.28999999999999998</v>
      </c>
      <c r="N16" s="155">
        <v>0.56000000000000005</v>
      </c>
      <c r="O16" s="155">
        <v>0.67</v>
      </c>
      <c r="P16" s="155">
        <v>0.66</v>
      </c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</row>
    <row r="17" spans="1:29" s="81" customFormat="1" ht="18.95" customHeight="1">
      <c r="A17" s="89">
        <v>2005</v>
      </c>
      <c r="B17" s="158"/>
      <c r="C17" s="155">
        <v>0.16</v>
      </c>
      <c r="D17" s="155">
        <v>0.71</v>
      </c>
      <c r="E17" s="155">
        <v>0.43</v>
      </c>
      <c r="F17" s="155">
        <v>0.86</v>
      </c>
      <c r="G17" s="155">
        <v>0.68</v>
      </c>
      <c r="H17" s="155">
        <v>0.62</v>
      </c>
      <c r="I17" s="155"/>
      <c r="J17" s="155">
        <v>1.39</v>
      </c>
      <c r="K17" s="155">
        <v>0.45</v>
      </c>
      <c r="L17" s="155"/>
      <c r="M17" s="155">
        <v>0.36</v>
      </c>
      <c r="N17" s="155">
        <v>0.51</v>
      </c>
      <c r="O17" s="155">
        <v>0.62</v>
      </c>
      <c r="P17" s="155">
        <v>0.62</v>
      </c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</row>
    <row r="18" spans="1:29" s="81" customFormat="1" ht="18.95" customHeight="1">
      <c r="A18" s="89">
        <v>2006</v>
      </c>
      <c r="B18" s="158"/>
      <c r="C18" s="155">
        <v>0.12</v>
      </c>
      <c r="D18" s="155">
        <v>0.82</v>
      </c>
      <c r="E18" s="155">
        <v>0.83</v>
      </c>
      <c r="F18" s="155">
        <v>1.02</v>
      </c>
      <c r="G18" s="155">
        <v>0.65</v>
      </c>
      <c r="H18" s="155">
        <v>0.7</v>
      </c>
      <c r="I18" s="155"/>
      <c r="J18" s="155">
        <v>1.25</v>
      </c>
      <c r="K18" s="155">
        <v>0.38</v>
      </c>
      <c r="L18" s="155"/>
      <c r="M18" s="155">
        <v>0.33</v>
      </c>
      <c r="N18" s="155">
        <v>0.56999999999999995</v>
      </c>
      <c r="O18" s="155">
        <v>0.6</v>
      </c>
      <c r="P18" s="155">
        <v>0.66</v>
      </c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</row>
    <row r="19" spans="1:29" s="81" customFormat="1" ht="18.95" customHeight="1">
      <c r="A19" s="89">
        <v>2007</v>
      </c>
      <c r="B19" s="158"/>
      <c r="C19" s="155">
        <v>0.12</v>
      </c>
      <c r="D19" s="155">
        <v>0.84</v>
      </c>
      <c r="E19" s="155">
        <v>0.22</v>
      </c>
      <c r="F19" s="155">
        <v>0.66</v>
      </c>
      <c r="G19" s="155">
        <v>0.69</v>
      </c>
      <c r="H19" s="155">
        <v>0.57999999999999996</v>
      </c>
      <c r="I19" s="155"/>
      <c r="J19" s="155">
        <v>1.02</v>
      </c>
      <c r="K19" s="155">
        <v>0.67</v>
      </c>
      <c r="L19" s="155"/>
      <c r="M19" s="155">
        <v>0.45</v>
      </c>
      <c r="N19" s="155">
        <v>0.41</v>
      </c>
      <c r="O19" s="155">
        <v>0.55000000000000004</v>
      </c>
      <c r="P19" s="155">
        <v>0.56999999999999995</v>
      </c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</row>
    <row r="20" spans="1:29" s="81" customFormat="1" ht="18.95" customHeight="1">
      <c r="A20" s="89">
        <v>2008</v>
      </c>
      <c r="B20" s="158"/>
      <c r="C20" s="155">
        <v>0.13</v>
      </c>
      <c r="D20" s="155">
        <v>0.56000000000000005</v>
      </c>
      <c r="E20" s="155">
        <v>0.21</v>
      </c>
      <c r="F20" s="155">
        <v>0.87</v>
      </c>
      <c r="G20" s="155">
        <v>0.62</v>
      </c>
      <c r="H20" s="155">
        <v>0.54</v>
      </c>
      <c r="I20" s="155"/>
      <c r="J20" s="155">
        <v>0.98</v>
      </c>
      <c r="K20" s="155">
        <v>1.06</v>
      </c>
      <c r="L20" s="155"/>
      <c r="M20" s="155">
        <v>0.2</v>
      </c>
      <c r="N20" s="155">
        <v>0.54</v>
      </c>
      <c r="O20" s="155">
        <v>0.56000000000000005</v>
      </c>
      <c r="P20" s="155">
        <v>0.55000000000000004</v>
      </c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</row>
    <row r="21" spans="1:29" s="81" customFormat="1" ht="18.95" customHeight="1">
      <c r="A21" s="89">
        <v>2009</v>
      </c>
      <c r="B21" s="158"/>
      <c r="C21" s="155">
        <v>0.17</v>
      </c>
      <c r="D21" s="155">
        <v>0.57999999999999996</v>
      </c>
      <c r="E21" s="155">
        <v>0.1</v>
      </c>
      <c r="F21" s="155">
        <v>0.56999999999999995</v>
      </c>
      <c r="G21" s="155">
        <v>0.38</v>
      </c>
      <c r="H21" s="155">
        <v>0.44</v>
      </c>
      <c r="I21" s="155"/>
      <c r="J21" s="155">
        <v>0.75</v>
      </c>
      <c r="K21" s="155">
        <v>0.86</v>
      </c>
      <c r="L21" s="155"/>
      <c r="M21" s="155">
        <v>0.27</v>
      </c>
      <c r="N21" s="155">
        <v>0.39</v>
      </c>
      <c r="O21" s="155">
        <v>0.46</v>
      </c>
      <c r="P21" s="155">
        <v>0.44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</row>
    <row r="22" spans="1:29" s="81" customFormat="1" ht="18.95" customHeight="1">
      <c r="A22" s="89">
        <v>2010</v>
      </c>
      <c r="B22" s="158"/>
      <c r="C22" s="155">
        <v>0.06</v>
      </c>
      <c r="D22" s="155">
        <v>0.55000000000000004</v>
      </c>
      <c r="E22" s="155">
        <v>0.53</v>
      </c>
      <c r="F22" s="155">
        <v>0.56999999999999995</v>
      </c>
      <c r="G22" s="155">
        <v>0.51</v>
      </c>
      <c r="H22" s="155">
        <v>0.44</v>
      </c>
      <c r="I22" s="155"/>
      <c r="J22" s="155">
        <v>1.01</v>
      </c>
      <c r="K22" s="155">
        <v>0.72</v>
      </c>
      <c r="L22" s="155"/>
      <c r="M22" s="155">
        <v>0.23</v>
      </c>
      <c r="N22" s="155">
        <v>0.28000000000000003</v>
      </c>
      <c r="O22" s="155">
        <v>0.43</v>
      </c>
      <c r="P22" s="155">
        <v>0.43</v>
      </c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</row>
    <row r="23" spans="1:29" s="81" customFormat="1" ht="18.95" customHeight="1">
      <c r="A23" s="89">
        <v>2011</v>
      </c>
      <c r="B23" s="158"/>
      <c r="C23" s="155">
        <v>0.15</v>
      </c>
      <c r="D23" s="155">
        <v>0.42</v>
      </c>
      <c r="E23" s="155">
        <v>0.53</v>
      </c>
      <c r="F23" s="155">
        <v>0.53</v>
      </c>
      <c r="G23" s="155">
        <v>0.49</v>
      </c>
      <c r="H23" s="155">
        <v>0.4</v>
      </c>
      <c r="I23" s="155"/>
      <c r="J23" s="155">
        <v>0.7</v>
      </c>
      <c r="K23" s="155">
        <v>0.88</v>
      </c>
      <c r="L23" s="155"/>
      <c r="M23" s="155">
        <v>0.19</v>
      </c>
      <c r="N23" s="155">
        <v>0.34</v>
      </c>
      <c r="O23" s="155">
        <v>0.4</v>
      </c>
      <c r="P23" s="155">
        <v>0.4</v>
      </c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</row>
    <row r="24" spans="1:29" s="81" customFormat="1" ht="18.95" customHeight="1">
      <c r="A24" s="156">
        <v>2012</v>
      </c>
      <c r="B24" s="158"/>
      <c r="C24" s="155">
        <v>7.0000000000000007E-2</v>
      </c>
      <c r="D24" s="155">
        <v>0.33</v>
      </c>
      <c r="E24" s="155">
        <v>0.31</v>
      </c>
      <c r="F24" s="155">
        <v>0.5</v>
      </c>
      <c r="G24" s="155">
        <v>0.41</v>
      </c>
      <c r="H24" s="155">
        <v>0.32</v>
      </c>
      <c r="I24" s="155"/>
      <c r="J24" s="155">
        <v>0.72</v>
      </c>
      <c r="K24" s="155">
        <v>0.56000000000000005</v>
      </c>
      <c r="L24" s="155"/>
      <c r="M24" s="155">
        <v>0.24</v>
      </c>
      <c r="N24" s="155">
        <v>0.53</v>
      </c>
      <c r="O24" s="155">
        <v>0.48</v>
      </c>
      <c r="P24" s="155">
        <v>0.38</v>
      </c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</row>
    <row r="25" spans="1:29" s="81" customFormat="1" ht="18.95" customHeight="1">
      <c r="A25" s="89">
        <v>2013</v>
      </c>
      <c r="C25" s="155">
        <v>0.11</v>
      </c>
      <c r="D25" s="155">
        <v>0.55000000000000004</v>
      </c>
      <c r="E25" s="155">
        <v>0.52</v>
      </c>
      <c r="F25" s="155">
        <v>0.47</v>
      </c>
      <c r="G25" s="155">
        <v>0.36</v>
      </c>
      <c r="H25" s="155">
        <v>0.39</v>
      </c>
      <c r="I25" s="155"/>
      <c r="J25" s="155">
        <v>0.52</v>
      </c>
      <c r="K25" s="155">
        <v>0.16</v>
      </c>
      <c r="L25" s="155"/>
      <c r="M25" s="155">
        <v>0.23</v>
      </c>
      <c r="N25" s="155">
        <v>0.31</v>
      </c>
      <c r="O25" s="155">
        <v>0.31</v>
      </c>
      <c r="P25" s="155">
        <v>0.36</v>
      </c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</row>
    <row r="26" spans="1:29" s="86" customFormat="1" ht="18.95" customHeight="1">
      <c r="A26" s="90" t="s">
        <v>49</v>
      </c>
      <c r="B26" s="158"/>
      <c r="C26" s="157">
        <v>0.11</v>
      </c>
      <c r="D26" s="157">
        <v>0.49</v>
      </c>
      <c r="E26" s="157">
        <v>0.4</v>
      </c>
      <c r="F26" s="157">
        <v>0.53</v>
      </c>
      <c r="G26" s="157">
        <v>0.43</v>
      </c>
      <c r="H26" s="157">
        <v>0.4</v>
      </c>
      <c r="I26" s="157"/>
      <c r="J26" s="157">
        <v>0.74</v>
      </c>
      <c r="K26" s="157">
        <v>0.64</v>
      </c>
      <c r="L26" s="157"/>
      <c r="M26" s="157">
        <v>0.23</v>
      </c>
      <c r="N26" s="157">
        <v>0.37</v>
      </c>
      <c r="O26" s="157">
        <v>0.42</v>
      </c>
      <c r="P26" s="157">
        <v>0.4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81" customFormat="1" ht="18.95" customHeight="1">
      <c r="A27" s="90"/>
      <c r="B27" s="158"/>
      <c r="C27" s="161"/>
      <c r="D27" s="161"/>
      <c r="E27" s="161"/>
      <c r="F27" s="161"/>
      <c r="G27" s="161"/>
      <c r="H27" s="161"/>
      <c r="I27" s="161"/>
      <c r="J27" s="160"/>
      <c r="K27" s="160"/>
      <c r="L27" s="160"/>
      <c r="M27" s="160"/>
      <c r="N27" s="160"/>
      <c r="O27" s="160"/>
      <c r="P27" s="156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</row>
    <row r="28" spans="1:29" s="81" customFormat="1" ht="18.95" customHeight="1">
      <c r="A28" s="90" t="s">
        <v>19</v>
      </c>
      <c r="B28" s="158"/>
      <c r="C28" s="161"/>
      <c r="D28" s="161"/>
      <c r="E28" s="161"/>
      <c r="F28" s="161"/>
      <c r="G28" s="161"/>
      <c r="H28" s="161"/>
      <c r="I28" s="161"/>
      <c r="J28" s="160"/>
      <c r="K28" s="160"/>
      <c r="L28" s="160"/>
      <c r="M28" s="160"/>
      <c r="N28" s="160"/>
      <c r="O28" s="160"/>
      <c r="P28" s="156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</row>
    <row r="29" spans="1:29" s="86" customFormat="1" ht="18.95" customHeight="1">
      <c r="A29" s="159" t="s">
        <v>67</v>
      </c>
      <c r="B29" s="158"/>
      <c r="C29" s="157">
        <v>0.88</v>
      </c>
      <c r="D29" s="157">
        <v>2.96</v>
      </c>
      <c r="E29" s="157">
        <v>5.71</v>
      </c>
      <c r="F29" s="157">
        <v>4.8</v>
      </c>
      <c r="G29" s="157">
        <v>7.73</v>
      </c>
      <c r="H29" s="157">
        <v>3.84</v>
      </c>
      <c r="I29" s="157"/>
      <c r="J29" s="157">
        <v>7.23</v>
      </c>
      <c r="K29" s="157">
        <v>10.37</v>
      </c>
      <c r="L29" s="157"/>
      <c r="M29" s="157">
        <v>2.71</v>
      </c>
      <c r="N29" s="157">
        <v>9.83</v>
      </c>
      <c r="O29" s="157">
        <v>7.44</v>
      </c>
      <c r="P29" s="157">
        <v>5.09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87" customFormat="1" ht="18.95" customHeight="1">
      <c r="A30" s="89">
        <v>2003</v>
      </c>
      <c r="B30" s="158"/>
      <c r="C30" s="155">
        <v>1.04</v>
      </c>
      <c r="D30" s="155">
        <v>3.34</v>
      </c>
      <c r="E30" s="155">
        <v>7.75</v>
      </c>
      <c r="F30" s="155">
        <v>5.6</v>
      </c>
      <c r="G30" s="155">
        <v>8.82</v>
      </c>
      <c r="H30" s="155">
        <v>4.51</v>
      </c>
      <c r="I30" s="155"/>
      <c r="J30" s="155">
        <v>7.75</v>
      </c>
      <c r="K30" s="155">
        <v>12.38</v>
      </c>
      <c r="L30" s="155"/>
      <c r="M30" s="155">
        <v>3.52</v>
      </c>
      <c r="N30" s="155">
        <v>11.15</v>
      </c>
      <c r="O30" s="155">
        <v>8.68</v>
      </c>
      <c r="P30" s="155">
        <v>5.94</v>
      </c>
    </row>
    <row r="31" spans="1:29" s="87" customFormat="1" ht="18.95" customHeight="1">
      <c r="A31" s="89">
        <v>2004</v>
      </c>
      <c r="B31" s="158"/>
      <c r="C31" s="155">
        <v>1.02</v>
      </c>
      <c r="D31" s="155">
        <v>3.41</v>
      </c>
      <c r="E31" s="155">
        <v>6.93</v>
      </c>
      <c r="F31" s="155">
        <v>5.4</v>
      </c>
      <c r="G31" s="155">
        <v>8.06</v>
      </c>
      <c r="H31" s="155">
        <v>4.3099999999999996</v>
      </c>
      <c r="I31" s="155"/>
      <c r="J31" s="155">
        <v>7.49</v>
      </c>
      <c r="K31" s="155">
        <v>11.7</v>
      </c>
      <c r="L31" s="155"/>
      <c r="M31" s="155">
        <v>3.36</v>
      </c>
      <c r="N31" s="155">
        <v>9.44</v>
      </c>
      <c r="O31" s="155">
        <v>7.7</v>
      </c>
      <c r="P31" s="155">
        <v>5.46</v>
      </c>
    </row>
    <row r="32" spans="1:29" s="87" customFormat="1" ht="18.95" customHeight="1">
      <c r="A32" s="89">
        <v>2005</v>
      </c>
      <c r="B32" s="158"/>
      <c r="C32" s="155">
        <v>1.01</v>
      </c>
      <c r="D32" s="155">
        <v>3.33</v>
      </c>
      <c r="E32" s="155">
        <v>5.21</v>
      </c>
      <c r="F32" s="155">
        <v>4.57</v>
      </c>
      <c r="G32" s="155">
        <v>7.23</v>
      </c>
      <c r="H32" s="155">
        <v>3.85</v>
      </c>
      <c r="I32" s="155"/>
      <c r="J32" s="155">
        <v>8.07</v>
      </c>
      <c r="K32" s="155">
        <v>9.8800000000000008</v>
      </c>
      <c r="L32" s="155"/>
      <c r="M32" s="155">
        <v>2.97</v>
      </c>
      <c r="N32" s="155">
        <v>10.47</v>
      </c>
      <c r="O32" s="155">
        <v>7.99</v>
      </c>
      <c r="P32" s="155">
        <v>5.27</v>
      </c>
    </row>
    <row r="33" spans="1:16" s="87" customFormat="1" ht="18.95" customHeight="1">
      <c r="A33" s="89">
        <v>2006</v>
      </c>
      <c r="B33" s="158"/>
      <c r="C33" s="155">
        <v>0.79</v>
      </c>
      <c r="D33" s="155">
        <v>2.83</v>
      </c>
      <c r="E33" s="155">
        <v>5.8</v>
      </c>
      <c r="F33" s="155">
        <v>4.91</v>
      </c>
      <c r="G33" s="155">
        <v>8.0500000000000007</v>
      </c>
      <c r="H33" s="155">
        <v>3.88</v>
      </c>
      <c r="I33" s="155"/>
      <c r="J33" s="155">
        <v>7.67</v>
      </c>
      <c r="K33" s="155">
        <v>10.29</v>
      </c>
      <c r="L33" s="155"/>
      <c r="M33" s="155">
        <v>2.23</v>
      </c>
      <c r="N33" s="155">
        <v>10.11</v>
      </c>
      <c r="O33" s="155">
        <v>7.47</v>
      </c>
      <c r="P33" s="155">
        <v>5.12</v>
      </c>
    </row>
    <row r="34" spans="1:16" s="87" customFormat="1" ht="18.95" customHeight="1">
      <c r="A34" s="89">
        <v>2007</v>
      </c>
      <c r="B34" s="158"/>
      <c r="C34" s="155">
        <v>0.91</v>
      </c>
      <c r="D34" s="155">
        <v>2.4700000000000002</v>
      </c>
      <c r="E34" s="155">
        <v>5.39</v>
      </c>
      <c r="F34" s="155">
        <v>4.58</v>
      </c>
      <c r="G34" s="155">
        <v>7.24</v>
      </c>
      <c r="H34" s="155">
        <v>3.53</v>
      </c>
      <c r="I34" s="155"/>
      <c r="J34" s="155">
        <v>5.82</v>
      </c>
      <c r="K34" s="155">
        <v>9.81</v>
      </c>
      <c r="L34" s="155"/>
      <c r="M34" s="155">
        <v>2.41</v>
      </c>
      <c r="N34" s="155">
        <v>8.82</v>
      </c>
      <c r="O34" s="155">
        <v>6.55</v>
      </c>
      <c r="P34" s="155">
        <v>4.59</v>
      </c>
    </row>
    <row r="35" spans="1:16" s="87" customFormat="1" ht="18.95" customHeight="1">
      <c r="A35" s="89">
        <v>2008</v>
      </c>
      <c r="B35" s="158"/>
      <c r="C35" s="155">
        <v>0.67</v>
      </c>
      <c r="D35" s="155">
        <v>2.76</v>
      </c>
      <c r="E35" s="155">
        <v>5.2</v>
      </c>
      <c r="F35" s="155">
        <v>4.57</v>
      </c>
      <c r="G35" s="155">
        <v>8.1</v>
      </c>
      <c r="H35" s="155">
        <v>3.68</v>
      </c>
      <c r="I35" s="155"/>
      <c r="J35" s="155">
        <v>7.17</v>
      </c>
      <c r="K35" s="155">
        <v>10.119999999999999</v>
      </c>
      <c r="L35" s="155"/>
      <c r="M35" s="155">
        <v>2.68</v>
      </c>
      <c r="N35" s="155">
        <v>10.33</v>
      </c>
      <c r="O35" s="155">
        <v>7.55</v>
      </c>
      <c r="P35" s="155">
        <v>5.04</v>
      </c>
    </row>
    <row r="36" spans="1:16" s="87" customFormat="1" ht="18.95" customHeight="1">
      <c r="A36" s="89">
        <v>2009</v>
      </c>
      <c r="B36" s="158"/>
      <c r="C36" s="155">
        <v>0.8</v>
      </c>
      <c r="D36" s="155">
        <v>3.04</v>
      </c>
      <c r="E36" s="155">
        <v>3.88</v>
      </c>
      <c r="F36" s="155">
        <v>4.34</v>
      </c>
      <c r="G36" s="155">
        <v>6.22</v>
      </c>
      <c r="H36" s="155">
        <v>3.4</v>
      </c>
      <c r="I36" s="155"/>
      <c r="J36" s="155">
        <v>6.24</v>
      </c>
      <c r="K36" s="155">
        <v>8.19</v>
      </c>
      <c r="L36" s="155"/>
      <c r="M36" s="155">
        <v>3.02</v>
      </c>
      <c r="N36" s="155">
        <v>8.77</v>
      </c>
      <c r="O36" s="155">
        <v>6.63</v>
      </c>
      <c r="P36" s="155">
        <v>4.5199999999999996</v>
      </c>
    </row>
    <row r="37" spans="1:16" s="87" customFormat="1" ht="18.95" customHeight="1">
      <c r="A37" s="89">
        <v>2010</v>
      </c>
      <c r="B37" s="158"/>
      <c r="C37" s="155">
        <v>0.78</v>
      </c>
      <c r="D37" s="155">
        <v>2.63</v>
      </c>
      <c r="E37" s="155">
        <v>4.4400000000000004</v>
      </c>
      <c r="F37" s="155">
        <v>3.6</v>
      </c>
      <c r="G37" s="155">
        <v>6.08</v>
      </c>
      <c r="H37" s="155">
        <v>3.08</v>
      </c>
      <c r="I37" s="155"/>
      <c r="J37" s="155">
        <v>4.8099999999999996</v>
      </c>
      <c r="K37" s="155">
        <v>6.9</v>
      </c>
      <c r="L37" s="155"/>
      <c r="M37" s="155">
        <v>2.27</v>
      </c>
      <c r="N37" s="155">
        <v>7.75</v>
      </c>
      <c r="O37" s="155">
        <v>5.57</v>
      </c>
      <c r="P37" s="155">
        <v>3.94</v>
      </c>
    </row>
    <row r="38" spans="1:16" s="87" customFormat="1" ht="18.95" customHeight="1">
      <c r="A38" s="89">
        <v>2011</v>
      </c>
      <c r="B38" s="158"/>
      <c r="C38" s="155">
        <v>0.57999999999999996</v>
      </c>
      <c r="D38" s="155">
        <v>2.27</v>
      </c>
      <c r="E38" s="155">
        <v>3.58</v>
      </c>
      <c r="F38" s="155">
        <v>3.44</v>
      </c>
      <c r="G38" s="155">
        <v>6.42</v>
      </c>
      <c r="H38" s="155">
        <v>2.9</v>
      </c>
      <c r="I38" s="155"/>
      <c r="J38" s="155">
        <v>5.35</v>
      </c>
      <c r="K38" s="155">
        <v>9.0399999999999991</v>
      </c>
      <c r="L38" s="155"/>
      <c r="M38" s="155">
        <v>1.84</v>
      </c>
      <c r="N38" s="155">
        <v>7.68</v>
      </c>
      <c r="O38" s="155">
        <v>5.73</v>
      </c>
      <c r="P38" s="155">
        <v>3.86</v>
      </c>
    </row>
    <row r="39" spans="1:16" s="87" customFormat="1" ht="18.95" customHeight="1">
      <c r="A39" s="156">
        <v>2012</v>
      </c>
      <c r="B39" s="158"/>
      <c r="C39" s="155">
        <v>0.59</v>
      </c>
      <c r="D39" s="155">
        <v>2.21</v>
      </c>
      <c r="E39" s="155">
        <v>3.19</v>
      </c>
      <c r="F39" s="155">
        <v>3.72</v>
      </c>
      <c r="G39" s="155">
        <v>6.96</v>
      </c>
      <c r="H39" s="155">
        <v>2.97</v>
      </c>
      <c r="I39" s="155"/>
      <c r="J39" s="155">
        <v>5.32</v>
      </c>
      <c r="K39" s="155">
        <v>8.69</v>
      </c>
      <c r="L39" s="155"/>
      <c r="M39" s="155">
        <v>2.4</v>
      </c>
      <c r="N39" s="155">
        <v>7.9</v>
      </c>
      <c r="O39" s="155">
        <v>5.98</v>
      </c>
      <c r="P39" s="155">
        <v>3.98</v>
      </c>
    </row>
    <row r="40" spans="1:16" s="87" customFormat="1" ht="18.95" customHeight="1">
      <c r="A40" s="89">
        <v>2013</v>
      </c>
      <c r="C40" s="87">
        <v>0.43</v>
      </c>
      <c r="D40" s="87">
        <v>1.91</v>
      </c>
      <c r="E40" s="87">
        <v>3.13</v>
      </c>
      <c r="F40" s="87">
        <v>3.27</v>
      </c>
      <c r="G40" s="87">
        <v>5.24</v>
      </c>
      <c r="H40" s="87">
        <v>2.44</v>
      </c>
      <c r="J40" s="87">
        <v>4.17</v>
      </c>
      <c r="K40" s="87">
        <v>7.85</v>
      </c>
      <c r="M40" s="87">
        <v>1.51</v>
      </c>
      <c r="N40" s="87">
        <v>6.75</v>
      </c>
      <c r="O40" s="87">
        <v>4.87</v>
      </c>
      <c r="P40" s="87">
        <v>3.26</v>
      </c>
    </row>
    <row r="41" spans="1:16" s="101" customFormat="1" ht="18.95" customHeight="1">
      <c r="A41" s="90" t="s">
        <v>49</v>
      </c>
      <c r="B41" s="158"/>
      <c r="C41" s="157">
        <v>0.63</v>
      </c>
      <c r="D41" s="157">
        <v>2.42</v>
      </c>
      <c r="E41" s="157">
        <v>3.64</v>
      </c>
      <c r="F41" s="157">
        <v>3.68</v>
      </c>
      <c r="G41" s="157">
        <v>6.19</v>
      </c>
      <c r="H41" s="157">
        <v>2.96</v>
      </c>
      <c r="I41" s="157"/>
      <c r="J41" s="157">
        <v>5.19</v>
      </c>
      <c r="K41" s="157">
        <v>8.14</v>
      </c>
      <c r="L41" s="157"/>
      <c r="M41" s="157">
        <v>2.21</v>
      </c>
      <c r="N41" s="157">
        <v>7.78</v>
      </c>
      <c r="O41" s="157">
        <v>5.76</v>
      </c>
      <c r="P41" s="157">
        <v>3.91</v>
      </c>
    </row>
    <row r="42" spans="1:16" s="87" customFormat="1" ht="18.95" customHeight="1">
      <c r="A42" s="90"/>
      <c r="B42" s="158"/>
      <c r="C42" s="161"/>
      <c r="D42" s="161"/>
      <c r="E42" s="161"/>
      <c r="F42" s="161"/>
      <c r="G42" s="161"/>
      <c r="H42" s="161"/>
      <c r="I42" s="161"/>
      <c r="J42" s="160"/>
      <c r="K42" s="160"/>
      <c r="L42" s="160"/>
      <c r="M42" s="160"/>
      <c r="N42" s="160"/>
      <c r="O42" s="160"/>
      <c r="P42" s="156"/>
    </row>
    <row r="43" spans="1:16" s="87" customFormat="1" ht="18.95" customHeight="1">
      <c r="A43" s="90" t="s">
        <v>16</v>
      </c>
      <c r="B43" s="158"/>
      <c r="C43" s="161"/>
      <c r="D43" s="161"/>
      <c r="E43" s="161"/>
      <c r="F43" s="161"/>
      <c r="G43" s="161"/>
      <c r="H43" s="161"/>
      <c r="I43" s="161"/>
      <c r="J43" s="160"/>
      <c r="K43" s="160"/>
      <c r="L43" s="160"/>
      <c r="M43" s="160"/>
      <c r="N43" s="160"/>
      <c r="O43" s="160"/>
      <c r="P43" s="156"/>
    </row>
    <row r="44" spans="1:16" s="101" customFormat="1" ht="18.95" customHeight="1">
      <c r="A44" s="159" t="s">
        <v>67</v>
      </c>
      <c r="B44" s="158"/>
      <c r="C44" s="157">
        <v>7.08</v>
      </c>
      <c r="D44" s="157">
        <v>14.68</v>
      </c>
      <c r="E44" s="157">
        <v>34.74</v>
      </c>
      <c r="F44" s="157">
        <v>21.83</v>
      </c>
      <c r="G44" s="157">
        <v>53.55</v>
      </c>
      <c r="H44" s="157">
        <v>21.77</v>
      </c>
      <c r="I44" s="157"/>
      <c r="J44" s="157">
        <v>34.159999999999997</v>
      </c>
      <c r="K44" s="157">
        <v>65.84</v>
      </c>
      <c r="L44" s="157"/>
      <c r="M44" s="157">
        <v>13.08</v>
      </c>
      <c r="N44" s="157">
        <v>64.290000000000006</v>
      </c>
      <c r="O44" s="157">
        <v>44.91</v>
      </c>
      <c r="P44" s="157">
        <v>29.78</v>
      </c>
    </row>
    <row r="45" spans="1:16" s="87" customFormat="1" ht="18.95" customHeight="1">
      <c r="A45" s="89">
        <v>2003</v>
      </c>
      <c r="B45" s="90"/>
      <c r="C45" s="155">
        <v>7.16</v>
      </c>
      <c r="D45" s="155">
        <v>15.24</v>
      </c>
      <c r="E45" s="155">
        <v>41.48</v>
      </c>
      <c r="F45" s="155">
        <v>24.73</v>
      </c>
      <c r="G45" s="155">
        <v>57.74</v>
      </c>
      <c r="H45" s="155">
        <v>23.9</v>
      </c>
      <c r="I45" s="155"/>
      <c r="J45" s="155">
        <v>36.83</v>
      </c>
      <c r="K45" s="155">
        <v>73.319999999999993</v>
      </c>
      <c r="L45" s="155"/>
      <c r="M45" s="155">
        <v>16.399999999999999</v>
      </c>
      <c r="N45" s="155">
        <v>70.66</v>
      </c>
      <c r="O45" s="155">
        <v>50.85</v>
      </c>
      <c r="P45" s="155">
        <v>33.11</v>
      </c>
    </row>
    <row r="46" spans="1:16" s="87" customFormat="1" ht="18.95" customHeight="1">
      <c r="A46" s="89">
        <v>2004</v>
      </c>
      <c r="B46" s="90"/>
      <c r="C46" s="155">
        <v>7.66</v>
      </c>
      <c r="D46" s="155">
        <v>15.57</v>
      </c>
      <c r="E46" s="155">
        <v>40.950000000000003</v>
      </c>
      <c r="F46" s="155">
        <v>23.83</v>
      </c>
      <c r="G46" s="155">
        <v>57.56</v>
      </c>
      <c r="H46" s="155">
        <v>23.79</v>
      </c>
      <c r="I46" s="155"/>
      <c r="J46" s="155">
        <v>37.03</v>
      </c>
      <c r="K46" s="155">
        <v>69.430000000000007</v>
      </c>
      <c r="L46" s="155"/>
      <c r="M46" s="155">
        <v>15.35</v>
      </c>
      <c r="N46" s="155">
        <v>70.06</v>
      </c>
      <c r="O46" s="155">
        <v>49.72</v>
      </c>
      <c r="P46" s="155">
        <v>32.590000000000003</v>
      </c>
    </row>
    <row r="47" spans="1:16" s="87" customFormat="1" ht="18.95" customHeight="1">
      <c r="A47" s="89">
        <v>2005</v>
      </c>
      <c r="B47" s="90"/>
      <c r="C47" s="155">
        <v>7.32</v>
      </c>
      <c r="D47" s="155">
        <v>15.02</v>
      </c>
      <c r="E47" s="155">
        <v>34.06</v>
      </c>
      <c r="F47" s="155">
        <v>23.06</v>
      </c>
      <c r="G47" s="155">
        <v>53.79</v>
      </c>
      <c r="H47" s="155">
        <v>22.42</v>
      </c>
      <c r="I47" s="155"/>
      <c r="J47" s="155">
        <v>37.67</v>
      </c>
      <c r="K47" s="155">
        <v>68.55</v>
      </c>
      <c r="L47" s="155"/>
      <c r="M47" s="155">
        <v>14</v>
      </c>
      <c r="N47" s="155">
        <v>68.930000000000007</v>
      </c>
      <c r="O47" s="155">
        <v>48.74</v>
      </c>
      <c r="P47" s="155">
        <v>31.46</v>
      </c>
    </row>
    <row r="48" spans="1:16" s="87" customFormat="1" ht="18.95" customHeight="1">
      <c r="A48" s="89">
        <v>2006</v>
      </c>
      <c r="B48" s="90"/>
      <c r="C48" s="155">
        <v>7.03</v>
      </c>
      <c r="D48" s="155">
        <v>14.61</v>
      </c>
      <c r="E48" s="155">
        <v>31.58</v>
      </c>
      <c r="F48" s="155">
        <v>21.93</v>
      </c>
      <c r="G48" s="155">
        <v>54.77</v>
      </c>
      <c r="H48" s="155">
        <v>21.88</v>
      </c>
      <c r="I48" s="155"/>
      <c r="J48" s="155">
        <v>33.4</v>
      </c>
      <c r="K48" s="155">
        <v>70.180000000000007</v>
      </c>
      <c r="L48" s="155"/>
      <c r="M48" s="155">
        <v>12.24</v>
      </c>
      <c r="N48" s="155">
        <v>64.02</v>
      </c>
      <c r="O48" s="155">
        <v>44.58</v>
      </c>
      <c r="P48" s="155">
        <v>29.71</v>
      </c>
    </row>
    <row r="49" spans="1:36" s="89" customFormat="1" ht="18.95" customHeight="1">
      <c r="A49" s="89">
        <v>2007</v>
      </c>
      <c r="B49" s="90"/>
      <c r="C49" s="155">
        <v>6.61</v>
      </c>
      <c r="D49" s="155">
        <v>14.13</v>
      </c>
      <c r="E49" s="155">
        <v>33.19</v>
      </c>
      <c r="F49" s="155">
        <v>20.54</v>
      </c>
      <c r="G49" s="155">
        <v>52.08</v>
      </c>
      <c r="H49" s="155">
        <v>20.69</v>
      </c>
      <c r="I49" s="155"/>
      <c r="J49" s="155">
        <v>30.91</v>
      </c>
      <c r="K49" s="155">
        <v>62.24</v>
      </c>
      <c r="L49" s="155"/>
      <c r="M49" s="155">
        <v>12.01</v>
      </c>
      <c r="N49" s="155">
        <v>60.24</v>
      </c>
      <c r="O49" s="155">
        <v>41.52</v>
      </c>
      <c r="P49" s="155">
        <v>28</v>
      </c>
    </row>
    <row r="50" spans="1:36" s="89" customFormat="1" ht="18.95" customHeight="1">
      <c r="A50" s="89">
        <v>2008</v>
      </c>
      <c r="B50" s="90"/>
      <c r="C50" s="155">
        <v>6.82</v>
      </c>
      <c r="D50" s="155">
        <v>14.05</v>
      </c>
      <c r="E50" s="155">
        <v>33.979999999999997</v>
      </c>
      <c r="F50" s="155">
        <v>19.93</v>
      </c>
      <c r="G50" s="155">
        <v>49.43</v>
      </c>
      <c r="H50" s="155">
        <v>20.14</v>
      </c>
      <c r="I50" s="155"/>
      <c r="J50" s="155">
        <v>32.130000000000003</v>
      </c>
      <c r="K50" s="155">
        <v>58.79</v>
      </c>
      <c r="L50" s="155"/>
      <c r="M50" s="155">
        <v>12.22</v>
      </c>
      <c r="N50" s="155">
        <v>58.62</v>
      </c>
      <c r="O50" s="155">
        <v>40.6</v>
      </c>
      <c r="P50" s="155">
        <v>27.34</v>
      </c>
    </row>
    <row r="51" spans="1:36" s="89" customFormat="1" ht="18.95" customHeight="1">
      <c r="A51" s="89">
        <v>2009</v>
      </c>
      <c r="B51" s="90"/>
      <c r="C51" s="155">
        <v>6.06</v>
      </c>
      <c r="D51" s="155">
        <v>14.14</v>
      </c>
      <c r="E51" s="155">
        <v>27.4</v>
      </c>
      <c r="F51" s="155">
        <v>19.68</v>
      </c>
      <c r="G51" s="155">
        <v>44.32</v>
      </c>
      <c r="H51" s="155">
        <v>18.96</v>
      </c>
      <c r="I51" s="155"/>
      <c r="J51" s="155">
        <v>31.56</v>
      </c>
      <c r="K51" s="155">
        <v>57.06</v>
      </c>
      <c r="L51" s="155"/>
      <c r="M51" s="155">
        <v>11.53</v>
      </c>
      <c r="N51" s="155">
        <v>57.47</v>
      </c>
      <c r="O51" s="155">
        <v>39.76</v>
      </c>
      <c r="P51" s="155">
        <v>26.13</v>
      </c>
    </row>
    <row r="52" spans="1:36" s="89" customFormat="1" ht="18.95" customHeight="1">
      <c r="A52" s="89">
        <v>2010</v>
      </c>
      <c r="B52" s="90"/>
      <c r="C52" s="155">
        <v>6.24</v>
      </c>
      <c r="D52" s="155">
        <v>12.85</v>
      </c>
      <c r="E52" s="155">
        <v>27.08</v>
      </c>
      <c r="F52" s="155">
        <v>16.82</v>
      </c>
      <c r="G52" s="155">
        <v>42.28</v>
      </c>
      <c r="H52" s="155">
        <v>17.559999999999999</v>
      </c>
      <c r="I52" s="155"/>
      <c r="J52" s="155">
        <v>25</v>
      </c>
      <c r="K52" s="155">
        <v>60.27</v>
      </c>
      <c r="L52" s="155"/>
      <c r="M52" s="155">
        <v>10.38</v>
      </c>
      <c r="N52" s="155">
        <v>50.83</v>
      </c>
      <c r="O52" s="155">
        <v>35.28</v>
      </c>
      <c r="P52" s="155">
        <v>23.67</v>
      </c>
    </row>
    <row r="53" spans="1:36" s="89" customFormat="1" ht="18.95" customHeight="1">
      <c r="A53" s="89">
        <v>2011</v>
      </c>
      <c r="B53" s="90"/>
      <c r="C53" s="155">
        <v>5.74</v>
      </c>
      <c r="D53" s="155">
        <v>11.32</v>
      </c>
      <c r="E53" s="155">
        <v>27.35</v>
      </c>
      <c r="F53" s="155">
        <v>15.71</v>
      </c>
      <c r="G53" s="155">
        <v>43.88</v>
      </c>
      <c r="H53" s="155">
        <v>16.86</v>
      </c>
      <c r="I53" s="155"/>
      <c r="J53" s="155">
        <v>24.72</v>
      </c>
      <c r="K53" s="155">
        <v>62.73</v>
      </c>
      <c r="L53" s="155"/>
      <c r="M53" s="155">
        <v>9.33</v>
      </c>
      <c r="N53" s="155">
        <v>49.57</v>
      </c>
      <c r="O53" s="155">
        <v>34.869999999999997</v>
      </c>
      <c r="P53" s="155">
        <v>23.01</v>
      </c>
    </row>
    <row r="54" spans="1:36" s="89" customFormat="1" ht="18.95" customHeight="1">
      <c r="A54" s="156">
        <v>2012</v>
      </c>
      <c r="B54" s="90"/>
      <c r="C54" s="155">
        <v>5.38</v>
      </c>
      <c r="D54" s="155">
        <v>10.7</v>
      </c>
      <c r="E54" s="155">
        <v>21.69</v>
      </c>
      <c r="F54" s="155">
        <v>16.38</v>
      </c>
      <c r="G54" s="155">
        <v>42.73</v>
      </c>
      <c r="H54" s="155">
        <v>16.14</v>
      </c>
      <c r="I54" s="155"/>
      <c r="J54" s="155">
        <v>24.74</v>
      </c>
      <c r="K54" s="155">
        <v>56.47</v>
      </c>
      <c r="L54" s="155"/>
      <c r="M54" s="155">
        <v>10.32</v>
      </c>
      <c r="N54" s="155">
        <v>49.54</v>
      </c>
      <c r="O54" s="155">
        <v>34.89</v>
      </c>
      <c r="P54" s="155">
        <v>22.47</v>
      </c>
    </row>
    <row r="55" spans="1:36" s="89" customFormat="1" ht="18.95" customHeight="1">
      <c r="A55" s="89">
        <v>2013</v>
      </c>
      <c r="C55" s="89">
        <v>4.54</v>
      </c>
      <c r="D55" s="89">
        <v>10.55</v>
      </c>
      <c r="E55" s="89">
        <v>21.78</v>
      </c>
      <c r="F55" s="89">
        <v>14.56</v>
      </c>
      <c r="G55" s="89">
        <v>39.340000000000003</v>
      </c>
      <c r="H55" s="89">
        <v>14.83</v>
      </c>
      <c r="J55" s="89">
        <v>20.41</v>
      </c>
      <c r="K55" s="89">
        <v>52.54</v>
      </c>
      <c r="M55" s="89">
        <v>7.86</v>
      </c>
      <c r="N55" s="89">
        <v>47.23</v>
      </c>
      <c r="O55" s="89">
        <v>31.62</v>
      </c>
      <c r="P55" s="154">
        <v>20.5</v>
      </c>
    </row>
    <row r="56" spans="1:36" s="90" customFormat="1" ht="18.95" customHeight="1" thickBot="1">
      <c r="A56" s="153" t="s">
        <v>49</v>
      </c>
      <c r="B56" s="152"/>
      <c r="C56" s="151">
        <v>5.57</v>
      </c>
      <c r="D56" s="151">
        <v>11.92</v>
      </c>
      <c r="E56" s="151">
        <v>25.04</v>
      </c>
      <c r="F56" s="151">
        <v>16.649999999999999</v>
      </c>
      <c r="G56" s="151">
        <v>42.53</v>
      </c>
      <c r="H56" s="151">
        <v>16.87</v>
      </c>
      <c r="I56" s="151"/>
      <c r="J56" s="151">
        <v>25.35</v>
      </c>
      <c r="K56" s="151">
        <v>57.82</v>
      </c>
      <c r="L56" s="151"/>
      <c r="M56" s="151">
        <v>9.89</v>
      </c>
      <c r="N56" s="151">
        <v>50.97</v>
      </c>
      <c r="O56" s="151">
        <v>35.31</v>
      </c>
      <c r="P56" s="151">
        <v>23.16</v>
      </c>
    </row>
    <row r="57" spans="1:36" s="87" customFormat="1" ht="15.75">
      <c r="A57" s="89"/>
      <c r="B57" s="9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V57" s="92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</row>
    <row r="58" spans="1:36" ht="15.75">
      <c r="A58" s="89" t="s">
        <v>66</v>
      </c>
      <c r="B58" s="90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81"/>
      <c r="R58" s="92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</row>
    <row r="59" spans="1:36" ht="15.75">
      <c r="A59" s="89" t="s">
        <v>65</v>
      </c>
      <c r="B59" s="90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81"/>
      <c r="R59" s="97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</row>
    <row r="60" spans="1:36">
      <c r="A60" s="89" t="s">
        <v>64</v>
      </c>
      <c r="B60" s="89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81"/>
      <c r="R60" s="97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</row>
    <row r="61" spans="1:36" ht="15.75">
      <c r="A61" s="89" t="s">
        <v>63</v>
      </c>
      <c r="B61" s="90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81"/>
      <c r="R61" s="97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</row>
    <row r="62" spans="1:36" ht="15.75">
      <c r="A62" s="81"/>
      <c r="B62" s="90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81"/>
      <c r="R62" s="97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</row>
    <row r="63" spans="1:36" ht="15.75">
      <c r="A63" s="86"/>
      <c r="B63" s="90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81"/>
      <c r="R63" s="97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</row>
    <row r="64" spans="1:36" ht="15.75">
      <c r="A64" s="86"/>
      <c r="B64" s="90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81"/>
      <c r="R64" s="97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</row>
    <row r="65" spans="1:36" ht="15.75">
      <c r="A65" s="86"/>
      <c r="B65" s="90"/>
      <c r="P65" s="81"/>
      <c r="R65" s="97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</row>
    <row r="66" spans="1:36" ht="15.75">
      <c r="A66" s="86"/>
      <c r="B66" s="90"/>
      <c r="P66" s="81"/>
      <c r="R66" s="97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</row>
    <row r="67" spans="1:36" ht="15.75">
      <c r="A67" s="86"/>
      <c r="B67" s="90"/>
      <c r="P67" s="81"/>
      <c r="R67" s="97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</row>
    <row r="68" spans="1:36" ht="15.75">
      <c r="A68" s="86"/>
      <c r="B68" s="90"/>
      <c r="P68" s="81"/>
      <c r="R68" s="97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</row>
    <row r="69" spans="1:36" ht="15.75">
      <c r="A69" s="86"/>
      <c r="B69" s="90"/>
      <c r="P69" s="81"/>
      <c r="R69" s="97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</row>
    <row r="70" spans="1:36" ht="15.75">
      <c r="A70" s="86"/>
      <c r="B70" s="90"/>
      <c r="P70" s="81"/>
      <c r="R70" s="92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</row>
    <row r="71" spans="1:36" ht="15.75">
      <c r="A71" s="86"/>
      <c r="B71" s="90"/>
      <c r="P71" s="81"/>
      <c r="R71" s="92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</row>
    <row r="72" spans="1:36" ht="15.75">
      <c r="A72" s="86"/>
      <c r="B72" s="90"/>
      <c r="P72" s="81"/>
      <c r="R72" s="97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</row>
    <row r="73" spans="1:36" ht="15.75">
      <c r="A73" s="86"/>
      <c r="B73" s="90"/>
      <c r="P73" s="81"/>
      <c r="R73" s="97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</row>
    <row r="74" spans="1:36" ht="15.75">
      <c r="A74" s="86"/>
      <c r="B74" s="90"/>
      <c r="P74" s="81"/>
      <c r="R74" s="97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</row>
    <row r="75" spans="1:36" ht="15.75">
      <c r="A75" s="86"/>
      <c r="B75" s="90"/>
      <c r="P75" s="81"/>
      <c r="Q75" s="81"/>
      <c r="R75" s="97"/>
      <c r="S75" s="144"/>
      <c r="T75" s="144"/>
      <c r="U75" s="144"/>
      <c r="V75" s="144"/>
      <c r="W75" s="144"/>
      <c r="X75" s="144"/>
      <c r="Y75" s="144"/>
      <c r="Z75" s="144"/>
      <c r="AA75" s="144"/>
      <c r="AB75" s="144"/>
      <c r="AC75" s="144"/>
      <c r="AD75" s="144"/>
      <c r="AE75" s="144"/>
      <c r="AF75" s="144"/>
      <c r="AG75" s="144"/>
      <c r="AH75" s="144"/>
      <c r="AI75" s="144"/>
      <c r="AJ75" s="144"/>
    </row>
    <row r="76" spans="1:36" ht="15.75">
      <c r="A76" s="86"/>
      <c r="B76" s="90"/>
      <c r="P76" s="81"/>
      <c r="Q76" s="81"/>
      <c r="R76" s="97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</row>
    <row r="77" spans="1:36">
      <c r="A77" s="81"/>
      <c r="B77" s="89"/>
      <c r="P77" s="147"/>
      <c r="Q77" s="81"/>
      <c r="R77" s="97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</row>
    <row r="78" spans="1:36">
      <c r="A78" s="83"/>
      <c r="B78" s="146"/>
      <c r="P78" s="145"/>
      <c r="Q78" s="81"/>
      <c r="R78" s="97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</row>
    <row r="79" spans="1:36">
      <c r="A79" s="81"/>
      <c r="B79" s="89"/>
      <c r="P79" s="81"/>
      <c r="Q79" s="81"/>
      <c r="R79" s="97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</row>
    <row r="80" spans="1:36">
      <c r="A80" s="81"/>
      <c r="B80" s="89"/>
      <c r="P80" s="81"/>
      <c r="Q80" s="81"/>
      <c r="R80" s="97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</row>
    <row r="81" spans="1:36">
      <c r="A81" s="81"/>
      <c r="B81" s="89"/>
      <c r="P81" s="81"/>
      <c r="Q81" s="81"/>
      <c r="R81" s="97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</row>
    <row r="82" spans="1:36">
      <c r="R82" s="97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</row>
    <row r="83" spans="1:36">
      <c r="R83" s="92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</row>
    <row r="84" spans="1:36">
      <c r="R84" s="92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</row>
    <row r="85" spans="1:36">
      <c r="R85" s="97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</row>
    <row r="86" spans="1:36">
      <c r="R86" s="97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</row>
    <row r="87" spans="1:36">
      <c r="R87" s="97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</row>
    <row r="88" spans="1:36">
      <c r="R88" s="97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</row>
    <row r="89" spans="1:36">
      <c r="R89" s="97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</row>
    <row r="90" spans="1:36">
      <c r="R90" s="97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</row>
    <row r="91" spans="1:36">
      <c r="R91" s="97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</row>
    <row r="92" spans="1:36">
      <c r="R92" s="97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</row>
    <row r="93" spans="1:36">
      <c r="R93" s="97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  <c r="AD93" s="144"/>
      <c r="AE93" s="144"/>
      <c r="AF93" s="144"/>
      <c r="AG93" s="144"/>
      <c r="AH93" s="144"/>
      <c r="AI93" s="144"/>
      <c r="AJ93" s="144"/>
    </row>
    <row r="94" spans="1:36">
      <c r="R94" s="97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</row>
    <row r="95" spans="1:36">
      <c r="R95" s="97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</row>
    <row r="96" spans="1:36">
      <c r="R96" s="92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</row>
    <row r="130" spans="20:21">
      <c r="T130" s="78">
        <v>0.21</v>
      </c>
      <c r="U130" s="78">
        <v>1.08</v>
      </c>
    </row>
    <row r="131" spans="20:21">
      <c r="T131" s="78">
        <v>0.27</v>
      </c>
      <c r="U131" s="78">
        <v>1.1000000000000001</v>
      </c>
    </row>
    <row r="132" spans="20:21">
      <c r="T132" s="78">
        <v>0.23</v>
      </c>
      <c r="U132" s="78">
        <v>1.2</v>
      </c>
    </row>
    <row r="133" spans="20:21">
      <c r="T133" s="78">
        <v>0.13</v>
      </c>
      <c r="U133" s="78">
        <v>0.98</v>
      </c>
    </row>
    <row r="134" spans="20:21">
      <c r="T134" s="78">
        <v>0.31</v>
      </c>
      <c r="U134" s="78">
        <v>1.06</v>
      </c>
    </row>
    <row r="135" spans="20:21">
      <c r="T135" s="78">
        <v>0.12</v>
      </c>
      <c r="U135" s="78">
        <v>1.06</v>
      </c>
    </row>
    <row r="136" spans="20:21">
      <c r="T136" s="78">
        <v>0.15</v>
      </c>
      <c r="U136" s="78">
        <v>0.73</v>
      </c>
    </row>
    <row r="137" spans="20:21">
      <c r="T137" s="78">
        <v>0.26</v>
      </c>
      <c r="U137" s="78">
        <v>1.02</v>
      </c>
    </row>
    <row r="138" spans="20:21">
      <c r="T138" s="78">
        <v>0.2</v>
      </c>
      <c r="U138" s="78">
        <v>0.76</v>
      </c>
    </row>
    <row r="139" spans="20:21">
      <c r="T139" s="78">
        <v>0.3</v>
      </c>
      <c r="U139" s="78">
        <v>0.8</v>
      </c>
    </row>
    <row r="140" spans="20:21">
      <c r="T140" s="78">
        <v>0.19</v>
      </c>
      <c r="U140" s="78">
        <v>0.78</v>
      </c>
    </row>
    <row r="141" spans="20:21">
      <c r="T141" s="78">
        <v>0.13</v>
      </c>
      <c r="U141" s="78">
        <v>0.76</v>
      </c>
    </row>
    <row r="142" spans="20:21">
      <c r="T142" s="78">
        <v>0.21</v>
      </c>
      <c r="U142" s="78">
        <v>0.82</v>
      </c>
    </row>
    <row r="145" spans="20:21">
      <c r="T145" s="78">
        <v>1.81</v>
      </c>
      <c r="U145" s="78">
        <v>6.35</v>
      </c>
    </row>
    <row r="146" spans="20:21">
      <c r="T146" s="78">
        <v>2.31</v>
      </c>
      <c r="U146" s="78">
        <v>7.04</v>
      </c>
    </row>
    <row r="147" spans="20:21">
      <c r="T147" s="78">
        <v>2.11</v>
      </c>
      <c r="U147" s="78">
        <v>7.09</v>
      </c>
    </row>
    <row r="148" spans="20:21">
      <c r="T148" s="78">
        <v>1.33</v>
      </c>
      <c r="U148" s="78">
        <v>6.12</v>
      </c>
    </row>
    <row r="149" spans="20:21">
      <c r="T149" s="78">
        <v>1.9</v>
      </c>
      <c r="U149" s="78">
        <v>5.77</v>
      </c>
    </row>
    <row r="150" spans="20:21">
      <c r="T150" s="78">
        <v>1.5</v>
      </c>
      <c r="U150" s="78">
        <v>5.85</v>
      </c>
    </row>
    <row r="151" spans="20:21">
      <c r="T151" s="78">
        <v>1.47</v>
      </c>
      <c r="U151" s="78">
        <v>5</v>
      </c>
    </row>
    <row r="152" spans="20:21">
      <c r="T152" s="78">
        <v>1.55</v>
      </c>
      <c r="U152" s="78">
        <v>5.83</v>
      </c>
    </row>
    <row r="153" spans="20:21">
      <c r="T153" s="78">
        <v>1.31</v>
      </c>
      <c r="U153" s="78">
        <v>5.2</v>
      </c>
    </row>
    <row r="154" spans="20:21">
      <c r="T154" s="78">
        <v>1.29</v>
      </c>
      <c r="U154" s="78">
        <v>4.07</v>
      </c>
    </row>
    <row r="155" spans="20:21">
      <c r="T155" s="78">
        <v>1.23</v>
      </c>
      <c r="U155" s="78">
        <v>4.09</v>
      </c>
    </row>
    <row r="156" spans="20:21">
      <c r="T156" s="78">
        <v>1.1299999999999999</v>
      </c>
      <c r="U156" s="78">
        <v>4.13</v>
      </c>
    </row>
    <row r="157" spans="20:21">
      <c r="T157" s="78">
        <v>1.3</v>
      </c>
      <c r="U157" s="78">
        <v>4.63</v>
      </c>
    </row>
    <row r="160" spans="20:21">
      <c r="T160" s="78">
        <v>7.86</v>
      </c>
      <c r="U160" s="78">
        <v>19.25</v>
      </c>
    </row>
    <row r="161" spans="20:21">
      <c r="T161" s="78">
        <v>8.0500000000000007</v>
      </c>
      <c r="U161" s="78">
        <v>20.23</v>
      </c>
    </row>
    <row r="162" spans="20:21">
      <c r="T162" s="78">
        <v>7.97</v>
      </c>
      <c r="U162" s="78">
        <v>19.68</v>
      </c>
    </row>
    <row r="163" spans="20:21">
      <c r="T163" s="78">
        <v>6.76</v>
      </c>
      <c r="U163" s="78">
        <v>19.23</v>
      </c>
    </row>
    <row r="164" spans="20:21">
      <c r="T164" s="78">
        <v>8.26</v>
      </c>
      <c r="U164" s="78">
        <v>18.739999999999998</v>
      </c>
    </row>
    <row r="165" spans="20:21">
      <c r="T165" s="78">
        <v>8.24</v>
      </c>
      <c r="U165" s="78">
        <v>18.510000000000002</v>
      </c>
    </row>
    <row r="166" spans="20:21">
      <c r="T166" s="78">
        <v>8.27</v>
      </c>
      <c r="U166" s="78">
        <v>16.899999999999999</v>
      </c>
    </row>
    <row r="167" spans="20:21">
      <c r="T167" s="78">
        <v>8.27</v>
      </c>
      <c r="U167" s="78">
        <v>17.77</v>
      </c>
    </row>
    <row r="168" spans="20:21">
      <c r="T168" s="78">
        <v>9.1199999999999992</v>
      </c>
      <c r="U168" s="78">
        <v>16.75</v>
      </c>
    </row>
    <row r="169" spans="20:21">
      <c r="T169" s="78">
        <v>8.15</v>
      </c>
      <c r="U169" s="78">
        <v>15.09</v>
      </c>
    </row>
    <row r="170" spans="20:21">
      <c r="T170" s="78">
        <v>7.1</v>
      </c>
      <c r="U170" s="78">
        <v>15.14</v>
      </c>
    </row>
    <row r="171" spans="20:21">
      <c r="T171" s="78">
        <v>7.6</v>
      </c>
      <c r="U171" s="78">
        <v>15.41</v>
      </c>
    </row>
    <row r="172" spans="20:21">
      <c r="T172" s="78">
        <v>8.0299999999999994</v>
      </c>
      <c r="U172" s="78">
        <v>15.99</v>
      </c>
    </row>
  </sheetData>
  <mergeCells count="5">
    <mergeCell ref="F8:G8"/>
    <mergeCell ref="M7:N7"/>
    <mergeCell ref="D7:E7"/>
    <mergeCell ref="F7:G7"/>
    <mergeCell ref="J7:K7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82"/>
  <sheetViews>
    <sheetView zoomScale="75" zoomScaleNormal="75" workbookViewId="0"/>
  </sheetViews>
  <sheetFormatPr defaultColWidth="12.5703125" defaultRowHeight="15"/>
  <cols>
    <col min="1" max="1" width="39.5703125" style="184" customWidth="1"/>
    <col min="2" max="3" width="13.85546875" style="184" customWidth="1"/>
    <col min="4" max="4" width="18.7109375" style="184" customWidth="1"/>
    <col min="5" max="5" width="13.85546875" style="184" customWidth="1"/>
    <col min="6" max="6" width="13.85546875" style="185" customWidth="1"/>
    <col min="7" max="7" width="13.85546875" style="184" customWidth="1"/>
    <col min="8" max="9" width="12.5703125" style="184"/>
    <col min="10" max="10" width="17.7109375" style="184" customWidth="1"/>
    <col min="11" max="16384" width="12.5703125" style="184"/>
  </cols>
  <sheetData>
    <row r="1" spans="1:10" ht="15.75">
      <c r="A1" s="202" t="s">
        <v>62</v>
      </c>
      <c r="G1" s="232" t="s">
        <v>47</v>
      </c>
    </row>
    <row r="2" spans="1:10" ht="7.5" customHeight="1">
      <c r="A2" s="202" t="s">
        <v>32</v>
      </c>
    </row>
    <row r="3" spans="1:10" ht="15.75">
      <c r="A3" s="198" t="s">
        <v>106</v>
      </c>
      <c r="B3" s="202"/>
      <c r="C3" s="202"/>
    </row>
    <row r="4" spans="1:10" ht="16.5" thickBot="1">
      <c r="A4" s="231" t="s">
        <v>105</v>
      </c>
      <c r="B4" s="230"/>
      <c r="C4" s="230"/>
      <c r="E4" s="228"/>
      <c r="F4" s="229"/>
      <c r="G4" s="228"/>
    </row>
    <row r="5" spans="1:10" ht="20.25">
      <c r="A5" s="227"/>
      <c r="B5" s="226"/>
      <c r="C5" s="226" t="s">
        <v>104</v>
      </c>
      <c r="D5" s="226" t="s">
        <v>103</v>
      </c>
      <c r="E5" s="226" t="s">
        <v>102</v>
      </c>
      <c r="F5" s="225" t="s">
        <v>101</v>
      </c>
      <c r="G5" s="225" t="s">
        <v>79</v>
      </c>
    </row>
    <row r="6" spans="1:10" ht="15.75">
      <c r="A6" s="224" t="s">
        <v>100</v>
      </c>
      <c r="B6" s="222" t="s">
        <v>99</v>
      </c>
      <c r="C6" s="222" t="s">
        <v>98</v>
      </c>
      <c r="D6" s="222" t="s">
        <v>97</v>
      </c>
      <c r="E6" s="222" t="s">
        <v>96</v>
      </c>
      <c r="F6" s="219" t="s">
        <v>94</v>
      </c>
      <c r="G6" s="219" t="s">
        <v>94</v>
      </c>
    </row>
    <row r="7" spans="1:10" ht="15.75">
      <c r="A7" s="224" t="s">
        <v>95</v>
      </c>
      <c r="B7" s="223"/>
      <c r="C7" s="223"/>
      <c r="D7" s="222"/>
      <c r="E7" s="222" t="s">
        <v>94</v>
      </c>
      <c r="F7" s="219"/>
      <c r="G7" s="192"/>
    </row>
    <row r="8" spans="1:10" ht="16.5" thickBot="1">
      <c r="A8" s="220"/>
      <c r="B8" s="220"/>
      <c r="C8" s="220"/>
      <c r="D8" s="220"/>
      <c r="E8" s="220"/>
      <c r="F8" s="221"/>
      <c r="G8" s="220"/>
    </row>
    <row r="9" spans="1:10" ht="16.5" thickTop="1">
      <c r="A9" s="192"/>
      <c r="B9" s="192"/>
      <c r="C9" s="192"/>
      <c r="D9" s="192"/>
      <c r="E9" s="219"/>
      <c r="F9" s="219"/>
    </row>
    <row r="10" spans="1:10" ht="18">
      <c r="A10" s="201" t="s">
        <v>93</v>
      </c>
    </row>
    <row r="11" spans="1:10" ht="8.25" customHeight="1"/>
    <row r="12" spans="1:10" ht="15.75">
      <c r="A12" s="198" t="s">
        <v>20</v>
      </c>
    </row>
    <row r="13" spans="1:10" ht="16.5" customHeight="1">
      <c r="A13" s="194" t="s">
        <v>15</v>
      </c>
      <c r="B13" s="210">
        <v>0</v>
      </c>
      <c r="C13" s="209">
        <v>0.57999999999999996</v>
      </c>
      <c r="D13" s="209">
        <v>0.54</v>
      </c>
      <c r="E13" s="209">
        <v>0.56000000000000005</v>
      </c>
      <c r="F13" s="208">
        <v>0.24</v>
      </c>
      <c r="G13" s="207">
        <v>0.39</v>
      </c>
    </row>
    <row r="14" spans="1:10">
      <c r="A14" s="194" t="s">
        <v>14</v>
      </c>
      <c r="B14" s="210">
        <v>0</v>
      </c>
      <c r="C14" s="209">
        <v>0.75</v>
      </c>
      <c r="D14" s="209">
        <v>1.54</v>
      </c>
      <c r="E14" s="209">
        <v>1.1100000000000001</v>
      </c>
      <c r="F14" s="208">
        <v>0.91</v>
      </c>
      <c r="G14" s="207">
        <v>1.03</v>
      </c>
    </row>
    <row r="15" spans="1:10">
      <c r="A15" s="194" t="s">
        <v>13</v>
      </c>
      <c r="B15" s="209">
        <v>0.1</v>
      </c>
      <c r="C15" s="209">
        <v>0.68</v>
      </c>
      <c r="D15" s="209">
        <v>0.89</v>
      </c>
      <c r="E15" s="209">
        <v>0.68</v>
      </c>
      <c r="F15" s="208">
        <v>0.6</v>
      </c>
      <c r="G15" s="207">
        <v>0.66</v>
      </c>
      <c r="J15" s="218"/>
    </row>
    <row r="16" spans="1:10">
      <c r="A16" s="194" t="s">
        <v>90</v>
      </c>
      <c r="B16" s="210">
        <v>0</v>
      </c>
      <c r="C16" s="209">
        <v>1.5</v>
      </c>
      <c r="D16" s="209">
        <v>0.98</v>
      </c>
      <c r="E16" s="209">
        <v>1.24</v>
      </c>
      <c r="F16" s="208">
        <v>0.37</v>
      </c>
      <c r="G16" s="207">
        <v>0.99</v>
      </c>
    </row>
    <row r="17" spans="1:7">
      <c r="A17" s="194" t="s">
        <v>11</v>
      </c>
      <c r="B17" s="209">
        <v>0.13</v>
      </c>
      <c r="C17" s="209">
        <v>0.98</v>
      </c>
      <c r="D17" s="209">
        <v>0.71</v>
      </c>
      <c r="E17" s="209">
        <v>0.53</v>
      </c>
      <c r="F17" s="208">
        <v>0.37</v>
      </c>
      <c r="G17" s="207">
        <v>0.48</v>
      </c>
    </row>
    <row r="18" spans="1:7">
      <c r="A18" s="194" t="s">
        <v>10</v>
      </c>
      <c r="B18" s="209">
        <v>0.09</v>
      </c>
      <c r="C18" s="209">
        <v>1.04</v>
      </c>
      <c r="D18" s="209">
        <v>0.59</v>
      </c>
      <c r="E18" s="209">
        <v>0.56000000000000005</v>
      </c>
      <c r="F18" s="208">
        <v>0.91</v>
      </c>
      <c r="G18" s="207">
        <v>0.62</v>
      </c>
    </row>
    <row r="19" spans="1:7">
      <c r="A19" s="194" t="s">
        <v>9</v>
      </c>
      <c r="B19" s="210">
        <v>0</v>
      </c>
      <c r="C19" s="209">
        <v>0.62</v>
      </c>
      <c r="D19" s="209">
        <v>0.83</v>
      </c>
      <c r="E19" s="209">
        <v>0.68</v>
      </c>
      <c r="F19" s="208">
        <v>0.82</v>
      </c>
      <c r="G19" s="207">
        <v>0.73</v>
      </c>
    </row>
    <row r="20" spans="1:7">
      <c r="A20" s="194" t="s">
        <v>8</v>
      </c>
      <c r="B20" s="209">
        <v>7.0000000000000007E-2</v>
      </c>
      <c r="C20" s="209">
        <v>0.68</v>
      </c>
      <c r="D20" s="209">
        <v>0.78</v>
      </c>
      <c r="E20" s="209">
        <v>0.39</v>
      </c>
      <c r="F20" s="208">
        <v>0.53</v>
      </c>
      <c r="G20" s="207">
        <v>0.45</v>
      </c>
    </row>
    <row r="21" spans="1:7" s="202" customFormat="1" ht="15.75">
      <c r="A21" s="194" t="s">
        <v>87</v>
      </c>
      <c r="B21" s="209">
        <v>0.2</v>
      </c>
      <c r="C21" s="209">
        <v>0.48</v>
      </c>
      <c r="D21" s="209">
        <v>0.85</v>
      </c>
      <c r="E21" s="209">
        <v>0.59</v>
      </c>
      <c r="F21" s="208">
        <v>0.73</v>
      </c>
      <c r="G21" s="207">
        <v>0.63</v>
      </c>
    </row>
    <row r="22" spans="1:7" s="202" customFormat="1" ht="15.75">
      <c r="A22" s="194" t="s">
        <v>6</v>
      </c>
      <c r="B22" s="209">
        <v>7.0000000000000007E-2</v>
      </c>
      <c r="C22" s="209">
        <v>0.15</v>
      </c>
      <c r="D22" s="209">
        <v>0.37</v>
      </c>
      <c r="E22" s="209">
        <v>0.27</v>
      </c>
      <c r="F22" s="208">
        <v>0.35</v>
      </c>
      <c r="G22" s="207">
        <v>0.3</v>
      </c>
    </row>
    <row r="23" spans="1:7" s="202" customFormat="1" ht="15.75">
      <c r="A23" s="194" t="s">
        <v>5</v>
      </c>
      <c r="B23" s="210">
        <v>0</v>
      </c>
      <c r="C23" s="209">
        <v>1.07</v>
      </c>
      <c r="D23" s="209">
        <v>0.76</v>
      </c>
      <c r="E23" s="209">
        <v>0.96</v>
      </c>
      <c r="F23" s="208">
        <v>0.96</v>
      </c>
      <c r="G23" s="207">
        <v>0.96</v>
      </c>
    </row>
    <row r="24" spans="1:7" s="202" customFormat="1" ht="15.75">
      <c r="A24" s="194" t="s">
        <v>4</v>
      </c>
      <c r="B24" s="210">
        <v>0</v>
      </c>
      <c r="C24" s="209">
        <v>0.42</v>
      </c>
      <c r="D24" s="209">
        <v>0.63</v>
      </c>
      <c r="E24" s="209">
        <v>0.47</v>
      </c>
      <c r="F24" s="208">
        <v>0.62</v>
      </c>
      <c r="G24" s="207">
        <v>0.53</v>
      </c>
    </row>
    <row r="25" spans="1:7" s="202" customFormat="1" ht="15.75">
      <c r="A25" s="194" t="s">
        <v>85</v>
      </c>
      <c r="B25" s="209">
        <v>0.2</v>
      </c>
      <c r="C25" s="209">
        <v>0.41</v>
      </c>
      <c r="D25" s="209">
        <v>0.44</v>
      </c>
      <c r="E25" s="209">
        <v>0.35</v>
      </c>
      <c r="F25" s="208">
        <v>0.66</v>
      </c>
      <c r="G25" s="207">
        <v>0.47</v>
      </c>
    </row>
    <row r="26" spans="1:7" s="202" customFormat="1" ht="15.75">
      <c r="A26" s="194" t="s">
        <v>2</v>
      </c>
      <c r="B26" s="209">
        <v>0.23</v>
      </c>
      <c r="C26" s="209">
        <v>0.3</v>
      </c>
      <c r="D26" s="209">
        <v>0.82</v>
      </c>
      <c r="E26" s="209">
        <v>0.47</v>
      </c>
      <c r="F26" s="208">
        <v>0.47</v>
      </c>
      <c r="G26" s="207">
        <v>0.47</v>
      </c>
    </row>
    <row r="27" spans="1:7" s="202" customFormat="1" ht="15.75">
      <c r="A27" s="217" t="s">
        <v>92</v>
      </c>
      <c r="B27" s="216">
        <v>0.13</v>
      </c>
      <c r="C27" s="216">
        <v>0.72</v>
      </c>
      <c r="D27" s="216">
        <v>0.79</v>
      </c>
      <c r="E27" s="216">
        <v>0.62</v>
      </c>
      <c r="F27" s="215">
        <v>0.6</v>
      </c>
      <c r="G27" s="214">
        <v>0.61</v>
      </c>
    </row>
    <row r="28" spans="1:7" ht="8.25" customHeight="1">
      <c r="B28" s="213"/>
      <c r="C28" s="213"/>
      <c r="D28" s="212"/>
      <c r="E28" s="212"/>
      <c r="F28" s="208"/>
      <c r="G28" s="207"/>
    </row>
    <row r="29" spans="1:7" ht="15.75">
      <c r="A29" s="198" t="s">
        <v>19</v>
      </c>
      <c r="B29" s="199"/>
      <c r="C29" s="199"/>
      <c r="D29" s="199"/>
      <c r="E29" s="199"/>
      <c r="F29" s="211"/>
      <c r="G29" s="207"/>
    </row>
    <row r="30" spans="1:7">
      <c r="A30" s="194" t="s">
        <v>15</v>
      </c>
      <c r="B30" s="210">
        <v>0</v>
      </c>
      <c r="C30" s="209">
        <v>2.76</v>
      </c>
      <c r="D30" s="209">
        <v>5.79</v>
      </c>
      <c r="E30" s="209">
        <v>4.5</v>
      </c>
      <c r="F30" s="208">
        <v>6.09</v>
      </c>
      <c r="G30" s="207">
        <v>5.35</v>
      </c>
    </row>
    <row r="31" spans="1:7">
      <c r="A31" s="194" t="s">
        <v>14</v>
      </c>
      <c r="B31" s="210">
        <v>0</v>
      </c>
      <c r="C31" s="209">
        <v>2.96</v>
      </c>
      <c r="D31" s="209">
        <v>5.8</v>
      </c>
      <c r="E31" s="209">
        <v>4.25</v>
      </c>
      <c r="F31" s="208">
        <v>5.3</v>
      </c>
      <c r="G31" s="207">
        <v>4.68</v>
      </c>
    </row>
    <row r="32" spans="1:7">
      <c r="A32" s="194" t="s">
        <v>13</v>
      </c>
      <c r="B32" s="209">
        <v>1.41</v>
      </c>
      <c r="C32" s="209">
        <v>2.87</v>
      </c>
      <c r="D32" s="209">
        <v>6.67</v>
      </c>
      <c r="E32" s="209">
        <v>4.0999999999999996</v>
      </c>
      <c r="F32" s="208">
        <v>8.8800000000000008</v>
      </c>
      <c r="G32" s="207">
        <v>5.52</v>
      </c>
    </row>
    <row r="33" spans="1:7">
      <c r="A33" s="194" t="s">
        <v>90</v>
      </c>
      <c r="B33" s="210">
        <v>0</v>
      </c>
      <c r="C33" s="209">
        <v>6.03</v>
      </c>
      <c r="D33" s="209">
        <v>6.73</v>
      </c>
      <c r="E33" s="209">
        <v>6.38</v>
      </c>
      <c r="F33" s="208">
        <v>6.81</v>
      </c>
      <c r="G33" s="207">
        <v>6.5</v>
      </c>
    </row>
    <row r="34" spans="1:7">
      <c r="A34" s="194" t="s">
        <v>11</v>
      </c>
      <c r="B34" s="209">
        <v>0.79</v>
      </c>
      <c r="C34" s="209">
        <v>6.24</v>
      </c>
      <c r="D34" s="209">
        <v>5.96</v>
      </c>
      <c r="E34" s="209">
        <v>4.07</v>
      </c>
      <c r="F34" s="208">
        <v>5.88</v>
      </c>
      <c r="G34" s="207">
        <v>4.6500000000000004</v>
      </c>
    </row>
    <row r="35" spans="1:7">
      <c r="A35" s="194" t="s">
        <v>10</v>
      </c>
      <c r="B35" s="209">
        <v>1.31</v>
      </c>
      <c r="C35" s="209">
        <v>4.6399999999999997</v>
      </c>
      <c r="D35" s="209">
        <v>7.25</v>
      </c>
      <c r="E35" s="209">
        <v>3.91</v>
      </c>
      <c r="F35" s="208">
        <v>12.57</v>
      </c>
      <c r="G35" s="207">
        <v>5.36</v>
      </c>
    </row>
    <row r="36" spans="1:7">
      <c r="A36" s="194" t="s">
        <v>9</v>
      </c>
      <c r="B36" s="209">
        <v>0.49</v>
      </c>
      <c r="C36" s="209">
        <v>3.15</v>
      </c>
      <c r="D36" s="209">
        <v>5.32</v>
      </c>
      <c r="E36" s="209">
        <v>3.95</v>
      </c>
      <c r="F36" s="208">
        <v>7.54</v>
      </c>
      <c r="G36" s="207">
        <v>5.18</v>
      </c>
    </row>
    <row r="37" spans="1:7">
      <c r="A37" s="194" t="s">
        <v>8</v>
      </c>
      <c r="B37" s="209">
        <v>0.87</v>
      </c>
      <c r="C37" s="209">
        <v>6.77</v>
      </c>
      <c r="D37" s="209">
        <v>7.22</v>
      </c>
      <c r="E37" s="209">
        <v>3.76</v>
      </c>
      <c r="F37" s="208">
        <v>10.17</v>
      </c>
      <c r="G37" s="207">
        <v>6.53</v>
      </c>
    </row>
    <row r="38" spans="1:7" s="202" customFormat="1" ht="15.75">
      <c r="A38" s="194" t="s">
        <v>87</v>
      </c>
      <c r="B38" s="209">
        <v>0.49</v>
      </c>
      <c r="C38" s="209">
        <v>2.84</v>
      </c>
      <c r="D38" s="209">
        <v>5.08</v>
      </c>
      <c r="E38" s="209">
        <v>3.37</v>
      </c>
      <c r="F38" s="208">
        <v>7.88</v>
      </c>
      <c r="G38" s="207">
        <v>4.78</v>
      </c>
    </row>
    <row r="39" spans="1:7" s="202" customFormat="1" ht="15.75">
      <c r="A39" s="194" t="s">
        <v>6</v>
      </c>
      <c r="B39" s="209">
        <v>0.61</v>
      </c>
      <c r="C39" s="209">
        <v>1.1100000000000001</v>
      </c>
      <c r="D39" s="209">
        <v>7</v>
      </c>
      <c r="E39" s="209">
        <v>4.55</v>
      </c>
      <c r="F39" s="208">
        <v>7.78</v>
      </c>
      <c r="G39" s="207">
        <v>5.92</v>
      </c>
    </row>
    <row r="40" spans="1:7" s="202" customFormat="1" ht="15.75">
      <c r="A40" s="194" t="s">
        <v>5</v>
      </c>
      <c r="B40" s="210">
        <v>0</v>
      </c>
      <c r="C40" s="209">
        <v>3.8</v>
      </c>
      <c r="D40" s="209">
        <v>5.24</v>
      </c>
      <c r="E40" s="209">
        <v>4.33</v>
      </c>
      <c r="F40" s="208">
        <v>6.46</v>
      </c>
      <c r="G40" s="207">
        <v>4.82</v>
      </c>
    </row>
    <row r="41" spans="1:7" s="202" customFormat="1" ht="15.75">
      <c r="A41" s="194" t="s">
        <v>4</v>
      </c>
      <c r="B41" s="209">
        <v>0.97</v>
      </c>
      <c r="C41" s="209">
        <v>2.37</v>
      </c>
      <c r="D41" s="209">
        <v>4.8899999999999997</v>
      </c>
      <c r="E41" s="209">
        <v>3.49</v>
      </c>
      <c r="F41" s="208">
        <v>6.8</v>
      </c>
      <c r="G41" s="207">
        <v>4.71</v>
      </c>
    </row>
    <row r="42" spans="1:7" s="202" customFormat="1" ht="15.75">
      <c r="A42" s="194" t="s">
        <v>85</v>
      </c>
      <c r="B42" s="209">
        <v>0.89</v>
      </c>
      <c r="C42" s="209">
        <v>3.53</v>
      </c>
      <c r="D42" s="209">
        <v>5.56</v>
      </c>
      <c r="E42" s="209">
        <v>3.4</v>
      </c>
      <c r="F42" s="208">
        <v>7.16</v>
      </c>
      <c r="G42" s="207">
        <v>4.8899999999999997</v>
      </c>
    </row>
    <row r="43" spans="1:7" s="202" customFormat="1" ht="15.75">
      <c r="A43" s="194" t="s">
        <v>2</v>
      </c>
      <c r="B43" s="209">
        <v>0.82</v>
      </c>
      <c r="C43" s="209">
        <v>1.33</v>
      </c>
      <c r="D43" s="209">
        <v>4.8899999999999997</v>
      </c>
      <c r="E43" s="209">
        <v>2.4500000000000002</v>
      </c>
      <c r="F43" s="208">
        <v>5.98</v>
      </c>
      <c r="G43" s="207">
        <v>3.63</v>
      </c>
    </row>
    <row r="44" spans="1:7" s="202" customFormat="1" ht="15.75">
      <c r="A44" s="217" t="s">
        <v>92</v>
      </c>
      <c r="B44" s="216">
        <v>0.88</v>
      </c>
      <c r="C44" s="216">
        <v>3.22</v>
      </c>
      <c r="D44" s="216">
        <v>5.88</v>
      </c>
      <c r="E44" s="216">
        <v>3.84</v>
      </c>
      <c r="F44" s="215">
        <v>7.44</v>
      </c>
      <c r="G44" s="214">
        <v>5.09</v>
      </c>
    </row>
    <row r="45" spans="1:7" ht="8.25" customHeight="1">
      <c r="B45" s="213"/>
      <c r="C45" s="213"/>
      <c r="D45" s="212"/>
      <c r="E45" s="212"/>
      <c r="F45" s="208"/>
      <c r="G45" s="207"/>
    </row>
    <row r="46" spans="1:7" ht="15.75">
      <c r="A46" s="198" t="s">
        <v>16</v>
      </c>
      <c r="B46" s="199"/>
      <c r="C46" s="199"/>
      <c r="D46" s="199"/>
      <c r="E46" s="199"/>
      <c r="F46" s="211"/>
      <c r="G46" s="207"/>
    </row>
    <row r="47" spans="1:7">
      <c r="A47" s="194" t="s">
        <v>15</v>
      </c>
      <c r="B47" s="210">
        <v>0</v>
      </c>
      <c r="C47" s="209">
        <v>18.739999999999998</v>
      </c>
      <c r="D47" s="209">
        <v>31.44</v>
      </c>
      <c r="E47" s="209">
        <v>26.02</v>
      </c>
      <c r="F47" s="208">
        <v>34.47</v>
      </c>
      <c r="G47" s="207">
        <v>30.53</v>
      </c>
    </row>
    <row r="48" spans="1:7">
      <c r="A48" s="194" t="s">
        <v>14</v>
      </c>
      <c r="B48" s="210">
        <v>0</v>
      </c>
      <c r="C48" s="209">
        <v>13.63</v>
      </c>
      <c r="D48" s="209">
        <v>27.6</v>
      </c>
      <c r="E48" s="209">
        <v>19.98</v>
      </c>
      <c r="F48" s="208">
        <v>25.76</v>
      </c>
      <c r="G48" s="207">
        <v>22.37</v>
      </c>
    </row>
    <row r="49" spans="1:7">
      <c r="A49" s="194" t="s">
        <v>13</v>
      </c>
      <c r="B49" s="209">
        <v>4.7699999999999996</v>
      </c>
      <c r="C49" s="209">
        <v>11.56</v>
      </c>
      <c r="D49" s="209">
        <v>27.09</v>
      </c>
      <c r="E49" s="209">
        <v>16.46</v>
      </c>
      <c r="F49" s="208">
        <v>39.33</v>
      </c>
      <c r="G49" s="207">
        <v>23.26</v>
      </c>
    </row>
    <row r="50" spans="1:7">
      <c r="A50" s="194" t="s">
        <v>90</v>
      </c>
      <c r="B50" s="210">
        <v>0</v>
      </c>
      <c r="C50" s="209">
        <v>28.55</v>
      </c>
      <c r="D50" s="209">
        <v>36.159999999999997</v>
      </c>
      <c r="E50" s="209">
        <v>32.31</v>
      </c>
      <c r="F50" s="208">
        <v>36.19</v>
      </c>
      <c r="G50" s="207">
        <v>33.43</v>
      </c>
    </row>
    <row r="51" spans="1:7">
      <c r="A51" s="194" t="s">
        <v>11</v>
      </c>
      <c r="B51" s="209">
        <v>4.17</v>
      </c>
      <c r="C51" s="209">
        <v>22.07</v>
      </c>
      <c r="D51" s="209">
        <v>28.44</v>
      </c>
      <c r="E51" s="209">
        <v>18.5</v>
      </c>
      <c r="F51" s="208">
        <v>31.25</v>
      </c>
      <c r="G51" s="207">
        <v>22.62</v>
      </c>
    </row>
    <row r="52" spans="1:7">
      <c r="A52" s="194" t="s">
        <v>10</v>
      </c>
      <c r="B52" s="209">
        <v>5.38</v>
      </c>
      <c r="C52" s="209">
        <v>19</v>
      </c>
      <c r="D52" s="209">
        <v>32.549999999999997</v>
      </c>
      <c r="E52" s="209">
        <v>16.670000000000002</v>
      </c>
      <c r="F52" s="208">
        <v>54.97</v>
      </c>
      <c r="G52" s="207">
        <v>23.06</v>
      </c>
    </row>
    <row r="53" spans="1:7">
      <c r="A53" s="194" t="s">
        <v>9</v>
      </c>
      <c r="B53" s="209">
        <v>5.87</v>
      </c>
      <c r="C53" s="209">
        <v>16.37</v>
      </c>
      <c r="D53" s="209">
        <v>29.29</v>
      </c>
      <c r="E53" s="209">
        <v>21.36</v>
      </c>
      <c r="F53" s="208">
        <v>44.65</v>
      </c>
      <c r="G53" s="207">
        <v>29.37</v>
      </c>
    </row>
    <row r="54" spans="1:7">
      <c r="A54" s="194" t="s">
        <v>8</v>
      </c>
      <c r="B54" s="209">
        <v>10.65</v>
      </c>
      <c r="C54" s="209">
        <v>41.97</v>
      </c>
      <c r="D54" s="209">
        <v>53.3</v>
      </c>
      <c r="E54" s="209">
        <v>29.98</v>
      </c>
      <c r="F54" s="208">
        <v>67.540000000000006</v>
      </c>
      <c r="G54" s="207">
        <v>46.22</v>
      </c>
    </row>
    <row r="55" spans="1:7" s="202" customFormat="1" ht="15.75">
      <c r="A55" s="194" t="s">
        <v>87</v>
      </c>
      <c r="B55" s="209">
        <v>4.8499999999999996</v>
      </c>
      <c r="C55" s="209">
        <v>15.37</v>
      </c>
      <c r="D55" s="209">
        <v>27.79</v>
      </c>
      <c r="E55" s="209">
        <v>18.87</v>
      </c>
      <c r="F55" s="208">
        <v>52.36</v>
      </c>
      <c r="G55" s="207">
        <v>29.3</v>
      </c>
    </row>
    <row r="56" spans="1:7" s="202" customFormat="1" ht="15.75">
      <c r="A56" s="194" t="s">
        <v>6</v>
      </c>
      <c r="B56" s="209">
        <v>9</v>
      </c>
      <c r="C56" s="209">
        <v>11.9</v>
      </c>
      <c r="D56" s="209">
        <v>55.64</v>
      </c>
      <c r="E56" s="209">
        <v>37.6</v>
      </c>
      <c r="F56" s="208">
        <v>59.73</v>
      </c>
      <c r="G56" s="207">
        <v>46.97</v>
      </c>
    </row>
    <row r="57" spans="1:7" s="202" customFormat="1" ht="15.75">
      <c r="A57" s="194" t="s">
        <v>5</v>
      </c>
      <c r="B57" s="210">
        <v>0</v>
      </c>
      <c r="C57" s="209">
        <v>20.12</v>
      </c>
      <c r="D57" s="209">
        <v>22.33</v>
      </c>
      <c r="E57" s="209">
        <v>20.93</v>
      </c>
      <c r="F57" s="208">
        <v>36.479999999999997</v>
      </c>
      <c r="G57" s="207">
        <v>24.52</v>
      </c>
    </row>
    <row r="58" spans="1:7" s="202" customFormat="1" ht="15.75">
      <c r="A58" s="194" t="s">
        <v>4</v>
      </c>
      <c r="B58" s="209">
        <v>5.64</v>
      </c>
      <c r="C58" s="209">
        <v>11.06</v>
      </c>
      <c r="D58" s="209">
        <v>23.87</v>
      </c>
      <c r="E58" s="209">
        <v>16.95</v>
      </c>
      <c r="F58" s="208">
        <v>34.020000000000003</v>
      </c>
      <c r="G58" s="207">
        <v>23.28</v>
      </c>
    </row>
    <row r="59" spans="1:7" s="202" customFormat="1" ht="15.75">
      <c r="A59" s="194" t="s">
        <v>85</v>
      </c>
      <c r="B59" s="209">
        <v>9.4</v>
      </c>
      <c r="C59" s="209">
        <v>26.03</v>
      </c>
      <c r="D59" s="209">
        <v>34.409999999999997</v>
      </c>
      <c r="E59" s="209">
        <v>23.46</v>
      </c>
      <c r="F59" s="208">
        <v>47.8</v>
      </c>
      <c r="G59" s="207">
        <v>33.130000000000003</v>
      </c>
    </row>
    <row r="60" spans="1:7" s="202" customFormat="1" ht="15.75">
      <c r="A60" s="194" t="s">
        <v>2</v>
      </c>
      <c r="B60" s="209">
        <v>6.75</v>
      </c>
      <c r="C60" s="209">
        <v>14.46</v>
      </c>
      <c r="D60" s="209">
        <v>34.43</v>
      </c>
      <c r="E60" s="209">
        <v>18.87</v>
      </c>
      <c r="F60" s="208">
        <v>43.17</v>
      </c>
      <c r="G60" s="207">
        <v>27</v>
      </c>
    </row>
    <row r="61" spans="1:7" s="202" customFormat="1" ht="16.5" thickBot="1">
      <c r="A61" s="206" t="s">
        <v>92</v>
      </c>
      <c r="B61" s="205">
        <v>7.08</v>
      </c>
      <c r="C61" s="205">
        <v>16.579999999999998</v>
      </c>
      <c r="D61" s="205">
        <v>33.54</v>
      </c>
      <c r="E61" s="205">
        <v>21.77</v>
      </c>
      <c r="F61" s="204">
        <v>44.91</v>
      </c>
      <c r="G61" s="203">
        <v>29.78</v>
      </c>
    </row>
    <row r="62" spans="1:7" ht="8.25" customHeight="1">
      <c r="B62" s="200"/>
      <c r="C62" s="200"/>
      <c r="D62" s="199"/>
      <c r="E62" s="199"/>
      <c r="F62" s="187"/>
    </row>
    <row r="63" spans="1:7" ht="18">
      <c r="A63" s="201" t="s">
        <v>91</v>
      </c>
      <c r="B63" s="200"/>
      <c r="C63" s="200"/>
      <c r="D63" s="199"/>
      <c r="E63" s="199"/>
      <c r="F63" s="187"/>
    </row>
    <row r="64" spans="1:7" ht="7.5" customHeight="1">
      <c r="B64" s="200"/>
      <c r="C64" s="200"/>
      <c r="D64" s="199"/>
      <c r="E64" s="199"/>
      <c r="F64" s="187"/>
    </row>
    <row r="65" spans="1:9" ht="8.25" customHeight="1">
      <c r="B65" s="197"/>
      <c r="C65" s="197"/>
      <c r="D65" s="196"/>
      <c r="E65" s="196"/>
      <c r="F65" s="196"/>
      <c r="G65" s="196"/>
    </row>
    <row r="66" spans="1:9" ht="15.75" customHeight="1">
      <c r="A66" s="198" t="s">
        <v>16</v>
      </c>
      <c r="B66" s="197"/>
      <c r="C66" s="197"/>
      <c r="D66" s="196"/>
      <c r="E66" s="196"/>
      <c r="F66" s="196"/>
      <c r="G66" s="196"/>
    </row>
    <row r="67" spans="1:9">
      <c r="A67" s="194" t="s">
        <v>15</v>
      </c>
      <c r="B67" s="193" t="s">
        <v>86</v>
      </c>
      <c r="C67" s="193">
        <f>IF(ISERR((C47-C$61)/C$61*100),"n/a",IF(((C47-C$61)/C$61*100)=0,"-",((C47-C$61)/C$61*100)))</f>
        <v>13.027744270205069</v>
      </c>
      <c r="D67" s="193">
        <f>IF(ISERR((D47-D$61)/D$61*100),"n/a",IF(((D47-D$61)/D$61*100)=0,"-",((D47-D$61)/D$61*100)))</f>
        <v>-6.2611806797853244</v>
      </c>
      <c r="E67" s="193">
        <f>IF(ISERR((E47-E$61)/E$61*100),"n/a",IF(((E47-E$61)/E$61*100)=0,"-",((E47-E$61)/E$61*100)))</f>
        <v>19.522278364722094</v>
      </c>
      <c r="F67" s="193">
        <f>IF(ISERR((F47-F$61)/F$61*100),"n/a",IF(((F47-F$61)/F$61*100)=0,"-",((F47-F$61)/F$61*100)))</f>
        <v>-23.24649298597194</v>
      </c>
      <c r="G67" s="193">
        <f>IF(ISERR((G47-G$61)/G$61*100),"n/a",IF(((G47-G$61)/G$61*100)=0,"-",((G47-G$61)/G$61*100)))</f>
        <v>2.5184687709872398</v>
      </c>
    </row>
    <row r="68" spans="1:9">
      <c r="A68" s="194" t="s">
        <v>14</v>
      </c>
      <c r="B68" s="193" t="s">
        <v>86</v>
      </c>
      <c r="C68" s="193">
        <f>IF(ISERR((C48-C$61)/C$61*100),"n/a",IF(((C48-C$61)/C$61*100)=0,"-",((C48-C$61)/C$61*100)))</f>
        <v>-17.792521109770796</v>
      </c>
      <c r="D68" s="193">
        <f>IF(ISERR((D48-D$61)/D$61*100),"n/a",IF(((D48-D$61)/D$61*100)=0,"-",((D48-D$61)/D$61*100)))</f>
        <v>-17.710196779964214</v>
      </c>
      <c r="E68" s="193">
        <f>IF(ISERR((E48-E$61)/E$61*100),"n/a",IF(((E48-E$61)/E$61*100)=0,"-",((E48-E$61)/E$61*100)))</f>
        <v>-8.2223242994947139</v>
      </c>
      <c r="F68" s="193">
        <f>IF(ISERR((F48-F$61)/F$61*100),"n/a",IF(((F48-F$61)/F$61*100)=0,"-",((F48-F$61)/F$61*100)))</f>
        <v>-42.640837230015578</v>
      </c>
      <c r="G68" s="193">
        <f>IF(ISERR((G48-G$61)/G$61*100),"n/a",IF(((G48-G$61)/G$61*100)=0,"-",((G48-G$61)/G$61*100)))</f>
        <v>-24.882471457353926</v>
      </c>
    </row>
    <row r="69" spans="1:9">
      <c r="A69" s="194" t="s">
        <v>13</v>
      </c>
      <c r="B69" s="193">
        <f>IF(ISERR((B49-B$61)/B$61*100),"n/a",IF(((B49-B$61)/B$61*100)=0,"-",((B49-B$61)/B$61*100)))</f>
        <v>-32.627118644067806</v>
      </c>
      <c r="C69" s="193">
        <f>IF(ISERR((C49-C$61)/C$61*100),"n/a",IF(((C49-C$61)/C$61*100)=0,"-",((C49-C$61)/C$61*100)))</f>
        <v>-30.277442702050656</v>
      </c>
      <c r="D69" s="193">
        <f>IF(ISERR((D49-D$61)/D$61*100),"n/a",IF(((D49-D$61)/D$61*100)=0,"-",((D49-D$61)/D$61*100)))</f>
        <v>-19.23076923076923</v>
      </c>
      <c r="E69" s="193">
        <f>IF(ISERR((E49-E$61)/E$61*100),"n/a",IF(((E49-E$61)/E$61*100)=0,"-",((E49-E$61)/E$61*100)))</f>
        <v>-24.391364262746894</v>
      </c>
      <c r="F69" s="193">
        <f>IF(ISERR((F49-F$61)/F$61*100),"n/a",IF(((F49-F$61)/F$61*100)=0,"-",((F49-F$61)/F$61*100)))</f>
        <v>-12.424849699398795</v>
      </c>
      <c r="G69" s="193">
        <f>IF(ISERR((G49-G$61)/G$61*100),"n/a",IF(((G49-G$61)/G$61*100)=0,"-",((G49-G$61)/G$61*100)))</f>
        <v>-21.893888515782404</v>
      </c>
    </row>
    <row r="70" spans="1:9">
      <c r="A70" s="194" t="s">
        <v>90</v>
      </c>
      <c r="B70" s="193" t="s">
        <v>86</v>
      </c>
      <c r="C70" s="193">
        <f>IF(ISERR((C50-C$61)/C$61*100),"n/a",IF(((C50-C$61)/C$61*100)=0,"-",((C50-C$61)/C$61*100)))</f>
        <v>72.1954161640531</v>
      </c>
      <c r="D70" s="193">
        <f>IF(ISERR((D50-D$61)/D$61*100),"n/a",IF(((D50-D$61)/D$61*100)=0,"-",((D50-D$61)/D$61*100)))</f>
        <v>7.8115682766845485</v>
      </c>
      <c r="E70" s="193">
        <f>IF(ISERR((E50-E$61)/E$61*100),"n/a",IF(((E50-E$61)/E$61*100)=0,"-",((E50-E$61)/E$61*100)))</f>
        <v>48.41525034451081</v>
      </c>
      <c r="F70" s="193">
        <f>IF(ISERR((F50-F$61)/F$61*100),"n/a",IF(((F50-F$61)/F$61*100)=0,"-",((F50-F$61)/F$61*100)))</f>
        <v>-19.41661099977733</v>
      </c>
      <c r="G70" s="193">
        <f>IF(ISERR((G50-G$61)/G$61*100),"n/a",IF(((G50-G$61)/G$61*100)=0,"-",((G50-G$61)/G$61*100)))</f>
        <v>12.256548018804562</v>
      </c>
    </row>
    <row r="71" spans="1:9">
      <c r="A71" s="194" t="s">
        <v>11</v>
      </c>
      <c r="B71" s="193">
        <f>IF(ISERR((B51-B$61)/B$61*100),"n/a",IF(((B51-B$61)/B$61*100)=0,"-",((B51-B$61)/B$61*100)))</f>
        <v>-41.101694915254242</v>
      </c>
      <c r="C71" s="193">
        <f>IF(ISERR((C51-C$61)/C$61*100),"n/a",IF(((C51-C$61)/C$61*100)=0,"-",((C51-C$61)/C$61*100)))</f>
        <v>33.112183353437892</v>
      </c>
      <c r="D71" s="193">
        <f>IF(ISERR((D51-D$61)/D$61*100),"n/a",IF(((D51-D$61)/D$61*100)=0,"-",((D51-D$61)/D$61*100)))</f>
        <v>-15.205724508050084</v>
      </c>
      <c r="E71" s="193">
        <f>IF(ISERR((E51-E$61)/E$61*100),"n/a",IF(((E51-E$61)/E$61*100)=0,"-",((E51-E$61)/E$61*100)))</f>
        <v>-15.020670647680292</v>
      </c>
      <c r="F71" s="193">
        <f>IF(ISERR((F51-F$61)/F$61*100),"n/a",IF(((F51-F$61)/F$61*100)=0,"-",((F51-F$61)/F$61*100)))</f>
        <v>-30.416388332219991</v>
      </c>
      <c r="G71" s="193">
        <f>IF(ISERR((G51-G$61)/G$61*100),"n/a",IF(((G51-G$61)/G$61*100)=0,"-",((G51-G$61)/G$61*100)))</f>
        <v>-24.042981867024849</v>
      </c>
    </row>
    <row r="72" spans="1:9" ht="15.75">
      <c r="A72" s="194" t="s">
        <v>10</v>
      </c>
      <c r="B72" s="193">
        <f>IF(ISERR((B52-B$61)/B$61*100),"n/a",IF(((B52-B$61)/B$61*100)=0,"-",((B52-B$61)/B$61*100)))</f>
        <v>-24.011299435028253</v>
      </c>
      <c r="C72" s="193">
        <f>IF(ISERR((C52-C$61)/C$61*100),"n/a",IF(((C52-C$61)/C$61*100)=0,"-",((C52-C$61)/C$61*100)))</f>
        <v>14.595898673100132</v>
      </c>
      <c r="D72" s="193">
        <f>IF(ISERR((D52-D$61)/D$61*100),"n/a",IF(((D52-D$61)/D$61*100)=0,"-",((D52-D$61)/D$61*100)))</f>
        <v>-2.9516994633273765</v>
      </c>
      <c r="E72" s="193">
        <f>IF(ISERR((E52-E$61)/E$61*100),"n/a",IF(((E52-E$61)/E$61*100)=0,"-",((E52-E$61)/E$61*100)))</f>
        <v>-23.426734037666506</v>
      </c>
      <c r="F72" s="193">
        <f>IF(ISERR((F52-F$61)/F$61*100),"n/a",IF(((F52-F$61)/F$61*100)=0,"-",((F52-F$61)/F$61*100)))</f>
        <v>22.400356268091745</v>
      </c>
      <c r="G72" s="193">
        <f>IF(ISERR((G52-G$61)/G$61*100),"n/a",IF(((G52-G$61)/G$61*100)=0,"-",((G52-G$61)/G$61*100)))</f>
        <v>-22.565480188045676</v>
      </c>
      <c r="I72" s="195" t="s">
        <v>89</v>
      </c>
    </row>
    <row r="73" spans="1:9" ht="15.75">
      <c r="A73" s="194" t="s">
        <v>9</v>
      </c>
      <c r="B73" s="193">
        <f>IF(ISERR((B53-B$61)/B$61*100),"n/a",IF(((B53-B$61)/B$61*100)=0,"-",((B53-B$61)/B$61*100)))</f>
        <v>-17.090395480225986</v>
      </c>
      <c r="C73" s="193">
        <f>IF(ISERR((C53-C$61)/C$61*100),"n/a",IF(((C53-C$61)/C$61*100)=0,"-",((C53-C$61)/C$61*100)))</f>
        <v>-1.2665862484921431</v>
      </c>
      <c r="D73" s="193">
        <f>IF(ISERR((D53-D$61)/D$61*100),"n/a",IF(((D53-D$61)/D$61*100)=0,"-",((D53-D$61)/D$61*100)))</f>
        <v>-12.671437090041742</v>
      </c>
      <c r="E73" s="193">
        <f>IF(ISERR((E53-E$61)/E$61*100),"n/a",IF(((E53-E$61)/E$61*100)=0,"-",((E53-E$61)/E$61*100)))</f>
        <v>-1.8833256775378968</v>
      </c>
      <c r="F73" s="193">
        <f>IF(ISERR((F53-F$61)/F$61*100),"n/a",IF(((F53-F$61)/F$61*100)=0,"-",((F53-F$61)/F$61*100)))</f>
        <v>-0.57893564907592521</v>
      </c>
      <c r="G73" s="193">
        <f>IF(ISERR((G53-G$61)/G$61*100),"n/a",IF(((G53-G$61)/G$61*100)=0,"-",((G53-G$61)/G$61*100)))</f>
        <v>-1.3767629281396914</v>
      </c>
      <c r="I73" s="195" t="s">
        <v>88</v>
      </c>
    </row>
    <row r="74" spans="1:9" s="192" customFormat="1">
      <c r="A74" s="194" t="s">
        <v>8</v>
      </c>
      <c r="B74" s="193">
        <f>IF(ISERR((B54-B$61)/B$61*100),"n/a",IF(((B54-B$61)/B$61*100)=0,"-",((B54-B$61)/B$61*100)))</f>
        <v>50.423728813559322</v>
      </c>
      <c r="C74" s="193">
        <f>IF(ISERR((C54-C$61)/C$61*100),"n/a",IF(((C54-C$61)/C$61*100)=0,"-",((C54-C$61)/C$61*100)))</f>
        <v>153.13630880579012</v>
      </c>
      <c r="D74" s="193">
        <f>IF(ISERR((D54-D$61)/D$61*100),"n/a",IF(((D54-D$61)/D$61*100)=0,"-",((D54-D$61)/D$61*100)))</f>
        <v>58.914728682170534</v>
      </c>
      <c r="E74" s="193">
        <f>IF(ISERR((E54-E$61)/E$61*100),"n/a",IF(((E54-E$61)/E$61*100)=0,"-",((E54-E$61)/E$61*100)))</f>
        <v>37.712448323380805</v>
      </c>
      <c r="F74" s="193">
        <f>IF(ISERR((F54-F$61)/F$61*100),"n/a",IF(((F54-F$61)/F$61*100)=0,"-",((F54-F$61)/F$61*100)))</f>
        <v>50.389668225339591</v>
      </c>
      <c r="G74" s="193">
        <f>IF(ISERR((G54-G$61)/G$61*100),"n/a",IF(((G54-G$61)/G$61*100)=0,"-",((G54-G$61)/G$61*100)))</f>
        <v>55.204835460040293</v>
      </c>
    </row>
    <row r="75" spans="1:9" s="192" customFormat="1">
      <c r="A75" s="194" t="s">
        <v>87</v>
      </c>
      <c r="B75" s="193">
        <f>IF(ISERR((B55-B$61)/B$61*100),"n/a",IF(((B55-B$61)/B$61*100)=0,"-",((B55-B$61)/B$61*100)))</f>
        <v>-31.497175141242945</v>
      </c>
      <c r="C75" s="193">
        <f>IF(ISERR((C55-C$61)/C$61*100),"n/a",IF(((C55-C$61)/C$61*100)=0,"-",((C55-C$61)/C$61*100)))</f>
        <v>-7.2979493365500554</v>
      </c>
      <c r="D75" s="193">
        <f>IF(ISERR((D55-D$61)/D$61*100),"n/a",IF(((D55-D$61)/D$61*100)=0,"-",((D55-D$61)/D$61*100)))</f>
        <v>-17.14370900417412</v>
      </c>
      <c r="E75" s="193">
        <f>IF(ISERR((E55-E$61)/E$61*100),"n/a",IF(((E55-E$61)/E$61*100)=0,"-",((E55-E$61)/E$61*100)))</f>
        <v>-13.321084060633895</v>
      </c>
      <c r="F75" s="193">
        <f>IF(ISERR((F55-F$61)/F$61*100),"n/a",IF(((F55-F$61)/F$61*100)=0,"-",((F55-F$61)/F$61*100)))</f>
        <v>16.588733021598763</v>
      </c>
      <c r="G75" s="193">
        <f>IF(ISERR((G55-G$61)/G$61*100),"n/a",IF(((G55-G$61)/G$61*100)=0,"-",((G55-G$61)/G$61*100)))</f>
        <v>-1.6118200134318348</v>
      </c>
    </row>
    <row r="76" spans="1:9" s="192" customFormat="1">
      <c r="A76" s="194" t="s">
        <v>6</v>
      </c>
      <c r="B76" s="193">
        <f>IF(ISERR((B56-B$61)/B$61*100),"n/a",IF(((B56-B$61)/B$61*100)=0,"-",((B56-B$61)/B$61*100)))</f>
        <v>27.118644067796609</v>
      </c>
      <c r="C76" s="193">
        <f>IF(ISERR((C56-C$61)/C$61*100),"n/a",IF(((C56-C$61)/C$61*100)=0,"-",((C56-C$61)/C$61*100)))</f>
        <v>-28.226779252110966</v>
      </c>
      <c r="D76" s="193">
        <f>IF(ISERR((D56-D$61)/D$61*100),"n/a",IF(((D56-D$61)/D$61*100)=0,"-",((D56-D$61)/D$61*100)))</f>
        <v>65.891472868217065</v>
      </c>
      <c r="E76" s="193">
        <f>IF(ISERR((E56-E$61)/E$61*100),"n/a",IF(((E56-E$61)/E$61*100)=0,"-",((E56-E$61)/E$61*100)))</f>
        <v>72.714745062011957</v>
      </c>
      <c r="F76" s="193">
        <f>IF(ISERR((F56-F$61)/F$61*100),"n/a",IF(((F56-F$61)/F$61*100)=0,"-",((F56-F$61)/F$61*100)))</f>
        <v>32.999331997327992</v>
      </c>
      <c r="G76" s="193">
        <f>IF(ISERR((G56-G$61)/G$61*100),"n/a",IF(((G56-G$61)/G$61*100)=0,"-",((G56-G$61)/G$61*100)))</f>
        <v>57.723304231027527</v>
      </c>
    </row>
    <row r="77" spans="1:9" s="192" customFormat="1">
      <c r="A77" s="194" t="s">
        <v>5</v>
      </c>
      <c r="B77" s="193" t="s">
        <v>86</v>
      </c>
      <c r="C77" s="193">
        <f>IF(ISERR((C57-C$61)/C$61*100),"n/a",IF(((C57-C$61)/C$61*100)=0,"-",((C57-C$61)/C$61*100)))</f>
        <v>21.351025331724987</v>
      </c>
      <c r="D77" s="193">
        <f>IF(ISERR((D57-D$61)/D$61*100),"n/a",IF(((D57-D$61)/D$61*100)=0,"-",((D57-D$61)/D$61*100)))</f>
        <v>-33.422778771615988</v>
      </c>
      <c r="E77" s="193">
        <f>IF(ISERR((E57-E$61)/E$61*100),"n/a",IF(((E57-E$61)/E$61*100)=0,"-",((E57-E$61)/E$61*100)))</f>
        <v>-3.858520900321543</v>
      </c>
      <c r="F77" s="193">
        <f>IF(ISERR((F57-F$61)/F$61*100),"n/a",IF(((F57-F$61)/F$61*100)=0,"-",((F57-F$61)/F$61*100)))</f>
        <v>-18.770875083500336</v>
      </c>
      <c r="G77" s="193">
        <f>IF(ISERR((G57-G$61)/G$61*100),"n/a",IF(((G57-G$61)/G$61*100)=0,"-",((G57-G$61)/G$61*100)))</f>
        <v>-17.662860980523845</v>
      </c>
    </row>
    <row r="78" spans="1:9" s="192" customFormat="1">
      <c r="A78" s="194" t="s">
        <v>4</v>
      </c>
      <c r="B78" s="193">
        <f>IF(ISERR((B58-B$61)/B$61*100),"n/a",IF(((B58-B$61)/B$61*100)=0,"-",((B58-B$61)/B$61*100)))</f>
        <v>-20.33898305084746</v>
      </c>
      <c r="C78" s="193">
        <f>IF(ISERR((C58-C$61)/C$61*100),"n/a",IF(((C58-C$61)/C$61*100)=0,"-",((C58-C$61)/C$61*100)))</f>
        <v>-33.2931242460796</v>
      </c>
      <c r="D78" s="193">
        <f>IF(ISERR((D58-D$61)/D$61*100),"n/a",IF(((D58-D$61)/D$61*100)=0,"-",((D58-D$61)/D$61*100)))</f>
        <v>-28.831246273106732</v>
      </c>
      <c r="E78" s="193">
        <f>IF(ISERR((E58-E$61)/E$61*100),"n/a",IF(((E58-E$61)/E$61*100)=0,"-",((E58-E$61)/E$61*100)))</f>
        <v>-22.140560404226001</v>
      </c>
      <c r="F78" s="193">
        <f>IF(ISERR((F58-F$61)/F$61*100),"n/a",IF(((F58-F$61)/F$61*100)=0,"-",((F58-F$61)/F$61*100)))</f>
        <v>-24.248496993987963</v>
      </c>
      <c r="G78" s="193">
        <f>IF(ISERR((G58-G$61)/G$61*100),"n/a",IF(((G58-G$61)/G$61*100)=0,"-",((G58-G$61)/G$61*100)))</f>
        <v>-21.826729348556075</v>
      </c>
    </row>
    <row r="79" spans="1:9" s="192" customFormat="1">
      <c r="A79" s="194" t="s">
        <v>85</v>
      </c>
      <c r="B79" s="193">
        <f>IF(ISERR((B59-B$61)/B$61*100),"n/a",IF(((B59-B$61)/B$61*100)=0,"-",((B59-B$61)/B$61*100)))</f>
        <v>32.768361581920907</v>
      </c>
      <c r="C79" s="193">
        <f>IF(ISERR((C59-C$61)/C$61*100),"n/a",IF(((C59-C$61)/C$61*100)=0,"-",((C59-C$61)/C$61*100)))</f>
        <v>56.996381182147196</v>
      </c>
      <c r="D79" s="193">
        <f>IF(ISERR((D59-D$61)/D$61*100),"n/a",IF(((D59-D$61)/D$61*100)=0,"-",((D59-D$61)/D$61*100)))</f>
        <v>2.5939177101967723</v>
      </c>
      <c r="E79" s="193">
        <f>IF(ISERR((E59-E$61)/E$61*100),"n/a",IF(((E59-E$61)/E$61*100)=0,"-",((E59-E$61)/E$61*100)))</f>
        <v>7.762976573265969</v>
      </c>
      <c r="F79" s="193">
        <f>IF(ISERR((F59-F$61)/F$61*100),"n/a",IF(((F59-F$61)/F$61*100)=0,"-",((F59-F$61)/F$61*100)))</f>
        <v>6.4350924070362971</v>
      </c>
      <c r="G79" s="193">
        <f>IF(ISERR((G59-G$61)/G$61*100),"n/a",IF(((G59-G$61)/G$61*100)=0,"-",((G59-G$61)/G$61*100)))</f>
        <v>11.249160510409675</v>
      </c>
    </row>
    <row r="80" spans="1:9" ht="15.75" thickBot="1">
      <c r="A80" s="191" t="s">
        <v>2</v>
      </c>
      <c r="B80" s="190">
        <f>IF(ISERR((B60-B$61)/B$61*100),"n/a",IF(((B60-B$61)/B$61*100)=0,"-",((B60-B$61)/B$61*100)))</f>
        <v>-4.6610169491525433</v>
      </c>
      <c r="C80" s="190">
        <f>IF(ISERR((C60-C$61)/C$61*100),"n/a",IF(((C60-C$61)/C$61*100)=0,"-",((C60-C$61)/C$61*100)))</f>
        <v>-12.786489746682737</v>
      </c>
      <c r="D80" s="190">
        <f>IF(ISERR((D60-D$61)/D$61*100),"n/a",IF(((D60-D$61)/D$61*100)=0,"-",((D60-D$61)/D$61*100)))</f>
        <v>2.6535480023852136</v>
      </c>
      <c r="E80" s="190">
        <f>IF(ISERR((E60-E$61)/E$61*100),"n/a",IF(((E60-E$61)/E$61*100)=0,"-",((E60-E$61)/E$61*100)))</f>
        <v>-13.321084060633895</v>
      </c>
      <c r="F80" s="190">
        <f>IF(ISERR((F60-F$61)/F$61*100),"n/a",IF(((F60-F$61)/F$61*100)=0,"-",((F60-F$61)/F$61*100)))</f>
        <v>-3.8744154976619796</v>
      </c>
      <c r="G80" s="190">
        <f>IF(ISERR((G60-G$61)/G$61*100),"n/a",IF(((G60-G$61)/G$61*100)=0,"-",((G60-G$61)/G$61*100)))</f>
        <v>-9.3351242444593723</v>
      </c>
    </row>
    <row r="81" spans="1:6">
      <c r="A81" s="189"/>
      <c r="B81" s="188"/>
      <c r="C81" s="188"/>
      <c r="D81" s="188"/>
      <c r="E81" s="188"/>
      <c r="F81" s="187"/>
    </row>
    <row r="82" spans="1:6">
      <c r="F82" s="186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80"/>
  <sheetViews>
    <sheetView zoomScale="75" zoomScaleNormal="75" workbookViewId="0"/>
  </sheetViews>
  <sheetFormatPr defaultColWidth="12.5703125" defaultRowHeight="15"/>
  <cols>
    <col min="1" max="1" width="39.5703125" style="184" customWidth="1"/>
    <col min="2" max="3" width="13.85546875" style="184" customWidth="1"/>
    <col min="4" max="4" width="18.7109375" style="184" customWidth="1"/>
    <col min="5" max="5" width="13.85546875" style="184" customWidth="1"/>
    <col min="6" max="6" width="13.85546875" style="185" customWidth="1"/>
    <col min="7" max="7" width="13.85546875" style="184" customWidth="1"/>
    <col min="8" max="9" width="12.5703125" style="184"/>
    <col min="10" max="10" width="17.7109375" style="184" customWidth="1"/>
    <col min="11" max="16384" width="12.5703125" style="184"/>
  </cols>
  <sheetData>
    <row r="1" spans="1:10" ht="15.75">
      <c r="A1" s="202" t="s">
        <v>62</v>
      </c>
      <c r="G1" s="232" t="s">
        <v>47</v>
      </c>
    </row>
    <row r="2" spans="1:10" ht="7.5" customHeight="1">
      <c r="A2" s="202"/>
    </row>
    <row r="3" spans="1:10" ht="15.75">
      <c r="A3" s="198" t="s">
        <v>106</v>
      </c>
      <c r="B3" s="202"/>
      <c r="C3" s="202"/>
    </row>
    <row r="4" spans="1:10" ht="16.5" thickBot="1">
      <c r="A4" s="231" t="s">
        <v>105</v>
      </c>
      <c r="B4" s="230"/>
      <c r="C4" s="230"/>
      <c r="E4" s="228"/>
      <c r="F4" s="229"/>
      <c r="G4" s="228"/>
    </row>
    <row r="5" spans="1:10" ht="15.75">
      <c r="A5" s="233"/>
      <c r="B5" s="226"/>
      <c r="C5" s="226" t="s">
        <v>104</v>
      </c>
      <c r="D5" s="226" t="s">
        <v>103</v>
      </c>
      <c r="E5" s="226" t="s">
        <v>102</v>
      </c>
      <c r="F5" s="225" t="s">
        <v>101</v>
      </c>
      <c r="G5" s="225" t="s">
        <v>79</v>
      </c>
    </row>
    <row r="6" spans="1:10" ht="15.75">
      <c r="A6" s="224" t="s">
        <v>100</v>
      </c>
      <c r="B6" s="222" t="s">
        <v>99</v>
      </c>
      <c r="C6" s="222" t="s">
        <v>98</v>
      </c>
      <c r="D6" s="222" t="s">
        <v>97</v>
      </c>
      <c r="E6" s="222" t="s">
        <v>96</v>
      </c>
      <c r="F6" s="219" t="s">
        <v>94</v>
      </c>
      <c r="G6" s="219" t="s">
        <v>94</v>
      </c>
    </row>
    <row r="7" spans="1:10" ht="15.75">
      <c r="A7" s="224" t="s">
        <v>95</v>
      </c>
      <c r="B7" s="223"/>
      <c r="C7" s="223"/>
      <c r="D7" s="222"/>
      <c r="E7" s="222" t="s">
        <v>94</v>
      </c>
      <c r="F7" s="219"/>
      <c r="G7" s="192"/>
    </row>
    <row r="8" spans="1:10" ht="16.5" thickBot="1">
      <c r="A8" s="220" t="s">
        <v>110</v>
      </c>
      <c r="B8" s="220"/>
      <c r="C8" s="220"/>
      <c r="D8" s="220"/>
      <c r="E8" s="220"/>
      <c r="F8" s="221"/>
      <c r="G8" s="220"/>
    </row>
    <row r="9" spans="1:10" ht="16.5" thickTop="1">
      <c r="A9" s="192"/>
      <c r="B9" s="192"/>
      <c r="C9" s="192"/>
      <c r="D9" s="192"/>
      <c r="E9" s="219"/>
      <c r="F9" s="219"/>
    </row>
    <row r="10" spans="1:10" ht="18">
      <c r="A10" s="201" t="s">
        <v>109</v>
      </c>
    </row>
    <row r="11" spans="1:10" ht="8.25" customHeight="1"/>
    <row r="12" spans="1:10" ht="15.75">
      <c r="A12" s="198" t="s">
        <v>20</v>
      </c>
    </row>
    <row r="13" spans="1:10" ht="16.5" customHeight="1">
      <c r="A13" s="194" t="s">
        <v>15</v>
      </c>
      <c r="B13" s="210" t="s">
        <v>108</v>
      </c>
      <c r="C13" s="209">
        <v>0.47</v>
      </c>
      <c r="D13" s="209">
        <v>0.7</v>
      </c>
      <c r="E13" s="209">
        <v>0.6</v>
      </c>
      <c r="F13" s="208">
        <v>0.28000000000000003</v>
      </c>
      <c r="G13" s="207">
        <v>0.43</v>
      </c>
    </row>
    <row r="14" spans="1:10">
      <c r="A14" s="194" t="s">
        <v>14</v>
      </c>
      <c r="B14" s="210" t="s">
        <v>108</v>
      </c>
      <c r="C14" s="209">
        <v>0.47</v>
      </c>
      <c r="D14" s="209">
        <v>0.98</v>
      </c>
      <c r="E14" s="209">
        <v>0.7</v>
      </c>
      <c r="F14" s="208">
        <v>0.54</v>
      </c>
      <c r="G14" s="207">
        <v>0.64</v>
      </c>
    </row>
    <row r="15" spans="1:10">
      <c r="A15" s="194" t="s">
        <v>13</v>
      </c>
      <c r="B15" s="209">
        <v>0.2</v>
      </c>
      <c r="C15" s="209">
        <v>0.54</v>
      </c>
      <c r="D15" s="209">
        <v>0.56000000000000005</v>
      </c>
      <c r="E15" s="209">
        <v>0.5</v>
      </c>
      <c r="F15" s="208">
        <v>0.48</v>
      </c>
      <c r="G15" s="207">
        <v>0.49</v>
      </c>
      <c r="J15" s="218"/>
    </row>
    <row r="16" spans="1:10">
      <c r="A16" s="194" t="s">
        <v>90</v>
      </c>
      <c r="B16" s="210" t="s">
        <v>108</v>
      </c>
      <c r="C16" s="209">
        <v>1.07</v>
      </c>
      <c r="D16" s="209">
        <v>0.41</v>
      </c>
      <c r="E16" s="209">
        <v>0.75</v>
      </c>
      <c r="F16" s="208">
        <v>0.23</v>
      </c>
      <c r="G16" s="207">
        <v>0.6</v>
      </c>
    </row>
    <row r="17" spans="1:7">
      <c r="A17" s="194" t="s">
        <v>11</v>
      </c>
      <c r="B17" s="209">
        <v>0.19</v>
      </c>
      <c r="C17" s="209">
        <v>0.43</v>
      </c>
      <c r="D17" s="209">
        <v>0.47</v>
      </c>
      <c r="E17" s="209">
        <v>0.36</v>
      </c>
      <c r="F17" s="208">
        <v>0.21</v>
      </c>
      <c r="G17" s="207">
        <v>0.31</v>
      </c>
    </row>
    <row r="18" spans="1:7">
      <c r="A18" s="194" t="s">
        <v>10</v>
      </c>
      <c r="B18" s="209">
        <v>0.12</v>
      </c>
      <c r="C18" s="209">
        <v>0.66</v>
      </c>
      <c r="D18" s="209">
        <v>0.49</v>
      </c>
      <c r="E18" s="209">
        <v>0.4</v>
      </c>
      <c r="F18" s="208">
        <v>0.49</v>
      </c>
      <c r="G18" s="207">
        <v>0.42</v>
      </c>
    </row>
    <row r="19" spans="1:7">
      <c r="A19" s="194" t="s">
        <v>9</v>
      </c>
      <c r="B19" s="210" t="s">
        <v>108</v>
      </c>
      <c r="C19" s="209">
        <v>0.36</v>
      </c>
      <c r="D19" s="209">
        <v>0.32</v>
      </c>
      <c r="E19" s="209">
        <v>0.32</v>
      </c>
      <c r="F19" s="208">
        <v>0.61</v>
      </c>
      <c r="G19" s="207">
        <v>0.42</v>
      </c>
    </row>
    <row r="20" spans="1:7">
      <c r="A20" s="194" t="s">
        <v>8</v>
      </c>
      <c r="B20" s="209">
        <v>0.05</v>
      </c>
      <c r="C20" s="209" t="s">
        <v>108</v>
      </c>
      <c r="D20" s="209">
        <v>0.39</v>
      </c>
      <c r="E20" s="209">
        <v>0.2</v>
      </c>
      <c r="F20" s="208">
        <v>0.4</v>
      </c>
      <c r="G20" s="207">
        <v>0.28000000000000003</v>
      </c>
    </row>
    <row r="21" spans="1:7" s="202" customFormat="1" ht="15.75">
      <c r="A21" s="194" t="s">
        <v>87</v>
      </c>
      <c r="B21" s="209">
        <v>0.09</v>
      </c>
      <c r="C21" s="209">
        <v>0.27</v>
      </c>
      <c r="D21" s="209">
        <v>0.47</v>
      </c>
      <c r="E21" s="209">
        <v>0.33</v>
      </c>
      <c r="F21" s="208">
        <v>0.43</v>
      </c>
      <c r="G21" s="207">
        <v>0.36</v>
      </c>
    </row>
    <row r="22" spans="1:7" ht="16.5" customHeight="1">
      <c r="A22" s="194" t="s">
        <v>6</v>
      </c>
      <c r="B22" s="209">
        <v>0.19</v>
      </c>
      <c r="C22" s="209">
        <v>0.1</v>
      </c>
      <c r="D22" s="209">
        <v>0.32</v>
      </c>
      <c r="E22" s="209">
        <v>0.24</v>
      </c>
      <c r="F22" s="208">
        <v>0.32</v>
      </c>
      <c r="G22" s="207">
        <v>0.28000000000000003</v>
      </c>
    </row>
    <row r="23" spans="1:7" ht="15.75" customHeight="1">
      <c r="A23" s="194" t="s">
        <v>5</v>
      </c>
      <c r="B23" s="210" t="s">
        <v>108</v>
      </c>
      <c r="C23" s="209">
        <v>0.71</v>
      </c>
      <c r="D23" s="209">
        <v>0.64</v>
      </c>
      <c r="E23" s="209">
        <v>0.69</v>
      </c>
      <c r="F23" s="208">
        <v>0.67</v>
      </c>
      <c r="G23" s="207">
        <v>0.68</v>
      </c>
    </row>
    <row r="24" spans="1:7">
      <c r="A24" s="194" t="s">
        <v>4</v>
      </c>
      <c r="B24" s="210" t="s">
        <v>108</v>
      </c>
      <c r="C24" s="209">
        <v>0.23</v>
      </c>
      <c r="D24" s="209">
        <v>0.46</v>
      </c>
      <c r="E24" s="209">
        <v>0.32</v>
      </c>
      <c r="F24" s="208">
        <v>0.34</v>
      </c>
      <c r="G24" s="207">
        <v>0.33</v>
      </c>
    </row>
    <row r="25" spans="1:7">
      <c r="A25" s="194" t="s">
        <v>85</v>
      </c>
      <c r="B25" s="209">
        <v>0.15</v>
      </c>
      <c r="C25" s="209">
        <v>0.5</v>
      </c>
      <c r="D25" s="209">
        <v>0.27</v>
      </c>
      <c r="E25" s="209">
        <v>0.28000000000000003</v>
      </c>
      <c r="F25" s="208">
        <v>0.3</v>
      </c>
      <c r="G25" s="207">
        <v>0.28999999999999998</v>
      </c>
    </row>
    <row r="26" spans="1:7">
      <c r="A26" s="194" t="s">
        <v>2</v>
      </c>
      <c r="B26" s="209">
        <v>0.12</v>
      </c>
      <c r="C26" s="209">
        <v>0.11</v>
      </c>
      <c r="D26" s="209">
        <v>0.43</v>
      </c>
      <c r="E26" s="209">
        <v>0.23</v>
      </c>
      <c r="F26" s="208">
        <v>0.45</v>
      </c>
      <c r="G26" s="207">
        <v>0.3</v>
      </c>
    </row>
    <row r="27" spans="1:7" ht="15.75">
      <c r="A27" s="217" t="s">
        <v>92</v>
      </c>
      <c r="B27" s="216">
        <v>0.11</v>
      </c>
      <c r="C27" s="216">
        <v>0.48</v>
      </c>
      <c r="D27" s="216">
        <v>0.49</v>
      </c>
      <c r="E27" s="216">
        <v>0.4</v>
      </c>
      <c r="F27" s="215">
        <v>0.42</v>
      </c>
      <c r="G27" s="214">
        <v>0.4</v>
      </c>
    </row>
    <row r="28" spans="1:7" ht="9.75" customHeight="1">
      <c r="B28" s="213"/>
      <c r="C28" s="213"/>
      <c r="D28" s="212"/>
      <c r="E28" s="212"/>
      <c r="F28" s="208"/>
      <c r="G28" s="207"/>
    </row>
    <row r="29" spans="1:7" ht="15.75">
      <c r="A29" s="198" t="s">
        <v>19</v>
      </c>
      <c r="B29" s="199"/>
      <c r="C29" s="199"/>
      <c r="D29" s="199"/>
      <c r="E29" s="199"/>
      <c r="F29" s="211"/>
      <c r="G29" s="207"/>
    </row>
    <row r="30" spans="1:7">
      <c r="A30" s="194" t="s">
        <v>15</v>
      </c>
      <c r="B30" s="210" t="s">
        <v>108</v>
      </c>
      <c r="C30" s="209">
        <v>4.58</v>
      </c>
      <c r="D30" s="209">
        <v>6.33</v>
      </c>
      <c r="E30" s="209">
        <v>5.58</v>
      </c>
      <c r="F30" s="208">
        <v>7.4</v>
      </c>
      <c r="G30" s="207">
        <v>6.56</v>
      </c>
    </row>
    <row r="31" spans="1:7">
      <c r="A31" s="194" t="s">
        <v>14</v>
      </c>
      <c r="B31" s="210" t="s">
        <v>108</v>
      </c>
      <c r="C31" s="209">
        <v>3.51</v>
      </c>
      <c r="D31" s="209">
        <v>7</v>
      </c>
      <c r="E31" s="209">
        <v>5.09</v>
      </c>
      <c r="F31" s="208">
        <v>6.27</v>
      </c>
      <c r="G31" s="207">
        <v>5.57</v>
      </c>
    </row>
    <row r="32" spans="1:7" s="202" customFormat="1" ht="15.75">
      <c r="A32" s="194" t="s">
        <v>13</v>
      </c>
      <c r="B32" s="209">
        <v>0.75</v>
      </c>
      <c r="C32" s="209">
        <v>2.09</v>
      </c>
      <c r="D32" s="209">
        <v>4.84</v>
      </c>
      <c r="E32" s="209">
        <v>2.95</v>
      </c>
      <c r="F32" s="208">
        <v>6.22</v>
      </c>
      <c r="G32" s="207">
        <v>3.91</v>
      </c>
    </row>
    <row r="33" spans="1:7" ht="16.5" customHeight="1">
      <c r="A33" s="194" t="s">
        <v>90</v>
      </c>
      <c r="B33" s="210" t="s">
        <v>108</v>
      </c>
      <c r="C33" s="209">
        <v>4.79</v>
      </c>
      <c r="D33" s="209">
        <v>4.3899999999999997</v>
      </c>
      <c r="E33" s="209">
        <v>4.59</v>
      </c>
      <c r="F33" s="208">
        <v>4.8600000000000003</v>
      </c>
      <c r="G33" s="207">
        <v>4.67</v>
      </c>
    </row>
    <row r="34" spans="1:7">
      <c r="A34" s="194" t="s">
        <v>11</v>
      </c>
      <c r="B34" s="209">
        <v>0.96</v>
      </c>
      <c r="C34" s="209">
        <v>5.42</v>
      </c>
      <c r="D34" s="209">
        <v>4.41</v>
      </c>
      <c r="E34" s="209">
        <v>3.28</v>
      </c>
      <c r="F34" s="208">
        <v>3.94</v>
      </c>
      <c r="G34" s="207">
        <v>3.49</v>
      </c>
    </row>
    <row r="35" spans="1:7">
      <c r="A35" s="194" t="s">
        <v>10</v>
      </c>
      <c r="B35" s="209">
        <v>0.9</v>
      </c>
      <c r="C35" s="209">
        <v>2.75</v>
      </c>
      <c r="D35" s="209">
        <v>5.94</v>
      </c>
      <c r="E35" s="209">
        <v>2.71</v>
      </c>
      <c r="F35" s="208">
        <v>8.3699999999999992</v>
      </c>
      <c r="G35" s="207">
        <v>3.65</v>
      </c>
    </row>
    <row r="36" spans="1:7">
      <c r="A36" s="194" t="s">
        <v>9</v>
      </c>
      <c r="B36" s="209">
        <v>0.17</v>
      </c>
      <c r="C36" s="209">
        <v>2.4500000000000002</v>
      </c>
      <c r="D36" s="209">
        <v>4.34</v>
      </c>
      <c r="E36" s="209">
        <v>3.08</v>
      </c>
      <c r="F36" s="208">
        <v>4.91</v>
      </c>
      <c r="G36" s="207">
        <v>3.71</v>
      </c>
    </row>
    <row r="37" spans="1:7">
      <c r="A37" s="194" t="s">
        <v>8</v>
      </c>
      <c r="B37" s="209">
        <v>0.6</v>
      </c>
      <c r="C37" s="209" t="s">
        <v>108</v>
      </c>
      <c r="D37" s="209">
        <v>5.81</v>
      </c>
      <c r="E37" s="209">
        <v>2.81</v>
      </c>
      <c r="F37" s="208">
        <v>6.93</v>
      </c>
      <c r="G37" s="207">
        <v>4.51</v>
      </c>
    </row>
    <row r="38" spans="1:7">
      <c r="A38" s="194" t="s">
        <v>87</v>
      </c>
      <c r="B38" s="209">
        <v>0.26</v>
      </c>
      <c r="C38" s="209">
        <v>2.5099999999999998</v>
      </c>
      <c r="D38" s="209">
        <v>4.3</v>
      </c>
      <c r="E38" s="209">
        <v>2.86</v>
      </c>
      <c r="F38" s="208">
        <v>5.86</v>
      </c>
      <c r="G38" s="207">
        <v>3.81</v>
      </c>
    </row>
    <row r="39" spans="1:7">
      <c r="A39" s="194" t="s">
        <v>6</v>
      </c>
      <c r="B39" s="209">
        <v>0.39</v>
      </c>
      <c r="C39" s="209">
        <v>0.56000000000000005</v>
      </c>
      <c r="D39" s="209">
        <v>5.54</v>
      </c>
      <c r="E39" s="209">
        <v>3.38</v>
      </c>
      <c r="F39" s="208">
        <v>7.14</v>
      </c>
      <c r="G39" s="207">
        <v>5</v>
      </c>
    </row>
    <row r="40" spans="1:7">
      <c r="A40" s="194" t="s">
        <v>5</v>
      </c>
      <c r="B40" s="210" t="s">
        <v>108</v>
      </c>
      <c r="C40" s="209">
        <v>2.37</v>
      </c>
      <c r="D40" s="209">
        <v>2.97</v>
      </c>
      <c r="E40" s="209">
        <v>2.58</v>
      </c>
      <c r="F40" s="208">
        <v>4.2699999999999996</v>
      </c>
      <c r="G40" s="207">
        <v>2.97</v>
      </c>
    </row>
    <row r="41" spans="1:7">
      <c r="A41" s="194" t="s">
        <v>4</v>
      </c>
      <c r="B41" s="209">
        <v>0.81</v>
      </c>
      <c r="C41" s="209">
        <v>1.37</v>
      </c>
      <c r="D41" s="209">
        <v>3.34</v>
      </c>
      <c r="E41" s="209">
        <v>2.34</v>
      </c>
      <c r="F41" s="208">
        <v>4.1900000000000004</v>
      </c>
      <c r="G41" s="207">
        <v>3.02</v>
      </c>
    </row>
    <row r="42" spans="1:7">
      <c r="A42" s="194" t="s">
        <v>85</v>
      </c>
      <c r="B42" s="209">
        <v>0.64</v>
      </c>
      <c r="C42" s="209">
        <v>2.4300000000000002</v>
      </c>
      <c r="D42" s="209">
        <v>3.38</v>
      </c>
      <c r="E42" s="209">
        <v>2.16</v>
      </c>
      <c r="F42" s="208">
        <v>5.94</v>
      </c>
      <c r="G42" s="207">
        <v>3.65</v>
      </c>
    </row>
    <row r="43" spans="1:7" s="202" customFormat="1" ht="15.75">
      <c r="A43" s="194" t="s">
        <v>2</v>
      </c>
      <c r="B43" s="209">
        <v>0.57999999999999996</v>
      </c>
      <c r="C43" s="209">
        <v>1.01</v>
      </c>
      <c r="D43" s="209">
        <v>3.19</v>
      </c>
      <c r="E43" s="209">
        <v>1.58</v>
      </c>
      <c r="F43" s="208">
        <v>4.6900000000000004</v>
      </c>
      <c r="G43" s="207">
        <v>2.58</v>
      </c>
    </row>
    <row r="44" spans="1:7" ht="15.75" customHeight="1">
      <c r="A44" s="217" t="s">
        <v>92</v>
      </c>
      <c r="B44" s="216">
        <v>0.63</v>
      </c>
      <c r="C44" s="216">
        <v>2.54</v>
      </c>
      <c r="D44" s="216">
        <v>4.59</v>
      </c>
      <c r="E44" s="216">
        <v>2.96</v>
      </c>
      <c r="F44" s="215">
        <v>5.76</v>
      </c>
      <c r="G44" s="214">
        <v>3.91</v>
      </c>
    </row>
    <row r="45" spans="1:7" ht="6.75" customHeight="1">
      <c r="B45" s="213"/>
      <c r="C45" s="213"/>
      <c r="D45" s="212"/>
      <c r="E45" s="212"/>
      <c r="F45" s="208"/>
      <c r="G45" s="207"/>
    </row>
    <row r="46" spans="1:7" ht="15.75" customHeight="1">
      <c r="A46" s="198" t="s">
        <v>16</v>
      </c>
      <c r="B46" s="199"/>
      <c r="C46" s="199"/>
      <c r="D46" s="199"/>
      <c r="E46" s="199"/>
      <c r="F46" s="211"/>
      <c r="G46" s="207"/>
    </row>
    <row r="47" spans="1:7" ht="15.75" customHeight="1">
      <c r="A47" s="194" t="s">
        <v>15</v>
      </c>
      <c r="B47" s="210" t="s">
        <v>108</v>
      </c>
      <c r="C47" s="209">
        <v>19.55</v>
      </c>
      <c r="D47" s="209">
        <v>29.35</v>
      </c>
      <c r="E47" s="209">
        <v>25.15</v>
      </c>
      <c r="F47" s="208">
        <v>32.4</v>
      </c>
      <c r="G47" s="207">
        <v>29.06</v>
      </c>
    </row>
    <row r="48" spans="1:7" ht="15.75" customHeight="1">
      <c r="A48" s="194" t="s">
        <v>14</v>
      </c>
      <c r="B48" s="210" t="s">
        <v>108</v>
      </c>
      <c r="C48" s="209">
        <v>11.91</v>
      </c>
      <c r="D48" s="209">
        <v>25.76</v>
      </c>
      <c r="E48" s="209">
        <v>18.2</v>
      </c>
      <c r="F48" s="208">
        <v>24.09</v>
      </c>
      <c r="G48" s="207">
        <v>20.61</v>
      </c>
    </row>
    <row r="49" spans="1:7">
      <c r="A49" s="194" t="s">
        <v>13</v>
      </c>
      <c r="B49" s="209">
        <v>5.26</v>
      </c>
      <c r="C49" s="209">
        <v>9.34</v>
      </c>
      <c r="D49" s="209">
        <v>20.23</v>
      </c>
      <c r="E49" s="209">
        <v>12.89</v>
      </c>
      <c r="F49" s="208">
        <v>30.13</v>
      </c>
      <c r="G49" s="207">
        <v>17.989999999999998</v>
      </c>
    </row>
    <row r="50" spans="1:7">
      <c r="A50" s="194" t="s">
        <v>90</v>
      </c>
      <c r="B50" s="210" t="s">
        <v>108</v>
      </c>
      <c r="C50" s="209">
        <v>23.9</v>
      </c>
      <c r="D50" s="209">
        <v>25.14</v>
      </c>
      <c r="E50" s="209">
        <v>24.5</v>
      </c>
      <c r="F50" s="208">
        <v>29.09</v>
      </c>
      <c r="G50" s="207">
        <v>25.79</v>
      </c>
    </row>
    <row r="51" spans="1:7">
      <c r="A51" s="194" t="s">
        <v>11</v>
      </c>
      <c r="B51" s="209">
        <v>4.3</v>
      </c>
      <c r="C51" s="209">
        <v>18.53</v>
      </c>
      <c r="D51" s="209">
        <v>22.91</v>
      </c>
      <c r="E51" s="209">
        <v>15.5</v>
      </c>
      <c r="F51" s="208">
        <v>25.77</v>
      </c>
      <c r="G51" s="207">
        <v>18.79</v>
      </c>
    </row>
    <row r="52" spans="1:7">
      <c r="A52" s="194" t="s">
        <v>10</v>
      </c>
      <c r="B52" s="209">
        <v>3.68</v>
      </c>
      <c r="C52" s="209">
        <v>13.56</v>
      </c>
      <c r="D52" s="209">
        <v>25.7</v>
      </c>
      <c r="E52" s="209">
        <v>12.25</v>
      </c>
      <c r="F52" s="208">
        <v>41.98</v>
      </c>
      <c r="G52" s="207">
        <v>17.170000000000002</v>
      </c>
    </row>
    <row r="53" spans="1:7">
      <c r="A53" s="194" t="s">
        <v>9</v>
      </c>
      <c r="B53" s="209">
        <v>3.83</v>
      </c>
      <c r="C53" s="209">
        <v>13.85</v>
      </c>
      <c r="D53" s="209">
        <v>25.53</v>
      </c>
      <c r="E53" s="209">
        <v>18</v>
      </c>
      <c r="F53" s="208">
        <v>30.41</v>
      </c>
      <c r="G53" s="207">
        <v>22.29</v>
      </c>
    </row>
    <row r="54" spans="1:7">
      <c r="A54" s="194" t="s">
        <v>8</v>
      </c>
      <c r="B54" s="209">
        <v>7.66</v>
      </c>
      <c r="C54" s="209" t="s">
        <v>108</v>
      </c>
      <c r="D54" s="209">
        <v>38.68</v>
      </c>
      <c r="E54" s="209">
        <v>21.05</v>
      </c>
      <c r="F54" s="208">
        <v>48.59</v>
      </c>
      <c r="G54" s="207">
        <v>32.42</v>
      </c>
    </row>
    <row r="55" spans="1:7">
      <c r="A55" s="194" t="s">
        <v>87</v>
      </c>
      <c r="B55" s="209">
        <v>4.92</v>
      </c>
      <c r="C55" s="209">
        <v>12.83</v>
      </c>
      <c r="D55" s="209">
        <v>22.95</v>
      </c>
      <c r="E55" s="209">
        <v>15.91</v>
      </c>
      <c r="F55" s="208">
        <v>40.409999999999997</v>
      </c>
      <c r="G55" s="207">
        <v>23.64</v>
      </c>
    </row>
    <row r="56" spans="1:7" ht="16.5" customHeight="1">
      <c r="A56" s="194" t="s">
        <v>6</v>
      </c>
      <c r="B56" s="209">
        <v>8.09</v>
      </c>
      <c r="C56" s="209">
        <v>11.08</v>
      </c>
      <c r="D56" s="209">
        <v>44.34</v>
      </c>
      <c r="E56" s="209">
        <v>29.6</v>
      </c>
      <c r="F56" s="208">
        <v>54.83</v>
      </c>
      <c r="G56" s="207">
        <v>40.44</v>
      </c>
    </row>
    <row r="57" spans="1:7" ht="15.75" customHeight="1">
      <c r="A57" s="194" t="s">
        <v>5</v>
      </c>
      <c r="B57" s="210" t="s">
        <v>108</v>
      </c>
      <c r="C57" s="209">
        <v>14.64</v>
      </c>
      <c r="D57" s="209">
        <v>18.05</v>
      </c>
      <c r="E57" s="209">
        <v>15.88</v>
      </c>
      <c r="F57" s="208">
        <v>29.66</v>
      </c>
      <c r="G57" s="207">
        <v>19.010000000000002</v>
      </c>
    </row>
    <row r="58" spans="1:7">
      <c r="A58" s="194" t="s">
        <v>4</v>
      </c>
      <c r="B58" s="209">
        <v>3.56</v>
      </c>
      <c r="C58" s="209">
        <v>8.65</v>
      </c>
      <c r="D58" s="209">
        <v>16.7</v>
      </c>
      <c r="E58" s="209">
        <v>12.22</v>
      </c>
      <c r="F58" s="208">
        <v>25.6</v>
      </c>
      <c r="G58" s="207">
        <v>17.14</v>
      </c>
    </row>
    <row r="59" spans="1:7">
      <c r="A59" s="194" t="s">
        <v>85</v>
      </c>
      <c r="B59" s="209">
        <v>6.32</v>
      </c>
      <c r="C59" s="209">
        <v>19.62</v>
      </c>
      <c r="D59" s="209">
        <v>25.14</v>
      </c>
      <c r="E59" s="209">
        <v>17.04</v>
      </c>
      <c r="F59" s="208">
        <v>35.880000000000003</v>
      </c>
      <c r="G59" s="207">
        <v>24.46</v>
      </c>
    </row>
    <row r="60" spans="1:7">
      <c r="A60" s="194" t="s">
        <v>2</v>
      </c>
      <c r="B60" s="209">
        <v>4.96</v>
      </c>
      <c r="C60" s="209">
        <v>8.75</v>
      </c>
      <c r="D60" s="209">
        <v>25.34</v>
      </c>
      <c r="E60" s="209">
        <v>12.87</v>
      </c>
      <c r="F60" s="208">
        <v>32.520000000000003</v>
      </c>
      <c r="G60" s="207">
        <v>19.16</v>
      </c>
    </row>
    <row r="61" spans="1:7" ht="16.5" thickBot="1">
      <c r="A61" s="206" t="s">
        <v>92</v>
      </c>
      <c r="B61" s="205">
        <v>5.57</v>
      </c>
      <c r="C61" s="205">
        <v>13.21</v>
      </c>
      <c r="D61" s="205">
        <v>26.1</v>
      </c>
      <c r="E61" s="205">
        <v>16.87</v>
      </c>
      <c r="F61" s="204">
        <v>35.31</v>
      </c>
      <c r="G61" s="203">
        <v>23.16</v>
      </c>
    </row>
    <row r="62" spans="1:7">
      <c r="B62" s="200"/>
      <c r="C62" s="200"/>
      <c r="D62" s="199"/>
      <c r="E62" s="199"/>
      <c r="F62" s="187"/>
    </row>
    <row r="63" spans="1:7" ht="18">
      <c r="A63" s="201" t="s">
        <v>107</v>
      </c>
      <c r="B63" s="200"/>
      <c r="C63" s="200"/>
      <c r="D63" s="199"/>
      <c r="E63" s="199"/>
      <c r="F63" s="187"/>
    </row>
    <row r="64" spans="1:7">
      <c r="B64" s="200"/>
      <c r="C64" s="200"/>
      <c r="D64" s="199"/>
      <c r="E64" s="199"/>
      <c r="F64" s="187"/>
    </row>
    <row r="65" spans="1:9" s="192" customFormat="1">
      <c r="A65" s="184"/>
      <c r="B65" s="197"/>
      <c r="C65" s="197"/>
      <c r="D65" s="196"/>
      <c r="E65" s="196"/>
      <c r="F65" s="196"/>
      <c r="G65" s="196"/>
    </row>
    <row r="66" spans="1:9" ht="15.75">
      <c r="A66" s="198" t="s">
        <v>16</v>
      </c>
      <c r="B66" s="197"/>
      <c r="C66" s="197"/>
      <c r="D66" s="196"/>
      <c r="E66" s="196"/>
      <c r="F66" s="196"/>
      <c r="G66" s="196"/>
    </row>
    <row r="67" spans="1:9">
      <c r="A67" s="194" t="s">
        <v>15</v>
      </c>
      <c r="B67" s="193" t="s">
        <v>86</v>
      </c>
      <c r="C67" s="193">
        <f>IF(ISERR((C47-C$61)/C$61*100),"n/a",IF(((C47-C$61)/C$61*100)=0,"-",((C47-C$61)/C$61*100)))</f>
        <v>47.993943981831947</v>
      </c>
      <c r="D67" s="193">
        <f>IF(ISERR((D47-D$61)/D$61*100),"n/a",IF(((D47-D$61)/D$61*100)=0,"-",((D47-D$61)/D$61*100)))</f>
        <v>12.452107279693486</v>
      </c>
      <c r="E67" s="193">
        <f>IF(ISERR((E47-E$61)/E$61*100),"n/a",IF(((E47-E$61)/E$61*100)=0,"-",((E47-E$61)/E$61*100)))</f>
        <v>49.081209247184333</v>
      </c>
      <c r="F67" s="193">
        <f>IF(ISERR((F47-F$61)/F$61*100),"n/a",IF(((F47-F$61)/F$61*100)=0,"-",((F47-F$61)/F$61*100)))</f>
        <v>-8.2412914188615218</v>
      </c>
      <c r="G67" s="193">
        <f>IF(ISERR((G47-G$61)/G$61*100),"n/a",IF(((G47-G$61)/G$61*100)=0,"-",((G47-G$61)/G$61*100)))</f>
        <v>25.474956822107075</v>
      </c>
    </row>
    <row r="68" spans="1:9">
      <c r="A68" s="194" t="s">
        <v>14</v>
      </c>
      <c r="B68" s="193" t="s">
        <v>86</v>
      </c>
      <c r="C68" s="193">
        <f>IF(ISERR((C48-C$61)/C$61*100),"n/a",IF(((C48-C$61)/C$61*100)=0,"-",((C48-C$61)/C$61*100)))</f>
        <v>-9.841029523088574</v>
      </c>
      <c r="D68" s="193">
        <f>IF(ISERR((D48-D$61)/D$61*100),"n/a",IF(((D48-D$61)/D$61*100)=0,"-",((D48-D$61)/D$61*100)))</f>
        <v>-1.3026819923371642</v>
      </c>
      <c r="E68" s="193">
        <f>IF(ISERR((E48-E$61)/E$61*100),"n/a",IF(((E48-E$61)/E$61*100)=0,"-",((E48-E$61)/E$61*100)))</f>
        <v>7.8838174273858819</v>
      </c>
      <c r="F68" s="193">
        <f>IF(ISERR((F48-F$61)/F$61*100),"n/a",IF(((F48-F$61)/F$61*100)=0,"-",((F48-F$61)/F$61*100)))</f>
        <v>-31.775700934579444</v>
      </c>
      <c r="G68" s="193">
        <f>IF(ISERR((G48-G$61)/G$61*100),"n/a",IF(((G48-G$61)/G$61*100)=0,"-",((G48-G$61)/G$61*100)))</f>
        <v>-11.010362694300522</v>
      </c>
    </row>
    <row r="69" spans="1:9">
      <c r="A69" s="194" t="s">
        <v>13</v>
      </c>
      <c r="B69" s="193">
        <f>IF(ISERR((B49-B$61)/B$61*100),"n/a",IF(((B49-B$61)/B$61*100)=0,"-",((B49-B$61)/B$61*100)))</f>
        <v>-5.56552962298026</v>
      </c>
      <c r="C69" s="193">
        <f>IF(ISERR((C49-C$61)/C$61*100),"n/a",IF(((C49-C$61)/C$61*100)=0,"-",((C49-C$61)/C$61*100)))</f>
        <v>-29.295987887963669</v>
      </c>
      <c r="D69" s="193">
        <f>IF(ISERR((D49-D$61)/D$61*100),"n/a",IF(((D49-D$61)/D$61*100)=0,"-",((D49-D$61)/D$61*100)))</f>
        <v>-22.490421455938701</v>
      </c>
      <c r="E69" s="193">
        <f>IF(ISERR((E49-E$61)/E$61*100),"n/a",IF(((E49-E$61)/E$61*100)=0,"-",((E49-E$61)/E$61*100)))</f>
        <v>-23.592175459395378</v>
      </c>
      <c r="F69" s="193">
        <f>IF(ISERR((F49-F$61)/F$61*100),"n/a",IF(((F49-F$61)/F$61*100)=0,"-",((F49-F$61)/F$61*100)))</f>
        <v>-14.670065137354865</v>
      </c>
      <c r="G69" s="193">
        <f>IF(ISERR((G49-G$61)/G$61*100),"n/a",IF(((G49-G$61)/G$61*100)=0,"-",((G49-G$61)/G$61*100)))</f>
        <v>-22.322970639032821</v>
      </c>
    </row>
    <row r="70" spans="1:9">
      <c r="A70" s="194" t="s">
        <v>90</v>
      </c>
      <c r="B70" s="193" t="s">
        <v>86</v>
      </c>
      <c r="C70" s="193">
        <f>IF(ISERR((C50-C$61)/C$61*100),"n/a",IF(((C50-C$61)/C$61*100)=0,"-",((C50-C$61)/C$61*100)))</f>
        <v>80.923542770628288</v>
      </c>
      <c r="D70" s="193">
        <f>IF(ISERR((D50-D$61)/D$61*100),"n/a",IF(((D50-D$61)/D$61*100)=0,"-",((D50-D$61)/D$61*100)))</f>
        <v>-3.6781609195402325</v>
      </c>
      <c r="E70" s="193">
        <f>IF(ISERR((E50-E$61)/E$61*100),"n/a",IF(((E50-E$61)/E$61*100)=0,"-",((E50-E$61)/E$61*100)))</f>
        <v>45.228215767634843</v>
      </c>
      <c r="F70" s="193">
        <f>IF(ISERR((F50-F$61)/F$61*100),"n/a",IF(((F50-F$61)/F$61*100)=0,"-",((F50-F$61)/F$61*100)))</f>
        <v>-17.615406400453136</v>
      </c>
      <c r="G70" s="193">
        <f>IF(ISERR((G50-G$61)/G$61*100),"n/a",IF(((G50-G$61)/G$61*100)=0,"-",((G50-G$61)/G$61*100)))</f>
        <v>11.355785837651117</v>
      </c>
    </row>
    <row r="71" spans="1:9">
      <c r="A71" s="194" t="s">
        <v>11</v>
      </c>
      <c r="B71" s="193">
        <f>IF(ISERR((B51-B$61)/B$61*100),"n/a",IF(((B51-B$61)/B$61*100)=0,"-",((B51-B$61)/B$61*100)))</f>
        <v>-22.800718132854588</v>
      </c>
      <c r="C71" s="193">
        <f>IF(ISERR((C51-C$61)/C$61*100),"n/a",IF(((C51-C$61)/C$61*100)=0,"-",((C51-C$61)/C$61*100)))</f>
        <v>40.272520817562452</v>
      </c>
      <c r="D71" s="193">
        <f>IF(ISERR((D51-D$61)/D$61*100),"n/a",IF(((D51-D$61)/D$61*100)=0,"-",((D51-D$61)/D$61*100)))</f>
        <v>-12.222222222222227</v>
      </c>
      <c r="E71" s="193">
        <f>IF(ISERR((E51-E$61)/E$61*100),"n/a",IF(((E51-E$61)/E$61*100)=0,"-",((E51-E$61)/E$61*100)))</f>
        <v>-8.1209247184350986</v>
      </c>
      <c r="F71" s="193">
        <f>IF(ISERR((F51-F$61)/F$61*100),"n/a",IF(((F51-F$61)/F$61*100)=0,"-",((F51-F$61)/F$61*100)))</f>
        <v>-27.017841971113004</v>
      </c>
      <c r="G71" s="193">
        <f>IF(ISERR((G51-G$61)/G$61*100),"n/a",IF(((G51-G$61)/G$61*100)=0,"-",((G51-G$61)/G$61*100)))</f>
        <v>-18.868739205526776</v>
      </c>
    </row>
    <row r="72" spans="1:9" ht="15.75">
      <c r="A72" s="194" t="s">
        <v>10</v>
      </c>
      <c r="B72" s="193">
        <f>IF(ISERR((B52-B$61)/B$61*100),"n/a",IF(((B52-B$61)/B$61*100)=0,"-",((B52-B$61)/B$61*100)))</f>
        <v>-33.931777378815084</v>
      </c>
      <c r="C72" s="193">
        <f>IF(ISERR((C52-C$61)/C$61*100),"n/a",IF(((C52-C$61)/C$61*100)=0,"-",((C52-C$61)/C$61*100)))</f>
        <v>2.6495079485238429</v>
      </c>
      <c r="D72" s="193">
        <f>IF(ISERR((D52-D$61)/D$61*100),"n/a",IF(((D52-D$61)/D$61*100)=0,"-",((D52-D$61)/D$61*100)))</f>
        <v>-1.5325670498084372</v>
      </c>
      <c r="E72" s="193">
        <f>IF(ISERR((E52-E$61)/E$61*100),"n/a",IF(((E52-E$61)/E$61*100)=0,"-",((E52-E$61)/E$61*100)))</f>
        <v>-27.385892116182575</v>
      </c>
      <c r="F72" s="193">
        <f>IF(ISERR((F52-F$61)/F$61*100),"n/a",IF(((F52-F$61)/F$61*100)=0,"-",((F52-F$61)/F$61*100)))</f>
        <v>18.889832908524482</v>
      </c>
      <c r="G72" s="193">
        <f>IF(ISERR((G52-G$61)/G$61*100),"n/a",IF(((G52-G$61)/G$61*100)=0,"-",((G52-G$61)/G$61*100)))</f>
        <v>-25.863557858376506</v>
      </c>
      <c r="I72" s="195" t="s">
        <v>89</v>
      </c>
    </row>
    <row r="73" spans="1:9" ht="15.75">
      <c r="A73" s="194" t="s">
        <v>9</v>
      </c>
      <c r="B73" s="193">
        <f>IF(ISERR((B53-B$61)/B$61*100),"n/a",IF(((B53-B$61)/B$61*100)=0,"-",((B53-B$61)/B$61*100)))</f>
        <v>-31.238779174147218</v>
      </c>
      <c r="C73" s="193">
        <f>IF(ISERR((C53-C$61)/C$61*100),"n/a",IF(((C53-C$61)/C$61*100)=0,"-",((C53-C$61)/C$61*100)))</f>
        <v>4.8448145344435938</v>
      </c>
      <c r="D73" s="193">
        <f>IF(ISERR((D53-D$61)/D$61*100),"n/a",IF(((D53-D$61)/D$61*100)=0,"-",((D53-D$61)/D$61*100)))</f>
        <v>-2.1839080459770126</v>
      </c>
      <c r="E73" s="193">
        <f>IF(ISERR((E53-E$61)/E$61*100),"n/a",IF(((E53-E$61)/E$61*100)=0,"-",((E53-E$61)/E$61*100)))</f>
        <v>6.6982809721398873</v>
      </c>
      <c r="F73" s="193">
        <f>IF(ISERR((F53-F$61)/F$61*100),"n/a",IF(((F53-F$61)/F$61*100)=0,"-",((F53-F$61)/F$61*100)))</f>
        <v>-13.877088643443788</v>
      </c>
      <c r="G73" s="193">
        <f>IF(ISERR((G53-G$61)/G$61*100),"n/a",IF(((G53-G$61)/G$61*100)=0,"-",((G53-G$61)/G$61*100)))</f>
        <v>-3.7564766839378283</v>
      </c>
      <c r="I73" s="195" t="s">
        <v>88</v>
      </c>
    </row>
    <row r="74" spans="1:9">
      <c r="A74" s="194" t="s">
        <v>8</v>
      </c>
      <c r="B74" s="193">
        <f>IF(ISERR((B54-B$61)/B$61*100),"n/a",IF(((B54-B$61)/B$61*100)=0,"-",((B54-B$61)/B$61*100)))</f>
        <v>37.522441651705563</v>
      </c>
      <c r="C74" s="193">
        <f>IF(ISERR((C54-C$61)/C$61*100),"n/a",IF(((C54-C$61)/C$61*100)=0,"-",((C54-C$61)/C$61*100)))</f>
        <v>-100</v>
      </c>
      <c r="D74" s="193">
        <f>IF(ISERR((D54-D$61)/D$61*100),"n/a",IF(((D54-D$61)/D$61*100)=0,"-",((D54-D$61)/D$61*100)))</f>
        <v>48.199233716475085</v>
      </c>
      <c r="E74" s="193">
        <f>IF(ISERR((E54-E$61)/E$61*100),"n/a",IF(((E54-E$61)/E$61*100)=0,"-",((E54-E$61)/E$61*100)))</f>
        <v>24.777711914641372</v>
      </c>
      <c r="F74" s="193">
        <f>IF(ISERR((F54-F$61)/F$61*100),"n/a",IF(((F54-F$61)/F$61*100)=0,"-",((F54-F$61)/F$61*100)))</f>
        <v>37.60974228263948</v>
      </c>
      <c r="G74" s="193">
        <f>IF(ISERR((G54-G$61)/G$61*100),"n/a",IF(((G54-G$61)/G$61*100)=0,"-",((G54-G$61)/G$61*100)))</f>
        <v>39.982728842832479</v>
      </c>
    </row>
    <row r="75" spans="1:9">
      <c r="A75" s="194" t="s">
        <v>87</v>
      </c>
      <c r="B75" s="193">
        <f>IF(ISERR((B55-B$61)/B$61*100),"n/a",IF(((B55-B$61)/B$61*100)=0,"-",((B55-B$61)/B$61*100)))</f>
        <v>-11.669658886894082</v>
      </c>
      <c r="C75" s="193">
        <f>IF(ISERR((C55-C$61)/C$61*100),"n/a",IF(((C55-C$61)/C$61*100)=0,"-",((C55-C$61)/C$61*100)))</f>
        <v>-2.876608629825895</v>
      </c>
      <c r="D75" s="193">
        <f>IF(ISERR((D55-D$61)/D$61*100),"n/a",IF(((D55-D$61)/D$61*100)=0,"-",((D55-D$61)/D$61*100)))</f>
        <v>-12.068965517241386</v>
      </c>
      <c r="E75" s="193">
        <f>IF(ISERR((E55-E$61)/E$61*100),"n/a",IF(((E55-E$61)/E$61*100)=0,"-",((E55-E$61)/E$61*100)))</f>
        <v>-5.690574985180799</v>
      </c>
      <c r="F75" s="193">
        <f>IF(ISERR((F55-F$61)/F$61*100),"n/a",IF(((F55-F$61)/F$61*100)=0,"-",((F55-F$61)/F$61*100)))</f>
        <v>14.443500424808819</v>
      </c>
      <c r="G75" s="193">
        <f>IF(ISERR((G55-G$61)/G$61*100),"n/a",IF(((G55-G$61)/G$61*100)=0,"-",((G55-G$61)/G$61*100)))</f>
        <v>2.072538860103629</v>
      </c>
    </row>
    <row r="76" spans="1:9">
      <c r="A76" s="194" t="s">
        <v>6</v>
      </c>
      <c r="B76" s="193">
        <f>IF(ISERR((B56-B$61)/B$61*100),"n/a",IF(((B56-B$61)/B$61*100)=0,"-",((B56-B$61)/B$61*100)))</f>
        <v>45.242369838420096</v>
      </c>
      <c r="C76" s="193">
        <f>IF(ISERR((C56-C$61)/C$61*100),"n/a",IF(((C56-C$61)/C$61*100)=0,"-",((C56-C$61)/C$61*100)))</f>
        <v>-16.12414837244512</v>
      </c>
      <c r="D76" s="193">
        <f>IF(ISERR((D56-D$61)/D$61*100),"n/a",IF(((D56-D$61)/D$61*100)=0,"-",((D56-D$61)/D$61*100)))</f>
        <v>69.885057471264361</v>
      </c>
      <c r="E76" s="193">
        <f>IF(ISERR((E56-E$61)/E$61*100),"n/a",IF(((E56-E$61)/E$61*100)=0,"-",((E56-E$61)/E$61*100)))</f>
        <v>75.459395376407826</v>
      </c>
      <c r="F76" s="193">
        <f>IF(ISERR((F56-F$61)/F$61*100),"n/a",IF(((F56-F$61)/F$61*100)=0,"-",((F56-F$61)/F$61*100)))</f>
        <v>55.2817898612291</v>
      </c>
      <c r="G76" s="193">
        <f>IF(ISERR((G56-G$61)/G$61*100),"n/a",IF(((G56-G$61)/G$61*100)=0,"-",((G56-G$61)/G$61*100)))</f>
        <v>74.611398963730551</v>
      </c>
    </row>
    <row r="77" spans="1:9">
      <c r="A77" s="194" t="s">
        <v>5</v>
      </c>
      <c r="B77" s="193" t="s">
        <v>86</v>
      </c>
      <c r="C77" s="193">
        <f>IF(ISERR((C57-C$61)/C$61*100),"n/a",IF(((C57-C$61)/C$61*100)=0,"-",((C57-C$61)/C$61*100)))</f>
        <v>10.825132475397425</v>
      </c>
      <c r="D77" s="193">
        <f>IF(ISERR((D57-D$61)/D$61*100),"n/a",IF(((D57-D$61)/D$61*100)=0,"-",((D57-D$61)/D$61*100)))</f>
        <v>-30.842911877394634</v>
      </c>
      <c r="E77" s="193">
        <f>IF(ISERR((E57-E$61)/E$61*100),"n/a",IF(((E57-E$61)/E$61*100)=0,"-",((E57-E$61)/E$61*100)))</f>
        <v>-5.8684054534676946</v>
      </c>
      <c r="F77" s="193">
        <f>IF(ISERR((F57-F$61)/F$61*100),"n/a",IF(((F57-F$61)/F$61*100)=0,"-",((F57-F$61)/F$61*100)))</f>
        <v>-16.001132823562735</v>
      </c>
      <c r="G77" s="193">
        <f>IF(ISERR((G57-G$61)/G$61*100),"n/a",IF(((G57-G$61)/G$61*100)=0,"-",((G57-G$61)/G$61*100)))</f>
        <v>-17.918825561312602</v>
      </c>
    </row>
    <row r="78" spans="1:9">
      <c r="A78" s="194" t="s">
        <v>4</v>
      </c>
      <c r="B78" s="193">
        <f>IF(ISERR((B58-B$61)/B$61*100),"n/a",IF(((B58-B$61)/B$61*100)=0,"-",((B58-B$61)/B$61*100)))</f>
        <v>-36.086175942549374</v>
      </c>
      <c r="C78" s="193">
        <f>IF(ISERR((C58-C$61)/C$61*100),"n/a",IF(((C58-C$61)/C$61*100)=0,"-",((C58-C$61)/C$61*100)))</f>
        <v>-34.519303557910675</v>
      </c>
      <c r="D78" s="193">
        <f>IF(ISERR((D58-D$61)/D$61*100),"n/a",IF(((D58-D$61)/D$61*100)=0,"-",((D58-D$61)/D$61*100)))</f>
        <v>-36.015325670498086</v>
      </c>
      <c r="E78" s="193">
        <f>IF(ISERR((E58-E$61)/E$61*100),"n/a",IF(((E58-E$61)/E$61*100)=0,"-",((E58-E$61)/E$61*100)))</f>
        <v>-27.563722584469474</v>
      </c>
      <c r="F78" s="193">
        <f>IF(ISERR((F58-F$61)/F$61*100),"n/a",IF(((F58-F$61)/F$61*100)=0,"-",((F58-F$61)/F$61*100)))</f>
        <v>-27.499291985273295</v>
      </c>
      <c r="G78" s="193">
        <f>IF(ISERR((G58-G$61)/G$61*100),"n/a",IF(((G58-G$61)/G$61*100)=0,"-",((G58-G$61)/G$61*100)))</f>
        <v>-25.993091537132983</v>
      </c>
    </row>
    <row r="79" spans="1:9">
      <c r="A79" s="194" t="s">
        <v>85</v>
      </c>
      <c r="B79" s="193">
        <f>IF(ISERR((B59-B$61)/B$61*100),"n/a",IF(((B59-B$61)/B$61*100)=0,"-",((B59-B$61)/B$61*100)))</f>
        <v>13.464991023339318</v>
      </c>
      <c r="C79" s="193">
        <f>IF(ISERR((C59-C$61)/C$61*100),"n/a",IF(((C59-C$61)/C$61*100)=0,"-",((C59-C$61)/C$61*100)))</f>
        <v>48.523845571536711</v>
      </c>
      <c r="D79" s="193">
        <f>IF(ISERR((D59-D$61)/D$61*100),"n/a",IF(((D59-D$61)/D$61*100)=0,"-",((D59-D$61)/D$61*100)))</f>
        <v>-3.6781609195402325</v>
      </c>
      <c r="E79" s="193">
        <f>IF(ISERR((E59-E$61)/E$61*100),"n/a",IF(((E59-E$61)/E$61*100)=0,"-",((E59-E$61)/E$61*100)))</f>
        <v>1.0077059869590879</v>
      </c>
      <c r="F79" s="193">
        <f>IF(ISERR((F59-F$61)/F$61*100),"n/a",IF(((F59-F$61)/F$61*100)=0,"-",((F59-F$61)/F$61*100)))</f>
        <v>1.6142735768904002</v>
      </c>
      <c r="G79" s="193">
        <f>IF(ISERR((G59-G$61)/G$61*100),"n/a",IF(((G59-G$61)/G$61*100)=0,"-",((G59-G$61)/G$61*100)))</f>
        <v>5.6131260794473263</v>
      </c>
    </row>
    <row r="80" spans="1:9" ht="15.75" thickBot="1">
      <c r="A80" s="191" t="s">
        <v>2</v>
      </c>
      <c r="B80" s="190">
        <f>IF(ISERR((B60-B$61)/B$61*100),"n/a",IF(((B60-B$61)/B$61*100)=0,"-",((B60-B$61)/B$61*100)))</f>
        <v>-10.951526032315984</v>
      </c>
      <c r="C80" s="190">
        <f>IF(ISERR((C60-C$61)/C$61*100),"n/a",IF(((C60-C$61)/C$61*100)=0,"-",((C60-C$61)/C$61*100)))</f>
        <v>-33.76230128690387</v>
      </c>
      <c r="D80" s="190">
        <f>IF(ISERR((D60-D$61)/D$61*100),"n/a",IF(((D60-D$61)/D$61*100)=0,"-",((D60-D$61)/D$61*100)))</f>
        <v>-2.9118773946360212</v>
      </c>
      <c r="E80" s="190">
        <f>IF(ISERR((E60-E$61)/E$61*100),"n/a",IF(((E60-E$61)/E$61*100)=0,"-",((E60-E$61)/E$61*100)))</f>
        <v>-23.710729104919988</v>
      </c>
      <c r="F80" s="190">
        <f>IF(ISERR((F60-F$61)/F$61*100),"n/a",IF(((F60-F$61)/F$61*100)=0,"-",((F60-F$61)/F$61*100)))</f>
        <v>-7.9014443500424774</v>
      </c>
      <c r="G80" s="190">
        <f>IF(ISERR((G60-G$61)/G$61*100),"n/a",IF(((G60-G$61)/G$61*100)=0,"-",((G60-G$61)/G$61*100)))</f>
        <v>-17.271157167530223</v>
      </c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48"/>
  <sheetViews>
    <sheetView zoomScaleNormal="100" workbookViewId="0"/>
  </sheetViews>
  <sheetFormatPr defaultRowHeight="12.75"/>
  <cols>
    <col min="1" max="1" width="10.85546875" style="234" customWidth="1"/>
    <col min="2" max="2" width="15.28515625" style="234" customWidth="1"/>
    <col min="3" max="16384" width="9.140625" style="1"/>
  </cols>
  <sheetData>
    <row r="1" spans="1:14" ht="15">
      <c r="A1" s="247" t="s">
        <v>134</v>
      </c>
    </row>
    <row r="2" spans="1:14" ht="15">
      <c r="A2" s="247" t="s">
        <v>32</v>
      </c>
    </row>
    <row r="3" spans="1:14" ht="15">
      <c r="A3" s="247" t="s">
        <v>133</v>
      </c>
    </row>
    <row r="4" spans="1:14" ht="15">
      <c r="A4" s="247" t="s">
        <v>132</v>
      </c>
    </row>
    <row r="5" spans="1:14" ht="13.5" thickBot="1"/>
    <row r="6" spans="1:14" ht="25.5">
      <c r="A6" s="252"/>
      <c r="B6" s="252"/>
      <c r="C6" s="251" t="s">
        <v>131</v>
      </c>
      <c r="D6" s="251" t="s">
        <v>130</v>
      </c>
      <c r="E6" s="251" t="s">
        <v>129</v>
      </c>
      <c r="F6" s="251" t="s">
        <v>128</v>
      </c>
      <c r="G6" s="251" t="s">
        <v>127</v>
      </c>
      <c r="H6" s="251" t="s">
        <v>34</v>
      </c>
      <c r="I6" s="251" t="s">
        <v>131</v>
      </c>
      <c r="J6" s="251" t="s">
        <v>130</v>
      </c>
      <c r="K6" s="251" t="s">
        <v>129</v>
      </c>
      <c r="L6" s="251" t="s">
        <v>128</v>
      </c>
      <c r="M6" s="251" t="s">
        <v>127</v>
      </c>
      <c r="N6" s="251" t="s">
        <v>34</v>
      </c>
    </row>
    <row r="7" spans="1:14" ht="13.5" thickBot="1">
      <c r="A7" s="250"/>
      <c r="B7" s="250"/>
      <c r="C7" s="249"/>
      <c r="D7" s="249"/>
      <c r="E7" s="249"/>
      <c r="F7" s="249"/>
      <c r="G7" s="249"/>
      <c r="H7" s="249"/>
      <c r="I7" s="249" t="s">
        <v>126</v>
      </c>
      <c r="J7" s="249" t="s">
        <v>126</v>
      </c>
      <c r="K7" s="249" t="s">
        <v>126</v>
      </c>
      <c r="L7" s="249" t="s">
        <v>126</v>
      </c>
      <c r="M7" s="249" t="s">
        <v>126</v>
      </c>
      <c r="N7" s="249" t="s">
        <v>126</v>
      </c>
    </row>
    <row r="8" spans="1:14" ht="15.75" thickTop="1">
      <c r="A8" s="248" t="s">
        <v>20</v>
      </c>
      <c r="B8" s="247" t="s">
        <v>125</v>
      </c>
      <c r="C8" s="245">
        <v>5</v>
      </c>
      <c r="D8" s="245">
        <v>3</v>
      </c>
      <c r="E8" s="245">
        <v>2</v>
      </c>
      <c r="F8" s="245">
        <v>3</v>
      </c>
      <c r="G8" s="245">
        <v>3</v>
      </c>
      <c r="H8" s="245">
        <v>16</v>
      </c>
      <c r="I8" s="245">
        <v>9.8000000000000007</v>
      </c>
      <c r="J8" s="245">
        <v>7.2</v>
      </c>
      <c r="K8" s="245">
        <v>5.4</v>
      </c>
      <c r="L8" s="245">
        <v>15.4</v>
      </c>
      <c r="M8" s="245">
        <v>10</v>
      </c>
      <c r="N8" s="245">
        <v>9.1</v>
      </c>
    </row>
    <row r="9" spans="1:14" ht="15">
      <c r="A9" s="248"/>
      <c r="B9" s="247" t="s">
        <v>124</v>
      </c>
      <c r="C9" s="245">
        <v>3</v>
      </c>
      <c r="D9" s="245">
        <v>4</v>
      </c>
      <c r="E9" s="245">
        <v>2</v>
      </c>
      <c r="F9" s="245">
        <v>1</v>
      </c>
      <c r="G9" s="245">
        <v>3</v>
      </c>
      <c r="H9" s="245">
        <v>14</v>
      </c>
      <c r="I9" s="245">
        <v>6</v>
      </c>
      <c r="J9" s="245">
        <v>10.5</v>
      </c>
      <c r="K9" s="245">
        <v>7.4</v>
      </c>
      <c r="L9" s="245">
        <v>3.4</v>
      </c>
      <c r="M9" s="245">
        <v>10.4</v>
      </c>
      <c r="N9" s="245">
        <v>7.8</v>
      </c>
    </row>
    <row r="10" spans="1:14" ht="15">
      <c r="A10" s="248"/>
      <c r="B10" s="247" t="s">
        <v>123</v>
      </c>
      <c r="C10" s="245">
        <v>4</v>
      </c>
      <c r="D10" s="245">
        <v>3</v>
      </c>
      <c r="E10" s="245">
        <v>1</v>
      </c>
      <c r="F10" s="245">
        <v>1</v>
      </c>
      <c r="G10" s="245">
        <v>4</v>
      </c>
      <c r="H10" s="245">
        <v>13</v>
      </c>
      <c r="I10" s="245">
        <v>7.6</v>
      </c>
      <c r="J10" s="245">
        <v>7.7</v>
      </c>
      <c r="K10" s="245">
        <v>2.7</v>
      </c>
      <c r="L10" s="245">
        <v>5.0999999999999996</v>
      </c>
      <c r="M10" s="245">
        <v>11.2</v>
      </c>
      <c r="N10" s="245">
        <v>7.2</v>
      </c>
    </row>
    <row r="11" spans="1:14" ht="15">
      <c r="A11" s="248"/>
      <c r="B11" s="247" t="s">
        <v>122</v>
      </c>
      <c r="C11" s="245">
        <v>3</v>
      </c>
      <c r="D11" s="245">
        <v>3</v>
      </c>
      <c r="E11" s="245">
        <v>1</v>
      </c>
      <c r="F11" s="245">
        <v>1</v>
      </c>
      <c r="G11" s="245">
        <v>2</v>
      </c>
      <c r="H11" s="245">
        <v>11</v>
      </c>
      <c r="I11" s="245">
        <v>5.6</v>
      </c>
      <c r="J11" s="245">
        <v>7.4</v>
      </c>
      <c r="K11" s="245">
        <v>4.2</v>
      </c>
      <c r="L11" s="245">
        <v>7.4</v>
      </c>
      <c r="M11" s="245">
        <v>7.3</v>
      </c>
      <c r="N11" s="245">
        <v>6.3</v>
      </c>
    </row>
    <row r="12" spans="1:14" ht="15">
      <c r="A12" s="248"/>
      <c r="B12" s="247" t="s">
        <v>121</v>
      </c>
      <c r="C12" s="245">
        <v>4</v>
      </c>
      <c r="D12" s="245">
        <v>3</v>
      </c>
      <c r="E12" s="245">
        <v>3</v>
      </c>
      <c r="F12" s="245">
        <v>1</v>
      </c>
      <c r="G12" s="245">
        <v>2</v>
      </c>
      <c r="H12" s="245">
        <v>13</v>
      </c>
      <c r="I12" s="245">
        <v>8.4</v>
      </c>
      <c r="J12" s="245">
        <v>6.2</v>
      </c>
      <c r="K12" s="245">
        <v>10.1</v>
      </c>
      <c r="L12" s="245">
        <v>6.1</v>
      </c>
      <c r="M12" s="245">
        <v>7.1</v>
      </c>
      <c r="N12" s="245">
        <v>7.7</v>
      </c>
    </row>
    <row r="13" spans="1:14" ht="15">
      <c r="A13" s="248"/>
      <c r="B13" s="247" t="s">
        <v>120</v>
      </c>
      <c r="C13" s="245">
        <v>5</v>
      </c>
      <c r="D13" s="245">
        <v>5</v>
      </c>
      <c r="E13" s="245">
        <v>3</v>
      </c>
      <c r="F13" s="245">
        <v>2</v>
      </c>
      <c r="G13" s="245">
        <v>2</v>
      </c>
      <c r="H13" s="245">
        <v>17</v>
      </c>
      <c r="I13" s="245">
        <v>9</v>
      </c>
      <c r="J13" s="245">
        <v>11.9</v>
      </c>
      <c r="K13" s="245">
        <v>10.4</v>
      </c>
      <c r="L13" s="245">
        <v>10.6</v>
      </c>
      <c r="M13" s="245">
        <v>7.3</v>
      </c>
      <c r="N13" s="245">
        <v>9.8000000000000007</v>
      </c>
    </row>
    <row r="14" spans="1:14" ht="15">
      <c r="A14" s="248"/>
      <c r="B14" s="247" t="s">
        <v>119</v>
      </c>
      <c r="C14" s="245">
        <v>5</v>
      </c>
      <c r="D14" s="245">
        <v>4</v>
      </c>
      <c r="E14" s="245">
        <v>3</v>
      </c>
      <c r="F14" s="245">
        <v>1</v>
      </c>
      <c r="G14" s="245">
        <v>2</v>
      </c>
      <c r="H14" s="245">
        <v>14</v>
      </c>
      <c r="I14" s="245">
        <v>8.6999999999999993</v>
      </c>
      <c r="J14" s="245">
        <v>9.6</v>
      </c>
      <c r="K14" s="245">
        <v>10.1</v>
      </c>
      <c r="L14" s="245">
        <v>5.0999999999999996</v>
      </c>
      <c r="M14" s="245">
        <v>5.9</v>
      </c>
      <c r="N14" s="245">
        <v>8.1999999999999993</v>
      </c>
    </row>
    <row r="15" spans="1:14" ht="15">
      <c r="A15" s="248"/>
      <c r="B15" s="247" t="s">
        <v>118</v>
      </c>
      <c r="C15" s="245">
        <v>7</v>
      </c>
      <c r="D15" s="245">
        <v>3</v>
      </c>
      <c r="E15" s="245">
        <v>3</v>
      </c>
      <c r="F15" s="245">
        <v>2</v>
      </c>
      <c r="G15" s="245">
        <v>3</v>
      </c>
      <c r="H15" s="245">
        <v>18</v>
      </c>
      <c r="I15" s="245">
        <v>13.4</v>
      </c>
      <c r="J15" s="245">
        <v>8.6</v>
      </c>
      <c r="K15" s="245">
        <v>10.1</v>
      </c>
      <c r="L15" s="245">
        <v>9.1999999999999993</v>
      </c>
      <c r="M15" s="245">
        <v>8.3000000000000007</v>
      </c>
      <c r="N15" s="245">
        <v>10.3</v>
      </c>
    </row>
    <row r="16" spans="1:14" ht="15">
      <c r="A16" s="248"/>
      <c r="B16" s="247" t="s">
        <v>117</v>
      </c>
      <c r="C16" s="245">
        <v>3</v>
      </c>
      <c r="D16" s="245">
        <v>4</v>
      </c>
      <c r="E16" s="245">
        <v>4</v>
      </c>
      <c r="F16" s="245">
        <v>2</v>
      </c>
      <c r="G16" s="245">
        <v>3</v>
      </c>
      <c r="H16" s="245">
        <v>17</v>
      </c>
      <c r="I16" s="245">
        <v>6.4</v>
      </c>
      <c r="J16" s="245">
        <v>10.9</v>
      </c>
      <c r="K16" s="245">
        <v>14.6</v>
      </c>
      <c r="L16" s="245">
        <v>9.5</v>
      </c>
      <c r="M16" s="245">
        <v>9.1</v>
      </c>
      <c r="N16" s="245">
        <v>9.6</v>
      </c>
    </row>
    <row r="17" spans="1:14" ht="15">
      <c r="A17" s="248"/>
      <c r="B17" s="247" t="s">
        <v>116</v>
      </c>
      <c r="C17" s="245">
        <v>5</v>
      </c>
      <c r="D17" s="245">
        <v>3</v>
      </c>
      <c r="E17" s="245">
        <v>3</v>
      </c>
      <c r="F17" s="245">
        <v>1</v>
      </c>
      <c r="G17" s="245">
        <v>1</v>
      </c>
      <c r="H17" s="245">
        <v>13</v>
      </c>
      <c r="I17" s="245">
        <v>8.6999999999999993</v>
      </c>
      <c r="J17" s="245">
        <v>7.7</v>
      </c>
      <c r="K17" s="245">
        <v>9.4</v>
      </c>
      <c r="L17" s="245">
        <v>7.2</v>
      </c>
      <c r="M17" s="245">
        <v>2.9</v>
      </c>
      <c r="N17" s="245">
        <v>7.3</v>
      </c>
    </row>
    <row r="18" spans="1:14" ht="15">
      <c r="A18" s="248"/>
      <c r="B18" s="247" t="s">
        <v>115</v>
      </c>
      <c r="C18" s="245">
        <v>4</v>
      </c>
      <c r="D18" s="245">
        <v>4</v>
      </c>
      <c r="E18" s="245">
        <v>2</v>
      </c>
      <c r="F18" s="245">
        <v>3</v>
      </c>
      <c r="G18" s="245">
        <v>4</v>
      </c>
      <c r="H18" s="245">
        <v>17</v>
      </c>
      <c r="I18" s="245">
        <v>7.9</v>
      </c>
      <c r="J18" s="245">
        <v>8.9</v>
      </c>
      <c r="K18" s="245">
        <v>8.3000000000000007</v>
      </c>
      <c r="L18" s="245">
        <v>13.8</v>
      </c>
      <c r="M18" s="245">
        <v>12.2</v>
      </c>
      <c r="N18" s="245">
        <v>9.6</v>
      </c>
    </row>
    <row r="19" spans="1:14" ht="15">
      <c r="A19" s="248"/>
      <c r="B19" s="247" t="s">
        <v>114</v>
      </c>
      <c r="C19" s="245">
        <v>4</v>
      </c>
      <c r="D19" s="245">
        <v>1</v>
      </c>
      <c r="E19" s="245">
        <v>2</v>
      </c>
      <c r="F19" s="245">
        <v>1</v>
      </c>
      <c r="G19" s="245">
        <v>3</v>
      </c>
      <c r="H19" s="245">
        <v>12</v>
      </c>
      <c r="I19" s="245">
        <v>8.4</v>
      </c>
      <c r="J19" s="245">
        <v>3.4</v>
      </c>
      <c r="K19" s="245">
        <v>7.4</v>
      </c>
      <c r="L19" s="245">
        <v>7.2</v>
      </c>
      <c r="M19" s="245">
        <v>8.3000000000000007</v>
      </c>
      <c r="N19" s="245">
        <v>6.9</v>
      </c>
    </row>
    <row r="20" spans="1:14" ht="15">
      <c r="A20" s="248"/>
      <c r="B20" s="247" t="s">
        <v>113</v>
      </c>
      <c r="C20" s="245">
        <v>53</v>
      </c>
      <c r="D20" s="245">
        <v>40</v>
      </c>
      <c r="E20" s="245">
        <v>29</v>
      </c>
      <c r="F20" s="245">
        <v>19</v>
      </c>
      <c r="G20" s="245">
        <v>33</v>
      </c>
      <c r="H20" s="245">
        <v>174</v>
      </c>
      <c r="I20" s="245">
        <v>100</v>
      </c>
      <c r="J20" s="245">
        <v>100</v>
      </c>
      <c r="K20" s="245">
        <v>100</v>
      </c>
      <c r="L20" s="245">
        <v>100</v>
      </c>
      <c r="M20" s="245">
        <v>100</v>
      </c>
      <c r="N20" s="245">
        <v>100</v>
      </c>
    </row>
    <row r="21" spans="1:14" ht="15">
      <c r="A21" s="248" t="s">
        <v>19</v>
      </c>
      <c r="B21" s="247" t="s">
        <v>125</v>
      </c>
      <c r="C21" s="245">
        <v>20</v>
      </c>
      <c r="D21" s="245">
        <v>20</v>
      </c>
      <c r="E21" s="245">
        <v>13</v>
      </c>
      <c r="F21" s="245">
        <v>27</v>
      </c>
      <c r="G21" s="245">
        <v>49</v>
      </c>
      <c r="H21" s="245">
        <v>128</v>
      </c>
      <c r="I21" s="245">
        <v>6.9</v>
      </c>
      <c r="J21" s="245">
        <v>7.1</v>
      </c>
      <c r="K21" s="245">
        <v>5.6</v>
      </c>
      <c r="L21" s="245">
        <v>10</v>
      </c>
      <c r="M21" s="245">
        <v>7.9</v>
      </c>
      <c r="N21" s="245">
        <v>7.6</v>
      </c>
    </row>
    <row r="22" spans="1:14" ht="15">
      <c r="A22" s="248"/>
      <c r="B22" s="247" t="s">
        <v>124</v>
      </c>
      <c r="C22" s="245">
        <v>21</v>
      </c>
      <c r="D22" s="245">
        <v>22</v>
      </c>
      <c r="E22" s="245">
        <v>20</v>
      </c>
      <c r="F22" s="245">
        <v>23</v>
      </c>
      <c r="G22" s="245">
        <v>44</v>
      </c>
      <c r="H22" s="245">
        <v>130</v>
      </c>
      <c r="I22" s="245">
        <v>7.4</v>
      </c>
      <c r="J22" s="245">
        <v>7.8</v>
      </c>
      <c r="K22" s="245">
        <v>8.6999999999999993</v>
      </c>
      <c r="L22" s="245">
        <v>8.4</v>
      </c>
      <c r="M22" s="245">
        <v>7.1</v>
      </c>
      <c r="N22" s="245">
        <v>7.7</v>
      </c>
    </row>
    <row r="23" spans="1:14" ht="15">
      <c r="A23" s="248"/>
      <c r="B23" s="247" t="s">
        <v>123</v>
      </c>
      <c r="C23" s="245">
        <v>18</v>
      </c>
      <c r="D23" s="245">
        <v>18</v>
      </c>
      <c r="E23" s="245">
        <v>17</v>
      </c>
      <c r="F23" s="245">
        <v>20</v>
      </c>
      <c r="G23" s="245">
        <v>48</v>
      </c>
      <c r="H23" s="245">
        <v>121</v>
      </c>
      <c r="I23" s="245">
        <v>6.3</v>
      </c>
      <c r="J23" s="245">
        <v>6.5</v>
      </c>
      <c r="K23" s="245">
        <v>7.5</v>
      </c>
      <c r="L23" s="245">
        <v>7.3</v>
      </c>
      <c r="M23" s="245">
        <v>7.8</v>
      </c>
      <c r="N23" s="245">
        <v>7.2</v>
      </c>
    </row>
    <row r="24" spans="1:14" ht="15">
      <c r="A24" s="248"/>
      <c r="B24" s="247" t="s">
        <v>122</v>
      </c>
      <c r="C24" s="245">
        <v>23</v>
      </c>
      <c r="D24" s="245">
        <v>23</v>
      </c>
      <c r="E24" s="245">
        <v>17</v>
      </c>
      <c r="F24" s="245">
        <v>23</v>
      </c>
      <c r="G24" s="245">
        <v>48</v>
      </c>
      <c r="H24" s="245">
        <v>133</v>
      </c>
      <c r="I24" s="245">
        <v>8.1</v>
      </c>
      <c r="J24" s="245">
        <v>8</v>
      </c>
      <c r="K24" s="245">
        <v>7.4</v>
      </c>
      <c r="L24" s="245">
        <v>8.4</v>
      </c>
      <c r="M24" s="245">
        <v>7.7</v>
      </c>
      <c r="N24" s="245">
        <v>7.9</v>
      </c>
    </row>
    <row r="25" spans="1:14" ht="15">
      <c r="A25" s="248"/>
      <c r="B25" s="247" t="s">
        <v>121</v>
      </c>
      <c r="C25" s="245">
        <v>27</v>
      </c>
      <c r="D25" s="245">
        <v>27</v>
      </c>
      <c r="E25" s="245">
        <v>20</v>
      </c>
      <c r="F25" s="245">
        <v>25</v>
      </c>
      <c r="G25" s="245">
        <v>52</v>
      </c>
      <c r="H25" s="245">
        <v>151</v>
      </c>
      <c r="I25" s="245">
        <v>9.5</v>
      </c>
      <c r="J25" s="245">
        <v>9.6999999999999993</v>
      </c>
      <c r="K25" s="245">
        <v>8.6999999999999993</v>
      </c>
      <c r="L25" s="245">
        <v>9</v>
      </c>
      <c r="M25" s="245">
        <v>8.4</v>
      </c>
      <c r="N25" s="245">
        <v>9</v>
      </c>
    </row>
    <row r="26" spans="1:14" ht="15">
      <c r="A26" s="248"/>
      <c r="B26" s="247" t="s">
        <v>120</v>
      </c>
      <c r="C26" s="245">
        <v>28</v>
      </c>
      <c r="D26" s="245">
        <v>31</v>
      </c>
      <c r="E26" s="245">
        <v>26</v>
      </c>
      <c r="F26" s="245">
        <v>22</v>
      </c>
      <c r="G26" s="245">
        <v>53</v>
      </c>
      <c r="H26" s="245">
        <v>160</v>
      </c>
      <c r="I26" s="245">
        <v>9.8000000000000007</v>
      </c>
      <c r="J26" s="245">
        <v>11.1</v>
      </c>
      <c r="K26" s="245">
        <v>11.4</v>
      </c>
      <c r="L26" s="245">
        <v>7.9</v>
      </c>
      <c r="M26" s="245">
        <v>8.6</v>
      </c>
      <c r="N26" s="245">
        <v>9.5</v>
      </c>
    </row>
    <row r="27" spans="1:14" ht="15">
      <c r="A27" s="248"/>
      <c r="B27" s="247" t="s">
        <v>119</v>
      </c>
      <c r="C27" s="245">
        <v>27</v>
      </c>
      <c r="D27" s="245">
        <v>26</v>
      </c>
      <c r="E27" s="245">
        <v>23</v>
      </c>
      <c r="F27" s="245">
        <v>17</v>
      </c>
      <c r="G27" s="245">
        <v>52</v>
      </c>
      <c r="H27" s="245">
        <v>145</v>
      </c>
      <c r="I27" s="245">
        <v>9.6</v>
      </c>
      <c r="J27" s="245">
        <v>9.1</v>
      </c>
      <c r="K27" s="245">
        <v>10.1</v>
      </c>
      <c r="L27" s="245">
        <v>6.2</v>
      </c>
      <c r="M27" s="245">
        <v>8.4</v>
      </c>
      <c r="N27" s="245">
        <v>8.6</v>
      </c>
    </row>
    <row r="28" spans="1:14" ht="15">
      <c r="A28" s="248"/>
      <c r="B28" s="247" t="s">
        <v>118</v>
      </c>
      <c r="C28" s="245">
        <v>29</v>
      </c>
      <c r="D28" s="245">
        <v>29</v>
      </c>
      <c r="E28" s="245">
        <v>21</v>
      </c>
      <c r="F28" s="245">
        <v>21</v>
      </c>
      <c r="G28" s="245">
        <v>51</v>
      </c>
      <c r="H28" s="245">
        <v>150</v>
      </c>
      <c r="I28" s="245">
        <v>10.199999999999999</v>
      </c>
      <c r="J28" s="245">
        <v>10.199999999999999</v>
      </c>
      <c r="K28" s="245">
        <v>9.1</v>
      </c>
      <c r="L28" s="245">
        <v>7.7</v>
      </c>
      <c r="M28" s="245">
        <v>8.1999999999999993</v>
      </c>
      <c r="N28" s="245">
        <v>8.9</v>
      </c>
    </row>
    <row r="29" spans="1:14" ht="15">
      <c r="A29" s="248"/>
      <c r="B29" s="247" t="s">
        <v>117</v>
      </c>
      <c r="C29" s="245">
        <v>29</v>
      </c>
      <c r="D29" s="245">
        <v>28</v>
      </c>
      <c r="E29" s="245">
        <v>23</v>
      </c>
      <c r="F29" s="245">
        <v>25</v>
      </c>
      <c r="G29" s="245">
        <v>62</v>
      </c>
      <c r="H29" s="245">
        <v>167</v>
      </c>
      <c r="I29" s="245">
        <v>10.3</v>
      </c>
      <c r="J29" s="245">
        <v>9.9</v>
      </c>
      <c r="K29" s="245">
        <v>10.1</v>
      </c>
      <c r="L29" s="245">
        <v>9.3000000000000007</v>
      </c>
      <c r="M29" s="245">
        <v>9.9</v>
      </c>
      <c r="N29" s="245">
        <v>9.9</v>
      </c>
    </row>
    <row r="30" spans="1:14" ht="15">
      <c r="A30" s="248"/>
      <c r="B30" s="247" t="s">
        <v>116</v>
      </c>
      <c r="C30" s="245">
        <v>23</v>
      </c>
      <c r="D30" s="245">
        <v>21</v>
      </c>
      <c r="E30" s="245">
        <v>16</v>
      </c>
      <c r="F30" s="245">
        <v>22</v>
      </c>
      <c r="G30" s="245">
        <v>60</v>
      </c>
      <c r="H30" s="245">
        <v>142</v>
      </c>
      <c r="I30" s="245">
        <v>8</v>
      </c>
      <c r="J30" s="245">
        <v>7.4</v>
      </c>
      <c r="K30" s="245">
        <v>7.3</v>
      </c>
      <c r="L30" s="245">
        <v>8</v>
      </c>
      <c r="M30" s="245">
        <v>9.6</v>
      </c>
      <c r="N30" s="245">
        <v>8.4</v>
      </c>
    </row>
    <row r="31" spans="1:14" ht="15">
      <c r="A31" s="248"/>
      <c r="B31" s="247" t="s">
        <v>115</v>
      </c>
      <c r="C31" s="245">
        <v>20</v>
      </c>
      <c r="D31" s="245">
        <v>20</v>
      </c>
      <c r="E31" s="245">
        <v>18</v>
      </c>
      <c r="F31" s="245">
        <v>25</v>
      </c>
      <c r="G31" s="245">
        <v>56</v>
      </c>
      <c r="H31" s="245">
        <v>139</v>
      </c>
      <c r="I31" s="245">
        <v>7</v>
      </c>
      <c r="J31" s="245">
        <v>7.1</v>
      </c>
      <c r="K31" s="245">
        <v>7.9</v>
      </c>
      <c r="L31" s="245">
        <v>9.3000000000000007</v>
      </c>
      <c r="M31" s="245">
        <v>9</v>
      </c>
      <c r="N31" s="245">
        <v>8.1999999999999993</v>
      </c>
    </row>
    <row r="32" spans="1:14" ht="15">
      <c r="A32" s="248"/>
      <c r="B32" s="247" t="s">
        <v>114</v>
      </c>
      <c r="C32" s="245">
        <v>20</v>
      </c>
      <c r="D32" s="245">
        <v>18</v>
      </c>
      <c r="E32" s="245">
        <v>14</v>
      </c>
      <c r="F32" s="245">
        <v>22</v>
      </c>
      <c r="G32" s="245">
        <v>46</v>
      </c>
      <c r="H32" s="245">
        <v>120</v>
      </c>
      <c r="I32" s="245">
        <v>7</v>
      </c>
      <c r="J32" s="245">
        <v>6.2</v>
      </c>
      <c r="K32" s="245">
        <v>6.2</v>
      </c>
      <c r="L32" s="245">
        <v>8.1999999999999993</v>
      </c>
      <c r="M32" s="245">
        <v>7.4</v>
      </c>
      <c r="N32" s="245">
        <v>7.1</v>
      </c>
    </row>
    <row r="33" spans="1:14" ht="15">
      <c r="A33" s="248"/>
      <c r="B33" s="247" t="s">
        <v>113</v>
      </c>
      <c r="C33" s="245">
        <v>285</v>
      </c>
      <c r="D33" s="245">
        <v>282</v>
      </c>
      <c r="E33" s="245">
        <v>226</v>
      </c>
      <c r="F33" s="245">
        <v>272</v>
      </c>
      <c r="G33" s="245">
        <v>621</v>
      </c>
      <c r="H33" s="246">
        <v>1686</v>
      </c>
      <c r="I33" s="245">
        <v>100</v>
      </c>
      <c r="J33" s="245">
        <v>100</v>
      </c>
      <c r="K33" s="245">
        <v>100</v>
      </c>
      <c r="L33" s="245">
        <v>100</v>
      </c>
      <c r="M33" s="245">
        <v>100</v>
      </c>
      <c r="N33" s="245">
        <v>100</v>
      </c>
    </row>
    <row r="34" spans="1:14" ht="15">
      <c r="A34" s="243" t="s">
        <v>34</v>
      </c>
      <c r="B34" s="242" t="s">
        <v>125</v>
      </c>
      <c r="C34" s="241">
        <v>129</v>
      </c>
      <c r="D34" s="241">
        <v>105</v>
      </c>
      <c r="E34" s="241">
        <v>90</v>
      </c>
      <c r="F34" s="241">
        <v>151</v>
      </c>
      <c r="G34" s="241">
        <v>316</v>
      </c>
      <c r="H34" s="241">
        <v>789</v>
      </c>
      <c r="I34" s="241">
        <v>7.8</v>
      </c>
      <c r="J34" s="241">
        <v>8.1999999999999993</v>
      </c>
      <c r="K34" s="241">
        <v>8.4</v>
      </c>
      <c r="L34" s="241">
        <v>8.1</v>
      </c>
      <c r="M34" s="241">
        <v>7.6</v>
      </c>
      <c r="N34" s="241">
        <v>7.9</v>
      </c>
    </row>
    <row r="35" spans="1:14" ht="15">
      <c r="A35" s="243"/>
      <c r="B35" s="242" t="s">
        <v>124</v>
      </c>
      <c r="C35" s="241">
        <v>127</v>
      </c>
      <c r="D35" s="241">
        <v>114</v>
      </c>
      <c r="E35" s="241">
        <v>95</v>
      </c>
      <c r="F35" s="241">
        <v>152</v>
      </c>
      <c r="G35" s="241">
        <v>333</v>
      </c>
      <c r="H35" s="244">
        <v>821</v>
      </c>
      <c r="I35" s="241">
        <v>7.7</v>
      </c>
      <c r="J35" s="241">
        <v>8.9</v>
      </c>
      <c r="K35" s="241">
        <v>9</v>
      </c>
      <c r="L35" s="241">
        <v>8.1</v>
      </c>
      <c r="M35" s="241">
        <v>8.1</v>
      </c>
      <c r="N35" s="241">
        <v>8.1999999999999993</v>
      </c>
    </row>
    <row r="36" spans="1:14" ht="15">
      <c r="A36" s="243"/>
      <c r="B36" s="242" t="s">
        <v>123</v>
      </c>
      <c r="C36" s="241">
        <v>117</v>
      </c>
      <c r="D36" s="241">
        <v>95</v>
      </c>
      <c r="E36" s="241">
        <v>80</v>
      </c>
      <c r="F36" s="241">
        <v>147</v>
      </c>
      <c r="G36" s="241">
        <v>337</v>
      </c>
      <c r="H36" s="241">
        <v>777</v>
      </c>
      <c r="I36" s="241">
        <v>7.2</v>
      </c>
      <c r="J36" s="241">
        <v>7.5</v>
      </c>
      <c r="K36" s="241">
        <v>7.5</v>
      </c>
      <c r="L36" s="241">
        <v>7.9</v>
      </c>
      <c r="M36" s="241">
        <v>8.1999999999999993</v>
      </c>
      <c r="N36" s="241">
        <v>7.8</v>
      </c>
    </row>
    <row r="37" spans="1:14" ht="15">
      <c r="A37" s="243"/>
      <c r="B37" s="242" t="s">
        <v>122</v>
      </c>
      <c r="C37" s="241">
        <v>111</v>
      </c>
      <c r="D37" s="241">
        <v>90</v>
      </c>
      <c r="E37" s="241">
        <v>73</v>
      </c>
      <c r="F37" s="241">
        <v>153</v>
      </c>
      <c r="G37" s="241">
        <v>310</v>
      </c>
      <c r="H37" s="241">
        <v>736</v>
      </c>
      <c r="I37" s="241">
        <v>6.8</v>
      </c>
      <c r="J37" s="241">
        <v>7</v>
      </c>
      <c r="K37" s="241">
        <v>6.8</v>
      </c>
      <c r="L37" s="241">
        <v>8.1999999999999993</v>
      </c>
      <c r="M37" s="241">
        <v>7.5</v>
      </c>
      <c r="N37" s="241">
        <v>7.4</v>
      </c>
    </row>
    <row r="38" spans="1:14" ht="15">
      <c r="A38" s="243"/>
      <c r="B38" s="242" t="s">
        <v>121</v>
      </c>
      <c r="C38" s="241">
        <v>141</v>
      </c>
      <c r="D38" s="241">
        <v>107</v>
      </c>
      <c r="E38" s="241">
        <v>83</v>
      </c>
      <c r="F38" s="241">
        <v>163</v>
      </c>
      <c r="G38" s="241">
        <v>344</v>
      </c>
      <c r="H38" s="241">
        <v>838</v>
      </c>
      <c r="I38" s="241">
        <v>8.6</v>
      </c>
      <c r="J38" s="241">
        <v>8.4</v>
      </c>
      <c r="K38" s="241">
        <v>7.8</v>
      </c>
      <c r="L38" s="241">
        <v>8.6999999999999993</v>
      </c>
      <c r="M38" s="241">
        <v>8.3000000000000007</v>
      </c>
      <c r="N38" s="241">
        <v>8.4</v>
      </c>
    </row>
    <row r="39" spans="1:14" ht="15">
      <c r="A39" s="243"/>
      <c r="B39" s="242" t="s">
        <v>120</v>
      </c>
      <c r="C39" s="241">
        <v>143</v>
      </c>
      <c r="D39" s="241">
        <v>116</v>
      </c>
      <c r="E39" s="241">
        <v>100</v>
      </c>
      <c r="F39" s="241">
        <v>150</v>
      </c>
      <c r="G39" s="241">
        <v>339</v>
      </c>
      <c r="H39" s="241">
        <v>847</v>
      </c>
      <c r="I39" s="241">
        <v>8.6999999999999993</v>
      </c>
      <c r="J39" s="241">
        <v>9.1</v>
      </c>
      <c r="K39" s="241">
        <v>9.4</v>
      </c>
      <c r="L39" s="241">
        <v>8</v>
      </c>
      <c r="M39" s="241">
        <v>8.1999999999999993</v>
      </c>
      <c r="N39" s="241">
        <v>8.5</v>
      </c>
    </row>
    <row r="40" spans="1:14" ht="15">
      <c r="A40" s="243"/>
      <c r="B40" s="242" t="s">
        <v>119</v>
      </c>
      <c r="C40" s="241">
        <v>155</v>
      </c>
      <c r="D40" s="241">
        <v>109</v>
      </c>
      <c r="E40" s="241">
        <v>95</v>
      </c>
      <c r="F40" s="241">
        <v>141</v>
      </c>
      <c r="G40" s="241">
        <v>325</v>
      </c>
      <c r="H40" s="241">
        <v>826</v>
      </c>
      <c r="I40" s="241">
        <v>9.5</v>
      </c>
      <c r="J40" s="241">
        <v>8.6</v>
      </c>
      <c r="K40" s="241">
        <v>8.9</v>
      </c>
      <c r="L40" s="241">
        <v>7.5</v>
      </c>
      <c r="M40" s="241">
        <v>7.9</v>
      </c>
      <c r="N40" s="241">
        <v>8.3000000000000007</v>
      </c>
    </row>
    <row r="41" spans="1:14" ht="15">
      <c r="A41" s="243"/>
      <c r="B41" s="242" t="s">
        <v>118</v>
      </c>
      <c r="C41" s="241">
        <v>157</v>
      </c>
      <c r="D41" s="241">
        <v>122</v>
      </c>
      <c r="E41" s="241">
        <v>95</v>
      </c>
      <c r="F41" s="241">
        <v>162</v>
      </c>
      <c r="G41" s="241">
        <v>361</v>
      </c>
      <c r="H41" s="244">
        <v>897</v>
      </c>
      <c r="I41" s="241">
        <v>9.6</v>
      </c>
      <c r="J41" s="241">
        <v>9.6</v>
      </c>
      <c r="K41" s="241">
        <v>8.9</v>
      </c>
      <c r="L41" s="241">
        <v>8.6999999999999993</v>
      </c>
      <c r="M41" s="241">
        <v>8.6999999999999993</v>
      </c>
      <c r="N41" s="241">
        <v>9</v>
      </c>
    </row>
    <row r="42" spans="1:14" ht="15">
      <c r="A42" s="243"/>
      <c r="B42" s="242" t="s">
        <v>117</v>
      </c>
      <c r="C42" s="241">
        <v>142</v>
      </c>
      <c r="D42" s="241">
        <v>111</v>
      </c>
      <c r="E42" s="241">
        <v>98</v>
      </c>
      <c r="F42" s="241">
        <v>168</v>
      </c>
      <c r="G42" s="241">
        <v>382</v>
      </c>
      <c r="H42" s="244">
        <v>901</v>
      </c>
      <c r="I42" s="241">
        <v>8.6999999999999993</v>
      </c>
      <c r="J42" s="241">
        <v>8.6999999999999993</v>
      </c>
      <c r="K42" s="241">
        <v>9.3000000000000007</v>
      </c>
      <c r="L42" s="241">
        <v>9</v>
      </c>
      <c r="M42" s="241">
        <v>9.1999999999999993</v>
      </c>
      <c r="N42" s="241">
        <v>9</v>
      </c>
    </row>
    <row r="43" spans="1:14" ht="15">
      <c r="A43" s="243"/>
      <c r="B43" s="242" t="s">
        <v>116</v>
      </c>
      <c r="C43" s="241">
        <v>139</v>
      </c>
      <c r="D43" s="241">
        <v>97</v>
      </c>
      <c r="E43" s="241">
        <v>84</v>
      </c>
      <c r="F43" s="241">
        <v>152</v>
      </c>
      <c r="G43" s="241">
        <v>363</v>
      </c>
      <c r="H43" s="241">
        <v>835</v>
      </c>
      <c r="I43" s="241">
        <v>8.4</v>
      </c>
      <c r="J43" s="241">
        <v>7.6</v>
      </c>
      <c r="K43" s="241">
        <v>7.9</v>
      </c>
      <c r="L43" s="241">
        <v>8.1</v>
      </c>
      <c r="M43" s="241">
        <v>8.8000000000000007</v>
      </c>
      <c r="N43" s="241">
        <v>8.4</v>
      </c>
    </row>
    <row r="44" spans="1:14" ht="15">
      <c r="A44" s="243"/>
      <c r="B44" s="242" t="s">
        <v>115</v>
      </c>
      <c r="C44" s="241">
        <v>139</v>
      </c>
      <c r="D44" s="241">
        <v>104</v>
      </c>
      <c r="E44" s="241">
        <v>91</v>
      </c>
      <c r="F44" s="241">
        <v>184</v>
      </c>
      <c r="G44" s="241">
        <v>392</v>
      </c>
      <c r="H44" s="244">
        <v>910</v>
      </c>
      <c r="I44" s="241">
        <v>8.5</v>
      </c>
      <c r="J44" s="241">
        <v>8.1</v>
      </c>
      <c r="K44" s="241">
        <v>8.5</v>
      </c>
      <c r="L44" s="241">
        <v>9.9</v>
      </c>
      <c r="M44" s="241">
        <v>9.5</v>
      </c>
      <c r="N44" s="241">
        <v>9.1</v>
      </c>
    </row>
    <row r="45" spans="1:14" ht="15">
      <c r="A45" s="243"/>
      <c r="B45" s="242" t="s">
        <v>114</v>
      </c>
      <c r="C45" s="241">
        <v>141</v>
      </c>
      <c r="D45" s="241">
        <v>104</v>
      </c>
      <c r="E45" s="241">
        <v>81</v>
      </c>
      <c r="F45" s="241">
        <v>147</v>
      </c>
      <c r="G45" s="241">
        <v>329</v>
      </c>
      <c r="H45" s="241">
        <v>802</v>
      </c>
      <c r="I45" s="241">
        <v>8.6</v>
      </c>
      <c r="J45" s="241">
        <v>8.1999999999999993</v>
      </c>
      <c r="K45" s="241">
        <v>7.6</v>
      </c>
      <c r="L45" s="241">
        <v>7.9</v>
      </c>
      <c r="M45" s="241">
        <v>8</v>
      </c>
      <c r="N45" s="241">
        <v>8</v>
      </c>
    </row>
    <row r="46" spans="1:14" ht="15.75" thickBot="1">
      <c r="A46" s="240"/>
      <c r="B46" s="239" t="s">
        <v>113</v>
      </c>
      <c r="C46" s="238">
        <v>1641</v>
      </c>
      <c r="D46" s="238">
        <v>1274</v>
      </c>
      <c r="E46" s="238">
        <v>1064</v>
      </c>
      <c r="F46" s="238">
        <v>1871</v>
      </c>
      <c r="G46" s="238">
        <v>4129</v>
      </c>
      <c r="H46" s="238">
        <v>9979</v>
      </c>
      <c r="I46" s="237">
        <v>100</v>
      </c>
      <c r="J46" s="237">
        <v>100</v>
      </c>
      <c r="K46" s="237">
        <v>100</v>
      </c>
      <c r="L46" s="237">
        <v>100</v>
      </c>
      <c r="M46" s="237">
        <v>100</v>
      </c>
      <c r="N46" s="237">
        <v>100</v>
      </c>
    </row>
    <row r="47" spans="1:14" ht="19.5" customHeight="1">
      <c r="A47" s="236" t="s">
        <v>112</v>
      </c>
    </row>
    <row r="48" spans="1:14" ht="15">
      <c r="A48" s="235" t="s">
        <v>111</v>
      </c>
    </row>
  </sheetData>
  <mergeCells count="4">
    <mergeCell ref="A6:B7"/>
    <mergeCell ref="A8:A20"/>
    <mergeCell ref="A21:A33"/>
    <mergeCell ref="A34:A46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6"/>
  <sheetViews>
    <sheetView zoomScaleNormal="100" workbookViewId="0"/>
  </sheetViews>
  <sheetFormatPr defaultRowHeight="12.75"/>
  <cols>
    <col min="1" max="1" width="18.5703125" style="1" customWidth="1"/>
    <col min="2" max="2" width="13.28515625" style="1" customWidth="1"/>
    <col min="3" max="10" width="9.28515625" style="1" bestFit="1" customWidth="1"/>
    <col min="11" max="11" width="9.42578125" style="1" bestFit="1" customWidth="1"/>
    <col min="12" max="16384" width="9.140625" style="1"/>
  </cols>
  <sheetData>
    <row r="1" spans="1:11" ht="15">
      <c r="A1" s="264" t="s">
        <v>151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5">
      <c r="A2" s="264"/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1" ht="15">
      <c r="A3" s="264" t="s">
        <v>150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15">
      <c r="A4" s="264" t="s">
        <v>149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1" ht="15">
      <c r="A5" s="264" t="s">
        <v>148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</row>
    <row r="6" spans="1:11">
      <c r="A6" s="263"/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1" ht="15">
      <c r="A7" s="262"/>
      <c r="B7" s="262"/>
      <c r="C7" s="262" t="s">
        <v>147</v>
      </c>
      <c r="D7" s="262"/>
      <c r="E7" s="262"/>
      <c r="F7" s="262" t="s">
        <v>146</v>
      </c>
      <c r="G7" s="262"/>
      <c r="H7" s="262"/>
      <c r="I7" s="262" t="s">
        <v>34</v>
      </c>
      <c r="J7" s="262"/>
      <c r="K7" s="262"/>
    </row>
    <row r="8" spans="1:11" ht="15">
      <c r="A8" s="262"/>
      <c r="B8" s="262"/>
      <c r="C8" s="261" t="s">
        <v>20</v>
      </c>
      <c r="D8" s="261" t="s">
        <v>19</v>
      </c>
      <c r="E8" s="261" t="s">
        <v>34</v>
      </c>
      <c r="F8" s="261" t="s">
        <v>20</v>
      </c>
      <c r="G8" s="261" t="s">
        <v>19</v>
      </c>
      <c r="H8" s="261" t="s">
        <v>34</v>
      </c>
      <c r="I8" s="261" t="s">
        <v>20</v>
      </c>
      <c r="J8" s="261" t="s">
        <v>19</v>
      </c>
      <c r="K8" s="261" t="s">
        <v>34</v>
      </c>
    </row>
    <row r="9" spans="1:11" ht="15" customHeight="1">
      <c r="A9" s="259" t="s">
        <v>145</v>
      </c>
      <c r="B9" s="261" t="s">
        <v>50</v>
      </c>
      <c r="C9" s="261">
        <v>46</v>
      </c>
      <c r="D9" s="261">
        <v>813</v>
      </c>
      <c r="E9" s="260">
        <v>5813</v>
      </c>
      <c r="F9" s="261">
        <v>119</v>
      </c>
      <c r="G9" s="261">
        <v>704</v>
      </c>
      <c r="H9" s="260">
        <v>3468</v>
      </c>
      <c r="I9" s="261">
        <v>166</v>
      </c>
      <c r="J9" s="260">
        <v>1517</v>
      </c>
      <c r="K9" s="260">
        <v>9281</v>
      </c>
    </row>
    <row r="10" spans="1:11" ht="15">
      <c r="A10" s="259"/>
      <c r="B10" s="258">
        <v>2009</v>
      </c>
      <c r="C10" s="258">
        <v>26</v>
      </c>
      <c r="D10" s="258">
        <v>693</v>
      </c>
      <c r="E10" s="257">
        <v>5095</v>
      </c>
      <c r="F10" s="258">
        <v>88</v>
      </c>
      <c r="G10" s="258">
        <v>702</v>
      </c>
      <c r="H10" s="257">
        <v>3303</v>
      </c>
      <c r="I10" s="258">
        <v>114</v>
      </c>
      <c r="J10" s="257">
        <v>1395</v>
      </c>
      <c r="K10" s="257">
        <v>8398</v>
      </c>
    </row>
    <row r="11" spans="1:11" ht="15">
      <c r="A11" s="259"/>
      <c r="B11" s="258">
        <v>2010</v>
      </c>
      <c r="C11" s="258">
        <v>32</v>
      </c>
      <c r="D11" s="258">
        <v>655</v>
      </c>
      <c r="E11" s="257">
        <v>4840</v>
      </c>
      <c r="F11" s="258">
        <v>88</v>
      </c>
      <c r="G11" s="258">
        <v>574</v>
      </c>
      <c r="H11" s="257">
        <v>2881</v>
      </c>
      <c r="I11" s="258">
        <v>120</v>
      </c>
      <c r="J11" s="257">
        <v>1229</v>
      </c>
      <c r="K11" s="257">
        <v>7721</v>
      </c>
    </row>
    <row r="12" spans="1:11" ht="15">
      <c r="A12" s="259"/>
      <c r="B12" s="258">
        <v>2011</v>
      </c>
      <c r="C12" s="258">
        <v>28</v>
      </c>
      <c r="D12" s="258">
        <v>648</v>
      </c>
      <c r="E12" s="257">
        <v>4741</v>
      </c>
      <c r="F12" s="258">
        <v>81</v>
      </c>
      <c r="G12" s="258">
        <v>534</v>
      </c>
      <c r="H12" s="257">
        <v>2606</v>
      </c>
      <c r="I12" s="258">
        <v>109</v>
      </c>
      <c r="J12" s="257">
        <v>1182</v>
      </c>
      <c r="K12" s="257">
        <v>7347</v>
      </c>
    </row>
    <row r="13" spans="1:11" ht="15">
      <c r="A13" s="259"/>
      <c r="B13" s="258">
        <v>2012</v>
      </c>
      <c r="C13" s="258">
        <v>40</v>
      </c>
      <c r="D13" s="258">
        <v>662</v>
      </c>
      <c r="E13" s="257">
        <v>4510</v>
      </c>
      <c r="F13" s="258">
        <v>64</v>
      </c>
      <c r="G13" s="258">
        <v>564</v>
      </c>
      <c r="H13" s="257">
        <v>2658</v>
      </c>
      <c r="I13" s="258">
        <v>104</v>
      </c>
      <c r="J13" s="257">
        <v>1226</v>
      </c>
      <c r="K13" s="257">
        <v>7168</v>
      </c>
    </row>
    <row r="14" spans="1:11" ht="15">
      <c r="A14" s="259"/>
      <c r="B14" s="258">
        <v>2013</v>
      </c>
      <c r="C14" s="258">
        <v>28</v>
      </c>
      <c r="D14" s="258">
        <v>564</v>
      </c>
      <c r="E14" s="257">
        <v>4272</v>
      </c>
      <c r="F14" s="258">
        <v>84</v>
      </c>
      <c r="G14" s="258">
        <v>466</v>
      </c>
      <c r="H14" s="257">
        <v>2393</v>
      </c>
      <c r="I14" s="258">
        <v>112</v>
      </c>
      <c r="J14" s="257">
        <v>1030</v>
      </c>
      <c r="K14" s="257">
        <v>6665</v>
      </c>
    </row>
    <row r="15" spans="1:11" ht="16.5" customHeight="1">
      <c r="A15" s="259"/>
      <c r="B15" s="261" t="s">
        <v>139</v>
      </c>
      <c r="C15" s="261">
        <v>31</v>
      </c>
      <c r="D15" s="261">
        <v>644</v>
      </c>
      <c r="E15" s="260">
        <v>4692</v>
      </c>
      <c r="F15" s="261">
        <v>81</v>
      </c>
      <c r="G15" s="261">
        <v>568</v>
      </c>
      <c r="H15" s="260">
        <v>2768</v>
      </c>
      <c r="I15" s="261">
        <v>112</v>
      </c>
      <c r="J15" s="260">
        <v>1212</v>
      </c>
      <c r="K15" s="260">
        <v>7460</v>
      </c>
    </row>
    <row r="16" spans="1:11" ht="15.75" customHeight="1">
      <c r="A16" s="259" t="s">
        <v>144</v>
      </c>
      <c r="B16" s="261" t="s">
        <v>50</v>
      </c>
      <c r="C16" s="261">
        <v>34</v>
      </c>
      <c r="D16" s="261">
        <v>413</v>
      </c>
      <c r="E16" s="260">
        <v>2294</v>
      </c>
      <c r="F16" s="261">
        <v>68</v>
      </c>
      <c r="G16" s="261">
        <v>296</v>
      </c>
      <c r="H16" s="260">
        <v>1451</v>
      </c>
      <c r="I16" s="261">
        <v>102</v>
      </c>
      <c r="J16" s="261">
        <v>709</v>
      </c>
      <c r="K16" s="260">
        <v>3745</v>
      </c>
    </row>
    <row r="17" spans="1:11" ht="15">
      <c r="A17" s="259"/>
      <c r="B17" s="258">
        <v>2009</v>
      </c>
      <c r="C17" s="258">
        <v>30</v>
      </c>
      <c r="D17" s="258">
        <v>340</v>
      </c>
      <c r="E17" s="257">
        <v>1896</v>
      </c>
      <c r="F17" s="258">
        <v>52</v>
      </c>
      <c r="G17" s="258">
        <v>263</v>
      </c>
      <c r="H17" s="257">
        <v>1262</v>
      </c>
      <c r="I17" s="258">
        <v>82</v>
      </c>
      <c r="J17" s="258">
        <v>603</v>
      </c>
      <c r="K17" s="257">
        <v>3158</v>
      </c>
    </row>
    <row r="18" spans="1:11" ht="15">
      <c r="A18" s="259"/>
      <c r="B18" s="258">
        <v>2010</v>
      </c>
      <c r="C18" s="258">
        <v>24</v>
      </c>
      <c r="D18" s="258">
        <v>270</v>
      </c>
      <c r="E18" s="257">
        <v>1501</v>
      </c>
      <c r="F18" s="258">
        <v>45</v>
      </c>
      <c r="G18" s="258">
        <v>214</v>
      </c>
      <c r="H18" s="257">
        <v>1073</v>
      </c>
      <c r="I18" s="258">
        <v>69</v>
      </c>
      <c r="J18" s="258">
        <v>484</v>
      </c>
      <c r="K18" s="257">
        <v>2574</v>
      </c>
    </row>
    <row r="19" spans="1:11" ht="15">
      <c r="A19" s="259"/>
      <c r="B19" s="258">
        <v>2011</v>
      </c>
      <c r="C19" s="258">
        <v>33</v>
      </c>
      <c r="D19" s="258">
        <v>306</v>
      </c>
      <c r="E19" s="257">
        <v>1619</v>
      </c>
      <c r="F19" s="258">
        <v>33</v>
      </c>
      <c r="G19" s="258">
        <v>188</v>
      </c>
      <c r="H19" s="257">
        <v>1020</v>
      </c>
      <c r="I19" s="258">
        <v>66</v>
      </c>
      <c r="J19" s="258">
        <v>494</v>
      </c>
      <c r="K19" s="257">
        <v>2639</v>
      </c>
    </row>
    <row r="20" spans="1:11" ht="15">
      <c r="A20" s="259"/>
      <c r="B20" s="258">
        <v>2012</v>
      </c>
      <c r="C20" s="258">
        <v>24</v>
      </c>
      <c r="D20" s="258">
        <v>322</v>
      </c>
      <c r="E20" s="257">
        <v>1662</v>
      </c>
      <c r="F20" s="258">
        <v>36</v>
      </c>
      <c r="G20" s="258">
        <v>187</v>
      </c>
      <c r="H20" s="257">
        <v>956</v>
      </c>
      <c r="I20" s="258">
        <v>60</v>
      </c>
      <c r="J20" s="258">
        <v>509</v>
      </c>
      <c r="K20" s="257">
        <v>2618</v>
      </c>
    </row>
    <row r="21" spans="1:11" ht="15">
      <c r="A21" s="259"/>
      <c r="B21" s="258">
        <v>2013</v>
      </c>
      <c r="C21" s="258">
        <v>16</v>
      </c>
      <c r="D21" s="258">
        <v>247</v>
      </c>
      <c r="E21" s="257">
        <v>1490</v>
      </c>
      <c r="F21" s="258">
        <v>31</v>
      </c>
      <c r="G21" s="258">
        <v>153</v>
      </c>
      <c r="H21" s="257">
        <v>831</v>
      </c>
      <c r="I21" s="258">
        <v>47</v>
      </c>
      <c r="J21" s="258">
        <v>400</v>
      </c>
      <c r="K21" s="257">
        <v>2321</v>
      </c>
    </row>
    <row r="22" spans="1:11" ht="15.75" customHeight="1" thickBot="1">
      <c r="A22" s="256"/>
      <c r="B22" s="255" t="s">
        <v>139</v>
      </c>
      <c r="C22" s="255">
        <v>25</v>
      </c>
      <c r="D22" s="255">
        <v>297</v>
      </c>
      <c r="E22" s="254">
        <v>1634</v>
      </c>
      <c r="F22" s="255">
        <v>39</v>
      </c>
      <c r="G22" s="255">
        <v>201</v>
      </c>
      <c r="H22" s="254">
        <v>1028</v>
      </c>
      <c r="I22" s="255">
        <v>65</v>
      </c>
      <c r="J22" s="255">
        <v>498</v>
      </c>
      <c r="K22" s="254">
        <v>2662</v>
      </c>
    </row>
    <row r="23" spans="1:11" ht="8.25" customHeight="1">
      <c r="A23" s="259"/>
      <c r="B23" s="261"/>
      <c r="C23" s="261"/>
      <c r="D23" s="261"/>
      <c r="E23" s="260"/>
      <c r="F23" s="261"/>
      <c r="G23" s="261"/>
      <c r="H23" s="260"/>
      <c r="I23" s="261"/>
      <c r="J23" s="261"/>
      <c r="K23" s="260"/>
    </row>
    <row r="24" spans="1:11" ht="15" customHeight="1">
      <c r="A24" s="259" t="s">
        <v>143</v>
      </c>
      <c r="B24" s="261" t="s">
        <v>50</v>
      </c>
      <c r="C24" s="261">
        <v>45</v>
      </c>
      <c r="D24" s="261">
        <v>799</v>
      </c>
      <c r="E24" s="260">
        <v>5134</v>
      </c>
      <c r="F24" s="261">
        <v>93</v>
      </c>
      <c r="G24" s="261">
        <v>515</v>
      </c>
      <c r="H24" s="260">
        <v>2250</v>
      </c>
      <c r="I24" s="261">
        <v>138</v>
      </c>
      <c r="J24" s="260">
        <v>1314</v>
      </c>
      <c r="K24" s="260">
        <v>7383</v>
      </c>
    </row>
    <row r="25" spans="1:11" ht="15">
      <c r="A25" s="259"/>
      <c r="B25" s="258">
        <v>2009</v>
      </c>
      <c r="C25" s="258">
        <v>31</v>
      </c>
      <c r="D25" s="258">
        <v>643</v>
      </c>
      <c r="E25" s="257">
        <v>4238</v>
      </c>
      <c r="F25" s="258">
        <v>72</v>
      </c>
      <c r="G25" s="258">
        <v>499</v>
      </c>
      <c r="H25" s="257">
        <v>2007</v>
      </c>
      <c r="I25" s="258">
        <v>103</v>
      </c>
      <c r="J25" s="257">
        <v>1142</v>
      </c>
      <c r="K25" s="257">
        <v>6245</v>
      </c>
    </row>
    <row r="26" spans="1:11" ht="15">
      <c r="A26" s="259"/>
      <c r="B26" s="258">
        <v>2010</v>
      </c>
      <c r="C26" s="258">
        <v>28</v>
      </c>
      <c r="D26" s="258">
        <v>610</v>
      </c>
      <c r="E26" s="257">
        <v>4106</v>
      </c>
      <c r="F26" s="258">
        <v>63</v>
      </c>
      <c r="G26" s="258">
        <v>421</v>
      </c>
      <c r="H26" s="257">
        <v>1818</v>
      </c>
      <c r="I26" s="258">
        <v>91</v>
      </c>
      <c r="J26" s="257">
        <v>1031</v>
      </c>
      <c r="K26" s="257">
        <v>5924</v>
      </c>
    </row>
    <row r="27" spans="1:11" ht="15">
      <c r="A27" s="259"/>
      <c r="B27" s="258">
        <v>2011</v>
      </c>
      <c r="C27" s="258">
        <v>25</v>
      </c>
      <c r="D27" s="258">
        <v>610</v>
      </c>
      <c r="E27" s="257">
        <v>3919</v>
      </c>
      <c r="F27" s="258">
        <v>56</v>
      </c>
      <c r="G27" s="258">
        <v>395</v>
      </c>
      <c r="H27" s="257">
        <v>1600</v>
      </c>
      <c r="I27" s="258">
        <v>81</v>
      </c>
      <c r="J27" s="257">
        <v>1005</v>
      </c>
      <c r="K27" s="257">
        <v>5519</v>
      </c>
    </row>
    <row r="28" spans="1:11" ht="15">
      <c r="A28" s="259"/>
      <c r="B28" s="258">
        <v>2012</v>
      </c>
      <c r="C28" s="258">
        <v>39</v>
      </c>
      <c r="D28" s="258">
        <v>609</v>
      </c>
      <c r="E28" s="257">
        <v>3783</v>
      </c>
      <c r="F28" s="258">
        <v>57</v>
      </c>
      <c r="G28" s="258">
        <v>397</v>
      </c>
      <c r="H28" s="257">
        <v>1614</v>
      </c>
      <c r="I28" s="258">
        <v>96</v>
      </c>
      <c r="J28" s="257">
        <v>1006</v>
      </c>
      <c r="K28" s="257">
        <v>5397</v>
      </c>
    </row>
    <row r="29" spans="1:11" ht="15">
      <c r="A29" s="259"/>
      <c r="B29" s="258">
        <v>2013</v>
      </c>
      <c r="C29" s="258">
        <v>29</v>
      </c>
      <c r="D29" s="258">
        <v>528</v>
      </c>
      <c r="E29" s="257">
        <v>3783</v>
      </c>
      <c r="F29" s="258">
        <v>67</v>
      </c>
      <c r="G29" s="258">
        <v>363</v>
      </c>
      <c r="H29" s="257">
        <v>1625</v>
      </c>
      <c r="I29" s="258">
        <v>96</v>
      </c>
      <c r="J29" s="257">
        <v>891</v>
      </c>
      <c r="K29" s="257">
        <v>5408</v>
      </c>
    </row>
    <row r="30" spans="1:11" ht="15" customHeight="1">
      <c r="A30" s="259"/>
      <c r="B30" s="261" t="s">
        <v>139</v>
      </c>
      <c r="C30" s="261">
        <v>30</v>
      </c>
      <c r="D30" s="261">
        <v>600</v>
      </c>
      <c r="E30" s="260">
        <v>3966</v>
      </c>
      <c r="F30" s="261">
        <v>63</v>
      </c>
      <c r="G30" s="261">
        <v>415</v>
      </c>
      <c r="H30" s="260">
        <v>1733</v>
      </c>
      <c r="I30" s="261">
        <v>93</v>
      </c>
      <c r="J30" s="260">
        <v>1015</v>
      </c>
      <c r="K30" s="260">
        <v>5699</v>
      </c>
    </row>
    <row r="31" spans="1:11" ht="15" customHeight="1">
      <c r="A31" s="259" t="s">
        <v>142</v>
      </c>
      <c r="B31" s="261" t="s">
        <v>50</v>
      </c>
      <c r="C31" s="261">
        <v>34</v>
      </c>
      <c r="D31" s="261">
        <v>409</v>
      </c>
      <c r="E31" s="260">
        <v>2803</v>
      </c>
      <c r="F31" s="261">
        <v>88</v>
      </c>
      <c r="G31" s="261">
        <v>431</v>
      </c>
      <c r="H31" s="260">
        <v>2321</v>
      </c>
      <c r="I31" s="261">
        <v>122</v>
      </c>
      <c r="J31" s="261">
        <v>840</v>
      </c>
      <c r="K31" s="260">
        <v>5123</v>
      </c>
    </row>
    <row r="32" spans="1:11" ht="15">
      <c r="A32" s="259"/>
      <c r="B32" s="258">
        <v>2009</v>
      </c>
      <c r="C32" s="258">
        <v>24</v>
      </c>
      <c r="D32" s="258">
        <v>354</v>
      </c>
      <c r="E32" s="257">
        <v>2435</v>
      </c>
      <c r="F32" s="258">
        <v>61</v>
      </c>
      <c r="G32" s="258">
        <v>403</v>
      </c>
      <c r="H32" s="257">
        <v>2074</v>
      </c>
      <c r="I32" s="258">
        <v>85</v>
      </c>
      <c r="J32" s="258">
        <v>757</v>
      </c>
      <c r="K32" s="257">
        <v>4509</v>
      </c>
    </row>
    <row r="33" spans="1:11" ht="15">
      <c r="A33" s="259"/>
      <c r="B33" s="258">
        <v>2010</v>
      </c>
      <c r="C33" s="258">
        <v>24</v>
      </c>
      <c r="D33" s="258">
        <v>252</v>
      </c>
      <c r="E33" s="257">
        <v>1708</v>
      </c>
      <c r="F33" s="258">
        <v>52</v>
      </c>
      <c r="G33" s="258">
        <v>269</v>
      </c>
      <c r="H33" s="257">
        <v>1413</v>
      </c>
      <c r="I33" s="258">
        <v>76</v>
      </c>
      <c r="J33" s="258">
        <v>521</v>
      </c>
      <c r="K33" s="257">
        <v>3121</v>
      </c>
    </row>
    <row r="34" spans="1:11" ht="15">
      <c r="A34" s="259"/>
      <c r="B34" s="258">
        <v>2011</v>
      </c>
      <c r="C34" s="258">
        <v>34</v>
      </c>
      <c r="D34" s="258">
        <v>311</v>
      </c>
      <c r="E34" s="257">
        <v>2237</v>
      </c>
      <c r="F34" s="258">
        <v>55</v>
      </c>
      <c r="G34" s="258">
        <v>273</v>
      </c>
      <c r="H34" s="257">
        <v>1603</v>
      </c>
      <c r="I34" s="258">
        <v>89</v>
      </c>
      <c r="J34" s="258">
        <v>584</v>
      </c>
      <c r="K34" s="257">
        <v>3840</v>
      </c>
    </row>
    <row r="35" spans="1:11" ht="15">
      <c r="A35" s="259"/>
      <c r="B35" s="258">
        <v>2012</v>
      </c>
      <c r="C35" s="258">
        <v>24</v>
      </c>
      <c r="D35" s="258">
        <v>353</v>
      </c>
      <c r="E35" s="257">
        <v>2200</v>
      </c>
      <c r="F35" s="258">
        <v>38</v>
      </c>
      <c r="G35" s="258">
        <v>294</v>
      </c>
      <c r="H35" s="257">
        <v>1663</v>
      </c>
      <c r="I35" s="258">
        <v>62</v>
      </c>
      <c r="J35" s="258">
        <v>647</v>
      </c>
      <c r="K35" s="257">
        <v>3863</v>
      </c>
    </row>
    <row r="36" spans="1:11" ht="15">
      <c r="A36" s="259"/>
      <c r="B36" s="258">
        <v>2013</v>
      </c>
      <c r="C36" s="258">
        <v>15</v>
      </c>
      <c r="D36" s="258">
        <v>265</v>
      </c>
      <c r="E36" s="257">
        <v>1794</v>
      </c>
      <c r="F36" s="258">
        <v>41</v>
      </c>
      <c r="G36" s="258">
        <v>211</v>
      </c>
      <c r="H36" s="257">
        <v>1265</v>
      </c>
      <c r="I36" s="258">
        <v>56</v>
      </c>
      <c r="J36" s="258">
        <v>476</v>
      </c>
      <c r="K36" s="257">
        <v>3059</v>
      </c>
    </row>
    <row r="37" spans="1:11" ht="14.25" customHeight="1">
      <c r="A37" s="259"/>
      <c r="B37" s="261" t="s">
        <v>139</v>
      </c>
      <c r="C37" s="261">
        <v>24</v>
      </c>
      <c r="D37" s="261">
        <v>307</v>
      </c>
      <c r="E37" s="260">
        <v>2075</v>
      </c>
      <c r="F37" s="261">
        <v>49</v>
      </c>
      <c r="G37" s="261">
        <v>290</v>
      </c>
      <c r="H37" s="260">
        <v>1604</v>
      </c>
      <c r="I37" s="261">
        <v>74</v>
      </c>
      <c r="J37" s="261">
        <v>597</v>
      </c>
      <c r="K37" s="260">
        <v>3678</v>
      </c>
    </row>
    <row r="38" spans="1:11" ht="15.75" customHeight="1">
      <c r="A38" s="259" t="s">
        <v>141</v>
      </c>
      <c r="B38" s="261" t="s">
        <v>50</v>
      </c>
      <c r="C38" s="261">
        <v>1</v>
      </c>
      <c r="D38" s="261">
        <v>18</v>
      </c>
      <c r="E38" s="261">
        <v>169</v>
      </c>
      <c r="F38" s="261">
        <v>7</v>
      </c>
      <c r="G38" s="261">
        <v>52</v>
      </c>
      <c r="H38" s="261">
        <v>340</v>
      </c>
      <c r="I38" s="261">
        <v>8</v>
      </c>
      <c r="J38" s="261">
        <v>70</v>
      </c>
      <c r="K38" s="261">
        <v>508</v>
      </c>
    </row>
    <row r="39" spans="1:11" ht="15">
      <c r="A39" s="259"/>
      <c r="B39" s="258">
        <v>2009</v>
      </c>
      <c r="C39" s="258">
        <v>1</v>
      </c>
      <c r="D39" s="258">
        <v>36</v>
      </c>
      <c r="E39" s="258">
        <v>315</v>
      </c>
      <c r="F39" s="258">
        <v>7</v>
      </c>
      <c r="G39" s="258">
        <v>63</v>
      </c>
      <c r="H39" s="258">
        <v>483</v>
      </c>
      <c r="I39" s="258">
        <v>8</v>
      </c>
      <c r="J39" s="258">
        <v>99</v>
      </c>
      <c r="K39" s="258">
        <v>798</v>
      </c>
    </row>
    <row r="40" spans="1:11" ht="15">
      <c r="A40" s="259"/>
      <c r="B40" s="258">
        <v>2010</v>
      </c>
      <c r="C40" s="258">
        <v>4</v>
      </c>
      <c r="D40" s="258">
        <v>63</v>
      </c>
      <c r="E40" s="258">
        <v>526</v>
      </c>
      <c r="F40" s="258">
        <v>18</v>
      </c>
      <c r="G40" s="258">
        <v>98</v>
      </c>
      <c r="H40" s="258">
        <v>722</v>
      </c>
      <c r="I40" s="258">
        <v>22</v>
      </c>
      <c r="J40" s="258">
        <v>161</v>
      </c>
      <c r="K40" s="258">
        <v>1248</v>
      </c>
    </row>
    <row r="41" spans="1:11" ht="15">
      <c r="A41" s="259"/>
      <c r="B41" s="258">
        <v>2011</v>
      </c>
      <c r="C41" s="258">
        <v>2</v>
      </c>
      <c r="D41" s="258">
        <v>33</v>
      </c>
      <c r="E41" s="258">
        <v>204</v>
      </c>
      <c r="F41" s="258">
        <v>2</v>
      </c>
      <c r="G41" s="258">
        <v>54</v>
      </c>
      <c r="H41" s="258">
        <v>422</v>
      </c>
      <c r="I41" s="258">
        <v>4</v>
      </c>
      <c r="J41" s="258">
        <v>87</v>
      </c>
      <c r="K41" s="258">
        <v>626</v>
      </c>
    </row>
    <row r="42" spans="1:11" ht="15">
      <c r="A42" s="259"/>
      <c r="B42" s="258">
        <v>2012</v>
      </c>
      <c r="C42" s="258">
        <v>1</v>
      </c>
      <c r="D42" s="258">
        <v>20</v>
      </c>
      <c r="E42" s="258">
        <v>187</v>
      </c>
      <c r="F42" s="258">
        <v>5</v>
      </c>
      <c r="G42" s="258">
        <v>60</v>
      </c>
      <c r="H42" s="258">
        <v>336</v>
      </c>
      <c r="I42" s="258">
        <v>6</v>
      </c>
      <c r="J42" s="258">
        <v>80</v>
      </c>
      <c r="K42" s="257">
        <v>523</v>
      </c>
    </row>
    <row r="43" spans="1:11" ht="15">
      <c r="A43" s="259"/>
      <c r="B43" s="258">
        <v>2013</v>
      </c>
      <c r="C43" s="258" t="s">
        <v>108</v>
      </c>
      <c r="D43" s="258">
        <v>18</v>
      </c>
      <c r="E43" s="258">
        <v>184</v>
      </c>
      <c r="F43" s="258">
        <v>7</v>
      </c>
      <c r="G43" s="258">
        <v>45</v>
      </c>
      <c r="H43" s="258">
        <v>331</v>
      </c>
      <c r="I43" s="258">
        <v>7</v>
      </c>
      <c r="J43" s="258">
        <v>63</v>
      </c>
      <c r="K43" s="258">
        <v>515</v>
      </c>
    </row>
    <row r="44" spans="1:11" ht="15" customHeight="1">
      <c r="A44" s="259"/>
      <c r="B44" s="261" t="s">
        <v>139</v>
      </c>
      <c r="C44" s="261">
        <v>2</v>
      </c>
      <c r="D44" s="261">
        <v>34</v>
      </c>
      <c r="E44" s="261">
        <v>283</v>
      </c>
      <c r="F44" s="261">
        <v>8</v>
      </c>
      <c r="G44" s="261">
        <v>64</v>
      </c>
      <c r="H44" s="261">
        <v>459</v>
      </c>
      <c r="I44" s="261">
        <v>9</v>
      </c>
      <c r="J44" s="261">
        <v>98</v>
      </c>
      <c r="K44" s="261">
        <v>742</v>
      </c>
    </row>
    <row r="45" spans="1:11" ht="14.25" customHeight="1">
      <c r="A45" s="259" t="s">
        <v>140</v>
      </c>
      <c r="B45" s="261" t="s">
        <v>50</v>
      </c>
      <c r="C45" s="261">
        <v>80</v>
      </c>
      <c r="D45" s="260">
        <v>1227</v>
      </c>
      <c r="E45" s="260">
        <v>8107</v>
      </c>
      <c r="F45" s="261">
        <v>188</v>
      </c>
      <c r="G45" s="260">
        <v>1000</v>
      </c>
      <c r="H45" s="260">
        <v>4919</v>
      </c>
      <c r="I45" s="261">
        <v>268</v>
      </c>
      <c r="J45" s="260">
        <v>2226</v>
      </c>
      <c r="K45" s="260">
        <v>13026</v>
      </c>
    </row>
    <row r="46" spans="1:11" ht="15">
      <c r="A46" s="259"/>
      <c r="B46" s="258">
        <v>2009</v>
      </c>
      <c r="C46" s="258">
        <v>56</v>
      </c>
      <c r="D46" s="257">
        <v>1033</v>
      </c>
      <c r="E46" s="257">
        <v>6991</v>
      </c>
      <c r="F46" s="258">
        <v>140</v>
      </c>
      <c r="G46" s="258">
        <v>965</v>
      </c>
      <c r="H46" s="257">
        <v>4565</v>
      </c>
      <c r="I46" s="258">
        <v>196</v>
      </c>
      <c r="J46" s="257">
        <v>1998</v>
      </c>
      <c r="K46" s="257">
        <v>11556</v>
      </c>
    </row>
    <row r="47" spans="1:11" ht="15">
      <c r="A47" s="259"/>
      <c r="B47" s="258">
        <v>2010</v>
      </c>
      <c r="C47" s="258">
        <v>56</v>
      </c>
      <c r="D47" s="257">
        <v>925</v>
      </c>
      <c r="E47" s="257">
        <v>6341</v>
      </c>
      <c r="F47" s="258">
        <v>133</v>
      </c>
      <c r="G47" s="258">
        <v>788</v>
      </c>
      <c r="H47" s="257">
        <v>3954</v>
      </c>
      <c r="I47" s="258">
        <v>189</v>
      </c>
      <c r="J47" s="257">
        <v>1713</v>
      </c>
      <c r="K47" s="257">
        <v>10295</v>
      </c>
    </row>
    <row r="48" spans="1:11" ht="15">
      <c r="A48" s="259"/>
      <c r="B48" s="258">
        <v>2011</v>
      </c>
      <c r="C48" s="258">
        <v>61</v>
      </c>
      <c r="D48" s="257">
        <v>954</v>
      </c>
      <c r="E48" s="257">
        <v>6360</v>
      </c>
      <c r="F48" s="258">
        <v>114</v>
      </c>
      <c r="G48" s="258">
        <v>722</v>
      </c>
      <c r="H48" s="257">
        <v>3626</v>
      </c>
      <c r="I48" s="258">
        <v>175</v>
      </c>
      <c r="J48" s="257">
        <v>1676</v>
      </c>
      <c r="K48" s="257">
        <v>9986</v>
      </c>
    </row>
    <row r="49" spans="1:11" ht="15">
      <c r="A49" s="259"/>
      <c r="B49" s="258">
        <v>2012</v>
      </c>
      <c r="C49" s="258">
        <v>64</v>
      </c>
      <c r="D49" s="258">
        <v>984</v>
      </c>
      <c r="E49" s="257">
        <v>6172</v>
      </c>
      <c r="F49" s="258">
        <v>100</v>
      </c>
      <c r="G49" s="258">
        <v>751</v>
      </c>
      <c r="H49" s="257">
        <v>3614</v>
      </c>
      <c r="I49" s="258">
        <v>164</v>
      </c>
      <c r="J49" s="257">
        <v>1735</v>
      </c>
      <c r="K49" s="257">
        <v>9786</v>
      </c>
    </row>
    <row r="50" spans="1:11" ht="15">
      <c r="A50" s="259"/>
      <c r="B50" s="258">
        <v>2013</v>
      </c>
      <c r="C50" s="258">
        <v>44</v>
      </c>
      <c r="D50" s="258">
        <v>811</v>
      </c>
      <c r="E50" s="257">
        <v>5762</v>
      </c>
      <c r="F50" s="258">
        <v>115</v>
      </c>
      <c r="G50" s="258">
        <v>619</v>
      </c>
      <c r="H50" s="257">
        <v>3224</v>
      </c>
      <c r="I50" s="258">
        <v>159</v>
      </c>
      <c r="J50" s="257">
        <v>1430</v>
      </c>
      <c r="K50" s="257">
        <v>8986</v>
      </c>
    </row>
    <row r="51" spans="1:11" ht="14.25" customHeight="1" thickBot="1">
      <c r="A51" s="256"/>
      <c r="B51" s="255" t="s">
        <v>139</v>
      </c>
      <c r="C51" s="255">
        <v>56</v>
      </c>
      <c r="D51" s="254">
        <v>941</v>
      </c>
      <c r="E51" s="254">
        <v>6325</v>
      </c>
      <c r="F51" s="255">
        <v>120</v>
      </c>
      <c r="G51" s="255">
        <v>769</v>
      </c>
      <c r="H51" s="254">
        <v>3797</v>
      </c>
      <c r="I51" s="255">
        <v>177</v>
      </c>
      <c r="J51" s="254">
        <v>1710</v>
      </c>
      <c r="K51" s="254">
        <v>10122</v>
      </c>
    </row>
    <row r="52" spans="1:11">
      <c r="A52" s="253"/>
      <c r="B52" s="253"/>
      <c r="C52" s="253"/>
      <c r="D52" s="253"/>
      <c r="E52" s="253"/>
      <c r="F52" s="253"/>
      <c r="G52" s="253"/>
      <c r="H52" s="253"/>
      <c r="I52" s="253"/>
      <c r="J52" s="253"/>
      <c r="K52" s="253"/>
    </row>
    <row r="53" spans="1:11">
      <c r="A53" s="1" t="s">
        <v>138</v>
      </c>
    </row>
    <row r="54" spans="1:11">
      <c r="A54" s="1" t="s">
        <v>137</v>
      </c>
    </row>
    <row r="55" spans="1:11">
      <c r="A55" s="1" t="s">
        <v>136</v>
      </c>
    </row>
    <row r="56" spans="1:11">
      <c r="A56" s="1" t="s">
        <v>135</v>
      </c>
    </row>
  </sheetData>
  <mergeCells count="4">
    <mergeCell ref="A7:B8"/>
    <mergeCell ref="C7:E7"/>
    <mergeCell ref="F7:H7"/>
    <mergeCell ref="I7:K7"/>
  </mergeCells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0"/>
  <sheetViews>
    <sheetView zoomScaleNormal="100" workbookViewId="0"/>
  </sheetViews>
  <sheetFormatPr defaultRowHeight="12.75"/>
  <cols>
    <col min="1" max="1" width="15.5703125" style="234" customWidth="1"/>
    <col min="2" max="2" width="28.140625" style="234" customWidth="1"/>
    <col min="3" max="5" width="9.140625" style="1"/>
    <col min="6" max="6" width="10.28515625" style="1" customWidth="1"/>
    <col min="7" max="7" width="2.85546875" style="1" customWidth="1"/>
    <col min="8" max="8" width="7.28515625" style="1" customWidth="1"/>
    <col min="9" max="16384" width="9.140625" style="1"/>
  </cols>
  <sheetData>
    <row r="1" spans="1:11" ht="15">
      <c r="A1" s="247" t="s">
        <v>165</v>
      </c>
    </row>
    <row r="2" spans="1:11" ht="15">
      <c r="A2" s="247"/>
    </row>
    <row r="3" spans="1:11" ht="15">
      <c r="A3" s="247" t="s">
        <v>164</v>
      </c>
    </row>
    <row r="4" spans="1:11" ht="15">
      <c r="A4" s="247" t="s">
        <v>163</v>
      </c>
    </row>
    <row r="5" spans="1:11" ht="15">
      <c r="A5" s="247" t="s">
        <v>162</v>
      </c>
    </row>
    <row r="6" spans="1:11">
      <c r="A6" s="276"/>
      <c r="B6" s="276"/>
      <c r="C6" s="4"/>
      <c r="D6" s="4"/>
      <c r="E6" s="4"/>
      <c r="F6" s="4"/>
      <c r="G6" s="4"/>
      <c r="H6" s="4"/>
      <c r="I6" s="4"/>
      <c r="J6" s="4"/>
      <c r="K6" s="4"/>
    </row>
    <row r="7" spans="1:11" ht="45">
      <c r="A7" s="272"/>
      <c r="B7" s="272"/>
      <c r="C7" s="274" t="s">
        <v>20</v>
      </c>
      <c r="D7" s="274" t="s">
        <v>19</v>
      </c>
      <c r="E7" s="274" t="s">
        <v>18</v>
      </c>
      <c r="F7" s="275" t="s">
        <v>16</v>
      </c>
      <c r="G7" s="275"/>
      <c r="H7" s="274" t="s">
        <v>20</v>
      </c>
      <c r="I7" s="274" t="s">
        <v>19</v>
      </c>
      <c r="J7" s="274" t="s">
        <v>18</v>
      </c>
      <c r="K7" s="274" t="s">
        <v>16</v>
      </c>
    </row>
    <row r="8" spans="1:11" ht="15">
      <c r="A8" s="267"/>
      <c r="B8" s="267"/>
      <c r="C8" s="273"/>
      <c r="D8" s="273"/>
      <c r="E8" s="273"/>
      <c r="F8" s="273"/>
      <c r="G8" s="273"/>
      <c r="H8" s="273" t="s">
        <v>126</v>
      </c>
      <c r="I8" s="273" t="s">
        <v>126</v>
      </c>
      <c r="J8" s="273" t="s">
        <v>126</v>
      </c>
      <c r="K8" s="273" t="s">
        <v>126</v>
      </c>
    </row>
    <row r="9" spans="1:11" ht="15">
      <c r="A9" s="272" t="s">
        <v>147</v>
      </c>
      <c r="B9" s="235" t="s">
        <v>160</v>
      </c>
      <c r="C9" s="245">
        <v>32</v>
      </c>
      <c r="D9" s="245">
        <v>418</v>
      </c>
      <c r="E9" s="246">
        <v>2003</v>
      </c>
      <c r="F9" s="246">
        <v>2453</v>
      </c>
      <c r="G9" s="246"/>
      <c r="H9" s="246">
        <v>56.2</v>
      </c>
      <c r="I9" s="245">
        <v>44.4</v>
      </c>
      <c r="J9" s="245">
        <v>37.6</v>
      </c>
      <c r="K9" s="245">
        <v>38.799999999999997</v>
      </c>
    </row>
    <row r="10" spans="1:11" ht="15">
      <c r="A10" s="242"/>
      <c r="B10" s="235" t="s">
        <v>159</v>
      </c>
      <c r="C10" s="245">
        <v>1</v>
      </c>
      <c r="D10" s="245">
        <v>53</v>
      </c>
      <c r="E10" s="245">
        <v>486</v>
      </c>
      <c r="F10" s="245">
        <v>540</v>
      </c>
      <c r="G10" s="245"/>
      <c r="H10" s="245">
        <v>1.8</v>
      </c>
      <c r="I10" s="245">
        <v>5.7</v>
      </c>
      <c r="J10" s="245">
        <v>9.1</v>
      </c>
      <c r="K10" s="245">
        <v>8.5</v>
      </c>
    </row>
    <row r="11" spans="1:11" ht="15">
      <c r="A11" s="242"/>
      <c r="B11" s="235" t="s">
        <v>158</v>
      </c>
      <c r="C11" s="245">
        <v>0</v>
      </c>
      <c r="D11" s="245">
        <v>8</v>
      </c>
      <c r="E11" s="245">
        <v>61</v>
      </c>
      <c r="F11" s="245">
        <v>69</v>
      </c>
      <c r="G11" s="245"/>
      <c r="H11" s="245">
        <v>0.4</v>
      </c>
      <c r="I11" s="245">
        <v>0.8</v>
      </c>
      <c r="J11" s="245">
        <v>1.1000000000000001</v>
      </c>
      <c r="K11" s="245">
        <v>1.1000000000000001</v>
      </c>
    </row>
    <row r="12" spans="1:11" ht="15">
      <c r="A12" s="242"/>
      <c r="B12" s="235" t="s">
        <v>157</v>
      </c>
      <c r="C12" s="245">
        <v>16</v>
      </c>
      <c r="D12" s="245">
        <v>280</v>
      </c>
      <c r="E12" s="246">
        <v>1538</v>
      </c>
      <c r="F12" s="246">
        <v>1834</v>
      </c>
      <c r="G12" s="246"/>
      <c r="H12" s="246">
        <v>29.2</v>
      </c>
      <c r="I12" s="245">
        <v>29.7</v>
      </c>
      <c r="J12" s="245">
        <v>28.9</v>
      </c>
      <c r="K12" s="245">
        <v>29</v>
      </c>
    </row>
    <row r="13" spans="1:11" ht="15">
      <c r="A13" s="242"/>
      <c r="B13" s="235" t="s">
        <v>156</v>
      </c>
      <c r="C13" s="245">
        <v>0</v>
      </c>
      <c r="D13" s="245">
        <v>7</v>
      </c>
      <c r="E13" s="245">
        <v>56</v>
      </c>
      <c r="F13" s="245">
        <v>63</v>
      </c>
      <c r="G13" s="245"/>
      <c r="H13" s="245">
        <v>0.7</v>
      </c>
      <c r="I13" s="245">
        <v>0.7</v>
      </c>
      <c r="J13" s="245">
        <v>1</v>
      </c>
      <c r="K13" s="245">
        <v>1</v>
      </c>
    </row>
    <row r="14" spans="1:11" ht="15">
      <c r="A14" s="242"/>
      <c r="B14" s="235" t="s">
        <v>155</v>
      </c>
      <c r="C14" s="245">
        <v>3</v>
      </c>
      <c r="D14" s="245">
        <v>87</v>
      </c>
      <c r="E14" s="245">
        <v>597</v>
      </c>
      <c r="F14" s="245">
        <v>686</v>
      </c>
      <c r="G14" s="245"/>
      <c r="H14" s="245">
        <v>5</v>
      </c>
      <c r="I14" s="245">
        <v>9.1999999999999993</v>
      </c>
      <c r="J14" s="245">
        <v>11.2</v>
      </c>
      <c r="K14" s="245">
        <v>10.8</v>
      </c>
    </row>
    <row r="15" spans="1:11" ht="15">
      <c r="A15" s="242"/>
      <c r="B15" s="235" t="s">
        <v>154</v>
      </c>
      <c r="C15" s="245">
        <v>1</v>
      </c>
      <c r="D15" s="245">
        <v>18</v>
      </c>
      <c r="E15" s="245">
        <v>135</v>
      </c>
      <c r="F15" s="245">
        <v>154</v>
      </c>
      <c r="G15" s="245"/>
      <c r="H15" s="245">
        <v>1.1000000000000001</v>
      </c>
      <c r="I15" s="245">
        <v>2</v>
      </c>
      <c r="J15" s="245">
        <v>2.5</v>
      </c>
      <c r="K15" s="245">
        <v>2.4</v>
      </c>
    </row>
    <row r="16" spans="1:11" ht="15">
      <c r="A16" s="242"/>
      <c r="B16" s="235" t="s">
        <v>153</v>
      </c>
      <c r="C16" s="245">
        <v>1</v>
      </c>
      <c r="D16" s="245">
        <v>17</v>
      </c>
      <c r="E16" s="245">
        <v>69</v>
      </c>
      <c r="F16" s="245">
        <v>87</v>
      </c>
      <c r="G16" s="245"/>
      <c r="H16" s="245">
        <v>1.8</v>
      </c>
      <c r="I16" s="245">
        <v>1.8</v>
      </c>
      <c r="J16" s="245">
        <v>1.3</v>
      </c>
      <c r="K16" s="245">
        <v>1.4</v>
      </c>
    </row>
    <row r="17" spans="1:11" ht="15">
      <c r="A17" s="242"/>
      <c r="B17" s="235" t="s">
        <v>152</v>
      </c>
      <c r="C17" s="245">
        <v>2</v>
      </c>
      <c r="D17" s="245">
        <v>54</v>
      </c>
      <c r="E17" s="245">
        <v>384</v>
      </c>
      <c r="F17" s="245">
        <v>440</v>
      </c>
      <c r="G17" s="245"/>
      <c r="H17" s="245">
        <v>3.9</v>
      </c>
      <c r="I17" s="245">
        <v>5.7</v>
      </c>
      <c r="J17" s="245">
        <v>7.2</v>
      </c>
      <c r="K17" s="245">
        <v>6.9</v>
      </c>
    </row>
    <row r="18" spans="1:11" ht="24.75" customHeight="1">
      <c r="A18" s="242"/>
      <c r="B18" s="247" t="s">
        <v>34</v>
      </c>
      <c r="C18" s="245">
        <v>56</v>
      </c>
      <c r="D18" s="246">
        <v>941</v>
      </c>
      <c r="E18" s="246">
        <v>5328</v>
      </c>
      <c r="F18" s="246">
        <v>6325</v>
      </c>
      <c r="G18" s="246"/>
      <c r="H18" s="246">
        <v>100</v>
      </c>
      <c r="I18" s="245">
        <v>100</v>
      </c>
      <c r="J18" s="245">
        <v>100</v>
      </c>
      <c r="K18" s="245">
        <v>100</v>
      </c>
    </row>
    <row r="19" spans="1:11" ht="15">
      <c r="A19" s="247" t="s">
        <v>146</v>
      </c>
      <c r="B19" s="235" t="s">
        <v>160</v>
      </c>
      <c r="C19" s="245">
        <v>96</v>
      </c>
      <c r="D19" s="245">
        <v>563</v>
      </c>
      <c r="E19" s="246">
        <v>2078</v>
      </c>
      <c r="F19" s="246">
        <v>2736</v>
      </c>
      <c r="G19" s="246"/>
      <c r="H19" s="246">
        <v>79.400000000000006</v>
      </c>
      <c r="I19" s="245">
        <v>73.2</v>
      </c>
      <c r="J19" s="245">
        <v>71.5</v>
      </c>
      <c r="K19" s="245">
        <v>72.099999999999994</v>
      </c>
    </row>
    <row r="20" spans="1:11" ht="15">
      <c r="A20" s="247"/>
      <c r="B20" s="235" t="s">
        <v>159</v>
      </c>
      <c r="C20" s="245">
        <v>1</v>
      </c>
      <c r="D20" s="245">
        <v>19</v>
      </c>
      <c r="E20" s="245">
        <v>171</v>
      </c>
      <c r="F20" s="245">
        <v>190</v>
      </c>
      <c r="G20" s="245"/>
      <c r="H20" s="245">
        <v>0.5</v>
      </c>
      <c r="I20" s="245">
        <v>2.4</v>
      </c>
      <c r="J20" s="245">
        <v>5.9</v>
      </c>
      <c r="K20" s="245">
        <v>5</v>
      </c>
    </row>
    <row r="21" spans="1:11" ht="15">
      <c r="A21" s="247"/>
      <c r="B21" s="235" t="s">
        <v>158</v>
      </c>
      <c r="C21" s="245">
        <v>0</v>
      </c>
      <c r="D21" s="245">
        <v>0</v>
      </c>
      <c r="E21" s="245">
        <v>1</v>
      </c>
      <c r="F21" s="245">
        <v>2</v>
      </c>
      <c r="G21" s="245"/>
      <c r="H21" s="245">
        <v>0</v>
      </c>
      <c r="I21" s="245">
        <v>0.1</v>
      </c>
      <c r="J21" s="245">
        <v>0</v>
      </c>
      <c r="K21" s="245">
        <v>0</v>
      </c>
    </row>
    <row r="22" spans="1:11" ht="15">
      <c r="A22" s="247"/>
      <c r="B22" s="235" t="s">
        <v>157</v>
      </c>
      <c r="C22" s="245">
        <v>12</v>
      </c>
      <c r="D22" s="245">
        <v>97</v>
      </c>
      <c r="E22" s="245">
        <v>314</v>
      </c>
      <c r="F22" s="245">
        <v>424</v>
      </c>
      <c r="G22" s="245"/>
      <c r="H22" s="245">
        <v>10.3</v>
      </c>
      <c r="I22" s="245">
        <v>12.6</v>
      </c>
      <c r="J22" s="245">
        <v>10.8</v>
      </c>
      <c r="K22" s="245">
        <v>11.2</v>
      </c>
    </row>
    <row r="23" spans="1:11" ht="15">
      <c r="A23" s="247"/>
      <c r="B23" s="235" t="s">
        <v>156</v>
      </c>
      <c r="C23" s="245">
        <v>1</v>
      </c>
      <c r="D23" s="245">
        <v>18</v>
      </c>
      <c r="E23" s="245">
        <v>107</v>
      </c>
      <c r="F23" s="245">
        <v>126</v>
      </c>
      <c r="G23" s="245"/>
      <c r="H23" s="245">
        <v>1</v>
      </c>
      <c r="I23" s="245">
        <v>2.2999999999999998</v>
      </c>
      <c r="J23" s="245">
        <v>3.7</v>
      </c>
      <c r="K23" s="245">
        <v>3.3</v>
      </c>
    </row>
    <row r="24" spans="1:11" ht="15">
      <c r="A24" s="247"/>
      <c r="B24" s="235" t="s">
        <v>155</v>
      </c>
      <c r="C24" s="245">
        <v>3</v>
      </c>
      <c r="D24" s="245">
        <v>19</v>
      </c>
      <c r="E24" s="245">
        <v>57</v>
      </c>
      <c r="F24" s="245">
        <v>78</v>
      </c>
      <c r="G24" s="245"/>
      <c r="H24" s="245">
        <v>2.2000000000000002</v>
      </c>
      <c r="I24" s="245">
        <v>2.4</v>
      </c>
      <c r="J24" s="245">
        <v>2</v>
      </c>
      <c r="K24" s="245">
        <v>2.1</v>
      </c>
    </row>
    <row r="25" spans="1:11" ht="15">
      <c r="A25" s="247"/>
      <c r="B25" s="235" t="s">
        <v>154</v>
      </c>
      <c r="C25" s="245">
        <v>0</v>
      </c>
      <c r="D25" s="245">
        <v>2</v>
      </c>
      <c r="E25" s="245">
        <v>14</v>
      </c>
      <c r="F25" s="245">
        <v>16</v>
      </c>
      <c r="G25" s="245"/>
      <c r="H25" s="245">
        <v>0.2</v>
      </c>
      <c r="I25" s="245">
        <v>0.3</v>
      </c>
      <c r="J25" s="245">
        <v>0.5</v>
      </c>
      <c r="K25" s="245">
        <v>0.4</v>
      </c>
    </row>
    <row r="26" spans="1:11" ht="15">
      <c r="A26" s="247"/>
      <c r="B26" s="235" t="s">
        <v>153</v>
      </c>
      <c r="C26" s="245">
        <v>4</v>
      </c>
      <c r="D26" s="245">
        <v>22</v>
      </c>
      <c r="E26" s="245">
        <v>74</v>
      </c>
      <c r="F26" s="245">
        <v>100</v>
      </c>
      <c r="G26" s="245"/>
      <c r="H26" s="245">
        <v>3.7</v>
      </c>
      <c r="I26" s="245">
        <v>2.8</v>
      </c>
      <c r="J26" s="245">
        <v>2.5</v>
      </c>
      <c r="K26" s="245">
        <v>2.6</v>
      </c>
    </row>
    <row r="27" spans="1:11" ht="15">
      <c r="A27" s="247"/>
      <c r="B27" s="235" t="s">
        <v>152</v>
      </c>
      <c r="C27" s="245">
        <v>3</v>
      </c>
      <c r="D27" s="245">
        <v>30</v>
      </c>
      <c r="E27" s="245">
        <v>91</v>
      </c>
      <c r="F27" s="245">
        <v>124</v>
      </c>
      <c r="G27" s="245"/>
      <c r="H27" s="245">
        <v>2.8</v>
      </c>
      <c r="I27" s="245">
        <v>3.9</v>
      </c>
      <c r="J27" s="245">
        <v>3.1</v>
      </c>
      <c r="K27" s="245">
        <v>3.3</v>
      </c>
    </row>
    <row r="28" spans="1:11" ht="15">
      <c r="A28" s="247"/>
      <c r="B28" s="247" t="s">
        <v>34</v>
      </c>
      <c r="C28" s="245">
        <v>120</v>
      </c>
      <c r="D28" s="245">
        <v>769</v>
      </c>
      <c r="E28" s="246">
        <v>2907</v>
      </c>
      <c r="F28" s="246">
        <v>3797</v>
      </c>
      <c r="G28" s="246"/>
      <c r="H28" s="246">
        <v>100</v>
      </c>
      <c r="I28" s="245">
        <v>100</v>
      </c>
      <c r="J28" s="245">
        <v>100</v>
      </c>
      <c r="K28" s="245">
        <v>100</v>
      </c>
    </row>
    <row r="29" spans="1:11" ht="30">
      <c r="A29" s="271" t="s">
        <v>161</v>
      </c>
      <c r="B29" s="270" t="s">
        <v>160</v>
      </c>
      <c r="C29" s="268">
        <v>127</v>
      </c>
      <c r="D29" s="269">
        <v>981</v>
      </c>
      <c r="E29" s="269">
        <v>4081</v>
      </c>
      <c r="F29" s="269">
        <v>5189</v>
      </c>
      <c r="G29" s="269"/>
      <c r="H29" s="269">
        <v>72</v>
      </c>
      <c r="I29" s="268">
        <v>57.3</v>
      </c>
      <c r="J29" s="268">
        <v>49.6</v>
      </c>
      <c r="K29" s="268">
        <v>51.3</v>
      </c>
    </row>
    <row r="30" spans="1:11" ht="15">
      <c r="A30" s="247"/>
      <c r="B30" s="235" t="s">
        <v>159</v>
      </c>
      <c r="C30" s="245">
        <v>2</v>
      </c>
      <c r="D30" s="245">
        <v>72</v>
      </c>
      <c r="E30" s="245">
        <v>657</v>
      </c>
      <c r="F30" s="245">
        <v>730</v>
      </c>
      <c r="G30" s="245"/>
      <c r="H30" s="245">
        <v>0.9</v>
      </c>
      <c r="I30" s="245">
        <v>4.2</v>
      </c>
      <c r="J30" s="245">
        <v>8</v>
      </c>
      <c r="K30" s="245">
        <v>7.2</v>
      </c>
    </row>
    <row r="31" spans="1:11" ht="15">
      <c r="A31" s="247"/>
      <c r="B31" s="235" t="s">
        <v>158</v>
      </c>
      <c r="C31" s="245">
        <v>0</v>
      </c>
      <c r="D31" s="245">
        <v>8</v>
      </c>
      <c r="E31" s="245">
        <v>62</v>
      </c>
      <c r="F31" s="245">
        <v>70</v>
      </c>
      <c r="G31" s="245"/>
      <c r="H31" s="245">
        <v>0.1</v>
      </c>
      <c r="I31" s="245">
        <v>0.5</v>
      </c>
      <c r="J31" s="245">
        <v>0.8</v>
      </c>
      <c r="K31" s="245">
        <v>0.7</v>
      </c>
    </row>
    <row r="32" spans="1:11" ht="15">
      <c r="A32" s="247"/>
      <c r="B32" s="235" t="s">
        <v>157</v>
      </c>
      <c r="C32" s="245">
        <v>29</v>
      </c>
      <c r="D32" s="245">
        <v>376</v>
      </c>
      <c r="E32" s="246">
        <v>1852</v>
      </c>
      <c r="F32" s="246">
        <v>2257</v>
      </c>
      <c r="G32" s="246"/>
      <c r="H32" s="246">
        <v>16.3</v>
      </c>
      <c r="I32" s="245">
        <v>22</v>
      </c>
      <c r="J32" s="245">
        <v>22.5</v>
      </c>
      <c r="K32" s="245">
        <v>22.3</v>
      </c>
    </row>
    <row r="33" spans="1:11" ht="15">
      <c r="A33" s="247"/>
      <c r="B33" s="235" t="s">
        <v>156</v>
      </c>
      <c r="C33" s="245">
        <v>2</v>
      </c>
      <c r="D33" s="245">
        <v>25</v>
      </c>
      <c r="E33" s="245">
        <v>162</v>
      </c>
      <c r="F33" s="245">
        <v>189</v>
      </c>
      <c r="G33" s="245"/>
      <c r="H33" s="245">
        <v>0.9</v>
      </c>
      <c r="I33" s="245">
        <v>1.4</v>
      </c>
      <c r="J33" s="245">
        <v>2</v>
      </c>
      <c r="K33" s="245">
        <v>1.9</v>
      </c>
    </row>
    <row r="34" spans="1:11" ht="15">
      <c r="A34" s="247"/>
      <c r="B34" s="235" t="s">
        <v>155</v>
      </c>
      <c r="C34" s="245">
        <v>5</v>
      </c>
      <c r="D34" s="245">
        <v>105</v>
      </c>
      <c r="E34" s="245">
        <v>654</v>
      </c>
      <c r="F34" s="245">
        <v>764</v>
      </c>
      <c r="G34" s="245"/>
      <c r="H34" s="245">
        <v>3.1</v>
      </c>
      <c r="I34" s="245">
        <v>6.2</v>
      </c>
      <c r="J34" s="245">
        <v>7.9</v>
      </c>
      <c r="K34" s="245">
        <v>7.6</v>
      </c>
    </row>
    <row r="35" spans="1:11" ht="15">
      <c r="A35" s="247"/>
      <c r="B35" s="235" t="s">
        <v>154</v>
      </c>
      <c r="C35" s="245">
        <v>1</v>
      </c>
      <c r="D35" s="245">
        <v>21</v>
      </c>
      <c r="E35" s="245">
        <v>149</v>
      </c>
      <c r="F35" s="245">
        <v>170</v>
      </c>
      <c r="G35" s="245"/>
      <c r="H35" s="245">
        <v>0.5</v>
      </c>
      <c r="I35" s="245">
        <v>1.2</v>
      </c>
      <c r="J35" s="245">
        <v>1.8</v>
      </c>
      <c r="K35" s="245">
        <v>1.7</v>
      </c>
    </row>
    <row r="36" spans="1:11" ht="15">
      <c r="A36" s="247"/>
      <c r="B36" s="235" t="s">
        <v>153</v>
      </c>
      <c r="C36" s="245">
        <v>5</v>
      </c>
      <c r="D36" s="245">
        <v>39</v>
      </c>
      <c r="E36" s="245">
        <v>143</v>
      </c>
      <c r="F36" s="245">
        <v>187</v>
      </c>
      <c r="G36" s="245"/>
      <c r="H36" s="245">
        <v>3.1</v>
      </c>
      <c r="I36" s="245">
        <v>2.2999999999999998</v>
      </c>
      <c r="J36" s="245">
        <v>1.7</v>
      </c>
      <c r="K36" s="245">
        <v>1.8</v>
      </c>
    </row>
    <row r="37" spans="1:11" ht="15">
      <c r="A37" s="247"/>
      <c r="B37" s="235" t="s">
        <v>152</v>
      </c>
      <c r="C37" s="245">
        <v>6</v>
      </c>
      <c r="D37" s="245">
        <v>84</v>
      </c>
      <c r="E37" s="245">
        <v>475</v>
      </c>
      <c r="F37" s="245">
        <v>564</v>
      </c>
      <c r="G37" s="245"/>
      <c r="H37" s="245">
        <v>3.2</v>
      </c>
      <c r="I37" s="245">
        <v>4.9000000000000004</v>
      </c>
      <c r="J37" s="245">
        <v>5.8</v>
      </c>
      <c r="K37" s="245">
        <v>5.6</v>
      </c>
    </row>
    <row r="38" spans="1:11" ht="15">
      <c r="A38" s="267"/>
      <c r="B38" s="267" t="s">
        <v>34</v>
      </c>
      <c r="C38" s="265">
        <v>177</v>
      </c>
      <c r="D38" s="266">
        <v>1710</v>
      </c>
      <c r="E38" s="266">
        <v>8235</v>
      </c>
      <c r="F38" s="266">
        <v>10122</v>
      </c>
      <c r="G38" s="266"/>
      <c r="H38" s="266">
        <v>100</v>
      </c>
      <c r="I38" s="265">
        <v>100</v>
      </c>
      <c r="J38" s="265">
        <v>100</v>
      </c>
      <c r="K38" s="265">
        <v>100</v>
      </c>
    </row>
    <row r="40" spans="1:11" ht="15">
      <c r="A40" s="235"/>
    </row>
  </sheetData>
  <pageMargins left="0.75" right="0.75" top="1" bottom="1" header="0.5" footer="0.5"/>
  <pageSetup paperSize="9" scale="73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Table3</vt:lpstr>
      <vt:lpstr>Table4</vt:lpstr>
      <vt:lpstr>Table5a</vt:lpstr>
      <vt:lpstr>Table5b</vt:lpstr>
      <vt:lpstr>Table5c0408</vt:lpstr>
      <vt:lpstr>Table5c0913</vt:lpstr>
      <vt:lpstr>Table6</vt:lpstr>
      <vt:lpstr>Table7</vt:lpstr>
      <vt:lpstr>Table8</vt:lpstr>
      <vt:lpstr>Table9-11</vt:lpstr>
      <vt:lpstr>Table4!Print_Area</vt:lpstr>
      <vt:lpstr>Table5a!Print_Area</vt:lpstr>
      <vt:lpstr>Table5b!Print_Area</vt:lpstr>
      <vt:lpstr>Table5c0408!Print_Area</vt:lpstr>
      <vt:lpstr>Table5c0913!Print_Area</vt:lpstr>
      <vt:lpstr>Table8!Print_Area</vt:lpstr>
      <vt:lpstr>'Table9-11'!Print_Area</vt:lpstr>
      <vt:lpstr>Table3!Print_Titles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2014-10-16T07:12:34Z</dcterms:created>
  <dcterms:modified xsi:type="dcterms:W3CDTF">2014-10-16T07:13:16Z</dcterms:modified>
</cp:coreProperties>
</file>