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016789\Objective\Objects\"/>
    </mc:Choice>
  </mc:AlternateContent>
  <bookViews>
    <workbookView xWindow="-15" yWindow="45" windowWidth="7680" windowHeight="8340" tabRatio="601"/>
  </bookViews>
  <sheets>
    <sheet name="Contents" sheetId="49" r:id="rId1"/>
    <sheet name="Notes" sheetId="52" r:id="rId2"/>
    <sheet name="T5.1" sheetId="42" r:id="rId3"/>
    <sheet name="T5.2" sheetId="50" r:id="rId4"/>
    <sheet name="T5.3" sheetId="51" r:id="rId5"/>
    <sheet name="T5.4" sheetId="35" r:id="rId6"/>
    <sheet name="T5.5" sheetId="34" r:id="rId7"/>
    <sheet name="T5.6" sheetId="2" r:id="rId8"/>
    <sheet name="T5.7a" sheetId="8" r:id="rId9"/>
    <sheet name="T5.7b" sheetId="47" r:id="rId10"/>
    <sheet name="T5.8" sheetId="48" r:id="rId11"/>
    <sheet name="T5.9a" sheetId="53" r:id="rId12"/>
    <sheet name="T5.9b" sheetId="55" r:id="rId13"/>
    <sheet name="T5.10" sheetId="41" r:id="rId14"/>
  </sheets>
  <definedNames>
    <definedName name="_xlnm.Print_Area" localSheetId="2">'T5.1'!$A$1:$AA$29</definedName>
    <definedName name="_xlnm.Print_Area" localSheetId="13">'T5.10'!$A$1:$Q$47</definedName>
    <definedName name="_xlnm.Print_Area" localSheetId="5">'T5.4'!$A$1:$J$43</definedName>
    <definedName name="_xlnm.Print_Area" localSheetId="6">'T5.5'!$A$1:$AA$86</definedName>
    <definedName name="_xlnm.Print_Area" localSheetId="7">'T5.6'!$B$1:$N$45</definedName>
    <definedName name="_xlnm.Print_Area" localSheetId="8">'T5.7a'!$1:$45</definedName>
    <definedName name="_xlnm.Print_Area" localSheetId="9">'T5.7b'!$1:$50</definedName>
    <definedName name="_xlnm.Print_Area" localSheetId="10">'T5.8'!$A$1:$J$64</definedName>
    <definedName name="STAT2_Crosstab1">#REF!</definedName>
  </definedNames>
  <calcPr calcId="162913"/>
</workbook>
</file>

<file path=xl/calcChain.xml><?xml version="1.0" encoding="utf-8"?>
<calcChain xmlns="http://schemas.openxmlformats.org/spreadsheetml/2006/main">
  <c r="J6" i="50" l="1"/>
  <c r="J7" i="50"/>
  <c r="J8" i="50"/>
  <c r="J9" i="50"/>
  <c r="J10" i="50"/>
  <c r="B11" i="50"/>
  <c r="C11" i="50"/>
  <c r="D11" i="50"/>
  <c r="E11" i="50"/>
  <c r="F11" i="50"/>
  <c r="G11" i="50"/>
  <c r="H11" i="50"/>
  <c r="I11" i="50"/>
  <c r="J13" i="50"/>
  <c r="J14" i="50"/>
  <c r="J17" i="50"/>
  <c r="J20" i="50" s="1"/>
  <c r="J18" i="50"/>
  <c r="J19" i="50"/>
  <c r="B21" i="50"/>
  <c r="C21" i="50"/>
  <c r="D21" i="50"/>
  <c r="E21" i="50"/>
  <c r="F21" i="50"/>
  <c r="G21" i="50"/>
  <c r="H21" i="50"/>
  <c r="I21" i="50"/>
  <c r="J11" i="50" l="1"/>
  <c r="J15" i="50"/>
  <c r="AA13" i="42"/>
  <c r="AA14" i="42"/>
  <c r="AA15" i="42" l="1"/>
  <c r="AA16" i="42" s="1"/>
  <c r="Z13" i="42"/>
  <c r="Z14" i="42"/>
  <c r="Q14" i="42"/>
  <c r="R14" i="42"/>
  <c r="S14" i="42"/>
  <c r="T14" i="42"/>
  <c r="U14" i="42"/>
  <c r="V14" i="42"/>
  <c r="W14" i="42"/>
  <c r="X14" i="42"/>
  <c r="Y14" i="42"/>
  <c r="Q13" i="42"/>
  <c r="R13" i="42"/>
  <c r="S13" i="42"/>
  <c r="T13" i="42"/>
  <c r="U13" i="42"/>
  <c r="V13" i="42"/>
  <c r="W13" i="42"/>
  <c r="X13" i="42"/>
  <c r="Y13" i="42"/>
  <c r="Z15" i="42" l="1"/>
  <c r="Z16" i="42" s="1"/>
  <c r="Y15" i="42"/>
  <c r="Y16" i="42" s="1"/>
  <c r="W15" i="42"/>
  <c r="W16" i="42" s="1"/>
  <c r="X15" i="42"/>
  <c r="X16" i="42" s="1"/>
  <c r="V15" i="42"/>
  <c r="V16" i="42" s="1"/>
  <c r="U15" i="42"/>
  <c r="U16" i="42" s="1"/>
  <c r="T15" i="42"/>
  <c r="T16" i="42" s="1"/>
  <c r="S15" i="42"/>
  <c r="S16" i="42" s="1"/>
  <c r="R15" i="42"/>
  <c r="R16" i="42" s="1"/>
  <c r="F9" i="42"/>
  <c r="E9" i="42"/>
  <c r="D9" i="42"/>
  <c r="C9" i="42"/>
  <c r="B9" i="42"/>
  <c r="Q15" i="42"/>
  <c r="Q16" i="42" s="1"/>
</calcChain>
</file>

<file path=xl/sharedStrings.xml><?xml version="1.0" encoding="utf-8"?>
<sst xmlns="http://schemas.openxmlformats.org/spreadsheetml/2006/main" count="715" uniqueCount="395">
  <si>
    <t>Cars</t>
  </si>
  <si>
    <t>Two wheeled motor vehicles</t>
  </si>
  <si>
    <t>Buses</t>
  </si>
  <si>
    <t>Light goods vehicles</t>
  </si>
  <si>
    <t>Heavy goods vehicles</t>
  </si>
  <si>
    <t>All motor vehicles</t>
  </si>
  <si>
    <t>Pedal cycles</t>
  </si>
  <si>
    <t>All vehicle traffic</t>
  </si>
  <si>
    <t>Site</t>
  </si>
  <si>
    <t>Description</t>
  </si>
  <si>
    <t>Jan</t>
  </si>
  <si>
    <t>Feb</t>
  </si>
  <si>
    <t>Mar</t>
  </si>
  <si>
    <t>Apr</t>
  </si>
  <si>
    <t>May</t>
  </si>
  <si>
    <t>Jun</t>
  </si>
  <si>
    <t>Jul</t>
  </si>
  <si>
    <t>Aug</t>
  </si>
  <si>
    <t>Sep</t>
  </si>
  <si>
    <t>Oct</t>
  </si>
  <si>
    <t>Nov</t>
  </si>
  <si>
    <t>Dec</t>
  </si>
  <si>
    <t>A1 Grantshouse</t>
  </si>
  <si>
    <t>A9 Blackford</t>
  </si>
  <si>
    <t>A9 Tomatin</t>
  </si>
  <si>
    <t>A9 Dornoch</t>
  </si>
  <si>
    <t>A9 Berridale</t>
  </si>
  <si>
    <t>A82 Spean Bridge</t>
  </si>
  <si>
    <t>A7 Langholm</t>
  </si>
  <si>
    <t>M8 Harthill</t>
  </si>
  <si>
    <t>A75 Carsluith</t>
  </si>
  <si>
    <t>A77 Kilmarnock</t>
  </si>
  <si>
    <t>M80 Bankhead</t>
  </si>
  <si>
    <t>A96 Forres</t>
  </si>
  <si>
    <t>A68 Pathhead</t>
  </si>
  <si>
    <t>A76 Mennock</t>
  </si>
  <si>
    <t>M8 Bishopton</t>
  </si>
  <si>
    <t>A977 Kincardine</t>
  </si>
  <si>
    <t>A87 Kyle of Lochalsh</t>
  </si>
  <si>
    <t>A835 Aultguish</t>
  </si>
  <si>
    <t>M73 Gartcosh</t>
  </si>
  <si>
    <t>A87 Broadford</t>
  </si>
  <si>
    <t>A85 Riverside Dundee</t>
  </si>
  <si>
    <t>A83 Ardrishaig</t>
  </si>
  <si>
    <t>A737 Lochside</t>
  </si>
  <si>
    <t>A68 Jedburgh</t>
  </si>
  <si>
    <t>A702 Fulford</t>
  </si>
  <si>
    <t>A78 Loans</t>
  </si>
  <si>
    <t>Percentage of all vehicles</t>
  </si>
  <si>
    <t>Council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</si>
  <si>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</si>
  <si>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</si>
  <si>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</si>
  <si>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</si>
  <si>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</si>
  <si>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</si>
  <si>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</si>
  <si>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</si>
  <si>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</si>
  <si>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</si>
  <si>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</si>
  <si>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</si>
  <si>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</si>
  <si>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</si>
  <si>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</si>
  <si>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</si>
  <si>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</si>
  <si>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</si>
  <si>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</si>
  <si>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</si>
  <si>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</si>
  <si>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</si>
  <si>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</si>
  <si>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</si>
  <si>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</si>
  <si>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</si>
  <si>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</si>
  <si>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</si>
  <si>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</si>
  <si>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</si>
  <si>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</si>
  <si>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Location</t>
  </si>
  <si>
    <t>A90 Stonehaven</t>
  </si>
  <si>
    <t>M9 Linlithgow</t>
  </si>
  <si>
    <t>August</t>
  </si>
  <si>
    <t>Total</t>
  </si>
  <si>
    <t>All major roads</t>
  </si>
  <si>
    <t>All minor roads</t>
  </si>
  <si>
    <t>All roads</t>
  </si>
  <si>
    <t>Motorways</t>
  </si>
  <si>
    <t>All motor vehicle traffic</t>
  </si>
  <si>
    <t>All traffic on major roads</t>
  </si>
  <si>
    <t>A75 Southeast of A751</t>
  </si>
  <si>
    <t>Percent of all roads</t>
  </si>
  <si>
    <t>Minor roads (B, C and unclassified)</t>
  </si>
  <si>
    <t>Total: all roads</t>
  </si>
  <si>
    <t>Trunk A          rural</t>
  </si>
  <si>
    <t>Non-trunk A urban</t>
  </si>
  <si>
    <t>Non-trunk A rural</t>
  </si>
  <si>
    <t>Major roads (M and A)</t>
  </si>
  <si>
    <t>All traffic on minor roads</t>
  </si>
  <si>
    <t>All traffic on all roads</t>
  </si>
  <si>
    <t>Total: All       major roads (M and A)</t>
  </si>
  <si>
    <t xml:space="preserve">    </t>
  </si>
  <si>
    <t>Large urban areas</t>
  </si>
  <si>
    <t>Other urban areas</t>
  </si>
  <si>
    <t>"Accessible" small towns</t>
  </si>
  <si>
    <t>"Remote" small towns</t>
  </si>
  <si>
    <t>"Accessible" rural areas</t>
  </si>
  <si>
    <t>"Remote" rural areas</t>
  </si>
  <si>
    <t>row percentages</t>
  </si>
  <si>
    <t>n =</t>
  </si>
  <si>
    <t>by day of the week:</t>
  </si>
  <si>
    <r>
      <t>Weekday journeys - by start time</t>
    </r>
    <r>
      <rPr>
        <sz val="12"/>
        <rFont val="Arial"/>
        <family val="2"/>
      </rPr>
      <t>:</t>
    </r>
  </si>
  <si>
    <t>Weekend journeys - by start time:</t>
  </si>
  <si>
    <t>by type of area in which driver lives:</t>
  </si>
  <si>
    <t>All car driver journeys</t>
  </si>
  <si>
    <t>by purpose of journey:</t>
  </si>
  <si>
    <t>Commuting</t>
  </si>
  <si>
    <t>Visit hospital or other health</t>
  </si>
  <si>
    <t>Other personal business</t>
  </si>
  <si>
    <t>Visit friends or relatives</t>
  </si>
  <si>
    <t>Shopping</t>
  </si>
  <si>
    <t>Escort</t>
  </si>
  <si>
    <t>Monday</t>
  </si>
  <si>
    <t>Tuesday</t>
  </si>
  <si>
    <t>Wednesday</t>
  </si>
  <si>
    <t>Thursday</t>
  </si>
  <si>
    <t>Friday</t>
  </si>
  <si>
    <t>Saturday</t>
  </si>
  <si>
    <t>Sunday</t>
  </si>
  <si>
    <t>7:00 to 7:59 a.m.</t>
  </si>
  <si>
    <t>8:00 to 8:59 a.m.</t>
  </si>
  <si>
    <t>9:00 to 9:59 a.m.</t>
  </si>
  <si>
    <t>10:00 to 10:59 a.m.</t>
  </si>
  <si>
    <t>11:00 to 11:59 a.m.</t>
  </si>
  <si>
    <t>noon to 12:59 p.m.</t>
  </si>
  <si>
    <t>1:00 to 1:59 p.m.</t>
  </si>
  <si>
    <t>2:00 to 2:59 p.m.</t>
  </si>
  <si>
    <t>3:00 to 3:59 p.m.</t>
  </si>
  <si>
    <t>4:00 to 4:59 p.m.</t>
  </si>
  <si>
    <t>5:00 to 5:59 p.m.</t>
  </si>
  <si>
    <t>6:00 to 6:59 p.m.</t>
  </si>
  <si>
    <t>7:00 to 7:59 p.m.</t>
  </si>
  <si>
    <t>8:00 to 8:59 p.m.</t>
  </si>
  <si>
    <t>9:00 to 9:59 p.m.</t>
  </si>
  <si>
    <t>M90 Kelty</t>
  </si>
  <si>
    <t>A82 Ballachulish</t>
  </si>
  <si>
    <t>Total all roads</t>
  </si>
  <si>
    <t>Total LA roads</t>
  </si>
  <si>
    <t>Local authority roads</t>
  </si>
  <si>
    <t>Total trunk roads</t>
  </si>
  <si>
    <t>Eilean Siar (formerly Western Isles)</t>
  </si>
  <si>
    <t>M74 J9</t>
  </si>
  <si>
    <t>A80 Cumbernauld</t>
  </si>
  <si>
    <t>A720 Dreghorn</t>
  </si>
  <si>
    <t xml:space="preserve">Total </t>
  </si>
  <si>
    <t>by type of vehicle</t>
  </si>
  <si>
    <t>Diesel cars</t>
  </si>
  <si>
    <t>Petrol cars</t>
  </si>
  <si>
    <t>Motorcycles</t>
  </si>
  <si>
    <t>Heavy Goods Vehicles</t>
  </si>
  <si>
    <t>Petrol Light Goods Vehicles</t>
  </si>
  <si>
    <t>Diesel Light Goods Vehicles</t>
  </si>
  <si>
    <t xml:space="preserve"> </t>
  </si>
  <si>
    <t>Source: Transport Scotland - Not National Statistics</t>
  </si>
  <si>
    <t xml:space="preserve">M8 Harthill </t>
  </si>
  <si>
    <t xml:space="preserve">A68 Pathhead </t>
  </si>
  <si>
    <t xml:space="preserve">A737 Lochside </t>
  </si>
  <si>
    <t>A90 Bridge of Don</t>
  </si>
  <si>
    <t>Trunk A  urban</t>
  </si>
  <si>
    <t>Source:  Department for Transport - Not National Statistics</t>
  </si>
  <si>
    <t>Go home</t>
  </si>
  <si>
    <t>Driver congestion</t>
  </si>
  <si>
    <t>Sample size (=100%)</t>
  </si>
  <si>
    <t>Service Bus</t>
  </si>
  <si>
    <t>Delayed due to traffic congestion:</t>
  </si>
  <si>
    <t xml:space="preserve"> Scotland</t>
  </si>
  <si>
    <r>
      <t xml:space="preserve">Table 5.5  Traffic on trunk roads and on local authority roads, by Council area </t>
    </r>
    <r>
      <rPr>
        <b/>
        <vertAlign val="superscript"/>
        <sz val="12"/>
        <rFont val="Arial"/>
        <family val="2"/>
      </rPr>
      <t xml:space="preserve">1 </t>
    </r>
  </si>
  <si>
    <t>After 9:30am to before 12noon</t>
  </si>
  <si>
    <t>12noon to 2 pm</t>
  </si>
  <si>
    <t>After 2pm to before 4:30pm</t>
  </si>
  <si>
    <t>4:30pm to before 6:30pm</t>
  </si>
  <si>
    <t>6:30pm onwards</t>
  </si>
  <si>
    <t>Table 5.10        Petrol and diesel consumption of road vehicles</t>
  </si>
  <si>
    <t>Other</t>
  </si>
  <si>
    <t>Just go for a walk</t>
  </si>
  <si>
    <t xml:space="preserve">Business </t>
  </si>
  <si>
    <t xml:space="preserve">Education </t>
  </si>
  <si>
    <t>Before 9:30am</t>
  </si>
  <si>
    <t>Site No in Fig 5.2</t>
  </si>
  <si>
    <t>Contents</t>
  </si>
  <si>
    <t>Table 5.1</t>
  </si>
  <si>
    <t>Table 5.2</t>
  </si>
  <si>
    <t>Table 5.3</t>
  </si>
  <si>
    <t>Table 5.4</t>
  </si>
  <si>
    <t>Table 5.5</t>
  </si>
  <si>
    <t>Table 5.6</t>
  </si>
  <si>
    <t>Table 5.8</t>
  </si>
  <si>
    <t>Table 5.10</t>
  </si>
  <si>
    <t>Traffic (vehicle kilometres) by road class and type</t>
  </si>
  <si>
    <t>Traffic (vehicle kilometres)  on major roads, minor roads and all roads by vehicle type</t>
  </si>
  <si>
    <t>Traffic on trunk roads and on local authority roads, by Council area</t>
  </si>
  <si>
    <t>Table 5.7a</t>
  </si>
  <si>
    <t>Table 5.7b</t>
  </si>
  <si>
    <t>Average daily traffic flows for selected key points</t>
  </si>
  <si>
    <t>Petrol and diesel consumption of road vehicles</t>
  </si>
  <si>
    <t>Eilean Siar</t>
  </si>
  <si>
    <t>Entertainment</t>
  </si>
  <si>
    <t>Sport</t>
  </si>
  <si>
    <t>A77 Lendalfoot</t>
  </si>
  <si>
    <t>Table 5.9a: Percentage of car/van stages delayed by traffic congestion</t>
  </si>
  <si>
    <t>Table 5.9b Percentage of bus stages where passenger experienced delay</t>
  </si>
  <si>
    <t>Eating/drinking</t>
  </si>
  <si>
    <t>M74 J18 to J19</t>
  </si>
  <si>
    <t>Traffic (vehicle kilometres)  on major roads (by class / type) and minor roads (by type) by vehicle type, 2020</t>
  </si>
  <si>
    <t>Traffic on major roads (by class / type) and on minor roads, by Council, 2020</t>
  </si>
  <si>
    <t>Average Daily Traffic Flows1 at Selected Automated Traffic Classifier Sites 2 by Month, 2020</t>
  </si>
  <si>
    <t>Average daily traffic flows, peak hourly flows and percentages of HGVs for selected key points: 2020</t>
  </si>
  <si>
    <t>Car drivers' journeys  - whether delayed by traffic congestion and, if so how much time was lost:  2020</t>
  </si>
  <si>
    <t>Percentage of car/van stages delayed by traffic congestion 2010-2020</t>
  </si>
  <si>
    <t>Trunk A roads Total</t>
  </si>
  <si>
    <t>Non - trunk A roads Total</t>
  </si>
  <si>
    <t>All A roads Total</t>
  </si>
  <si>
    <t>B roads Total</t>
  </si>
  <si>
    <t>C and Unclassified roads Total</t>
  </si>
  <si>
    <t>All Motorways</t>
  </si>
  <si>
    <t>2011 [note 1]</t>
  </si>
  <si>
    <t>2012 [note 1]</t>
  </si>
  <si>
    <t>2013 [note 1]</t>
  </si>
  <si>
    <t>2014 [note 1]</t>
  </si>
  <si>
    <t>2015 [note 1]</t>
  </si>
  <si>
    <t>2016 [note 1]</t>
  </si>
  <si>
    <t>2017 [note 1]</t>
  </si>
  <si>
    <t>2018 [note 1]</t>
  </si>
  <si>
    <t>2019 [note 1]</t>
  </si>
  <si>
    <t>2010 [note 1]</t>
  </si>
  <si>
    <t>2020 [note 2]</t>
  </si>
  <si>
    <t>Road type</t>
  </si>
  <si>
    <t>1995</t>
  </si>
  <si>
    <t>1996</t>
  </si>
  <si>
    <t>1997</t>
  </si>
  <si>
    <t>1998</t>
  </si>
  <si>
    <t>1999</t>
  </si>
  <si>
    <t>2000</t>
  </si>
  <si>
    <t>2001</t>
  </si>
  <si>
    <t>2002</t>
  </si>
  <si>
    <t>2003</t>
  </si>
  <si>
    <t>2004</t>
  </si>
  <si>
    <t>2005</t>
  </si>
  <si>
    <t>2006</t>
  </si>
  <si>
    <t>2007</t>
  </si>
  <si>
    <t>2008</t>
  </si>
  <si>
    <t>2009</t>
  </si>
  <si>
    <t>Road and vehicle type</t>
  </si>
  <si>
    <t xml:space="preserve">Notes </t>
  </si>
  <si>
    <t xml:space="preserve">This worksheet contains one table. </t>
  </si>
  <si>
    <t xml:space="preserve">Note number </t>
  </si>
  <si>
    <t xml:space="preserve">Note text </t>
  </si>
  <si>
    <t>note 1</t>
  </si>
  <si>
    <t>note 2</t>
  </si>
  <si>
    <t>note 3</t>
  </si>
  <si>
    <t>note 4</t>
  </si>
  <si>
    <t>note 5</t>
  </si>
  <si>
    <t>note 6</t>
  </si>
  <si>
    <t>note 7</t>
  </si>
  <si>
    <t>note 8</t>
  </si>
  <si>
    <t>note 9</t>
  </si>
  <si>
    <t>note 10</t>
  </si>
  <si>
    <t>note 11</t>
  </si>
  <si>
    <t>note 12</t>
  </si>
  <si>
    <t>note 13</t>
  </si>
  <si>
    <t>note 14</t>
  </si>
  <si>
    <r>
      <t xml:space="preserve">Estimates for the period since 2010 have been revised to take into account the minor road benchmarking exercise. Further details available at: </t>
    </r>
    <r>
      <rPr>
        <sz val="10"/>
        <color rgb="FF0000FF"/>
        <rFont val="Arial"/>
        <family val="2"/>
      </rPr>
      <t>https://www.gov.uk/government/publications/road-traffic-statistics-minor-road-benchmarking</t>
    </r>
  </si>
  <si>
    <t>Estimates for 2020 will have been affected by the Covid 19 pandemic.</t>
  </si>
  <si>
    <t xml:space="preserve">Non - trunk A roads Urban </t>
  </si>
  <si>
    <t xml:space="preserve">Non - trunk A roads Rural </t>
  </si>
  <si>
    <t xml:space="preserve">All A roads Urban </t>
  </si>
  <si>
    <t xml:space="preserve">All A roads Rural </t>
  </si>
  <si>
    <r>
      <t>B roads</t>
    </r>
    <r>
      <rPr>
        <b/>
        <sz val="12"/>
        <rFont val="Arial"/>
        <family val="2"/>
      </rPr>
      <t xml:space="preserve"> </t>
    </r>
    <r>
      <rPr>
        <sz val="12"/>
        <rFont val="Arial"/>
        <family val="2"/>
      </rPr>
      <t xml:space="preserve">Urban </t>
    </r>
  </si>
  <si>
    <t>B roads Rural</t>
  </si>
  <si>
    <t xml:space="preserve">C  and Unclassified roads Urban </t>
  </si>
  <si>
    <t xml:space="preserve">C and Unclassified roads Rural </t>
  </si>
  <si>
    <t>All  Urban minor roads</t>
  </si>
  <si>
    <t xml:space="preserve">All Rural minor roads </t>
  </si>
  <si>
    <t>All Urban roads</t>
  </si>
  <si>
    <t>All Rural roads</t>
  </si>
  <si>
    <t xml:space="preserve">Trunk A roads Rural </t>
  </si>
  <si>
    <t>Trunk A roads Urban</t>
  </si>
  <si>
    <t>Table 5.1  Traffic by road class and type  (million vehicle kilometres) [note 3]</t>
  </si>
  <si>
    <t>DfT's classification of urban and rural roads differs from the built up/non-built up classification - see section 5.1.4 of the traffic estimates notes and definitions at the back of this publication.</t>
  </si>
  <si>
    <t xml:space="preserve">This worksheet contains one table. Some cells refer to notes which can be found in the notes worksheet. </t>
  </si>
  <si>
    <t>Motorways include A(M) roads.</t>
  </si>
  <si>
    <t>Motorways [note 4]</t>
  </si>
  <si>
    <t>Trunk A roads - urban [note 3]</t>
  </si>
  <si>
    <t>Trunk A roads - rural [note 3]</t>
  </si>
  <si>
    <t>Non-trunk A roads - urban [note 3]</t>
  </si>
  <si>
    <t>Non-trunk A roads - rural [note 3]</t>
  </si>
  <si>
    <t>Urban roads [note 3]</t>
  </si>
  <si>
    <t>Rural roads [note 3]</t>
  </si>
  <si>
    <t>Table 5.2  Traffic  on major roads (by class / type) and minor roads (by type) by vehicle type, 2020 (million vehicle kilometres) [note 2]</t>
  </si>
  <si>
    <t>All        motor-ways [note 4]</t>
  </si>
  <si>
    <t>Table 5.4   Traffic on major roads (by class / type) and on minor roads, by Council, 2020 (million vehicle kilometres) [note 2]</t>
  </si>
  <si>
    <t xml:space="preserve">Freeze panes are active on this sheet. To turn off freeze panes select the 'View' ribbon then 'Freeze Panes' then 'Unfreeze Panes' or use [Alt W, F] </t>
  </si>
  <si>
    <t>Roads which changed from trunk to local authority, or vice versa, are counted according to their status on a recent date,</t>
  </si>
  <si>
    <t>Trunk roads [note 5]</t>
  </si>
  <si>
    <t>DfT have made some minor changes to the traffic estimates from 2006 onwards. This was due to incorrect LA codes</t>
  </si>
  <si>
    <t>Glasgow, City of [note 6]</t>
  </si>
  <si>
    <t>Renfrewshire [note 6]</t>
  </si>
  <si>
    <t>South Lanarkshire [note 6]</t>
  </si>
  <si>
    <t>East Ayrshire [note 6]</t>
  </si>
  <si>
    <t>Clackmannanshire [note 6]</t>
  </si>
  <si>
    <t>Angus [note 6]</t>
  </si>
  <si>
    <t>East Renfrewshire [note 6]</t>
  </si>
  <si>
    <t>Stirling [note 6]</t>
  </si>
  <si>
    <t>Council area</t>
  </si>
  <si>
    <t>Traffic flows are counted in both directions at ATC sites and the average flows are based on totals.</t>
  </si>
  <si>
    <r>
      <t xml:space="preserve">Table 5.6   Average Daily Traffic Flows at Selected Automated Traffic Classifier Sites </t>
    </r>
    <r>
      <rPr>
        <b/>
        <vertAlign val="superscript"/>
        <sz val="12"/>
        <rFont val="Arial"/>
        <family val="2"/>
      </rPr>
      <t xml:space="preserve">2 </t>
    </r>
    <r>
      <rPr>
        <b/>
        <sz val="12"/>
        <rFont val="Arial"/>
        <family val="2"/>
      </rPr>
      <t>by Month, 2020 [note 7]  [note8]</t>
    </r>
  </si>
  <si>
    <t>Site number in Figure 5.2</t>
  </si>
  <si>
    <t>Yearly 7 Day average daily flow</t>
  </si>
  <si>
    <t>Yearly 5 Day average daily flow</t>
  </si>
  <si>
    <t>HGV yearly 7 Day percentage</t>
  </si>
  <si>
    <t>HGV yearly 5 Day percentage</t>
  </si>
  <si>
    <t>Peak hourly flows morning 7 Day</t>
  </si>
  <si>
    <t>Peak hourly flows morning 5 Day</t>
  </si>
  <si>
    <t>Peak hourly flows afternoon 7 Day</t>
  </si>
  <si>
    <t>Peak hourly flows afternoon 5 Day</t>
  </si>
  <si>
    <t>Missing data for these sites is due to equipment failure. Year averages may be based only on data for part of the year, in cases where equipment was not working in some months.</t>
  </si>
  <si>
    <t>7 day flows were calculated from Monday to Sunday inclusive, '5 day flows' were calculated  from Monday to Friday inclusive</t>
  </si>
  <si>
    <t xml:space="preserve">Table 5.7(a)   Average daily traffic flows, peak hourly flows and percentages of HGVs for selected key points: 2020  [note 8] [note 9] </t>
  </si>
  <si>
    <t xml:space="preserve">Flows were calculated from Monday to Sunday inclusive. </t>
  </si>
  <si>
    <r>
      <t>Table 5.7(b)  Average daily traffic flows for selected key points  [note 8] [note 10]</t>
    </r>
    <r>
      <rPr>
        <b/>
        <vertAlign val="superscript"/>
        <sz val="12"/>
        <rFont val="Arial"/>
        <family val="2"/>
      </rPr>
      <t xml:space="preserve"> </t>
    </r>
  </si>
  <si>
    <t>Source:  Transport Scotland - Not National Statistics</t>
  </si>
  <si>
    <t>[unavailable]</t>
  </si>
  <si>
    <t>2010</t>
  </si>
  <si>
    <t>2011</t>
  </si>
  <si>
    <t>2012</t>
  </si>
  <si>
    <t>2013</t>
  </si>
  <si>
    <t>2014</t>
  </si>
  <si>
    <t>2015</t>
  </si>
  <si>
    <t>2016</t>
  </si>
  <si>
    <t>2017</t>
  </si>
  <si>
    <t>2018</t>
  </si>
  <si>
    <t>2019</t>
  </si>
  <si>
    <t>2020</t>
  </si>
  <si>
    <t>Not delayed due to traffic congestion</t>
  </si>
  <si>
    <t>none, or just 1-2 minutes</t>
  </si>
  <si>
    <t>about 5 minutes (3-7)</t>
  </si>
  <si>
    <t>about 10 minutes (8-12)</t>
  </si>
  <si>
    <t>about 15 minutes (13-17)</t>
  </si>
  <si>
    <t>20 to 30 minutes (18-32)</t>
  </si>
  <si>
    <t>over half an hour(33+)</t>
  </si>
  <si>
    <t>All delayed journeys</t>
  </si>
  <si>
    <t>This information is obtained from the Scottish Household Survey Travel Diary questions about the (stages of) journeys  which the respondent had said that he or she made as the driver of a car or van.The table does  not  include those (stages of) journeys for which the questions about traffic congestion were  not  asked.</t>
  </si>
  <si>
    <t>Car drivers were asked "was this part of your trip delayed due to traffic congestion?".  No definition of "traffic congestion" is given, so respondents can interpret the term as they wish.</t>
  </si>
  <si>
    <t>Those drivers who said that they had been delayed by traffic congestion were asked "how much time do you think was lost due to traffic congestion?".</t>
  </si>
  <si>
    <t>note 15</t>
  </si>
  <si>
    <t>note 16</t>
  </si>
  <si>
    <t>note 17</t>
  </si>
  <si>
    <t>Previously split into 'about 20 mins' and '25 to 30 mins' but now combined to be '20 to 30 mins'. If previous split needed please request via Transtat@transport.gov.scot</t>
  </si>
  <si>
    <r>
      <t>Table 5.8    Car drivers' journeys  - whether delayed by traffic congestion</t>
    </r>
    <r>
      <rPr>
        <b/>
        <sz val="14"/>
        <rFont val="Arial"/>
        <family val="2"/>
      </rPr>
      <t xml:space="preserve"> and, if so, how much time was lost :  2018-20 (combined) [note 11] [note 12] [note 13] [note 15]</t>
    </r>
  </si>
  <si>
    <t>Holiday/day trip [note 14]</t>
  </si>
  <si>
    <t>Purpose/day/time of journey</t>
  </si>
  <si>
    <t>Source:  Transport Scotland</t>
  </si>
  <si>
    <t xml:space="preserve">Source:  Transport Scotland </t>
  </si>
  <si>
    <t>Year</t>
  </si>
  <si>
    <t>Type of vehicle and council area</t>
  </si>
  <si>
    <t>These estimates are of the total amount of petrol and diesel consumed by vehicles travelling in each Council area  (i.e. the estimates are based on where the vehicles were driven, rather than - say - the area of the registered keepers of the vehicles).</t>
  </si>
  <si>
    <t>by Council area [note 16]</t>
  </si>
  <si>
    <t>There have been major revisions to the data due to improvements in the methodology.  For more information please see here: https://www.gov.uk/government/collections/road-transport-consumption-at-regional-and-local-level#methodology</t>
  </si>
  <si>
    <t>2006 [note 17]</t>
  </si>
  <si>
    <t>2007 [note 17]</t>
  </si>
  <si>
    <t>2008 [note 17]</t>
  </si>
  <si>
    <t>2009 [note 17]</t>
  </si>
  <si>
    <t>2010 [note 17]</t>
  </si>
  <si>
    <t>2011 [note 17]</t>
  </si>
  <si>
    <t>2012 [note 17]</t>
  </si>
  <si>
    <t>2013 [note 17]</t>
  </si>
  <si>
    <t>2014 [note 17]</t>
  </si>
  <si>
    <t>2015 [note 17]</t>
  </si>
  <si>
    <t>2016 [note 17]</t>
  </si>
  <si>
    <t>2017 [note 17]</t>
  </si>
  <si>
    <t>2018 [note 17]</t>
  </si>
  <si>
    <t>2019 [note 17]</t>
  </si>
  <si>
    <t>Source: Department for Business, Energy &amp; Industrial Strategy - Figures taken from Sub-national road transport fuel consumption</t>
  </si>
  <si>
    <t xml:space="preserve">August </t>
  </si>
  <si>
    <t xml:space="preserve">Unknown time </t>
  </si>
  <si>
    <t>Before 7 a.m.</t>
  </si>
  <si>
    <t>After 10pm</t>
  </si>
  <si>
    <t>Due to changes in the survey in response to covid-19, 2020 data is not directly comparable with previous years, so there is a break in the time series between 2019 and 2020</t>
  </si>
  <si>
    <t>2020 [Note 15]</t>
  </si>
  <si>
    <t>Table 5.9a</t>
  </si>
  <si>
    <t>Table 5.9b</t>
  </si>
  <si>
    <t>Percentage of bus stages where passenger experienced delay 2010-2020</t>
  </si>
  <si>
    <r>
      <t xml:space="preserve">Table 5.3 </t>
    </r>
    <r>
      <rPr>
        <sz val="12"/>
        <rFont val="Arial"/>
        <family val="2"/>
      </rPr>
      <t xml:space="preserve"> </t>
    </r>
    <r>
      <rPr>
        <b/>
        <sz val="12"/>
        <rFont val="Arial"/>
        <family val="2"/>
      </rPr>
      <t>Traffic (million vehicle kilometres)  on major roads, minor roads and all roads by vehicle type [note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</si>
</sst>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0.0"/>
    <numFmt numFmtId="165" formatCode="#,##0.0"/>
    <numFmt numFmtId="166" formatCode="_-* #,##0.0_-;\-* #,##0.0_-;_-* &quot;-&quot;??_-;_-@_-"/>
    <numFmt numFmtId="167" formatCode="_-* #,##0_-;\-* #,##0_-;_-* &quot;-&quot;??_-;_-@_-"/>
  </numFmts>
  <fonts count="59" x14ac:knownFonts="1">
    <font>
      <sz val="10"/>
      <name val="Arial"/>
    </font>
    <font>
      <sz val="11"/>
      <color theme="1"/>
      <name val="Calibri"/>
      <family val="2"/>
      <scheme val="minor"/>
    </font>
    <font>
      <b/>
      <sz val="10"/>
      <name val="Arial"/>
      <family val="2"/>
    </font>
    <font>
      <sz val="10"/>
      <name val="Arial"/>
      <family val="2"/>
    </font>
    <font>
      <i/>
      <sz val="10"/>
      <name val="Arial"/>
      <family val="2"/>
    </font>
    <font>
      <b/>
      <sz val="10"/>
      <name val="Arial"/>
      <family val="2"/>
    </font>
    <font>
      <sz val="12"/>
      <name val="Arial"/>
      <family val="2"/>
    </font>
    <font>
      <b/>
      <sz val="12"/>
      <name val="Arial"/>
      <family val="2"/>
    </font>
    <font>
      <u/>
      <sz val="10"/>
      <color indexed="12"/>
      <name val="MS Sans Serif"/>
      <family val="2"/>
    </font>
    <font>
      <sz val="10"/>
      <name val="Arial"/>
      <family val="2"/>
    </font>
    <font>
      <sz val="14"/>
      <name val="Arial"/>
      <family val="2"/>
    </font>
    <font>
      <b/>
      <sz val="14"/>
      <name val="Arial"/>
      <family val="2"/>
    </font>
    <font>
      <sz val="12"/>
      <color indexed="39"/>
      <name val="Arial"/>
      <family val="2"/>
    </font>
    <font>
      <b/>
      <vertAlign val="superscript"/>
      <sz val="12"/>
      <name val="Arial"/>
      <family val="2"/>
    </font>
    <font>
      <i/>
      <sz val="12"/>
      <name val="Arial"/>
      <family val="2"/>
    </font>
    <font>
      <sz val="8"/>
      <name val="Arial"/>
      <family val="2"/>
    </font>
    <font>
      <sz val="12"/>
      <name val="Arial"/>
      <family val="2"/>
    </font>
    <font>
      <sz val="11"/>
      <name val="Arial"/>
      <family val="2"/>
    </font>
    <font>
      <b/>
      <sz val="12"/>
      <color indexed="12"/>
      <name val="Arial"/>
      <family val="2"/>
    </font>
    <font>
      <i/>
      <sz val="12"/>
      <color indexed="12"/>
      <name val="Arial"/>
      <family val="2"/>
    </font>
    <font>
      <b/>
      <i/>
      <sz val="12"/>
      <name val="Arial"/>
      <family val="2"/>
    </font>
    <font>
      <b/>
      <sz val="12"/>
      <name val="Arial"/>
      <family val="2"/>
    </font>
    <font>
      <sz val="9"/>
      <name val="Arial"/>
      <family val="2"/>
    </font>
    <font>
      <b/>
      <i/>
      <sz val="12"/>
      <color indexed="12"/>
      <name val="Arial"/>
      <family val="2"/>
    </font>
    <font>
      <b/>
      <sz val="12.7"/>
      <name val="Arial"/>
      <family val="2"/>
    </font>
    <font>
      <b/>
      <sz val="16"/>
      <name val="Arial"/>
      <family val="2"/>
    </font>
    <font>
      <u/>
      <sz val="12"/>
      <color indexed="12"/>
      <name val="Arial"/>
      <family val="2"/>
    </font>
    <font>
      <sz val="11"/>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u/>
      <sz val="10"/>
      <color rgb="FF800080"/>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rgb="FF0000FF"/>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b/>
      <sz val="11"/>
      <name val="Arial"/>
      <family val="2"/>
    </font>
    <font>
      <b/>
      <sz val="12"/>
      <color indexed="39"/>
      <name val="Arial"/>
      <family val="2"/>
    </font>
    <font>
      <sz val="11"/>
      <color rgb="FF000000"/>
      <name val="Arial"/>
      <family val="2"/>
    </font>
    <font>
      <u/>
      <sz val="8"/>
      <color rgb="FF0000FF"/>
      <name val="Times New Roman"/>
      <family val="1"/>
    </font>
    <font>
      <sz val="8"/>
      <color rgb="FF000000"/>
      <name val="Arial"/>
      <family val="2"/>
    </font>
    <font>
      <sz val="12"/>
      <color theme="1"/>
      <name val="Arial"/>
      <family val="2"/>
    </font>
    <font>
      <b/>
      <sz val="15"/>
      <color rgb="FF000000"/>
      <name val="Arial"/>
      <family val="2"/>
    </font>
    <font>
      <sz val="12"/>
      <color rgb="FF000000"/>
      <name val="Arial"/>
      <family val="2"/>
    </font>
    <font>
      <b/>
      <sz val="12"/>
      <color rgb="FF000000"/>
      <name val="Arial"/>
      <family val="2"/>
    </font>
    <font>
      <sz val="10"/>
      <color rgb="FF0000FF"/>
      <name val="Arial"/>
      <family val="2"/>
    </font>
    <font>
      <b/>
      <sz val="15"/>
      <color theme="3"/>
      <name val="Calibri"/>
      <family val="2"/>
      <scheme val="minor"/>
    </font>
    <font>
      <u/>
      <sz val="10"/>
      <color indexed="12"/>
      <name val="Arial"/>
      <family val="2"/>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rgb="FFFFFFFF"/>
      </patternFill>
    </fill>
  </fills>
  <borders count="13">
    <border>
      <left/>
      <right/>
      <top/>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s>
  <cellStyleXfs count="66">
    <xf numFmtId="0" fontId="0" fillId="0" borderId="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0" fillId="27" borderId="0" applyNumberFormat="0" applyBorder="0" applyAlignment="0" applyProtection="0"/>
    <xf numFmtId="0" fontId="31" fillId="28" borderId="2" applyNumberFormat="0" applyAlignment="0" applyProtection="0"/>
    <xf numFmtId="0" fontId="32" fillId="29" borderId="3" applyNumberFormat="0" applyAlignment="0" applyProtection="0"/>
    <xf numFmtId="43" fontId="3"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0" borderId="0" applyNumberFormat="0" applyBorder="0" applyAlignment="0" applyProtection="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8" fillId="0" borderId="0" applyNumberFormat="0" applyFill="0" applyBorder="0" applyAlignment="0" applyProtection="0"/>
    <xf numFmtId="0" fontId="39" fillId="0" borderId="0" applyNumberFormat="0" applyFill="0" applyBorder="0" applyAlignment="0" applyProtection="0"/>
    <xf numFmtId="0" fontId="40" fillId="31" borderId="2" applyNumberFormat="0" applyAlignment="0" applyProtection="0"/>
    <xf numFmtId="0" fontId="41" fillId="0" borderId="7" applyNumberFormat="0" applyFill="0" applyAlignment="0" applyProtection="0"/>
    <xf numFmtId="0" fontId="42" fillId="32" borderId="0" applyNumberFormat="0" applyBorder="0" applyAlignment="0" applyProtection="0"/>
    <xf numFmtId="0" fontId="28" fillId="0" borderId="0"/>
    <xf numFmtId="0" fontId="28" fillId="0" borderId="0"/>
    <xf numFmtId="0" fontId="6" fillId="0" borderId="0"/>
    <xf numFmtId="0" fontId="3" fillId="0" borderId="0"/>
    <xf numFmtId="0" fontId="3" fillId="0" borderId="0"/>
    <xf numFmtId="0" fontId="28" fillId="33" borderId="8" applyNumberFormat="0" applyFont="0" applyAlignment="0" applyProtection="0"/>
    <xf numFmtId="0" fontId="43" fillId="28" borderId="9" applyNumberFormat="0" applyAlignment="0" applyProtection="0"/>
    <xf numFmtId="0" fontId="3" fillId="0" borderId="0">
      <alignment horizontal="left" vertical="center"/>
    </xf>
    <xf numFmtId="0" fontId="44" fillId="0" borderId="0" applyNumberFormat="0" applyFill="0" applyBorder="0" applyAlignment="0" applyProtection="0"/>
    <xf numFmtId="0" fontId="45" fillId="0" borderId="10" applyNumberFormat="0" applyFill="0" applyAlignment="0" applyProtection="0"/>
    <xf numFmtId="0" fontId="46" fillId="0" borderId="0" applyNumberFormat="0" applyFill="0" applyBorder="0" applyAlignment="0" applyProtection="0"/>
    <xf numFmtId="0" fontId="49" fillId="0" borderId="0"/>
    <xf numFmtId="9" fontId="49"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Border="0" applyProtection="0"/>
    <xf numFmtId="0" fontId="1" fillId="0" borderId="0"/>
    <xf numFmtId="43" fontId="1" fillId="0" borderId="0" applyFont="0" applyFill="0" applyBorder="0" applyAlignment="0" applyProtection="0"/>
    <xf numFmtId="0" fontId="57" fillId="0" borderId="4" applyNumberFormat="0" applyFill="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58" fillId="0" borderId="0" applyNumberFormat="0" applyFill="0" applyBorder="0" applyAlignment="0" applyProtection="0">
      <alignment vertical="top"/>
      <protection locked="0"/>
    </xf>
    <xf numFmtId="0" fontId="3" fillId="0" borderId="0"/>
  </cellStyleXfs>
  <cellXfs count="162">
    <xf numFmtId="0" fontId="0" fillId="0" borderId="0" xfId="0"/>
    <xf numFmtId="0" fontId="0" fillId="0" borderId="0" xfId="0" applyBorder="1"/>
    <xf numFmtId="0" fontId="3" fillId="0" borderId="0" xfId="0" applyFont="1" applyBorder="1"/>
    <xf numFmtId="3" fontId="0" fillId="0" borderId="0" xfId="0" applyNumberFormat="1" applyBorder="1"/>
    <xf numFmtId="0" fontId="0" fillId="0" borderId="0" xfId="0" applyAlignment="1">
      <alignment horizontal="center" vertical="center"/>
    </xf>
    <xf numFmtId="0" fontId="0" fillId="0" borderId="0" xfId="0" applyAlignment="1">
      <alignment horizontal="center" vertical="top" wrapText="1"/>
    </xf>
    <xf numFmtId="0" fontId="0" fillId="0" borderId="0" xfId="0" applyBorder="1" applyAlignment="1">
      <alignment horizontal="center" vertical="top" wrapText="1"/>
    </xf>
    <xf numFmtId="0" fontId="4" fillId="0" borderId="0" xfId="0" applyFont="1" applyAlignment="1">
      <alignment horizontal="left"/>
    </xf>
    <xf numFmtId="0" fontId="4" fillId="0" borderId="0" xfId="0" applyFont="1" applyAlignment="1">
      <alignment horizontal="right"/>
    </xf>
    <xf numFmtId="0" fontId="6" fillId="0" borderId="0" xfId="0" applyFont="1"/>
    <xf numFmtId="0" fontId="7" fillId="0" borderId="1" xfId="0" applyFont="1" applyBorder="1" applyAlignment="1">
      <alignment horizontal="right"/>
    </xf>
    <xf numFmtId="3" fontId="6" fillId="0" borderId="0" xfId="0" applyNumberFormat="1" applyFont="1" applyBorder="1"/>
    <xf numFmtId="0" fontId="10" fillId="0" borderId="0" xfId="0" applyFont="1"/>
    <xf numFmtId="0" fontId="10" fillId="0" borderId="0" xfId="0" applyFont="1" applyBorder="1"/>
    <xf numFmtId="0" fontId="6" fillId="0" borderId="0" xfId="0" applyFont="1" applyBorder="1"/>
    <xf numFmtId="0" fontId="9" fillId="0" borderId="0" xfId="0" applyFont="1"/>
    <xf numFmtId="0" fontId="7" fillId="0" borderId="0" xfId="0" applyFont="1" applyBorder="1" applyAlignment="1">
      <alignment horizontal="right"/>
    </xf>
    <xf numFmtId="0" fontId="6" fillId="0" borderId="0" xfId="0" applyFont="1" applyBorder="1" applyAlignment="1">
      <alignment horizontal="center"/>
    </xf>
    <xf numFmtId="0" fontId="6" fillId="0" borderId="0" xfId="0" applyFont="1" applyFill="1"/>
    <xf numFmtId="0" fontId="7" fillId="0" borderId="0" xfId="0" applyFont="1" applyFill="1" applyBorder="1"/>
    <xf numFmtId="0" fontId="0" fillId="0" borderId="0" xfId="0" applyFill="1"/>
    <xf numFmtId="0" fontId="0" fillId="0" borderId="0" xfId="0" applyFill="1" applyBorder="1"/>
    <xf numFmtId="0" fontId="7" fillId="0" borderId="0" xfId="0" applyFont="1" applyFill="1"/>
    <xf numFmtId="0" fontId="9" fillId="0" borderId="0" xfId="0" applyFont="1" applyFill="1"/>
    <xf numFmtId="0" fontId="7" fillId="0" borderId="0" xfId="0" applyFont="1" applyFill="1" applyBorder="1" applyAlignment="1">
      <alignment horizontal="right"/>
    </xf>
    <xf numFmtId="0" fontId="0" fillId="0" borderId="0" xfId="0" applyFill="1" applyAlignment="1"/>
    <xf numFmtId="3" fontId="7" fillId="0" borderId="0" xfId="0" applyNumberFormat="1" applyFont="1"/>
    <xf numFmtId="3" fontId="6" fillId="0" borderId="0" xfId="0" applyNumberFormat="1" applyFont="1"/>
    <xf numFmtId="3" fontId="6" fillId="0" borderId="0" xfId="0" applyNumberFormat="1" applyFont="1" applyFill="1"/>
    <xf numFmtId="3" fontId="6" fillId="0" borderId="0" xfId="0" applyNumberFormat="1" applyFont="1" applyFill="1" applyAlignment="1">
      <alignment horizontal="right"/>
    </xf>
    <xf numFmtId="3" fontId="6" fillId="0" borderId="0" xfId="0" applyNumberFormat="1" applyFont="1" applyFill="1" applyBorder="1"/>
    <xf numFmtId="0" fontId="6" fillId="0" borderId="0" xfId="0" applyFont="1" applyFill="1" applyBorder="1"/>
    <xf numFmtId="0" fontId="10" fillId="0" borderId="0" xfId="0" quotePrefix="1" applyFont="1" applyBorder="1" applyAlignment="1">
      <alignment horizontal="left"/>
    </xf>
    <xf numFmtId="0" fontId="11" fillId="0" borderId="0" xfId="0" applyFont="1" applyBorder="1"/>
    <xf numFmtId="0" fontId="7" fillId="0" borderId="0" xfId="0" applyFont="1"/>
    <xf numFmtId="16" fontId="6" fillId="0" borderId="0" xfId="0" quotePrefix="1" applyNumberFormat="1" applyFont="1" applyAlignment="1">
      <alignment horizontal="left"/>
    </xf>
    <xf numFmtId="1" fontId="6" fillId="0" borderId="0" xfId="0" applyNumberFormat="1" applyFont="1"/>
    <xf numFmtId="0" fontId="6" fillId="0" borderId="0" xfId="0" applyFont="1" applyAlignment="1">
      <alignment horizontal="left"/>
    </xf>
    <xf numFmtId="0" fontId="11" fillId="0" borderId="0" xfId="0" applyFont="1" applyBorder="1" applyAlignment="1">
      <alignment horizontal="left"/>
    </xf>
    <xf numFmtId="0" fontId="7" fillId="0" borderId="0" xfId="0" applyFont="1" applyAlignment="1">
      <alignment horizontal="left"/>
    </xf>
    <xf numFmtId="0" fontId="16" fillId="0" borderId="0" xfId="0" applyFont="1" applyFill="1" applyBorder="1"/>
    <xf numFmtId="0" fontId="7" fillId="0" borderId="0" xfId="0" applyFont="1" applyBorder="1"/>
    <xf numFmtId="3" fontId="0" fillId="0" borderId="0" xfId="0" applyNumberFormat="1"/>
    <xf numFmtId="3" fontId="12" fillId="0" borderId="0" xfId="0" applyNumberFormat="1" applyFont="1" applyFill="1" applyBorder="1"/>
    <xf numFmtId="0" fontId="3" fillId="0" borderId="0" xfId="0" applyFont="1"/>
    <xf numFmtId="3" fontId="6" fillId="0" borderId="0" xfId="0" applyNumberFormat="1" applyFont="1" applyFill="1" applyBorder="1" applyAlignment="1">
      <alignment horizontal="right"/>
    </xf>
    <xf numFmtId="1" fontId="6" fillId="0" borderId="0" xfId="0" applyNumberFormat="1" applyFont="1" applyBorder="1"/>
    <xf numFmtId="165" fontId="18" fillId="0" borderId="0" xfId="0" applyNumberFormat="1" applyFont="1"/>
    <xf numFmtId="165" fontId="18" fillId="0" borderId="0" xfId="0" applyNumberFormat="1" applyFont="1" applyFill="1" applyAlignment="1">
      <alignment horizontal="right"/>
    </xf>
    <xf numFmtId="164" fontId="19" fillId="0" borderId="0" xfId="0" applyNumberFormat="1" applyFont="1" applyFill="1" applyAlignment="1">
      <alignment horizontal="right"/>
    </xf>
    <xf numFmtId="0" fontId="16" fillId="0" borderId="0" xfId="0" applyFont="1" applyFill="1"/>
    <xf numFmtId="3" fontId="16" fillId="0" borderId="0" xfId="0" applyNumberFormat="1" applyFont="1"/>
    <xf numFmtId="3" fontId="16" fillId="0" borderId="0" xfId="0" applyNumberFormat="1" applyFont="1" applyAlignment="1">
      <alignment horizontal="right"/>
    </xf>
    <xf numFmtId="3" fontId="16" fillId="0" borderId="0" xfId="0" applyNumberFormat="1" applyFont="1" applyFill="1"/>
    <xf numFmtId="3" fontId="16" fillId="0" borderId="0" xfId="0" applyNumberFormat="1" applyFont="1" applyFill="1" applyAlignment="1">
      <alignment horizontal="right"/>
    </xf>
    <xf numFmtId="3" fontId="16" fillId="0" borderId="0" xfId="0" applyNumberFormat="1" applyFont="1" applyBorder="1"/>
    <xf numFmtId="0" fontId="16" fillId="0" borderId="0" xfId="0" applyFont="1"/>
    <xf numFmtId="3" fontId="7" fillId="0" borderId="0" xfId="0" applyNumberFormat="1" applyFont="1" applyFill="1"/>
    <xf numFmtId="0" fontId="20" fillId="0" borderId="0" xfId="0" applyFont="1"/>
    <xf numFmtId="0" fontId="21" fillId="0" borderId="0" xfId="0" applyFont="1"/>
    <xf numFmtId="0" fontId="21" fillId="0" borderId="0" xfId="0" applyFont="1" applyBorder="1"/>
    <xf numFmtId="0" fontId="7" fillId="0" borderId="0" xfId="0" applyFont="1" applyFill="1" applyAlignment="1"/>
    <xf numFmtId="3" fontId="3" fillId="0" borderId="0" xfId="0" applyNumberFormat="1" applyFont="1" applyFill="1" applyAlignment="1">
      <alignment horizontal="right"/>
    </xf>
    <xf numFmtId="3" fontId="3" fillId="0" borderId="0" xfId="0" applyNumberFormat="1" applyFont="1" applyFill="1"/>
    <xf numFmtId="0" fontId="3" fillId="0" borderId="0" xfId="0" applyFont="1" applyFill="1" applyAlignment="1"/>
    <xf numFmtId="3" fontId="3" fillId="0" borderId="0" xfId="0" applyNumberFormat="1" applyFont="1" applyFill="1" applyBorder="1"/>
    <xf numFmtId="3" fontId="3" fillId="0" borderId="0" xfId="0" applyNumberFormat="1" applyFont="1" applyFill="1" applyBorder="1" applyAlignment="1">
      <alignment horizontal="right"/>
    </xf>
    <xf numFmtId="0" fontId="3" fillId="0" borderId="0" xfId="0" applyFont="1" applyFill="1"/>
    <xf numFmtId="0" fontId="11" fillId="0" borderId="0" xfId="0" quotePrefix="1" applyFont="1" applyBorder="1" applyAlignment="1">
      <alignment horizontal="left"/>
    </xf>
    <xf numFmtId="0" fontId="10" fillId="0" borderId="0" xfId="0" applyFont="1" applyBorder="1" applyAlignment="1">
      <alignment horizontal="left"/>
    </xf>
    <xf numFmtId="0" fontId="6" fillId="0" borderId="0" xfId="44" applyFont="1"/>
    <xf numFmtId="0" fontId="6" fillId="0" borderId="0" xfId="44" applyFont="1" applyBorder="1"/>
    <xf numFmtId="3" fontId="18" fillId="0" borderId="0" xfId="0" applyNumberFormat="1" applyFont="1"/>
    <xf numFmtId="167" fontId="6" fillId="0" borderId="0" xfId="28" applyNumberFormat="1" applyFont="1"/>
    <xf numFmtId="167" fontId="14" fillId="0" borderId="0" xfId="28" applyNumberFormat="1" applyFont="1"/>
    <xf numFmtId="167" fontId="7" fillId="0" borderId="0" xfId="28" applyNumberFormat="1" applyFont="1"/>
    <xf numFmtId="0" fontId="24" fillId="2" borderId="0" xfId="0" applyFont="1" applyFill="1"/>
    <xf numFmtId="3" fontId="7" fillId="0" borderId="0" xfId="0" applyNumberFormat="1" applyFont="1" applyFill="1" applyBorder="1"/>
    <xf numFmtId="0" fontId="25" fillId="0" borderId="0" xfId="0" applyFont="1" applyAlignment="1"/>
    <xf numFmtId="0" fontId="26" fillId="0" borderId="0" xfId="36" applyFont="1" applyAlignment="1" applyProtection="1">
      <alignment vertical="center"/>
    </xf>
    <xf numFmtId="0" fontId="8" fillId="0" borderId="0" xfId="36" applyAlignment="1" applyProtection="1">
      <alignment vertical="center"/>
    </xf>
    <xf numFmtId="0" fontId="27" fillId="0" borderId="0" xfId="0" applyFont="1"/>
    <xf numFmtId="1" fontId="3" fillId="0" borderId="0" xfId="36" applyNumberFormat="1" applyFont="1" applyAlignment="1" applyProtection="1">
      <alignment vertical="center"/>
    </xf>
    <xf numFmtId="164" fontId="0" fillId="0" borderId="0" xfId="0" applyNumberFormat="1"/>
    <xf numFmtId="3" fontId="16" fillId="0" borderId="0" xfId="0" applyNumberFormat="1" applyFont="1" applyFill="1" applyBorder="1"/>
    <xf numFmtId="1" fontId="6" fillId="0" borderId="0" xfId="0" applyNumberFormat="1" applyFont="1" applyFill="1" applyBorder="1"/>
    <xf numFmtId="3" fontId="16" fillId="0" borderId="0" xfId="0" applyNumberFormat="1" applyFont="1" applyFill="1" applyBorder="1" applyAlignment="1">
      <alignment horizontal="right"/>
    </xf>
    <xf numFmtId="1" fontId="6" fillId="0" borderId="0" xfId="0" applyNumberFormat="1" applyFont="1" applyFill="1"/>
    <xf numFmtId="0" fontId="5" fillId="0" borderId="0" xfId="0" applyFont="1"/>
    <xf numFmtId="164" fontId="46" fillId="0" borderId="0" xfId="0" applyNumberFormat="1" applyFont="1"/>
    <xf numFmtId="165" fontId="47" fillId="0" borderId="0" xfId="0" applyNumberFormat="1" applyFont="1" applyFill="1" applyBorder="1" applyAlignment="1">
      <alignment horizontal="right"/>
    </xf>
    <xf numFmtId="165" fontId="17" fillId="0" borderId="0" xfId="0" applyNumberFormat="1" applyFont="1" applyFill="1" applyBorder="1" applyAlignment="1">
      <alignment horizontal="right"/>
    </xf>
    <xf numFmtId="3" fontId="48" fillId="0" borderId="0" xfId="0" applyNumberFormat="1" applyFont="1" applyFill="1" applyBorder="1"/>
    <xf numFmtId="0" fontId="5" fillId="0" borderId="0" xfId="0" applyFont="1" applyFill="1"/>
    <xf numFmtId="41" fontId="6" fillId="0" borderId="0" xfId="0" applyNumberFormat="1" applyFont="1" applyFill="1"/>
    <xf numFmtId="0" fontId="39" fillId="34" borderId="0" xfId="54" applyFont="1" applyFill="1" applyAlignment="1"/>
    <xf numFmtId="3" fontId="7" fillId="0" borderId="0" xfId="0" applyNumberFormat="1" applyFont="1" applyFill="1" applyAlignment="1">
      <alignment horizontal="right"/>
    </xf>
    <xf numFmtId="41" fontId="6" fillId="0" borderId="0" xfId="0" applyNumberFormat="1" applyFont="1" applyFill="1" applyBorder="1"/>
    <xf numFmtId="0" fontId="52" fillId="0" borderId="11" xfId="0" applyFont="1" applyBorder="1"/>
    <xf numFmtId="0" fontId="53" fillId="0" borderId="0" xfId="32" applyFont="1" applyBorder="1"/>
    <xf numFmtId="0" fontId="54" fillId="0" borderId="0" xfId="0" applyFont="1" applyAlignment="1">
      <alignment horizontal="left" vertical="top"/>
    </xf>
    <xf numFmtId="0" fontId="54" fillId="0" borderId="0" xfId="0" applyFont="1"/>
    <xf numFmtId="0" fontId="55" fillId="0" borderId="0" xfId="0" applyFont="1"/>
    <xf numFmtId="0" fontId="55" fillId="0" borderId="0" xfId="0" applyFont="1" applyAlignment="1">
      <alignment horizontal="left" vertical="top"/>
    </xf>
    <xf numFmtId="0" fontId="0" fillId="0" borderId="0" xfId="0" applyAlignment="1">
      <alignment wrapText="1"/>
    </xf>
    <xf numFmtId="0" fontId="3" fillId="0" borderId="0" xfId="0" applyFont="1" applyAlignment="1">
      <alignment wrapText="1"/>
    </xf>
    <xf numFmtId="0" fontId="6" fillId="0" borderId="0" xfId="41" applyFont="1" applyBorder="1"/>
    <xf numFmtId="0" fontId="7" fillId="0" borderId="0" xfId="0" applyFont="1" applyBorder="1" applyAlignment="1">
      <alignment horizontal="center" vertical="top" wrapText="1"/>
    </xf>
    <xf numFmtId="0" fontId="16" fillId="0" borderId="0" xfId="0" applyFont="1" applyBorder="1"/>
    <xf numFmtId="165" fontId="19" fillId="0" borderId="0" xfId="0" applyNumberFormat="1" applyFont="1" applyFill="1" applyBorder="1" applyAlignment="1">
      <alignment horizontal="right"/>
    </xf>
    <xf numFmtId="165" fontId="23" fillId="0" borderId="0" xfId="0" applyNumberFormat="1" applyFont="1" applyFill="1" applyBorder="1" applyAlignment="1">
      <alignment horizontal="right"/>
    </xf>
    <xf numFmtId="0" fontId="6" fillId="0" borderId="0" xfId="0" applyFont="1" applyFill="1" applyBorder="1" applyAlignment="1">
      <alignment horizontal="center"/>
    </xf>
    <xf numFmtId="0" fontId="7" fillId="0" borderId="0" xfId="0" applyFont="1" applyBorder="1" applyAlignment="1">
      <alignment horizontal="center" vertical="center" wrapText="1"/>
    </xf>
    <xf numFmtId="0" fontId="7" fillId="0" borderId="0" xfId="0" applyFont="1" applyFill="1" applyBorder="1" applyAlignment="1">
      <alignment horizontal="center"/>
    </xf>
    <xf numFmtId="0" fontId="52" fillId="0" borderId="12" xfId="0" applyFont="1" applyBorder="1"/>
    <xf numFmtId="0" fontId="7" fillId="0" borderId="0" xfId="0" applyFont="1" applyBorder="1" applyAlignment="1">
      <alignment horizontal="left" vertical="center"/>
    </xf>
    <xf numFmtId="0" fontId="7" fillId="0" borderId="0" xfId="0" applyFont="1" applyBorder="1" applyAlignment="1">
      <alignment horizontal="centerContinuous" vertical="top" wrapText="1"/>
    </xf>
    <xf numFmtId="167" fontId="6" fillId="0" borderId="0" xfId="28" applyNumberFormat="1" applyFont="1" applyFill="1" applyBorder="1" applyAlignment="1">
      <alignment horizontal="left"/>
    </xf>
    <xf numFmtId="41" fontId="0" fillId="0" borderId="0" xfId="0" applyNumberFormat="1" applyFill="1" applyBorder="1"/>
    <xf numFmtId="41" fontId="6" fillId="0" borderId="0" xfId="28" applyNumberFormat="1" applyFont="1" applyFill="1" applyBorder="1" applyAlignment="1">
      <alignment horizontal="right"/>
    </xf>
    <xf numFmtId="41" fontId="6" fillId="0" borderId="0" xfId="0" applyNumberFormat="1" applyFont="1" applyFill="1" applyBorder="1" applyAlignment="1">
      <alignment horizontal="right"/>
    </xf>
    <xf numFmtId="167" fontId="7" fillId="0" borderId="0" xfId="28" applyNumberFormat="1" applyFont="1" applyFill="1" applyBorder="1" applyAlignment="1">
      <alignment horizontal="left"/>
    </xf>
    <xf numFmtId="41" fontId="7" fillId="0" borderId="0" xfId="0" applyNumberFormat="1" applyFont="1" applyFill="1" applyBorder="1"/>
    <xf numFmtId="41" fontId="7" fillId="0" borderId="0" xfId="0" applyNumberFormat="1" applyFont="1" applyFill="1" applyBorder="1" applyAlignment="1">
      <alignment horizontal="right"/>
    </xf>
    <xf numFmtId="41" fontId="7" fillId="0" borderId="0" xfId="28" applyNumberFormat="1" applyFont="1" applyFill="1" applyBorder="1" applyAlignment="1">
      <alignment horizontal="right"/>
    </xf>
    <xf numFmtId="0" fontId="6" fillId="0" borderId="0" xfId="0" applyFont="1" applyFill="1" applyAlignment="1"/>
    <xf numFmtId="0" fontId="3" fillId="0" borderId="0" xfId="0" applyFont="1" applyFill="1" applyAlignment="1">
      <alignment wrapText="1"/>
    </xf>
    <xf numFmtId="0" fontId="7" fillId="0" borderId="0" xfId="0" applyFont="1" applyFill="1" applyBorder="1" applyAlignment="1">
      <alignment horizontal="center" wrapText="1"/>
    </xf>
    <xf numFmtId="0" fontId="3" fillId="0" borderId="0" xfId="0" applyFont="1" applyFill="1" applyBorder="1" applyAlignment="1"/>
    <xf numFmtId="0" fontId="3" fillId="0" borderId="0" xfId="0" applyFont="1" applyFill="1" applyBorder="1"/>
    <xf numFmtId="0" fontId="6" fillId="0" borderId="0" xfId="60" applyFont="1" applyBorder="1"/>
    <xf numFmtId="0" fontId="6" fillId="0" borderId="0" xfId="65" applyFont="1" applyBorder="1"/>
    <xf numFmtId="0" fontId="6" fillId="0" borderId="0" xfId="65" applyFont="1" applyBorder="1"/>
    <xf numFmtId="0" fontId="7" fillId="0" borderId="0" xfId="0" applyFont="1" applyBorder="1" applyAlignment="1">
      <alignment horizontal="center"/>
    </xf>
    <xf numFmtId="16" fontId="6" fillId="0" borderId="0" xfId="0" applyNumberFormat="1" applyFont="1" applyBorder="1" applyAlignment="1">
      <alignment horizontal="center"/>
    </xf>
    <xf numFmtId="0" fontId="7" fillId="0" borderId="0" xfId="0" applyFont="1" applyAlignment="1">
      <alignment horizontal="left" wrapText="1"/>
    </xf>
    <xf numFmtId="0" fontId="2" fillId="0" borderId="0" xfId="0" applyFont="1"/>
    <xf numFmtId="0" fontId="2" fillId="0" borderId="0" xfId="0" applyFont="1" applyAlignment="1">
      <alignment wrapText="1"/>
    </xf>
    <xf numFmtId="164" fontId="3" fillId="0" borderId="0" xfId="0" applyNumberFormat="1" applyFont="1" applyFill="1" applyBorder="1"/>
    <xf numFmtId="166" fontId="3" fillId="0" borderId="0" xfId="28" applyNumberFormat="1" applyFont="1" applyFill="1" applyBorder="1"/>
    <xf numFmtId="165" fontId="3" fillId="0" borderId="0" xfId="0" applyNumberFormat="1" applyFont="1" applyFill="1" applyBorder="1"/>
    <xf numFmtId="164" fontId="0" fillId="0" borderId="0" xfId="0" applyNumberFormat="1" applyBorder="1"/>
    <xf numFmtId="164" fontId="3" fillId="0" borderId="0" xfId="0" applyNumberFormat="1" applyFont="1" applyBorder="1"/>
    <xf numFmtId="0" fontId="22" fillId="0" borderId="0" xfId="0" applyFont="1" applyAlignment="1">
      <alignment wrapText="1"/>
    </xf>
    <xf numFmtId="0" fontId="7" fillId="0" borderId="0" xfId="0" applyFont="1" applyBorder="1" applyAlignment="1">
      <alignment horizontal="right" wrapText="1"/>
    </xf>
    <xf numFmtId="0" fontId="6" fillId="0" borderId="0" xfId="0" applyFont="1" applyBorder="1" applyAlignment="1"/>
    <xf numFmtId="164" fontId="0" fillId="0" borderId="0" xfId="0" applyNumberFormat="1" applyFill="1" applyBorder="1"/>
    <xf numFmtId="167" fontId="16" fillId="0" borderId="0" xfId="28" applyNumberFormat="1" applyFont="1" applyFill="1"/>
    <xf numFmtId="167" fontId="6" fillId="0" borderId="0" xfId="28" applyNumberFormat="1" applyFont="1" applyFill="1" applyAlignment="1">
      <alignment horizontal="right"/>
    </xf>
    <xf numFmtId="167" fontId="16" fillId="0" borderId="0" xfId="28" applyNumberFormat="1" applyFont="1" applyFill="1" applyAlignment="1">
      <alignment horizontal="center"/>
    </xf>
    <xf numFmtId="167" fontId="16" fillId="0" borderId="0" xfId="28" applyNumberFormat="1" applyFont="1" applyFill="1" applyBorder="1"/>
    <xf numFmtId="167" fontId="6" fillId="0" borderId="0" xfId="28" applyNumberFormat="1" applyFont="1" applyFill="1" applyBorder="1" applyAlignment="1">
      <alignment horizontal="right"/>
    </xf>
    <xf numFmtId="0" fontId="7" fillId="0" borderId="0" xfId="0" quotePrefix="1" applyFont="1" applyFill="1" applyBorder="1" applyAlignment="1">
      <alignment horizontal="center"/>
    </xf>
    <xf numFmtId="3" fontId="16" fillId="0" borderId="0" xfId="0" applyNumberFormat="1" applyFont="1" applyFill="1" applyAlignment="1"/>
    <xf numFmtId="3" fontId="16" fillId="0" borderId="0" xfId="0" applyNumberFormat="1" applyFont="1" applyFill="1" applyBorder="1" applyAlignment="1"/>
    <xf numFmtId="3" fontId="6" fillId="0" borderId="0" xfId="0" applyNumberFormat="1" applyFont="1" applyFill="1" applyAlignment="1"/>
    <xf numFmtId="41" fontId="6" fillId="0" borderId="0" xfId="28" applyNumberFormat="1" applyFont="1" applyFill="1" applyAlignment="1">
      <alignment horizontal="right"/>
    </xf>
    <xf numFmtId="41" fontId="6" fillId="0" borderId="0" xfId="45" applyNumberFormat="1" applyFont="1" applyFill="1" applyAlignment="1">
      <alignment vertical="top" wrapText="1"/>
    </xf>
    <xf numFmtId="41" fontId="6" fillId="0" borderId="0" xfId="45" applyNumberFormat="1" applyFont="1" applyFill="1" applyAlignment="1">
      <alignment horizontal="right" vertical="top" wrapText="1"/>
    </xf>
    <xf numFmtId="41" fontId="6" fillId="0" borderId="0" xfId="44" applyNumberFormat="1" applyFont="1" applyFill="1" applyAlignment="1">
      <alignment horizontal="right"/>
    </xf>
    <xf numFmtId="41" fontId="6" fillId="0" borderId="0" xfId="0" applyNumberFormat="1" applyFont="1" applyFill="1" applyAlignment="1">
      <alignment horizontal="right"/>
    </xf>
    <xf numFmtId="167" fontId="0" fillId="0" borderId="0" xfId="28" applyNumberFormat="1" applyFont="1"/>
  </cellXfs>
  <cellStyles count="6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61"/>
    <cellStyle name="Comma 3" xfId="58"/>
    <cellStyle name="Explanatory Text" xfId="29" builtinId="53" customBuiltin="1"/>
    <cellStyle name="Followed Hyperlink 2" xfId="30"/>
    <cellStyle name="Good" xfId="31" builtinId="26" customBuiltin="1"/>
    <cellStyle name="Heading 1" xfId="32" builtinId="16" customBuiltin="1"/>
    <cellStyle name="Heading 1 2" xfId="59"/>
    <cellStyle name="Heading 2" xfId="33" builtinId="17" customBuiltin="1"/>
    <cellStyle name="Heading 3" xfId="34" builtinId="18" customBuiltin="1"/>
    <cellStyle name="Heading 4" xfId="35" builtinId="19" customBuiltin="1"/>
    <cellStyle name="Hyperlink" xfId="36" builtinId="8"/>
    <cellStyle name="Hyperlink 2" xfId="37"/>
    <cellStyle name="Hyperlink 2 2" xfId="55"/>
    <cellStyle name="Hyperlink 2 2 2" xfId="64"/>
    <cellStyle name="Hyperlink 3" xfId="54"/>
    <cellStyle name="Input" xfId="38" builtinId="20" customBuiltin="1"/>
    <cellStyle name="Linked Cell" xfId="39" builtinId="24" customBuiltin="1"/>
    <cellStyle name="Neutral" xfId="40" builtinId="28" customBuiltin="1"/>
    <cellStyle name="Normal" xfId="0" builtinId="0"/>
    <cellStyle name="Normal 2" xfId="41"/>
    <cellStyle name="Normal 2 2" xfId="56"/>
    <cellStyle name="Normal 2 2 2" xfId="65"/>
    <cellStyle name="Normal 2 3" xfId="60"/>
    <cellStyle name="Normal 3" xfId="52"/>
    <cellStyle name="Normal 3 2" xfId="63"/>
    <cellStyle name="Normal 4" xfId="42"/>
    <cellStyle name="Normal 5" xfId="57"/>
    <cellStyle name="Normal 6" xfId="43"/>
    <cellStyle name="Normal_chapter05 - road traffic" xfId="44"/>
    <cellStyle name="Normal_T5.9a" xfId="45"/>
    <cellStyle name="Note 2" xfId="46"/>
    <cellStyle name="Output" xfId="47" builtinId="21" customBuiltin="1"/>
    <cellStyle name="Percent 2" xfId="53"/>
    <cellStyle name="Percent 2 2" xfId="62"/>
    <cellStyle name="Source_1_1" xfId="48"/>
    <cellStyle name="Title" xfId="49" builtinId="15" customBuiltin="1"/>
    <cellStyle name="Total" xfId="50" builtinId="25" customBuiltin="1"/>
    <cellStyle name="Warning Text" xfId="51" builtinId="11" customBuiltin="1"/>
  </cellStyles>
  <dxfs count="199">
    <dxf>
      <numFmt numFmtId="164" formatCode="0.0"/>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numFmt numFmtId="167" formatCode="_-* #,##0_-;\-* #,##0_-;_-* &quot;-&quot;??_-;_-@_-"/>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sz val="12"/>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 formatCode="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border outline="0">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dxf>
    <dxf>
      <numFmt numFmtId="33"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strike val="0"/>
        <condense val="0"/>
        <extend val="0"/>
        <outline val="0"/>
        <shadow val="0"/>
        <u val="none"/>
        <vertAlign val="baseline"/>
        <sz val="12"/>
        <color indexed="12"/>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s>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2.xml" Id="R3939cf3213394160" /></Relationships>
</file>

<file path=xl/tables/table1.xml><?xml version="1.0" encoding="utf-8"?>
<table xmlns="http://schemas.openxmlformats.org/spreadsheetml/2006/main" id="1" name="Table1" displayName="Table1" ref="A5:AA29" totalsRowShown="0" headerRowDxfId="198" dataDxfId="197">
  <autoFilter ref="A5:AA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Road type" dataDxfId="196"/>
    <tableColumn id="2" name="1995" dataDxfId="195"/>
    <tableColumn id="3" name="1996" dataDxfId="194"/>
    <tableColumn id="4" name="1997" dataDxfId="193"/>
    <tableColumn id="5" name="1998" dataDxfId="192"/>
    <tableColumn id="6" name="1999" dataDxfId="191"/>
    <tableColumn id="7" name="2000" dataDxfId="190"/>
    <tableColumn id="8" name="2001" dataDxfId="189"/>
    <tableColumn id="9" name="2002" dataDxfId="188"/>
    <tableColumn id="10" name="2003" dataDxfId="187"/>
    <tableColumn id="11" name="2004" dataDxfId="186"/>
    <tableColumn id="12" name="2005" dataDxfId="185"/>
    <tableColumn id="13" name="2006" dataDxfId="184"/>
    <tableColumn id="14" name="2007" dataDxfId="183"/>
    <tableColumn id="15" name="2008" dataDxfId="182"/>
    <tableColumn id="16" name="2009" dataDxfId="181"/>
    <tableColumn id="17" name="2010 [note 1]" dataDxfId="180"/>
    <tableColumn id="18" name="2011 [note 1]" dataDxfId="179"/>
    <tableColumn id="19" name="2012 [note 1]" dataDxfId="178"/>
    <tableColumn id="20" name="2013 [note 1]" dataDxfId="177"/>
    <tableColumn id="21" name="2014 [note 1]" dataDxfId="176"/>
    <tableColumn id="22" name="2015 [note 1]" dataDxfId="175"/>
    <tableColumn id="23" name="2016 [note 1]" dataDxfId="174"/>
    <tableColumn id="24" name="2017 [note 1]" dataDxfId="173"/>
    <tableColumn id="25" name="2018 [note 1]" dataDxfId="172"/>
    <tableColumn id="26" name="2019 [note 1]" dataDxfId="171"/>
    <tableColumn id="27" name="2020 [note 2]" dataDxfId="170"/>
  </tableColumns>
  <tableStyleInfo showFirstColumn="0" showLastColumn="0" showRowStripes="0" showColumnStripes="0"/>
</table>
</file>

<file path=xl/tables/table10.xml><?xml version="1.0" encoding="utf-8"?>
<table xmlns="http://schemas.openxmlformats.org/spreadsheetml/2006/main" id="9" name="Table9" displayName="Table9" ref="A4:C22" totalsRowShown="0">
  <autoFilter ref="A4:C22">
    <filterColumn colId="0" hiddenButton="1"/>
    <filterColumn colId="1" hiddenButton="1"/>
    <filterColumn colId="2" hiddenButton="1"/>
  </autoFilter>
  <tableColumns count="3">
    <tableColumn id="1" name="Year" dataDxfId="19"/>
    <tableColumn id="2" name="Driver congestion"/>
    <tableColumn id="3" name="Sample size (=100%)"/>
  </tableColumns>
  <tableStyleInfo showFirstColumn="0" showLastColumn="0" showRowStripes="0" showColumnStripes="0"/>
</table>
</file>

<file path=xl/tables/table11.xml><?xml version="1.0" encoding="utf-8"?>
<table xmlns="http://schemas.openxmlformats.org/spreadsheetml/2006/main" id="11" name="Table11" displayName="Table11" ref="A4:C21" totalsRowShown="0">
  <autoFilter ref="A4:C21">
    <filterColumn colId="0" hiddenButton="1"/>
    <filterColumn colId="1" hiddenButton="1"/>
    <filterColumn colId="2" hiddenButton="1"/>
  </autoFilter>
  <tableColumns count="3">
    <tableColumn id="1" name="Year"/>
    <tableColumn id="2" name="Service Bus"/>
    <tableColumn id="3" name="Sample size (=100%)" dataDxfId="18" dataCellStyle="Comma"/>
  </tableColumns>
  <tableStyleInfo showFirstColumn="0" showLastColumn="0" showRowStripes="0" showColumnStripes="0"/>
</table>
</file>

<file path=xl/tables/table12.xml><?xml version="1.0" encoding="utf-8"?>
<table xmlns="http://schemas.openxmlformats.org/spreadsheetml/2006/main" id="13" name="Table13" displayName="Table13" ref="A4:P47" totalsRowShown="0" headerRowDxfId="17" dataDxfId="16">
  <autoFilter ref="A4:P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Type of vehicle and council area" dataDxfId="15" dataCellStyle="Comma"/>
    <tableColumn id="2" name="2005" dataDxfId="14"/>
    <tableColumn id="3" name="2006 [note 17]" dataDxfId="13"/>
    <tableColumn id="4" name="2007 [note 17]" dataDxfId="12"/>
    <tableColumn id="5" name="2008 [note 17]" dataDxfId="11"/>
    <tableColumn id="6" name="2009 [note 17]" dataDxfId="10"/>
    <tableColumn id="7" name="2010 [note 17]" dataDxfId="9"/>
    <tableColumn id="8" name="2011 [note 17]" dataDxfId="8"/>
    <tableColumn id="9" name="2012 [note 17]" dataDxfId="7"/>
    <tableColumn id="10" name="2013 [note 17]" dataDxfId="6"/>
    <tableColumn id="11" name="2014 [note 17]" dataDxfId="5"/>
    <tableColumn id="12" name="2015 [note 17]" dataDxfId="4"/>
    <tableColumn id="13" name="2016 [note 17]" dataDxfId="3"/>
    <tableColumn id="14" name="2017 [note 17]" dataDxfId="2"/>
    <tableColumn id="15" name="2018 [note 17]" dataDxfId="1"/>
    <tableColumn id="16" name="2019 [note 17]" dataDxfId="0"/>
  </tableColumns>
  <tableStyleInfo showFirstColumn="0" showLastColumn="0" showRowStripes="0" showColumnStripes="0"/>
</table>
</file>

<file path=xl/tables/table2.xml><?xml version="1.0" encoding="utf-8"?>
<table xmlns="http://schemas.openxmlformats.org/spreadsheetml/2006/main" id="4" name="Table4" displayName="Table4" ref="A4:J21" totalsRowShown="0" headerRowDxfId="169">
  <autoFilter ref="A4:J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Road type" dataDxfId="168"/>
    <tableColumn id="2" name="Cars" dataDxfId="167"/>
    <tableColumn id="3" name="Two wheeled motor vehicles" dataDxfId="166"/>
    <tableColumn id="4" name="Buses" dataDxfId="165"/>
    <tableColumn id="5" name="Light goods vehicles" dataDxfId="164"/>
    <tableColumn id="6" name="Heavy goods vehicles" dataDxfId="163"/>
    <tableColumn id="7" name="All motor vehicles" dataDxfId="162"/>
    <tableColumn id="8" name="Pedal cycles" dataDxfId="161"/>
    <tableColumn id="9" name="All vehicle traffic" dataDxfId="160"/>
    <tableColumn id="10" name="Percent of all roads" dataDxfId="159"/>
  </tableColumns>
  <tableStyleInfo showFirstColumn="0" showLastColumn="0" showRowStripes="0" showColumnStripes="0"/>
</table>
</file>

<file path=xl/tables/table3.xml><?xml version="1.0" encoding="utf-8"?>
<table xmlns="http://schemas.openxmlformats.org/spreadsheetml/2006/main" id="2" name="Table2" displayName="Table2" ref="A5:AA32" totalsRowShown="0" headerRowDxfId="158" dataDxfId="157">
  <autoFilter ref="A5:AA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Road and vehicle type" dataDxfId="156"/>
    <tableColumn id="2" name="1995" dataDxfId="155"/>
    <tableColumn id="3" name="1996" dataDxfId="154"/>
    <tableColumn id="4" name="1997" dataDxfId="153"/>
    <tableColumn id="5" name="1998" dataDxfId="152"/>
    <tableColumn id="6" name="1999" dataDxfId="151"/>
    <tableColumn id="7" name="2000" dataDxfId="150"/>
    <tableColumn id="8" name="2001" dataDxfId="149"/>
    <tableColumn id="9" name="2002" dataDxfId="148"/>
    <tableColumn id="10" name="2003" dataDxfId="147"/>
    <tableColumn id="11" name="2004" dataDxfId="146"/>
    <tableColumn id="12" name="2005" dataDxfId="145"/>
    <tableColumn id="13" name="2006" dataDxfId="144"/>
    <tableColumn id="14" name="2007" dataDxfId="143"/>
    <tableColumn id="15" name="2008" dataDxfId="142"/>
    <tableColumn id="16" name="2009" dataDxfId="141"/>
    <tableColumn id="17" name="2010 [note 1]" dataDxfId="140"/>
    <tableColumn id="18" name="2011 [note 1]" dataDxfId="139"/>
    <tableColumn id="19" name="2012 [note 1]" dataDxfId="138"/>
    <tableColumn id="20" name="2013 [note 1]" dataDxfId="137"/>
    <tableColumn id="21" name="2014 [note 1]" dataDxfId="136"/>
    <tableColumn id="22" name="2015 [note 1]" dataDxfId="135"/>
    <tableColumn id="23" name="2016 [note 1]" dataDxfId="134"/>
    <tableColumn id="24" name="2017 [note 1]" dataDxfId="133"/>
    <tableColumn id="25" name="2018 [note 1]" dataDxfId="132"/>
    <tableColumn id="26" name="2019 [note 1]" dataDxfId="131"/>
    <tableColumn id="27" name="2020 [note 2]" dataDxfId="130"/>
  </tableColumns>
  <tableStyleInfo showFirstColumn="0" showLastColumn="0" showRowStripes="0" showColumnStripes="0"/>
</table>
</file>

<file path=xl/tables/table4.xml><?xml version="1.0" encoding="utf-8"?>
<table xmlns="http://schemas.openxmlformats.org/spreadsheetml/2006/main" id="3" name="Table3" displayName="Table3" ref="A4:I37" totalsRowShown="0" headerRowDxfId="129" dataDxfId="128">
  <autoFilter ref="A4:I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uncil" dataDxfId="127" dataCellStyle="Comma"/>
    <tableColumn id="2" name="All        motor-ways [note 4]" dataDxfId="126"/>
    <tableColumn id="3" name="Trunk A  urban"/>
    <tableColumn id="4" name="Trunk A          rural" dataDxfId="125"/>
    <tableColumn id="5" name="Non-trunk A urban" dataDxfId="124"/>
    <tableColumn id="6" name="Non-trunk A rural" dataDxfId="123"/>
    <tableColumn id="7" name="Total: All       major roads (M and A)" dataDxfId="122" dataCellStyle="Comma"/>
    <tableColumn id="8" name="Minor roads (B, C and unclassified)" dataDxfId="121"/>
    <tableColumn id="9" name="Total: all roads" dataDxfId="120" dataCellStyle="Comma"/>
  </tableColumns>
  <tableStyleInfo showFirstColumn="0" showLastColumn="0" showRowStripes="0" showColumnStripes="0"/>
</table>
</file>

<file path=xl/tables/table5.xml><?xml version="1.0" encoding="utf-8"?>
<table xmlns="http://schemas.openxmlformats.org/spreadsheetml/2006/main" id="5" name="Table5" displayName="Table5" ref="A5:AA107" totalsRowShown="0" headerRowDxfId="119" dataDxfId="118">
  <autoFilter ref="A5:AA1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Council area" dataDxfId="117"/>
    <tableColumn id="2" name="1995" dataDxfId="116"/>
    <tableColumn id="3" name="1996" dataDxfId="115"/>
    <tableColumn id="4" name="1997" dataDxfId="114"/>
    <tableColumn id="5" name="1998" dataDxfId="113"/>
    <tableColumn id="6" name="1999" dataDxfId="112"/>
    <tableColumn id="7" name="2000" dataDxfId="111"/>
    <tableColumn id="8" name="2001" dataDxfId="110"/>
    <tableColumn id="9" name="2002" dataDxfId="109"/>
    <tableColumn id="10" name="2003" dataDxfId="108"/>
    <tableColumn id="11" name="2004" dataDxfId="107"/>
    <tableColumn id="12" name="2005" dataDxfId="106"/>
    <tableColumn id="13" name="2006" dataDxfId="105"/>
    <tableColumn id="14" name="2007" dataDxfId="104"/>
    <tableColumn id="15" name="2008" dataDxfId="103"/>
    <tableColumn id="16" name="2009" dataDxfId="102"/>
    <tableColumn id="17" name="2010 [note 1]" dataDxfId="101"/>
    <tableColumn id="18" name="2011 [note 1]" dataDxfId="100"/>
    <tableColumn id="19" name="2012 [note 1]" dataDxfId="99"/>
    <tableColumn id="20" name="2013 [note 1]" dataDxfId="98"/>
    <tableColumn id="21" name="2014 [note 1]" dataDxfId="97"/>
    <tableColumn id="22" name="2015 [note 1]" dataDxfId="96"/>
    <tableColumn id="23" name="2016 [note 1]" dataDxfId="95"/>
    <tableColumn id="24" name="2017 [note 1]" dataDxfId="94"/>
    <tableColumn id="25" name="2018 [note 1]" dataDxfId="93"/>
    <tableColumn id="26" name="2019 [note 1]" dataDxfId="92"/>
    <tableColumn id="27" name="2020 [note 2]" dataDxfId="91"/>
  </tableColumns>
  <tableStyleInfo showFirstColumn="0" showLastColumn="0" showRowStripes="0" showColumnStripes="0"/>
</table>
</file>

<file path=xl/tables/table6.xml><?xml version="1.0" encoding="utf-8"?>
<table xmlns="http://schemas.openxmlformats.org/spreadsheetml/2006/main" id="6" name="Table6" displayName="Table6" ref="B4:N41" totalsRowShown="0" headerRowDxfId="90" dataDxfId="89" tableBorderDxfId="88" dataCellStyle="Comma">
  <autoFilter ref="B4:N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Description" dataDxfId="87"/>
    <tableColumn id="2" name="Jan" dataDxfId="86" dataCellStyle="Comma"/>
    <tableColumn id="3" name="Feb" dataDxfId="85" dataCellStyle="Comma"/>
    <tableColumn id="4" name="Mar" dataDxfId="84" dataCellStyle="Comma"/>
    <tableColumn id="5" name="Apr" dataDxfId="83" dataCellStyle="Comma"/>
    <tableColumn id="6" name="May" dataDxfId="82" dataCellStyle="Comma"/>
    <tableColumn id="7" name="Jun" dataDxfId="81" dataCellStyle="Comma"/>
    <tableColumn id="8" name="Jul" dataDxfId="80" dataCellStyle="Comma"/>
    <tableColumn id="9" name="Aug" dataDxfId="79" dataCellStyle="Comma"/>
    <tableColumn id="10" name="Sep" dataDxfId="78" dataCellStyle="Comma"/>
    <tableColumn id="11" name="Oct" dataDxfId="77" dataCellStyle="Comma"/>
    <tableColumn id="12" name="Nov" dataDxfId="76" dataCellStyle="Comma"/>
    <tableColumn id="13" name="Dec" dataDxfId="75" dataCellStyle="Comma"/>
  </tableColumns>
  <tableStyleInfo showFirstColumn="0" showLastColumn="0" showRowStripes="0" showColumnStripes="0"/>
</table>
</file>

<file path=xl/tables/table7.xml><?xml version="1.0" encoding="utf-8"?>
<table xmlns="http://schemas.openxmlformats.org/spreadsheetml/2006/main" id="7" name="Table7" displayName="Table7" ref="A4:L41" totalsRowShown="0" headerRowDxfId="74" dataDxfId="73">
  <autoFilter ref="A4:L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Location" dataDxfId="72"/>
    <tableColumn id="2" name="Site number in Figure 5.2" dataDxfId="71"/>
    <tableColumn id="3" name="Yearly 7 Day average daily flow" dataDxfId="70"/>
    <tableColumn id="4" name="August " dataDxfId="69"/>
    <tableColumn id="5" name="Yearly 5 Day average daily flow" dataDxfId="68"/>
    <tableColumn id="6" name="August" dataDxfId="67"/>
    <tableColumn id="7" name="HGV yearly 7 Day percentage" dataDxfId="66"/>
    <tableColumn id="8" name="HGV yearly 5 Day percentage" dataDxfId="65"/>
    <tableColumn id="9" name="Peak hourly flows morning 7 Day" dataDxfId="64"/>
    <tableColumn id="10" name="Peak hourly flows morning 5 Day" dataDxfId="63"/>
    <tableColumn id="11" name="Peak hourly flows afternoon 7 Day" dataDxfId="62"/>
    <tableColumn id="12" name="Peak hourly flows afternoon 5 Day" dataDxfId="61"/>
  </tableColumns>
  <tableStyleInfo showFirstColumn="0" showLastColumn="0" showRowStripes="0" showColumnStripes="0"/>
</table>
</file>

<file path=xl/tables/table8.xml><?xml version="1.0" encoding="utf-8"?>
<table xmlns="http://schemas.openxmlformats.org/spreadsheetml/2006/main" id="8" name="Table8" displayName="Table8" ref="A5:Z42" totalsRowShown="0" headerRowDxfId="60" dataDxfId="59">
  <autoFilter ref="A5:Z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name="Location" dataDxfId="58"/>
    <tableColumn id="2" name="Site No in Fig 5.2" dataDxfId="57"/>
    <tableColumn id="3" name="1997" dataDxfId="56"/>
    <tableColumn id="4" name="1998" dataDxfId="55"/>
    <tableColumn id="5" name="1999" dataDxfId="54"/>
    <tableColumn id="6" name="2000" dataDxfId="53"/>
    <tableColumn id="7" name="2001" dataDxfId="52"/>
    <tableColumn id="8" name="2002" dataDxfId="51"/>
    <tableColumn id="9" name="2003" dataDxfId="50"/>
    <tableColumn id="10" name="2004" dataDxfId="49"/>
    <tableColumn id="11" name="2005" dataDxfId="48"/>
    <tableColumn id="12" name="2006" dataDxfId="47"/>
    <tableColumn id="13" name="2007" dataDxfId="46"/>
    <tableColumn id="14" name="2008" dataDxfId="45"/>
    <tableColumn id="15" name="2009" dataDxfId="44"/>
    <tableColumn id="16" name="2010" dataDxfId="43"/>
    <tableColumn id="17" name="2011" dataDxfId="42"/>
    <tableColumn id="18" name="2012" dataDxfId="41"/>
    <tableColumn id="19" name="2013" dataDxfId="40"/>
    <tableColumn id="20" name="2014" dataDxfId="39"/>
    <tableColumn id="21" name="2015" dataDxfId="38"/>
    <tableColumn id="22" name="2016" dataDxfId="37"/>
    <tableColumn id="23" name="2017" dataDxfId="36"/>
    <tableColumn id="24" name="2018" dataDxfId="35"/>
    <tableColumn id="25" name="2019" dataDxfId="34"/>
    <tableColumn id="26" name="2020" dataDxfId="33"/>
  </tableColumns>
  <tableStyleInfo showFirstColumn="0" showLastColumn="0" showRowStripes="0" showColumnStripes="0"/>
</table>
</file>

<file path=xl/tables/table9.xml><?xml version="1.0" encoding="utf-8"?>
<table xmlns="http://schemas.openxmlformats.org/spreadsheetml/2006/main" id="10" name="Table10" displayName="Table10" ref="A6:K64" totalsRowShown="0" headerRowDxfId="32" dataDxfId="31" dataCellStyle="Normal_T5.9a">
  <autoFilter ref="A6:K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Purpose/day/time of journey" dataDxfId="30" dataCellStyle="Normal_chapter05 - road traffic"/>
    <tableColumn id="2" name="Not delayed due to traffic congestion" dataDxfId="29" dataCellStyle="Normal_T5.9a"/>
    <tableColumn id="3" name="none, or just 1-2 minutes" dataDxfId="28" dataCellStyle="Normal_T5.9a"/>
    <tableColumn id="4" name="about 5 minutes (3-7)" dataDxfId="27" dataCellStyle="Normal_T5.9a"/>
    <tableColumn id="5" name="about 10 minutes (8-12)" dataDxfId="26" dataCellStyle="Normal_T5.9a"/>
    <tableColumn id="6" name="about 15 minutes (13-17)" dataDxfId="25" dataCellStyle="Normal_T5.9a"/>
    <tableColumn id="7" name="20 to 30 minutes (18-32)" dataDxfId="24" dataCellStyle="Normal_T5.9a"/>
    <tableColumn id="8" name="over half an hour(33+)" dataDxfId="23" dataCellStyle="Normal_T5.9a"/>
    <tableColumn id="9" name="Unknown time " dataDxfId="22" dataCellStyle="Normal_chapter05 - road traffic"/>
    <tableColumn id="10" name="All delayed journeys" dataDxfId="21" dataCellStyle="Normal_chapter05 - road traffic"/>
    <tableColumn id="13" name="Sample size (=100%)" dataDxfId="20" dataCellStyle="Normal_T5.9a"/>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abSelected="1" zoomScale="96" zoomScaleNormal="96" workbookViewId="0">
      <selection activeCell="B13" sqref="B13"/>
    </sheetView>
  </sheetViews>
  <sheetFormatPr defaultRowHeight="12.75" x14ac:dyDescent="0.2"/>
  <cols>
    <col min="1" max="1" width="13.28515625" customWidth="1"/>
  </cols>
  <sheetData>
    <row r="1" spans="1:2" ht="20.25" x14ac:dyDescent="0.3">
      <c r="A1" s="78" t="s">
        <v>191</v>
      </c>
    </row>
    <row r="2" spans="1:2" ht="15" x14ac:dyDescent="0.2">
      <c r="A2" s="79" t="s">
        <v>192</v>
      </c>
      <c r="B2" s="9" t="s">
        <v>200</v>
      </c>
    </row>
    <row r="3" spans="1:2" ht="15" x14ac:dyDescent="0.2">
      <c r="A3" s="79" t="s">
        <v>193</v>
      </c>
      <c r="B3" s="9" t="s">
        <v>215</v>
      </c>
    </row>
    <row r="4" spans="1:2" ht="15" x14ac:dyDescent="0.2">
      <c r="A4" s="79" t="s">
        <v>194</v>
      </c>
      <c r="B4" s="9" t="s">
        <v>201</v>
      </c>
    </row>
    <row r="5" spans="1:2" ht="15" x14ac:dyDescent="0.2">
      <c r="A5" s="79" t="s">
        <v>195</v>
      </c>
      <c r="B5" s="9" t="s">
        <v>216</v>
      </c>
    </row>
    <row r="6" spans="1:2" ht="15" x14ac:dyDescent="0.2">
      <c r="A6" s="79" t="s">
        <v>196</v>
      </c>
      <c r="B6" s="9" t="s">
        <v>202</v>
      </c>
    </row>
    <row r="7" spans="1:2" ht="15" x14ac:dyDescent="0.2">
      <c r="A7" s="79" t="s">
        <v>197</v>
      </c>
      <c r="B7" s="9" t="s">
        <v>217</v>
      </c>
    </row>
    <row r="8" spans="1:2" ht="15" x14ac:dyDescent="0.2">
      <c r="A8" s="79" t="s">
        <v>203</v>
      </c>
      <c r="B8" s="9" t="s">
        <v>218</v>
      </c>
    </row>
    <row r="9" spans="1:2" ht="15" x14ac:dyDescent="0.2">
      <c r="A9" s="79" t="s">
        <v>204</v>
      </c>
      <c r="B9" s="9" t="s">
        <v>205</v>
      </c>
    </row>
    <row r="10" spans="1:2" ht="15" x14ac:dyDescent="0.2">
      <c r="A10" s="79" t="s">
        <v>198</v>
      </c>
      <c r="B10" s="9" t="s">
        <v>219</v>
      </c>
    </row>
    <row r="11" spans="1:2" ht="15" x14ac:dyDescent="0.2">
      <c r="A11" s="79" t="s">
        <v>391</v>
      </c>
      <c r="B11" s="9" t="s">
        <v>220</v>
      </c>
    </row>
    <row r="12" spans="1:2" ht="15" x14ac:dyDescent="0.2">
      <c r="A12" s="79" t="s">
        <v>392</v>
      </c>
      <c r="B12" s="9" t="s">
        <v>393</v>
      </c>
    </row>
    <row r="13" spans="1:2" ht="15" x14ac:dyDescent="0.2">
      <c r="A13" s="79" t="s">
        <v>199</v>
      </c>
      <c r="B13" s="9" t="s">
        <v>206</v>
      </c>
    </row>
    <row r="14" spans="1:2" x14ac:dyDescent="0.2">
      <c r="A14" s="80"/>
    </row>
    <row r="15" spans="1:2" x14ac:dyDescent="0.2">
      <c r="A15" s="80"/>
    </row>
    <row r="16" spans="1:2" x14ac:dyDescent="0.2">
      <c r="A16" s="80"/>
    </row>
    <row r="17" spans="1:1" x14ac:dyDescent="0.2">
      <c r="A17" s="82"/>
    </row>
    <row r="18" spans="1:1" x14ac:dyDescent="0.2">
      <c r="A18" s="80"/>
    </row>
  </sheetData>
  <hyperlinks>
    <hyperlink ref="A2" location="T5.1!A1" display="Table 5.1"/>
    <hyperlink ref="A3" location="'T5.2-5.3'!A1" display="Table 5.2"/>
    <hyperlink ref="A4" location="'T5.2-5.3'!A1" display="Table 5.3"/>
    <hyperlink ref="A5" location="T5.4!A1" display="Table 5.4"/>
    <hyperlink ref="A6" location="'T5.5 page 1'!A1" display="Table 5.5"/>
    <hyperlink ref="A7" location="T5.6!A1" display="Table 5.6"/>
    <hyperlink ref="A8" location="T5.7a!A1" display="Table 5.7a"/>
    <hyperlink ref="A9" location="T5.7b!A1" display="Table 5.7b"/>
    <hyperlink ref="A10" location="T5.8!A1" display="Table 5.8"/>
    <hyperlink ref="A11" location="'T5.9 -5.10'!A1" display="Table 5.9"/>
    <hyperlink ref="A13" location="'T5.9 -5.10'!A1" display="Table 5.10"/>
    <hyperlink ref="A12" location="'T5.9 -5.10'!A1" display="Table 5.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
  <sheetViews>
    <sheetView zoomScale="85" zoomScaleNormal="85" workbookViewId="0">
      <pane xSplit="2" ySplit="5" topLeftCell="P6" activePane="bottomRight" state="frozen"/>
      <selection pane="topRight" activeCell="C1" sqref="C1"/>
      <selection pane="bottomLeft" activeCell="A5" sqref="A5"/>
      <selection pane="bottomRight" activeCell="Z40" sqref="Z40"/>
    </sheetView>
  </sheetViews>
  <sheetFormatPr defaultRowHeight="12.75" x14ac:dyDescent="0.2"/>
  <cols>
    <col min="1" max="1" width="26.5703125" style="25" customWidth="1"/>
    <col min="2" max="2" width="9.7109375" style="20" customWidth="1"/>
    <col min="3" max="6" width="10.28515625" style="20" customWidth="1"/>
    <col min="7" max="7" width="10.5703125" style="20" customWidth="1"/>
    <col min="8" max="8" width="9.5703125" style="20" customWidth="1"/>
    <col min="9" max="9" width="10.140625" style="20" customWidth="1"/>
    <col min="10" max="10" width="9.5703125" style="20" customWidth="1"/>
    <col min="11" max="11" width="9.28515625" style="20" customWidth="1"/>
    <col min="12" max="12" width="8.85546875" style="20" customWidth="1"/>
    <col min="13" max="13" width="8.5703125" style="20" customWidth="1"/>
    <col min="14" max="14" width="9" style="20" customWidth="1"/>
    <col min="15" max="15" width="9.7109375" style="20" customWidth="1"/>
    <col min="16" max="16" width="9.140625" style="20" customWidth="1"/>
    <col min="17" max="17" width="10" style="20" customWidth="1"/>
    <col min="18" max="16384" width="9.140625" style="20"/>
  </cols>
  <sheetData>
    <row r="1" spans="1:26" s="18" customFormat="1" ht="18.75" x14ac:dyDescent="0.25">
      <c r="A1" s="61" t="s">
        <v>331</v>
      </c>
    </row>
    <row r="2" spans="1:26" s="18" customFormat="1" ht="15" x14ac:dyDescent="0.2">
      <c r="A2" s="125" t="s">
        <v>291</v>
      </c>
    </row>
    <row r="3" spans="1:26" s="18" customFormat="1" ht="15" x14ac:dyDescent="0.2">
      <c r="A3" s="132" t="s">
        <v>303</v>
      </c>
    </row>
    <row r="4" spans="1:26" s="18" customFormat="1" ht="15" x14ac:dyDescent="0.2">
      <c r="A4" s="125" t="s">
        <v>332</v>
      </c>
    </row>
    <row r="5" spans="1:26" s="22" customFormat="1" ht="47.25" x14ac:dyDescent="0.25">
      <c r="A5" s="113" t="s">
        <v>81</v>
      </c>
      <c r="B5" s="127" t="s">
        <v>190</v>
      </c>
      <c r="C5" s="24" t="s">
        <v>241</v>
      </c>
      <c r="D5" s="24" t="s">
        <v>242</v>
      </c>
      <c r="E5" s="24" t="s">
        <v>243</v>
      </c>
      <c r="F5" s="24" t="s">
        <v>244</v>
      </c>
      <c r="G5" s="24" t="s">
        <v>245</v>
      </c>
      <c r="H5" s="24" t="s">
        <v>246</v>
      </c>
      <c r="I5" s="24" t="s">
        <v>247</v>
      </c>
      <c r="J5" s="24" t="s">
        <v>248</v>
      </c>
      <c r="K5" s="24" t="s">
        <v>249</v>
      </c>
      <c r="L5" s="24" t="s">
        <v>250</v>
      </c>
      <c r="M5" s="24" t="s">
        <v>251</v>
      </c>
      <c r="N5" s="24" t="s">
        <v>252</v>
      </c>
      <c r="O5" s="24" t="s">
        <v>253</v>
      </c>
      <c r="P5" s="24" t="s">
        <v>334</v>
      </c>
      <c r="Q5" s="24" t="s">
        <v>335</v>
      </c>
      <c r="R5" s="24" t="s">
        <v>336</v>
      </c>
      <c r="S5" s="24" t="s">
        <v>337</v>
      </c>
      <c r="T5" s="24" t="s">
        <v>338</v>
      </c>
      <c r="U5" s="24" t="s">
        <v>339</v>
      </c>
      <c r="V5" s="24" t="s">
        <v>340</v>
      </c>
      <c r="W5" s="24" t="s">
        <v>341</v>
      </c>
      <c r="X5" s="24" t="s">
        <v>342</v>
      </c>
      <c r="Y5" s="24" t="s">
        <v>343</v>
      </c>
      <c r="Z5" s="24" t="s">
        <v>344</v>
      </c>
    </row>
    <row r="6" spans="1:26" ht="18" customHeight="1" x14ac:dyDescent="0.2">
      <c r="A6" s="36" t="s">
        <v>214</v>
      </c>
      <c r="B6" s="50">
        <v>1</v>
      </c>
      <c r="C6" s="148">
        <v>0</v>
      </c>
      <c r="D6" s="51">
        <v>31446</v>
      </c>
      <c r="E6" s="51">
        <v>30455</v>
      </c>
      <c r="F6" s="51">
        <v>30606</v>
      </c>
      <c r="G6" s="51">
        <v>30998</v>
      </c>
      <c r="H6" s="30">
        <v>31304</v>
      </c>
      <c r="I6" s="51">
        <v>31462</v>
      </c>
      <c r="J6" s="51">
        <v>31831</v>
      </c>
      <c r="K6" s="53">
        <v>31793</v>
      </c>
      <c r="L6" s="51">
        <v>32156</v>
      </c>
      <c r="M6" s="51">
        <v>33066</v>
      </c>
      <c r="N6" s="53">
        <v>31870</v>
      </c>
      <c r="O6" s="53">
        <v>31910</v>
      </c>
      <c r="P6" s="53">
        <v>31047</v>
      </c>
      <c r="Q6" s="53">
        <v>31164</v>
      </c>
      <c r="R6" s="53">
        <v>30902</v>
      </c>
      <c r="S6" s="53">
        <v>31410</v>
      </c>
      <c r="T6" s="53">
        <v>32906</v>
      </c>
      <c r="U6" s="53">
        <v>33313</v>
      </c>
      <c r="V6" s="53">
        <v>34718.083333333336</v>
      </c>
      <c r="W6" s="54" t="s">
        <v>333</v>
      </c>
      <c r="X6" s="54">
        <v>34694</v>
      </c>
      <c r="Y6" s="54">
        <v>35156</v>
      </c>
      <c r="Z6" s="54">
        <v>24895.75</v>
      </c>
    </row>
    <row r="7" spans="1:26" ht="18" customHeight="1" x14ac:dyDescent="0.2">
      <c r="A7" s="36" t="s">
        <v>36</v>
      </c>
      <c r="B7" s="50">
        <v>2</v>
      </c>
      <c r="C7" s="51">
        <v>23425</v>
      </c>
      <c r="D7" s="51">
        <v>25587</v>
      </c>
      <c r="E7" s="51">
        <v>23956</v>
      </c>
      <c r="F7" s="51">
        <v>22601</v>
      </c>
      <c r="G7" s="51">
        <v>23212</v>
      </c>
      <c r="H7" s="30">
        <v>22936</v>
      </c>
      <c r="I7" s="51">
        <v>22505</v>
      </c>
      <c r="J7" s="51">
        <v>25091</v>
      </c>
      <c r="K7" s="53">
        <v>24684</v>
      </c>
      <c r="L7" s="51">
        <v>24845</v>
      </c>
      <c r="M7" s="51">
        <v>27800</v>
      </c>
      <c r="N7" s="53">
        <v>25357</v>
      </c>
      <c r="O7" s="53">
        <v>24838</v>
      </c>
      <c r="P7" s="53">
        <v>24563</v>
      </c>
      <c r="Q7" s="53">
        <v>24186</v>
      </c>
      <c r="R7" s="53">
        <v>24059</v>
      </c>
      <c r="S7" s="53">
        <v>25318</v>
      </c>
      <c r="T7" s="53">
        <v>25475</v>
      </c>
      <c r="U7" s="54" t="s">
        <v>333</v>
      </c>
      <c r="V7" s="54">
        <v>16765.727272727272</v>
      </c>
      <c r="W7" s="53">
        <v>18953.888888888891</v>
      </c>
      <c r="X7" s="53">
        <v>25877.666666666668</v>
      </c>
      <c r="Y7" s="53">
        <v>26931</v>
      </c>
      <c r="Z7" s="53">
        <v>18307.555555555555</v>
      </c>
    </row>
    <row r="8" spans="1:26" ht="18" customHeight="1" x14ac:dyDescent="0.2">
      <c r="A8" s="36" t="s">
        <v>29</v>
      </c>
      <c r="B8" s="50">
        <v>3</v>
      </c>
      <c r="C8" s="148">
        <v>0</v>
      </c>
      <c r="D8" s="148">
        <v>0</v>
      </c>
      <c r="E8" s="148">
        <v>0</v>
      </c>
      <c r="F8" s="148">
        <v>0</v>
      </c>
      <c r="G8" s="148">
        <v>0</v>
      </c>
      <c r="H8" s="148">
        <v>0</v>
      </c>
      <c r="I8" s="51">
        <v>51105</v>
      </c>
      <c r="J8" s="51">
        <v>51557</v>
      </c>
      <c r="K8" s="53">
        <v>52566</v>
      </c>
      <c r="L8" s="51">
        <v>51567</v>
      </c>
      <c r="M8" s="51">
        <v>51628</v>
      </c>
      <c r="N8" s="53">
        <v>54463</v>
      </c>
      <c r="O8" s="53">
        <v>55589</v>
      </c>
      <c r="P8" s="53">
        <v>55911</v>
      </c>
      <c r="Q8" s="53">
        <v>53629</v>
      </c>
      <c r="R8" s="53">
        <v>50170</v>
      </c>
      <c r="S8" s="53">
        <v>40526</v>
      </c>
      <c r="T8" s="148">
        <v>0</v>
      </c>
      <c r="U8" s="54">
        <v>53566</v>
      </c>
      <c r="V8" s="54">
        <v>51129.416666666664</v>
      </c>
      <c r="W8" s="53">
        <v>28292.25</v>
      </c>
      <c r="X8" s="53">
        <v>52540.5</v>
      </c>
      <c r="Y8" s="53">
        <v>56312</v>
      </c>
      <c r="Z8" s="53">
        <v>40861.333333333336</v>
      </c>
    </row>
    <row r="9" spans="1:26" ht="18" customHeight="1" x14ac:dyDescent="0.2">
      <c r="A9" s="36" t="s">
        <v>83</v>
      </c>
      <c r="B9" s="50">
        <v>4</v>
      </c>
      <c r="C9" s="51">
        <v>31465</v>
      </c>
      <c r="D9" s="148">
        <v>0</v>
      </c>
      <c r="E9" s="51">
        <v>31896</v>
      </c>
      <c r="F9" s="51">
        <v>34705</v>
      </c>
      <c r="G9" s="148">
        <v>0</v>
      </c>
      <c r="H9" s="30">
        <v>38896</v>
      </c>
      <c r="I9" s="51">
        <v>39595</v>
      </c>
      <c r="J9" s="51">
        <v>39238</v>
      </c>
      <c r="K9" s="53">
        <v>41064</v>
      </c>
      <c r="L9" s="51">
        <v>41117</v>
      </c>
      <c r="M9" s="148">
        <v>0</v>
      </c>
      <c r="N9" s="54">
        <v>30324</v>
      </c>
      <c r="O9" s="54">
        <v>26070</v>
      </c>
      <c r="P9" s="54">
        <v>28706</v>
      </c>
      <c r="Q9" s="148">
        <v>0</v>
      </c>
      <c r="R9" s="53">
        <v>28190</v>
      </c>
      <c r="S9" s="53">
        <v>24853</v>
      </c>
      <c r="T9" s="148">
        <v>0</v>
      </c>
      <c r="U9" s="148">
        <v>0</v>
      </c>
      <c r="V9" s="54">
        <v>10877</v>
      </c>
      <c r="W9" s="148">
        <v>0</v>
      </c>
      <c r="X9" s="148">
        <v>0</v>
      </c>
      <c r="Y9" s="54">
        <v>35447</v>
      </c>
      <c r="Z9" s="54">
        <v>23427.583333333332</v>
      </c>
    </row>
    <row r="10" spans="1:26" ht="18" customHeight="1" x14ac:dyDescent="0.2">
      <c r="A10" s="36" t="s">
        <v>40</v>
      </c>
      <c r="B10" s="50">
        <v>5</v>
      </c>
      <c r="C10" s="148">
        <v>0</v>
      </c>
      <c r="D10" s="148">
        <v>0</v>
      </c>
      <c r="E10" s="148">
        <v>0</v>
      </c>
      <c r="F10" s="29">
        <v>32929</v>
      </c>
      <c r="G10" s="29">
        <v>34112</v>
      </c>
      <c r="H10" s="45">
        <v>34131</v>
      </c>
      <c r="I10" s="51">
        <v>36044</v>
      </c>
      <c r="J10" s="51">
        <v>36417</v>
      </c>
      <c r="K10" s="53">
        <v>30347</v>
      </c>
      <c r="L10" s="51">
        <v>39480</v>
      </c>
      <c r="M10" s="51">
        <v>41711</v>
      </c>
      <c r="N10" s="53">
        <v>39042</v>
      </c>
      <c r="O10" s="53">
        <v>38597</v>
      </c>
      <c r="P10" s="53">
        <v>35666</v>
      </c>
      <c r="Q10" s="53">
        <v>36786</v>
      </c>
      <c r="R10" s="53">
        <v>41685</v>
      </c>
      <c r="S10" s="53">
        <v>43330</v>
      </c>
      <c r="T10" s="53">
        <v>45500</v>
      </c>
      <c r="U10" s="53">
        <v>43588</v>
      </c>
      <c r="V10" s="53">
        <v>32419.166666666668</v>
      </c>
      <c r="W10" s="148">
        <v>0</v>
      </c>
      <c r="X10" s="54">
        <v>49587</v>
      </c>
      <c r="Y10" s="148">
        <v>0</v>
      </c>
      <c r="Z10" s="54">
        <v>15534.25</v>
      </c>
    </row>
    <row r="11" spans="1:26" ht="16.5" customHeight="1" x14ac:dyDescent="0.2">
      <c r="A11" s="85" t="s">
        <v>153</v>
      </c>
      <c r="B11" s="40">
        <v>37</v>
      </c>
      <c r="C11" s="148">
        <v>0</v>
      </c>
      <c r="D11" s="148">
        <v>0</v>
      </c>
      <c r="E11" s="148">
        <v>0</v>
      </c>
      <c r="F11" s="148">
        <v>0</v>
      </c>
      <c r="G11" s="148">
        <v>0</v>
      </c>
      <c r="H11" s="148">
        <v>0</v>
      </c>
      <c r="I11" s="148">
        <v>0</v>
      </c>
      <c r="J11" s="84">
        <v>33402</v>
      </c>
      <c r="K11" s="84">
        <v>33977</v>
      </c>
      <c r="L11" s="84">
        <v>33490</v>
      </c>
      <c r="M11" s="84">
        <v>35065</v>
      </c>
      <c r="N11" s="84">
        <v>33716</v>
      </c>
      <c r="O11" s="84">
        <v>28620</v>
      </c>
      <c r="P11" s="84">
        <v>34060</v>
      </c>
      <c r="Q11" s="84">
        <v>33020</v>
      </c>
      <c r="R11" s="84">
        <v>29454</v>
      </c>
      <c r="S11" s="84">
        <v>33302</v>
      </c>
      <c r="T11" s="148">
        <v>0</v>
      </c>
      <c r="U11" s="86">
        <v>35795</v>
      </c>
      <c r="V11" s="86">
        <v>33385.083333333336</v>
      </c>
      <c r="W11" s="53">
        <v>21905</v>
      </c>
      <c r="X11" s="53">
        <v>40052</v>
      </c>
      <c r="Y11" s="53">
        <v>38237</v>
      </c>
      <c r="Z11" s="53">
        <v>26607</v>
      </c>
    </row>
    <row r="12" spans="1:26" ht="18" customHeight="1" x14ac:dyDescent="0.2">
      <c r="A12" s="36" t="s">
        <v>32</v>
      </c>
      <c r="B12" s="50">
        <v>6</v>
      </c>
      <c r="C12" s="148">
        <v>0</v>
      </c>
      <c r="D12" s="148">
        <v>0</v>
      </c>
      <c r="E12" s="52">
        <v>16940</v>
      </c>
      <c r="F12" s="52">
        <v>16220</v>
      </c>
      <c r="G12" s="52">
        <v>16788</v>
      </c>
      <c r="H12" s="45">
        <v>16102</v>
      </c>
      <c r="I12" s="29">
        <v>15656</v>
      </c>
      <c r="J12" s="148">
        <v>0</v>
      </c>
      <c r="K12" s="148">
        <v>0</v>
      </c>
      <c r="L12" s="148">
        <v>0</v>
      </c>
      <c r="M12" s="148">
        <v>0</v>
      </c>
      <c r="N12" s="148">
        <v>0</v>
      </c>
      <c r="O12" s="148">
        <v>0</v>
      </c>
      <c r="P12" s="148">
        <v>0</v>
      </c>
      <c r="Q12" s="148">
        <v>0</v>
      </c>
      <c r="R12" s="53">
        <v>33758</v>
      </c>
      <c r="S12" s="53">
        <v>35386</v>
      </c>
      <c r="T12" s="148">
        <v>0</v>
      </c>
      <c r="U12" s="148">
        <v>0</v>
      </c>
      <c r="V12" s="54">
        <v>37934.1</v>
      </c>
      <c r="W12" s="53">
        <v>23400.75</v>
      </c>
      <c r="X12" s="53">
        <v>31198</v>
      </c>
      <c r="Y12" s="53">
        <v>34296</v>
      </c>
      <c r="Z12" s="148">
        <v>0</v>
      </c>
    </row>
    <row r="13" spans="1:26" ht="18" customHeight="1" x14ac:dyDescent="0.2">
      <c r="A13" s="36" t="s">
        <v>146</v>
      </c>
      <c r="B13" s="50">
        <v>7</v>
      </c>
      <c r="C13" s="51">
        <v>21680</v>
      </c>
      <c r="D13" s="51">
        <v>26066</v>
      </c>
      <c r="E13" s="51">
        <v>27048</v>
      </c>
      <c r="F13" s="51">
        <v>27364</v>
      </c>
      <c r="G13" s="51">
        <v>28536</v>
      </c>
      <c r="H13" s="30">
        <v>29141</v>
      </c>
      <c r="I13" s="51">
        <v>29749</v>
      </c>
      <c r="J13" s="51">
        <v>29585</v>
      </c>
      <c r="K13" s="53">
        <v>30703</v>
      </c>
      <c r="L13" s="51">
        <v>26511</v>
      </c>
      <c r="M13" s="52" t="s">
        <v>333</v>
      </c>
      <c r="N13" s="54">
        <v>30787</v>
      </c>
      <c r="O13" s="54">
        <v>32832</v>
      </c>
      <c r="P13" s="54">
        <v>32304</v>
      </c>
      <c r="Q13" s="54">
        <v>29572</v>
      </c>
      <c r="R13" s="53">
        <v>31286</v>
      </c>
      <c r="S13" s="53">
        <v>31117</v>
      </c>
      <c r="T13" s="53">
        <v>32224</v>
      </c>
      <c r="U13" s="53">
        <v>31787</v>
      </c>
      <c r="V13" s="53">
        <v>31108.166666666668</v>
      </c>
      <c r="W13" s="53">
        <v>21704</v>
      </c>
      <c r="X13" s="53">
        <v>28376.083333333332</v>
      </c>
      <c r="Y13" s="53">
        <v>29493</v>
      </c>
      <c r="Z13" s="53">
        <v>22244.25</v>
      </c>
    </row>
    <row r="14" spans="1:26" ht="18" customHeight="1" x14ac:dyDescent="0.2">
      <c r="A14" s="36" t="s">
        <v>22</v>
      </c>
      <c r="B14" s="50">
        <v>8</v>
      </c>
      <c r="C14" s="51">
        <v>6321</v>
      </c>
      <c r="D14" s="51">
        <v>6589</v>
      </c>
      <c r="E14" s="51">
        <v>6507</v>
      </c>
      <c r="F14" s="51">
        <v>6459</v>
      </c>
      <c r="G14" s="51">
        <v>6754</v>
      </c>
      <c r="H14" s="30">
        <v>7038</v>
      </c>
      <c r="I14" s="51">
        <v>7756</v>
      </c>
      <c r="J14" s="51">
        <v>7994</v>
      </c>
      <c r="K14" s="53">
        <v>8255</v>
      </c>
      <c r="L14" s="51">
        <v>8554</v>
      </c>
      <c r="M14" s="51">
        <v>8989</v>
      </c>
      <c r="N14" s="53">
        <v>8659</v>
      </c>
      <c r="O14" s="53">
        <v>8845</v>
      </c>
      <c r="P14" s="53">
        <v>8616</v>
      </c>
      <c r="Q14" s="53">
        <v>8446</v>
      </c>
      <c r="R14" s="53">
        <v>8284</v>
      </c>
      <c r="S14" s="53">
        <v>8427</v>
      </c>
      <c r="T14" s="53">
        <v>7063</v>
      </c>
      <c r="U14" s="53">
        <v>8047</v>
      </c>
      <c r="V14" s="54" t="s">
        <v>333</v>
      </c>
      <c r="W14" s="53">
        <v>9026</v>
      </c>
      <c r="X14" s="53">
        <v>10233.111111111111</v>
      </c>
      <c r="Y14" s="53">
        <v>8999</v>
      </c>
      <c r="Z14" s="148">
        <v>0</v>
      </c>
    </row>
    <row r="15" spans="1:26" ht="18" customHeight="1" x14ac:dyDescent="0.2">
      <c r="A15" s="36" t="s">
        <v>28</v>
      </c>
      <c r="B15" s="50">
        <v>9</v>
      </c>
      <c r="C15" s="51">
        <v>3409</v>
      </c>
      <c r="D15" s="51">
        <v>3246</v>
      </c>
      <c r="E15" s="51">
        <v>3483</v>
      </c>
      <c r="F15" s="51">
        <v>3407</v>
      </c>
      <c r="G15" s="51">
        <v>3399</v>
      </c>
      <c r="H15" s="30">
        <v>3478</v>
      </c>
      <c r="I15" s="51">
        <v>3542</v>
      </c>
      <c r="J15" s="51">
        <v>3577</v>
      </c>
      <c r="K15" s="53">
        <v>3576</v>
      </c>
      <c r="L15" s="51">
        <v>3604</v>
      </c>
      <c r="M15" s="51">
        <v>3573</v>
      </c>
      <c r="N15" s="53">
        <v>3456</v>
      </c>
      <c r="O15" s="53">
        <v>3336</v>
      </c>
      <c r="P15" s="53">
        <v>3434</v>
      </c>
      <c r="Q15" s="53">
        <v>3434</v>
      </c>
      <c r="R15" s="53">
        <v>3426</v>
      </c>
      <c r="S15" s="53">
        <v>3487</v>
      </c>
      <c r="T15" s="53">
        <v>3576</v>
      </c>
      <c r="U15" s="53">
        <v>3614</v>
      </c>
      <c r="V15" s="53">
        <v>3752.0833333333335</v>
      </c>
      <c r="W15" s="53">
        <v>2808.4166666666665</v>
      </c>
      <c r="X15" s="53">
        <v>3634.6666666666665</v>
      </c>
      <c r="Y15" s="53">
        <v>3740</v>
      </c>
      <c r="Z15" s="53">
        <v>2765.4166666666665</v>
      </c>
    </row>
    <row r="16" spans="1:26" ht="18" customHeight="1" x14ac:dyDescent="0.2">
      <c r="A16" s="36" t="s">
        <v>26</v>
      </c>
      <c r="B16" s="50">
        <v>10</v>
      </c>
      <c r="C16" s="51">
        <v>1546</v>
      </c>
      <c r="D16" s="51">
        <v>1550</v>
      </c>
      <c r="E16" s="51">
        <v>1580</v>
      </c>
      <c r="F16" s="51">
        <v>1560</v>
      </c>
      <c r="G16" s="51">
        <v>1609</v>
      </c>
      <c r="H16" s="30">
        <v>1665</v>
      </c>
      <c r="I16" s="51">
        <v>1838</v>
      </c>
      <c r="J16" s="51">
        <v>2044</v>
      </c>
      <c r="K16" s="53">
        <v>1950</v>
      </c>
      <c r="L16" s="51">
        <v>1967</v>
      </c>
      <c r="M16" s="51">
        <v>2193</v>
      </c>
      <c r="N16" s="53">
        <v>1947</v>
      </c>
      <c r="O16" s="53">
        <v>2089</v>
      </c>
      <c r="P16" s="53">
        <v>1938</v>
      </c>
      <c r="Q16" s="53">
        <v>1603</v>
      </c>
      <c r="R16" s="53">
        <v>1806</v>
      </c>
      <c r="S16" s="53">
        <v>1714</v>
      </c>
      <c r="T16" s="148">
        <v>0</v>
      </c>
      <c r="U16" s="148">
        <v>0</v>
      </c>
      <c r="V16" s="148">
        <v>0</v>
      </c>
      <c r="W16" s="148">
        <v>0</v>
      </c>
      <c r="X16" s="54">
        <v>2769.4</v>
      </c>
      <c r="Y16" s="148">
        <v>0</v>
      </c>
      <c r="Z16" s="54">
        <v>1836.25</v>
      </c>
    </row>
    <row r="17" spans="1:26" ht="18" customHeight="1" x14ac:dyDescent="0.2">
      <c r="A17" s="36" t="s">
        <v>23</v>
      </c>
      <c r="B17" s="50">
        <v>11</v>
      </c>
      <c r="C17" s="148">
        <v>0</v>
      </c>
      <c r="D17" s="148">
        <v>0</v>
      </c>
      <c r="E17" s="51">
        <v>15742</v>
      </c>
      <c r="F17" s="51">
        <v>22765</v>
      </c>
      <c r="G17" s="51">
        <v>22680</v>
      </c>
      <c r="H17" s="30">
        <v>24945</v>
      </c>
      <c r="I17" s="51">
        <v>25356</v>
      </c>
      <c r="J17" s="51">
        <v>27494</v>
      </c>
      <c r="K17" s="53">
        <v>25356</v>
      </c>
      <c r="L17" s="51">
        <v>25870</v>
      </c>
      <c r="M17" s="51">
        <v>26888</v>
      </c>
      <c r="N17" s="53">
        <v>25901</v>
      </c>
      <c r="O17" s="53">
        <v>24690</v>
      </c>
      <c r="P17" s="53">
        <v>23671</v>
      </c>
      <c r="Q17" s="53">
        <v>24098</v>
      </c>
      <c r="R17" s="53">
        <v>24672</v>
      </c>
      <c r="S17" s="53">
        <v>25667</v>
      </c>
      <c r="T17" s="53">
        <v>24456</v>
      </c>
      <c r="U17" s="53">
        <v>26338</v>
      </c>
      <c r="V17" s="53">
        <v>13614.416666666666</v>
      </c>
      <c r="W17" s="53">
        <v>1185</v>
      </c>
      <c r="X17" s="53">
        <v>13453.2</v>
      </c>
      <c r="Y17" s="148">
        <v>0</v>
      </c>
      <c r="Z17" s="54">
        <v>10386.916666666666</v>
      </c>
    </row>
    <row r="18" spans="1:26" ht="18" customHeight="1" x14ac:dyDescent="0.2">
      <c r="A18" s="36" t="s">
        <v>25</v>
      </c>
      <c r="B18" s="50">
        <v>12</v>
      </c>
      <c r="C18" s="51">
        <v>4329</v>
      </c>
      <c r="D18" s="51">
        <v>4374</v>
      </c>
      <c r="E18" s="51">
        <v>4499</v>
      </c>
      <c r="F18" s="51">
        <v>4546</v>
      </c>
      <c r="G18" s="51">
        <v>4528</v>
      </c>
      <c r="H18" s="30">
        <v>4922</v>
      </c>
      <c r="I18" s="51">
        <v>5113</v>
      </c>
      <c r="J18" s="51">
        <v>5648</v>
      </c>
      <c r="K18" s="53">
        <v>5461</v>
      </c>
      <c r="L18" s="51">
        <v>5499</v>
      </c>
      <c r="M18" s="51">
        <v>5766</v>
      </c>
      <c r="N18" s="53">
        <v>5633</v>
      </c>
      <c r="O18" s="53">
        <v>5743</v>
      </c>
      <c r="P18" s="53">
        <v>5721</v>
      </c>
      <c r="Q18" s="53">
        <v>5922</v>
      </c>
      <c r="R18" s="53">
        <v>5863</v>
      </c>
      <c r="S18" s="53">
        <v>5934</v>
      </c>
      <c r="T18" s="53">
        <v>6100</v>
      </c>
      <c r="U18" s="53">
        <v>6211</v>
      </c>
      <c r="V18" s="53">
        <v>6653.8</v>
      </c>
      <c r="W18" s="53">
        <v>6206.8</v>
      </c>
      <c r="X18" s="53">
        <v>6710.333333333333</v>
      </c>
      <c r="Y18" s="53">
        <v>7297</v>
      </c>
      <c r="Z18" s="53">
        <v>5091.833333333333</v>
      </c>
    </row>
    <row r="19" spans="1:26" ht="18" customHeight="1" x14ac:dyDescent="0.2">
      <c r="A19" s="36" t="s">
        <v>24</v>
      </c>
      <c r="B19" s="50">
        <v>13</v>
      </c>
      <c r="C19" s="148">
        <v>0</v>
      </c>
      <c r="D19" s="148">
        <v>0</v>
      </c>
      <c r="E19" s="148">
        <v>0</v>
      </c>
      <c r="F19" s="148">
        <v>0</v>
      </c>
      <c r="G19" s="51">
        <v>7600</v>
      </c>
      <c r="H19" s="30">
        <v>7868</v>
      </c>
      <c r="I19" s="51">
        <v>7917</v>
      </c>
      <c r="J19" s="51">
        <v>7287</v>
      </c>
      <c r="K19" s="53">
        <v>7840</v>
      </c>
      <c r="L19" s="51">
        <v>8717</v>
      </c>
      <c r="M19" s="51">
        <v>9110</v>
      </c>
      <c r="N19" s="53">
        <v>9043</v>
      </c>
      <c r="O19" s="53">
        <v>8987</v>
      </c>
      <c r="P19" s="53">
        <v>8850</v>
      </c>
      <c r="Q19" s="53">
        <v>8725</v>
      </c>
      <c r="R19" s="53">
        <v>8453</v>
      </c>
      <c r="S19" s="53">
        <v>8749</v>
      </c>
      <c r="T19" s="53">
        <v>10314</v>
      </c>
      <c r="U19" s="53">
        <v>9307</v>
      </c>
      <c r="V19" s="53">
        <v>9688</v>
      </c>
      <c r="W19" s="53">
        <v>7769.090909090909</v>
      </c>
      <c r="X19" s="53">
        <v>10778.666666666666</v>
      </c>
      <c r="Y19" s="53">
        <v>10708</v>
      </c>
      <c r="Z19" s="53">
        <v>7185.75</v>
      </c>
    </row>
    <row r="20" spans="1:26" ht="18" customHeight="1" x14ac:dyDescent="0.2">
      <c r="A20" s="36" t="s">
        <v>45</v>
      </c>
      <c r="B20" s="50">
        <v>14</v>
      </c>
      <c r="C20" s="148">
        <v>0</v>
      </c>
      <c r="D20" s="51">
        <v>6456</v>
      </c>
      <c r="E20" s="51">
        <v>7216</v>
      </c>
      <c r="F20" s="51">
        <v>4646</v>
      </c>
      <c r="G20" s="148">
        <v>0</v>
      </c>
      <c r="H20" s="30">
        <v>7054</v>
      </c>
      <c r="I20" s="51">
        <v>6977</v>
      </c>
      <c r="J20" s="51">
        <v>7202</v>
      </c>
      <c r="K20" s="53">
        <v>6900</v>
      </c>
      <c r="L20" s="51">
        <v>6929</v>
      </c>
      <c r="M20" s="51">
        <v>7139</v>
      </c>
      <c r="N20" s="53">
        <v>5845</v>
      </c>
      <c r="O20" s="53">
        <v>5860</v>
      </c>
      <c r="P20" s="53">
        <v>5530</v>
      </c>
      <c r="Q20" s="53">
        <v>5668</v>
      </c>
      <c r="R20" s="53">
        <v>5882</v>
      </c>
      <c r="S20" s="53">
        <v>5574</v>
      </c>
      <c r="T20" s="53">
        <v>5493</v>
      </c>
      <c r="U20" s="53">
        <v>5437</v>
      </c>
      <c r="V20" s="53">
        <v>5497.5</v>
      </c>
      <c r="W20" s="53"/>
      <c r="X20" s="53">
        <v>5908.8888888888887</v>
      </c>
      <c r="Y20" s="148">
        <v>0</v>
      </c>
      <c r="Z20" s="148">
        <v>0</v>
      </c>
    </row>
    <row r="21" spans="1:26" ht="18" customHeight="1" x14ac:dyDescent="0.2">
      <c r="A21" s="36" t="s">
        <v>34</v>
      </c>
      <c r="B21" s="50">
        <v>15</v>
      </c>
      <c r="C21" s="148">
        <v>0</v>
      </c>
      <c r="D21" s="148">
        <v>0</v>
      </c>
      <c r="E21" s="148">
        <v>0</v>
      </c>
      <c r="F21" s="148">
        <v>0</v>
      </c>
      <c r="G21" s="148">
        <v>0</v>
      </c>
      <c r="H21" s="30">
        <v>9844</v>
      </c>
      <c r="I21" s="51">
        <v>10864</v>
      </c>
      <c r="J21" s="51">
        <v>11772</v>
      </c>
      <c r="K21" s="53">
        <v>11732</v>
      </c>
      <c r="L21" s="51">
        <v>10932</v>
      </c>
      <c r="M21" s="51">
        <v>11927</v>
      </c>
      <c r="N21" s="53">
        <v>8888</v>
      </c>
      <c r="O21" s="53">
        <v>8919</v>
      </c>
      <c r="P21" s="53">
        <v>8354</v>
      </c>
      <c r="Q21" s="53">
        <v>9204</v>
      </c>
      <c r="R21" s="53">
        <v>9362</v>
      </c>
      <c r="S21" s="53">
        <v>8931</v>
      </c>
      <c r="T21" s="148">
        <v>0</v>
      </c>
      <c r="U21" s="54">
        <v>10022</v>
      </c>
      <c r="V21" s="54">
        <v>9704.625</v>
      </c>
      <c r="W21" s="53">
        <v>3243.7272727272725</v>
      </c>
      <c r="X21" s="53">
        <v>9623.0833333333339</v>
      </c>
      <c r="Y21" s="53">
        <v>9974</v>
      </c>
      <c r="Z21" s="53">
        <v>6394.083333333333</v>
      </c>
    </row>
    <row r="22" spans="1:26" ht="18" customHeight="1" x14ac:dyDescent="0.2">
      <c r="A22" s="36" t="s">
        <v>30</v>
      </c>
      <c r="B22" s="50">
        <v>16</v>
      </c>
      <c r="C22" s="51">
        <v>4520</v>
      </c>
      <c r="D22" s="51">
        <v>4316</v>
      </c>
      <c r="E22" s="148">
        <v>0</v>
      </c>
      <c r="F22" s="51">
        <v>4299</v>
      </c>
      <c r="G22" s="51">
        <v>4007</v>
      </c>
      <c r="H22" s="30">
        <v>4434</v>
      </c>
      <c r="I22" s="51">
        <v>4560</v>
      </c>
      <c r="J22" s="51">
        <v>4745</v>
      </c>
      <c r="K22" s="53">
        <v>4820</v>
      </c>
      <c r="L22" s="51">
        <v>4827</v>
      </c>
      <c r="M22" s="51">
        <v>4924</v>
      </c>
      <c r="N22" s="53">
        <v>4771</v>
      </c>
      <c r="O22" s="53">
        <v>4849</v>
      </c>
      <c r="P22" s="53">
        <v>4724</v>
      </c>
      <c r="Q22" s="53">
        <v>4658</v>
      </c>
      <c r="R22" s="53">
        <v>4598</v>
      </c>
      <c r="S22" s="53">
        <v>4244</v>
      </c>
      <c r="T22" s="53">
        <v>5302</v>
      </c>
      <c r="U22" s="53">
        <v>4714</v>
      </c>
      <c r="V22" s="53">
        <v>4859.666666666667</v>
      </c>
      <c r="W22" s="53">
        <v>4365</v>
      </c>
      <c r="X22" s="53">
        <v>4991.833333333333</v>
      </c>
      <c r="Y22" s="53">
        <v>5266</v>
      </c>
      <c r="Z22" s="53">
        <v>3650.75</v>
      </c>
    </row>
    <row r="23" spans="1:26" ht="18" customHeight="1" x14ac:dyDescent="0.2">
      <c r="A23" s="36" t="s">
        <v>92</v>
      </c>
      <c r="B23" s="50">
        <v>17</v>
      </c>
      <c r="C23" s="148">
        <v>0</v>
      </c>
      <c r="D23" s="148">
        <v>0</v>
      </c>
      <c r="E23" s="148">
        <v>0</v>
      </c>
      <c r="F23" s="51">
        <v>6010</v>
      </c>
      <c r="G23" s="51">
        <v>5987</v>
      </c>
      <c r="H23" s="30">
        <v>5956</v>
      </c>
      <c r="I23" s="51">
        <v>6212</v>
      </c>
      <c r="J23" s="51">
        <v>6618</v>
      </c>
      <c r="K23" s="53">
        <v>6256</v>
      </c>
      <c r="L23" s="51">
        <v>6620</v>
      </c>
      <c r="M23" s="51">
        <v>6904</v>
      </c>
      <c r="N23" s="53">
        <v>6830</v>
      </c>
      <c r="O23" s="53">
        <v>6770</v>
      </c>
      <c r="P23" s="53">
        <v>6792</v>
      </c>
      <c r="Q23" s="53">
        <v>6830</v>
      </c>
      <c r="R23" s="53">
        <v>6712</v>
      </c>
      <c r="S23" s="53">
        <v>6752</v>
      </c>
      <c r="T23" s="53">
        <v>6734</v>
      </c>
      <c r="U23" s="53">
        <v>6600</v>
      </c>
      <c r="V23" s="53">
        <v>6714.583333333333</v>
      </c>
      <c r="W23" s="53">
        <v>5857.25</v>
      </c>
      <c r="X23" s="53">
        <v>6610.5</v>
      </c>
      <c r="Y23" s="53">
        <v>6863</v>
      </c>
      <c r="Z23" s="53">
        <v>3929.9166666666665</v>
      </c>
    </row>
    <row r="24" spans="1:26" ht="18" customHeight="1" x14ac:dyDescent="0.2">
      <c r="A24" s="36" t="s">
        <v>35</v>
      </c>
      <c r="B24" s="50">
        <v>18</v>
      </c>
      <c r="C24" s="51">
        <v>3128</v>
      </c>
      <c r="D24" s="51">
        <v>3388</v>
      </c>
      <c r="E24" s="51">
        <v>3165</v>
      </c>
      <c r="F24" s="51">
        <v>3004</v>
      </c>
      <c r="G24" s="51">
        <v>2886</v>
      </c>
      <c r="H24" s="30">
        <v>2861</v>
      </c>
      <c r="I24" s="51">
        <v>3074</v>
      </c>
      <c r="J24" s="51">
        <v>3255</v>
      </c>
      <c r="K24" s="53">
        <v>3136</v>
      </c>
      <c r="L24" s="51">
        <v>3108</v>
      </c>
      <c r="M24" s="51">
        <v>3166</v>
      </c>
      <c r="N24" s="53">
        <v>3324</v>
      </c>
      <c r="O24" s="53">
        <v>3147</v>
      </c>
      <c r="P24" s="53">
        <v>3054</v>
      </c>
      <c r="Q24" s="53">
        <v>2947</v>
      </c>
      <c r="R24" s="53">
        <v>2891</v>
      </c>
      <c r="S24" s="53">
        <v>2900</v>
      </c>
      <c r="T24" s="53">
        <v>2871</v>
      </c>
      <c r="U24" s="148">
        <v>0</v>
      </c>
      <c r="V24" s="54">
        <v>2832.6</v>
      </c>
      <c r="W24" s="148">
        <v>0</v>
      </c>
      <c r="X24" s="54">
        <v>3148.1666666666665</v>
      </c>
      <c r="Y24" s="148">
        <v>0</v>
      </c>
      <c r="Z24" s="148">
        <v>0</v>
      </c>
    </row>
    <row r="25" spans="1:26" ht="18" customHeight="1" x14ac:dyDescent="0.2">
      <c r="A25" s="87" t="s">
        <v>210</v>
      </c>
      <c r="B25" s="50">
        <v>19</v>
      </c>
      <c r="C25" s="148">
        <v>0</v>
      </c>
      <c r="D25" s="148">
        <v>0</v>
      </c>
      <c r="E25" s="148">
        <v>0</v>
      </c>
      <c r="F25" s="148">
        <v>0</v>
      </c>
      <c r="G25" s="148">
        <v>0</v>
      </c>
      <c r="H25" s="148">
        <v>0</v>
      </c>
      <c r="I25" s="148">
        <v>0</v>
      </c>
      <c r="J25" s="148">
        <v>0</v>
      </c>
      <c r="K25" s="148">
        <v>0</v>
      </c>
      <c r="L25" s="148">
        <v>0</v>
      </c>
      <c r="M25" s="148">
        <v>0</v>
      </c>
      <c r="N25" s="148">
        <v>0</v>
      </c>
      <c r="O25" s="148">
        <v>0</v>
      </c>
      <c r="P25" s="148">
        <v>0</v>
      </c>
      <c r="Q25" s="148">
        <v>0</v>
      </c>
      <c r="R25" s="148">
        <v>0</v>
      </c>
      <c r="S25" s="148">
        <v>0</v>
      </c>
      <c r="T25" s="148">
        <v>0</v>
      </c>
      <c r="U25" s="148">
        <v>0</v>
      </c>
      <c r="V25" s="148">
        <v>0</v>
      </c>
      <c r="W25" s="53">
        <v>3852</v>
      </c>
      <c r="X25" s="53">
        <v>3362.3333333333335</v>
      </c>
      <c r="Y25" s="148">
        <v>0</v>
      </c>
      <c r="Z25" s="54">
        <v>2500.2857142857142</v>
      </c>
    </row>
    <row r="26" spans="1:26" ht="18" customHeight="1" x14ac:dyDescent="0.2">
      <c r="A26" s="36" t="s">
        <v>31</v>
      </c>
      <c r="B26" s="50">
        <v>20</v>
      </c>
      <c r="C26" s="51">
        <v>20914</v>
      </c>
      <c r="D26" s="51">
        <v>21791</v>
      </c>
      <c r="E26" s="51">
        <v>22761</v>
      </c>
      <c r="F26" s="51">
        <v>22722</v>
      </c>
      <c r="G26" s="51">
        <v>23961</v>
      </c>
      <c r="H26" s="30">
        <v>24566</v>
      </c>
      <c r="I26" s="51">
        <v>24904</v>
      </c>
      <c r="J26" s="51">
        <v>24656</v>
      </c>
      <c r="K26" s="53">
        <v>24690</v>
      </c>
      <c r="L26" s="51">
        <v>27470</v>
      </c>
      <c r="M26" s="51">
        <v>27984</v>
      </c>
      <c r="N26" s="53">
        <v>27520</v>
      </c>
      <c r="O26" s="53">
        <v>27069</v>
      </c>
      <c r="P26" s="53">
        <v>26763</v>
      </c>
      <c r="Q26" s="53">
        <v>26172</v>
      </c>
      <c r="R26" s="53">
        <v>25876</v>
      </c>
      <c r="S26" s="53">
        <v>25062</v>
      </c>
      <c r="T26" s="53">
        <v>26843</v>
      </c>
      <c r="U26" s="53">
        <v>27340</v>
      </c>
      <c r="V26" s="53">
        <v>27387.25</v>
      </c>
      <c r="W26" s="53">
        <v>21251.916666666668</v>
      </c>
      <c r="X26" s="53">
        <v>28407.583333333332</v>
      </c>
      <c r="Y26" s="53">
        <v>28063</v>
      </c>
      <c r="Z26" s="53">
        <v>20527</v>
      </c>
    </row>
    <row r="27" spans="1:26" ht="18" customHeight="1" x14ac:dyDescent="0.2">
      <c r="A27" s="36" t="s">
        <v>47</v>
      </c>
      <c r="B27" s="50">
        <v>21</v>
      </c>
      <c r="C27" s="148">
        <v>0</v>
      </c>
      <c r="D27" s="148">
        <v>0</v>
      </c>
      <c r="E27" s="148">
        <v>0</v>
      </c>
      <c r="F27" s="51">
        <v>15006</v>
      </c>
      <c r="G27" s="51">
        <v>14969</v>
      </c>
      <c r="H27" s="30">
        <v>14983</v>
      </c>
      <c r="I27" s="51">
        <v>15473</v>
      </c>
      <c r="J27" s="51">
        <v>16532</v>
      </c>
      <c r="K27" s="53">
        <v>16566</v>
      </c>
      <c r="L27" s="51">
        <v>15682</v>
      </c>
      <c r="M27" s="51">
        <v>16093</v>
      </c>
      <c r="N27" s="53">
        <v>15767</v>
      </c>
      <c r="O27" s="53">
        <v>15295</v>
      </c>
      <c r="P27" s="53">
        <v>15074</v>
      </c>
      <c r="Q27" s="53">
        <v>14542</v>
      </c>
      <c r="R27" s="53">
        <v>13873</v>
      </c>
      <c r="S27" s="53">
        <v>13096</v>
      </c>
      <c r="T27" s="53">
        <v>13619</v>
      </c>
      <c r="U27" s="53">
        <v>14378</v>
      </c>
      <c r="V27" s="53">
        <v>18596.75</v>
      </c>
      <c r="W27" s="53">
        <v>13202.916666666666</v>
      </c>
      <c r="X27" s="53">
        <v>18790</v>
      </c>
      <c r="Y27" s="53">
        <v>19453</v>
      </c>
      <c r="Z27" s="53">
        <v>16337.2</v>
      </c>
    </row>
    <row r="28" spans="1:26" ht="16.5" customHeight="1" x14ac:dyDescent="0.2">
      <c r="A28" s="46" t="s">
        <v>154</v>
      </c>
      <c r="B28" s="50">
        <v>36</v>
      </c>
      <c r="C28" s="148">
        <v>0</v>
      </c>
      <c r="D28" s="148">
        <v>0</v>
      </c>
      <c r="E28" s="148">
        <v>0</v>
      </c>
      <c r="F28" s="148">
        <v>0</v>
      </c>
      <c r="G28" s="148">
        <v>0</v>
      </c>
      <c r="H28" s="148">
        <v>0</v>
      </c>
      <c r="I28" s="148">
        <v>0</v>
      </c>
      <c r="J28" s="55">
        <v>60897</v>
      </c>
      <c r="K28" s="53">
        <v>61936</v>
      </c>
      <c r="L28" s="51">
        <v>64599</v>
      </c>
      <c r="M28" s="51">
        <v>65409</v>
      </c>
      <c r="N28" s="53">
        <v>64885</v>
      </c>
      <c r="O28" s="53">
        <v>63830</v>
      </c>
      <c r="P28" s="148">
        <v>0</v>
      </c>
      <c r="Q28" s="148">
        <v>0</v>
      </c>
      <c r="R28" s="53">
        <v>67416</v>
      </c>
      <c r="S28" s="53">
        <v>69314</v>
      </c>
      <c r="T28" s="53">
        <v>71242</v>
      </c>
      <c r="U28" s="53">
        <v>71740</v>
      </c>
      <c r="V28" s="53">
        <v>74319</v>
      </c>
      <c r="W28" s="148">
        <v>0</v>
      </c>
      <c r="X28" s="54">
        <v>74316.583333333343</v>
      </c>
      <c r="Y28" s="148">
        <v>0</v>
      </c>
      <c r="Z28" s="148">
        <v>0</v>
      </c>
    </row>
    <row r="29" spans="1:26" ht="18" customHeight="1" x14ac:dyDescent="0.2">
      <c r="A29" s="36" t="s">
        <v>147</v>
      </c>
      <c r="B29" s="50">
        <v>22</v>
      </c>
      <c r="C29" s="51">
        <v>4429</v>
      </c>
      <c r="D29" s="51">
        <v>4273</v>
      </c>
      <c r="E29" s="148">
        <v>0</v>
      </c>
      <c r="F29" s="51">
        <v>4759</v>
      </c>
      <c r="G29" s="51">
        <v>4334</v>
      </c>
      <c r="H29" s="30">
        <v>4449</v>
      </c>
      <c r="I29" s="51">
        <v>4800</v>
      </c>
      <c r="J29" s="51">
        <v>6093</v>
      </c>
      <c r="K29" s="53">
        <v>4879</v>
      </c>
      <c r="L29" s="51">
        <v>4581</v>
      </c>
      <c r="M29" s="51">
        <v>4696</v>
      </c>
      <c r="N29" s="53">
        <v>4609</v>
      </c>
      <c r="O29" s="53">
        <v>4772</v>
      </c>
      <c r="P29" s="53">
        <v>4625</v>
      </c>
      <c r="Q29" s="53">
        <v>4504</v>
      </c>
      <c r="R29" s="53">
        <v>4461</v>
      </c>
      <c r="S29" s="53">
        <v>4631</v>
      </c>
      <c r="T29" s="53">
        <v>6426</v>
      </c>
      <c r="U29" s="53">
        <v>5208</v>
      </c>
      <c r="V29" s="53">
        <v>5353.090909090909</v>
      </c>
      <c r="W29" s="53">
        <v>4776.083333333333</v>
      </c>
      <c r="X29" s="53">
        <v>5505.75</v>
      </c>
      <c r="Y29" s="53">
        <v>6184</v>
      </c>
      <c r="Z29" s="53">
        <v>3620.4166666666665</v>
      </c>
    </row>
    <row r="30" spans="1:26" ht="18" customHeight="1" x14ac:dyDescent="0.2">
      <c r="A30" s="36" t="s">
        <v>27</v>
      </c>
      <c r="B30" s="50">
        <v>23</v>
      </c>
      <c r="C30" s="148">
        <v>0</v>
      </c>
      <c r="D30" s="148">
        <v>0</v>
      </c>
      <c r="E30" s="51">
        <v>3232</v>
      </c>
      <c r="F30" s="51">
        <v>3145</v>
      </c>
      <c r="G30" s="51">
        <v>3615</v>
      </c>
      <c r="H30" s="30">
        <v>3299</v>
      </c>
      <c r="I30" s="51">
        <v>3456</v>
      </c>
      <c r="J30" s="51">
        <v>3564</v>
      </c>
      <c r="K30" s="53">
        <v>3493</v>
      </c>
      <c r="L30" s="51">
        <v>3436</v>
      </c>
      <c r="M30" s="51">
        <v>3524</v>
      </c>
      <c r="N30" s="53">
        <v>3185</v>
      </c>
      <c r="O30" s="53">
        <v>3629</v>
      </c>
      <c r="P30" s="53">
        <v>3351</v>
      </c>
      <c r="Q30" s="53">
        <v>3289</v>
      </c>
      <c r="R30" s="53">
        <v>3084</v>
      </c>
      <c r="S30" s="53">
        <v>4103</v>
      </c>
      <c r="T30" s="53">
        <v>1729</v>
      </c>
      <c r="U30" s="148">
        <v>0</v>
      </c>
      <c r="V30" s="54">
        <v>5582.25</v>
      </c>
      <c r="W30" s="53">
        <v>2413.25</v>
      </c>
      <c r="X30" s="53">
        <v>2591</v>
      </c>
      <c r="Y30" s="53">
        <v>3902</v>
      </c>
      <c r="Z30" s="53">
        <v>5073.181818181818</v>
      </c>
    </row>
    <row r="31" spans="1:26" ht="18" customHeight="1" x14ac:dyDescent="0.2">
      <c r="A31" s="36" t="s">
        <v>43</v>
      </c>
      <c r="B31" s="50">
        <v>24</v>
      </c>
      <c r="C31" s="51">
        <v>2552</v>
      </c>
      <c r="D31" s="51">
        <v>2522</v>
      </c>
      <c r="E31" s="51">
        <v>2480</v>
      </c>
      <c r="F31" s="51">
        <v>2447</v>
      </c>
      <c r="G31" s="51">
        <v>2288</v>
      </c>
      <c r="H31" s="30">
        <v>2761</v>
      </c>
      <c r="I31" s="51">
        <v>2772</v>
      </c>
      <c r="J31" s="51">
        <v>2833</v>
      </c>
      <c r="K31" s="53">
        <v>2805</v>
      </c>
      <c r="L31" s="51">
        <v>2779</v>
      </c>
      <c r="M31" s="51">
        <v>2792</v>
      </c>
      <c r="N31" s="148">
        <v>0</v>
      </c>
      <c r="O31" s="148">
        <v>0</v>
      </c>
      <c r="P31" s="148">
        <v>0</v>
      </c>
      <c r="Q31" s="148">
        <v>0</v>
      </c>
      <c r="R31" s="53">
        <v>2638</v>
      </c>
      <c r="S31" s="53">
        <v>2629</v>
      </c>
      <c r="T31" s="148">
        <v>0</v>
      </c>
      <c r="U31" s="54">
        <v>2857</v>
      </c>
      <c r="V31" s="54">
        <v>2693.2857142857142</v>
      </c>
      <c r="W31" s="53">
        <v>1977.1818181818182</v>
      </c>
      <c r="X31" s="53">
        <v>2809.5833333333335</v>
      </c>
      <c r="Y31" s="53">
        <v>2165</v>
      </c>
      <c r="Z31" s="53">
        <v>2638.625</v>
      </c>
    </row>
    <row r="32" spans="1:26" ht="18" customHeight="1" x14ac:dyDescent="0.2">
      <c r="A32" s="36" t="s">
        <v>42</v>
      </c>
      <c r="B32" s="50">
        <v>25</v>
      </c>
      <c r="C32" s="51">
        <v>15872</v>
      </c>
      <c r="D32" s="51">
        <v>17198</v>
      </c>
      <c r="E32" s="51">
        <v>17088</v>
      </c>
      <c r="F32" s="51">
        <v>15724</v>
      </c>
      <c r="G32" s="51">
        <v>16297</v>
      </c>
      <c r="H32" s="30">
        <v>17268</v>
      </c>
      <c r="I32" s="51">
        <v>18052</v>
      </c>
      <c r="J32" s="51">
        <v>19335</v>
      </c>
      <c r="K32" s="53">
        <v>18904</v>
      </c>
      <c r="L32" s="51">
        <v>18921</v>
      </c>
      <c r="M32" s="51">
        <v>18854</v>
      </c>
      <c r="N32" s="53">
        <v>18299</v>
      </c>
      <c r="O32" s="53">
        <v>17581</v>
      </c>
      <c r="P32" s="53">
        <v>16129</v>
      </c>
      <c r="Q32" s="53">
        <v>16992</v>
      </c>
      <c r="R32" s="53">
        <v>15430</v>
      </c>
      <c r="S32" s="53">
        <v>15279</v>
      </c>
      <c r="T32" s="148">
        <v>0</v>
      </c>
      <c r="U32" s="148">
        <v>0</v>
      </c>
      <c r="V32" s="54">
        <v>17030.25</v>
      </c>
      <c r="W32" s="53">
        <v>13046.272727272728</v>
      </c>
      <c r="X32" s="53">
        <v>16500.916666666668</v>
      </c>
      <c r="Y32" s="53">
        <v>17088</v>
      </c>
      <c r="Z32" s="53">
        <v>12700.333333333334</v>
      </c>
    </row>
    <row r="33" spans="1:26" ht="18" customHeight="1" x14ac:dyDescent="0.2">
      <c r="A33" s="36" t="s">
        <v>41</v>
      </c>
      <c r="B33" s="50">
        <v>26</v>
      </c>
      <c r="C33" s="148">
        <v>0</v>
      </c>
      <c r="D33" s="51">
        <v>1330</v>
      </c>
      <c r="E33" s="51">
        <v>2088</v>
      </c>
      <c r="F33" s="51">
        <v>2028</v>
      </c>
      <c r="G33" s="51">
        <v>1880</v>
      </c>
      <c r="H33" s="30">
        <v>2170</v>
      </c>
      <c r="I33" s="51">
        <v>2311</v>
      </c>
      <c r="J33" s="51">
        <v>2525</v>
      </c>
      <c r="K33" s="53">
        <v>3088</v>
      </c>
      <c r="L33" s="51">
        <v>3066</v>
      </c>
      <c r="M33" s="51">
        <v>1610</v>
      </c>
      <c r="N33" s="53">
        <v>2188</v>
      </c>
      <c r="O33" s="53">
        <v>3417</v>
      </c>
      <c r="P33" s="53">
        <v>3227</v>
      </c>
      <c r="Q33" s="53">
        <v>3235</v>
      </c>
      <c r="R33" s="53">
        <v>3148</v>
      </c>
      <c r="S33" s="53">
        <v>2083</v>
      </c>
      <c r="T33" s="148">
        <v>0</v>
      </c>
      <c r="U33" s="148">
        <v>0</v>
      </c>
      <c r="V33" s="54">
        <v>5412.818181818182</v>
      </c>
      <c r="W33" s="53">
        <v>4714</v>
      </c>
      <c r="X33" s="148">
        <v>0</v>
      </c>
      <c r="Y33" s="53">
        <v>5829</v>
      </c>
      <c r="Z33" s="53">
        <v>4136.636363636364</v>
      </c>
    </row>
    <row r="34" spans="1:26" ht="18" customHeight="1" x14ac:dyDescent="0.2">
      <c r="A34" s="36" t="s">
        <v>38</v>
      </c>
      <c r="B34" s="50">
        <v>27</v>
      </c>
      <c r="C34" s="51">
        <v>3034</v>
      </c>
      <c r="D34" s="51">
        <v>2984</v>
      </c>
      <c r="E34" s="51">
        <v>2817</v>
      </c>
      <c r="F34" s="51">
        <v>2709</v>
      </c>
      <c r="G34" s="51">
        <v>3751</v>
      </c>
      <c r="H34" s="30">
        <v>3287</v>
      </c>
      <c r="I34" s="51">
        <v>3100</v>
      </c>
      <c r="J34" s="51">
        <v>4106</v>
      </c>
      <c r="K34" s="53">
        <v>3383</v>
      </c>
      <c r="L34" s="51">
        <v>3396</v>
      </c>
      <c r="M34" s="51">
        <v>3678</v>
      </c>
      <c r="N34" s="53">
        <v>3437</v>
      </c>
      <c r="O34" s="53">
        <v>3577</v>
      </c>
      <c r="P34" s="53">
        <v>3367</v>
      </c>
      <c r="Q34" s="53">
        <v>3088</v>
      </c>
      <c r="R34" s="53">
        <v>3307</v>
      </c>
      <c r="S34" s="53">
        <v>3418</v>
      </c>
      <c r="T34" s="53">
        <v>3581</v>
      </c>
      <c r="U34" s="53">
        <v>3947</v>
      </c>
      <c r="V34" s="53">
        <v>3778.909090909091</v>
      </c>
      <c r="W34" s="53">
        <v>3325.9</v>
      </c>
      <c r="X34" s="53">
        <v>3229.3333333333335</v>
      </c>
      <c r="Y34" s="53">
        <v>4771</v>
      </c>
      <c r="Z34" s="53">
        <v>3197.75</v>
      </c>
    </row>
    <row r="35" spans="1:26" ht="18" customHeight="1" x14ac:dyDescent="0.2">
      <c r="A35" s="36" t="s">
        <v>82</v>
      </c>
      <c r="B35" s="50">
        <v>28</v>
      </c>
      <c r="C35" s="148">
        <v>0</v>
      </c>
      <c r="D35" s="51">
        <v>23109</v>
      </c>
      <c r="E35" s="51">
        <v>22507</v>
      </c>
      <c r="F35" s="51">
        <v>22407</v>
      </c>
      <c r="G35" s="51">
        <v>22969</v>
      </c>
      <c r="H35" s="30">
        <v>24065</v>
      </c>
      <c r="I35" s="51">
        <v>24088</v>
      </c>
      <c r="J35" s="51">
        <v>24904</v>
      </c>
      <c r="K35" s="53">
        <v>24743</v>
      </c>
      <c r="L35" s="51">
        <v>24921</v>
      </c>
      <c r="M35" s="51">
        <v>26045</v>
      </c>
      <c r="N35" s="53">
        <v>26427</v>
      </c>
      <c r="O35" s="53">
        <v>26778</v>
      </c>
      <c r="P35" s="53">
        <v>26907</v>
      </c>
      <c r="Q35" s="53">
        <v>26704</v>
      </c>
      <c r="R35" s="53">
        <v>25796</v>
      </c>
      <c r="S35" s="53">
        <v>33486</v>
      </c>
      <c r="T35" s="53">
        <v>39205</v>
      </c>
      <c r="U35" s="53">
        <v>26650</v>
      </c>
      <c r="V35" s="53">
        <v>24855.81818181818</v>
      </c>
      <c r="W35" s="53">
        <v>9899.9166666666661</v>
      </c>
      <c r="X35" s="53">
        <v>21061.75</v>
      </c>
      <c r="Y35" s="53">
        <v>27448</v>
      </c>
      <c r="Z35" s="53">
        <v>14521.166666666666</v>
      </c>
    </row>
    <row r="36" spans="1:26" ht="18" customHeight="1" x14ac:dyDescent="0.2">
      <c r="A36" s="36" t="s">
        <v>169</v>
      </c>
      <c r="B36" s="50">
        <v>29</v>
      </c>
      <c r="C36" s="148">
        <v>0</v>
      </c>
      <c r="D36" s="51">
        <v>16024</v>
      </c>
      <c r="E36" s="51">
        <v>13765</v>
      </c>
      <c r="F36" s="51">
        <v>15506</v>
      </c>
      <c r="G36" s="148">
        <v>0</v>
      </c>
      <c r="H36" s="30">
        <v>17169</v>
      </c>
      <c r="I36" s="51">
        <v>17246</v>
      </c>
      <c r="J36" s="51">
        <v>16964</v>
      </c>
      <c r="K36" s="53">
        <v>16750</v>
      </c>
      <c r="L36" s="51">
        <v>17291</v>
      </c>
      <c r="M36" s="51">
        <v>17686</v>
      </c>
      <c r="N36" s="53">
        <v>17339</v>
      </c>
      <c r="O36" s="53">
        <v>17308</v>
      </c>
      <c r="P36" s="53">
        <v>17860</v>
      </c>
      <c r="Q36" s="53">
        <v>16875</v>
      </c>
      <c r="R36" s="53">
        <v>17143</v>
      </c>
      <c r="S36" s="53">
        <v>17412</v>
      </c>
      <c r="T36" s="53">
        <v>17773</v>
      </c>
      <c r="U36" s="53">
        <v>18157</v>
      </c>
      <c r="V36" s="53">
        <v>22875.333333333332</v>
      </c>
      <c r="W36" s="148">
        <v>0</v>
      </c>
      <c r="X36" s="54">
        <v>21645.444444444445</v>
      </c>
      <c r="Y36" s="148">
        <v>0</v>
      </c>
      <c r="Z36" s="54">
        <v>16584</v>
      </c>
    </row>
    <row r="37" spans="1:26" ht="18" customHeight="1" x14ac:dyDescent="0.2">
      <c r="A37" s="36" t="s">
        <v>33</v>
      </c>
      <c r="B37" s="50">
        <v>30</v>
      </c>
      <c r="C37" s="148">
        <v>0</v>
      </c>
      <c r="D37" s="51">
        <v>9956</v>
      </c>
      <c r="E37" s="51">
        <v>9202</v>
      </c>
      <c r="F37" s="51">
        <v>10102</v>
      </c>
      <c r="G37" s="51">
        <v>9910</v>
      </c>
      <c r="H37" s="30">
        <v>10370</v>
      </c>
      <c r="I37" s="51">
        <v>10541</v>
      </c>
      <c r="J37" s="51">
        <v>11342</v>
      </c>
      <c r="K37" s="53">
        <v>11047</v>
      </c>
      <c r="L37" s="51">
        <v>11276</v>
      </c>
      <c r="M37" s="51">
        <v>11317</v>
      </c>
      <c r="N37" s="53">
        <v>11277</v>
      </c>
      <c r="O37" s="53">
        <v>11309</v>
      </c>
      <c r="P37" s="53">
        <v>11416</v>
      </c>
      <c r="Q37" s="53">
        <v>11075</v>
      </c>
      <c r="R37" s="53">
        <v>11097</v>
      </c>
      <c r="S37" s="53">
        <v>10244</v>
      </c>
      <c r="T37" s="53">
        <v>10820</v>
      </c>
      <c r="U37" s="53">
        <v>10651</v>
      </c>
      <c r="V37" s="53">
        <v>10962.272727272728</v>
      </c>
      <c r="W37" s="53">
        <v>4807.083333333333</v>
      </c>
      <c r="X37" s="53">
        <v>11167.125</v>
      </c>
      <c r="Y37" s="53">
        <v>11674</v>
      </c>
      <c r="Z37" s="53">
        <v>8986.6666666666661</v>
      </c>
    </row>
    <row r="38" spans="1:26" ht="18" customHeight="1" x14ac:dyDescent="0.2">
      <c r="A38" s="36" t="s">
        <v>46</v>
      </c>
      <c r="B38" s="50">
        <v>31</v>
      </c>
      <c r="C38" s="51">
        <v>8321</v>
      </c>
      <c r="D38" s="51">
        <v>8191</v>
      </c>
      <c r="E38" s="51">
        <v>8607</v>
      </c>
      <c r="F38" s="51">
        <v>8933</v>
      </c>
      <c r="G38" s="51">
        <v>8404</v>
      </c>
      <c r="H38" s="30">
        <v>10041</v>
      </c>
      <c r="I38" s="51">
        <v>9781</v>
      </c>
      <c r="J38" s="51">
        <v>10495</v>
      </c>
      <c r="K38" s="53">
        <v>9901</v>
      </c>
      <c r="L38" s="51">
        <v>10479</v>
      </c>
      <c r="M38" s="51">
        <v>10939</v>
      </c>
      <c r="N38" s="53">
        <v>11875</v>
      </c>
      <c r="O38" s="53">
        <v>11295</v>
      </c>
      <c r="P38" s="53">
        <v>10334</v>
      </c>
      <c r="Q38" s="148">
        <v>0</v>
      </c>
      <c r="R38" s="53">
        <v>11146</v>
      </c>
      <c r="S38" s="53">
        <v>10181</v>
      </c>
      <c r="T38" s="53">
        <v>13786</v>
      </c>
      <c r="U38" s="53">
        <v>11963</v>
      </c>
      <c r="V38" s="53">
        <v>11496.2</v>
      </c>
      <c r="W38" s="53">
        <v>9876</v>
      </c>
      <c r="X38" s="53">
        <v>10620.222222222223</v>
      </c>
      <c r="Y38" s="53">
        <v>10626</v>
      </c>
      <c r="Z38" s="53">
        <v>8325.5555555555547</v>
      </c>
    </row>
    <row r="39" spans="1:26" ht="16.5" customHeight="1" x14ac:dyDescent="0.2">
      <c r="A39" s="46" t="s">
        <v>155</v>
      </c>
      <c r="B39" s="50">
        <v>35</v>
      </c>
      <c r="C39" s="148">
        <v>0</v>
      </c>
      <c r="D39" s="148">
        <v>0</v>
      </c>
      <c r="E39" s="51">
        <v>60364</v>
      </c>
      <c r="F39" s="51">
        <v>61700</v>
      </c>
      <c r="G39" s="51">
        <v>67062</v>
      </c>
      <c r="H39" s="30">
        <v>67940</v>
      </c>
      <c r="I39" s="148">
        <v>0</v>
      </c>
      <c r="J39" s="55">
        <v>76551</v>
      </c>
      <c r="K39" s="53">
        <v>76308</v>
      </c>
      <c r="L39" s="51">
        <v>78386</v>
      </c>
      <c r="M39" s="51">
        <v>80448</v>
      </c>
      <c r="N39" s="53">
        <v>78179</v>
      </c>
      <c r="O39" s="53">
        <v>79936</v>
      </c>
      <c r="P39" s="53">
        <v>77735</v>
      </c>
      <c r="Q39" s="53">
        <v>74858</v>
      </c>
      <c r="R39" s="53">
        <v>75697</v>
      </c>
      <c r="S39" s="53">
        <v>76704</v>
      </c>
      <c r="T39" s="53">
        <v>78110</v>
      </c>
      <c r="U39" s="53">
        <v>78624</v>
      </c>
      <c r="V39" s="53">
        <v>79650</v>
      </c>
      <c r="W39" s="148">
        <v>0</v>
      </c>
      <c r="X39" s="54">
        <v>84593.818181818177</v>
      </c>
      <c r="Y39" s="148">
        <v>0</v>
      </c>
      <c r="Z39" s="54">
        <v>63057</v>
      </c>
    </row>
    <row r="40" spans="1:26" ht="18" customHeight="1" x14ac:dyDescent="0.2">
      <c r="A40" s="36" t="s">
        <v>44</v>
      </c>
      <c r="B40" s="50">
        <v>32</v>
      </c>
      <c r="C40" s="51">
        <v>18308</v>
      </c>
      <c r="D40" s="51">
        <v>19038</v>
      </c>
      <c r="E40" s="51">
        <v>11379</v>
      </c>
      <c r="F40" s="51">
        <v>18931</v>
      </c>
      <c r="G40" s="51">
        <v>20827</v>
      </c>
      <c r="H40" s="30">
        <v>21557</v>
      </c>
      <c r="I40" s="51">
        <v>22276</v>
      </c>
      <c r="J40" s="51">
        <v>23189</v>
      </c>
      <c r="K40" s="53">
        <v>22638</v>
      </c>
      <c r="L40" s="51">
        <v>20469</v>
      </c>
      <c r="M40" s="51">
        <v>21439</v>
      </c>
      <c r="N40" s="53">
        <v>21764</v>
      </c>
      <c r="O40" s="53">
        <v>21755</v>
      </c>
      <c r="P40" s="53">
        <v>21528</v>
      </c>
      <c r="Q40" s="53">
        <v>21199</v>
      </c>
      <c r="R40" s="53">
        <v>20512</v>
      </c>
      <c r="S40" s="53">
        <v>20311</v>
      </c>
      <c r="T40" s="53">
        <v>20787</v>
      </c>
      <c r="U40" s="53">
        <v>22055</v>
      </c>
      <c r="V40" s="53">
        <v>22448</v>
      </c>
      <c r="W40" s="53">
        <v>13824.416666666666</v>
      </c>
      <c r="X40" s="53">
        <v>20058.428571428572</v>
      </c>
      <c r="Y40" s="53">
        <v>21952</v>
      </c>
      <c r="Z40" s="148">
        <v>0</v>
      </c>
    </row>
    <row r="41" spans="1:26" ht="18" customHeight="1" x14ac:dyDescent="0.2">
      <c r="A41" s="36" t="s">
        <v>39</v>
      </c>
      <c r="B41" s="50">
        <v>33</v>
      </c>
      <c r="C41" s="51">
        <v>1573</v>
      </c>
      <c r="D41" s="51">
        <v>1591</v>
      </c>
      <c r="E41" s="51">
        <v>1368</v>
      </c>
      <c r="F41" s="51">
        <v>1331</v>
      </c>
      <c r="G41" s="51">
        <v>1351</v>
      </c>
      <c r="H41" s="30">
        <v>1391</v>
      </c>
      <c r="I41" s="51">
        <v>1515</v>
      </c>
      <c r="J41" s="51">
        <v>1689</v>
      </c>
      <c r="K41" s="53">
        <v>1610</v>
      </c>
      <c r="L41" s="51">
        <v>1596</v>
      </c>
      <c r="M41" s="51">
        <v>1623</v>
      </c>
      <c r="N41" s="53">
        <v>1545</v>
      </c>
      <c r="O41" s="53">
        <v>1628</v>
      </c>
      <c r="P41" s="53">
        <v>1246</v>
      </c>
      <c r="Q41" s="53">
        <v>1788</v>
      </c>
      <c r="R41" s="53">
        <v>1749</v>
      </c>
      <c r="S41" s="53">
        <v>1048</v>
      </c>
      <c r="T41" s="53">
        <v>1767</v>
      </c>
      <c r="U41" s="53">
        <v>1694</v>
      </c>
      <c r="V41" s="53">
        <v>1802.5</v>
      </c>
      <c r="W41" s="53">
        <v>1014.25</v>
      </c>
      <c r="X41" s="53">
        <v>1590.2</v>
      </c>
      <c r="Y41" s="148">
        <v>0</v>
      </c>
      <c r="Z41" s="54">
        <v>1134.9000000000001</v>
      </c>
    </row>
    <row r="42" spans="1:26" ht="16.5" customHeight="1" x14ac:dyDescent="0.2">
      <c r="A42" s="46" t="s">
        <v>37</v>
      </c>
      <c r="B42" s="40">
        <v>34</v>
      </c>
      <c r="C42" s="55">
        <v>14598</v>
      </c>
      <c r="D42" s="55">
        <v>14535</v>
      </c>
      <c r="E42" s="55">
        <v>14160</v>
      </c>
      <c r="F42" s="55">
        <v>14960</v>
      </c>
      <c r="G42" s="55">
        <v>15116</v>
      </c>
      <c r="H42" s="30">
        <v>14747</v>
      </c>
      <c r="I42" s="55">
        <v>14973</v>
      </c>
      <c r="J42" s="55">
        <v>15163</v>
      </c>
      <c r="K42" s="84">
        <v>15184</v>
      </c>
      <c r="L42" s="55">
        <v>15870</v>
      </c>
      <c r="M42" s="55">
        <v>15264</v>
      </c>
      <c r="N42" s="84">
        <v>13723</v>
      </c>
      <c r="O42" s="84">
        <v>4583</v>
      </c>
      <c r="P42" s="84">
        <v>4370</v>
      </c>
      <c r="Q42" s="84">
        <v>4436</v>
      </c>
      <c r="R42" s="84">
        <v>4536</v>
      </c>
      <c r="S42" s="84">
        <v>4532</v>
      </c>
      <c r="T42" s="84">
        <v>4405</v>
      </c>
      <c r="U42" s="84">
        <v>4613</v>
      </c>
      <c r="V42" s="84">
        <v>4368.1111111111113</v>
      </c>
      <c r="W42" s="84">
        <v>4339.5</v>
      </c>
      <c r="X42" s="84">
        <v>4390.3</v>
      </c>
      <c r="Y42" s="84">
        <v>4424</v>
      </c>
      <c r="Z42" s="84">
        <v>3773.1666666666665</v>
      </c>
    </row>
    <row r="43" spans="1:26" s="67" customFormat="1" ht="19.5" customHeight="1" x14ac:dyDescent="0.2">
      <c r="A43" s="128"/>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row>
    <row r="44" spans="1:26" s="67" customFormat="1" x14ac:dyDescent="0.2">
      <c r="A44" s="64"/>
    </row>
    <row r="45" spans="1:26" s="67" customFormat="1" x14ac:dyDescent="0.2">
      <c r="A45" s="64"/>
    </row>
    <row r="46" spans="1:26" s="67" customFormat="1" x14ac:dyDescent="0.2">
      <c r="A46" s="64"/>
    </row>
  </sheetData>
  <phoneticPr fontId="15" type="noConversion"/>
  <pageMargins left="0.75" right="0.75" top="1" bottom="1" header="0.5" footer="0.5"/>
  <pageSetup paperSize="9" scale="65" orientation="portrait" horizontalDpi="96" verticalDpi="300" r:id="rId1"/>
  <headerFooter alignWithMargins="0">
    <oddHeader>&amp;R&amp;"Arial,Bold"&amp;16ROAD TRAFFIC</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4"/>
  <sheetViews>
    <sheetView zoomScale="75" zoomScaleNormal="75" workbookViewId="0">
      <pane xSplit="1" ySplit="7" topLeftCell="B8" activePane="bottomRight" state="frozen"/>
      <selection pane="topRight" activeCell="B1" sqref="B1"/>
      <selection pane="bottomLeft" activeCell="A8" sqref="A8"/>
      <selection pane="bottomRight"/>
    </sheetView>
  </sheetViews>
  <sheetFormatPr defaultRowHeight="15" x14ac:dyDescent="0.2"/>
  <cols>
    <col min="1" max="1" width="32.5703125" style="9" customWidth="1"/>
    <col min="2" max="2" width="14.28515625" style="9" customWidth="1"/>
    <col min="3" max="3" width="12.42578125" style="9" customWidth="1"/>
    <col min="4" max="4" width="10.7109375" style="9" customWidth="1"/>
    <col min="5" max="5" width="10.28515625" style="9" customWidth="1"/>
    <col min="6" max="9" width="12.42578125" style="9" customWidth="1"/>
    <col min="10" max="10" width="14.140625" style="9" customWidth="1"/>
    <col min="11" max="11" width="15.85546875" style="9" customWidth="1"/>
    <col min="12" max="25" width="9.7109375" style="9" customWidth="1"/>
    <col min="26" max="16384" width="9.140625" style="9"/>
  </cols>
  <sheetData>
    <row r="1" spans="1:11" s="12" customFormat="1" ht="18" x14ac:dyDescent="0.25">
      <c r="A1" s="68" t="s">
        <v>360</v>
      </c>
      <c r="B1" s="32"/>
      <c r="C1" s="13"/>
      <c r="D1" s="13"/>
      <c r="E1" s="33"/>
      <c r="F1" s="33"/>
      <c r="G1" s="33"/>
      <c r="H1" s="33"/>
      <c r="I1" s="33"/>
      <c r="J1" s="13"/>
    </row>
    <row r="2" spans="1:11" s="12" customFormat="1" ht="18" x14ac:dyDescent="0.25">
      <c r="A2" s="125" t="s">
        <v>291</v>
      </c>
      <c r="B2" s="69"/>
      <c r="C2" s="13"/>
      <c r="D2" s="13"/>
      <c r="E2" s="33"/>
      <c r="F2" s="33"/>
      <c r="G2" s="33"/>
      <c r="H2" s="33"/>
      <c r="I2" s="33"/>
      <c r="J2" s="13"/>
    </row>
    <row r="3" spans="1:11" s="12" customFormat="1" ht="18" x14ac:dyDescent="0.25">
      <c r="A3" s="132" t="s">
        <v>303</v>
      </c>
      <c r="B3" s="69"/>
      <c r="C3" s="13"/>
      <c r="D3" s="13"/>
      <c r="E3" s="33"/>
      <c r="F3" s="33"/>
      <c r="G3" s="33"/>
      <c r="H3" s="33"/>
      <c r="I3" s="33"/>
      <c r="J3" s="13"/>
    </row>
    <row r="4" spans="1:11" s="12" customFormat="1" ht="18" x14ac:dyDescent="0.25">
      <c r="A4" s="125" t="s">
        <v>332</v>
      </c>
      <c r="B4" s="69"/>
      <c r="C4" s="13"/>
      <c r="D4" s="13"/>
      <c r="E4" s="33"/>
      <c r="F4" s="33"/>
      <c r="G4" s="33"/>
      <c r="H4" s="33"/>
      <c r="I4" s="33"/>
      <c r="J4" s="13"/>
    </row>
    <row r="5" spans="1:11" ht="18.75" customHeight="1" x14ac:dyDescent="0.25">
      <c r="B5" s="38" t="s">
        <v>176</v>
      </c>
      <c r="C5" s="17"/>
      <c r="D5" s="17"/>
      <c r="E5" s="17"/>
      <c r="F5" s="134"/>
      <c r="G5" s="17"/>
      <c r="H5" s="17"/>
      <c r="I5" s="17"/>
      <c r="J5" s="17"/>
    </row>
    <row r="6" spans="1:11" ht="87.75" customHeight="1" x14ac:dyDescent="0.25">
      <c r="A6" s="34" t="s">
        <v>362</v>
      </c>
      <c r="B6" s="135" t="s">
        <v>345</v>
      </c>
      <c r="C6" s="135" t="s">
        <v>346</v>
      </c>
      <c r="D6" s="135" t="s">
        <v>347</v>
      </c>
      <c r="E6" s="135" t="s">
        <v>348</v>
      </c>
      <c r="F6" s="135" t="s">
        <v>349</v>
      </c>
      <c r="G6" s="135" t="s">
        <v>350</v>
      </c>
      <c r="H6" s="135" t="s">
        <v>351</v>
      </c>
      <c r="I6" s="135" t="s">
        <v>386</v>
      </c>
      <c r="J6" s="135" t="s">
        <v>352</v>
      </c>
      <c r="K6" s="135" t="s">
        <v>174</v>
      </c>
    </row>
    <row r="7" spans="1:11" ht="15" customHeight="1" x14ac:dyDescent="0.2">
      <c r="F7" s="35"/>
      <c r="I7" s="159"/>
      <c r="J7" s="159" t="s">
        <v>110</v>
      </c>
      <c r="K7" s="158" t="s">
        <v>111</v>
      </c>
    </row>
    <row r="8" spans="1:11" ht="15.75" x14ac:dyDescent="0.25">
      <c r="A8" s="34" t="s">
        <v>116</v>
      </c>
      <c r="B8" s="157">
        <v>87.4</v>
      </c>
      <c r="C8" s="158">
        <v>0.6</v>
      </c>
      <c r="D8" s="158">
        <v>4.4000000000000004</v>
      </c>
      <c r="E8" s="158">
        <v>3.5</v>
      </c>
      <c r="F8" s="158">
        <v>1.5</v>
      </c>
      <c r="G8" s="158">
        <v>2</v>
      </c>
      <c r="H8" s="158">
        <v>0.5</v>
      </c>
      <c r="I8" s="159">
        <v>0.2</v>
      </c>
      <c r="J8" s="159">
        <v>12.599999999999994</v>
      </c>
      <c r="K8" s="158">
        <v>29230</v>
      </c>
    </row>
    <row r="9" spans="1:11" ht="25.5" customHeight="1" x14ac:dyDescent="0.25">
      <c r="A9" s="39" t="s">
        <v>117</v>
      </c>
      <c r="B9" s="18"/>
      <c r="C9" s="18"/>
      <c r="D9" s="18"/>
      <c r="E9" s="18"/>
      <c r="F9" s="18"/>
      <c r="G9" s="18"/>
      <c r="H9" s="18"/>
      <c r="I9" s="159"/>
      <c r="J9" s="159"/>
      <c r="K9" s="158"/>
    </row>
    <row r="10" spans="1:11" x14ac:dyDescent="0.2">
      <c r="A10" s="37" t="s">
        <v>118</v>
      </c>
      <c r="B10" s="159">
        <v>78</v>
      </c>
      <c r="C10" s="158">
        <v>1</v>
      </c>
      <c r="D10" s="158">
        <v>7</v>
      </c>
      <c r="E10" s="158">
        <v>6</v>
      </c>
      <c r="F10" s="158">
        <v>3</v>
      </c>
      <c r="G10" s="158">
        <v>4</v>
      </c>
      <c r="H10" s="158">
        <v>1</v>
      </c>
      <c r="I10" s="159">
        <v>0</v>
      </c>
      <c r="J10" s="159">
        <v>22</v>
      </c>
      <c r="K10" s="158">
        <v>7700</v>
      </c>
    </row>
    <row r="11" spans="1:11" x14ac:dyDescent="0.2">
      <c r="A11" s="37" t="s">
        <v>187</v>
      </c>
      <c r="B11" s="157">
        <v>83</v>
      </c>
      <c r="C11" s="158">
        <v>0</v>
      </c>
      <c r="D11" s="158">
        <v>5</v>
      </c>
      <c r="E11" s="158">
        <v>5</v>
      </c>
      <c r="F11" s="158">
        <v>2</v>
      </c>
      <c r="G11" s="158">
        <v>3</v>
      </c>
      <c r="H11" s="158">
        <v>1</v>
      </c>
      <c r="I11" s="159">
        <v>0</v>
      </c>
      <c r="J11" s="159">
        <v>17</v>
      </c>
      <c r="K11" s="158">
        <v>1010</v>
      </c>
    </row>
    <row r="12" spans="1:11" x14ac:dyDescent="0.2">
      <c r="A12" s="37" t="s">
        <v>188</v>
      </c>
      <c r="B12" s="157">
        <v>87</v>
      </c>
      <c r="C12" s="158">
        <v>1</v>
      </c>
      <c r="D12" s="158">
        <v>5</v>
      </c>
      <c r="E12" s="158">
        <v>5</v>
      </c>
      <c r="F12" s="158">
        <v>1</v>
      </c>
      <c r="G12" s="158">
        <v>1</v>
      </c>
      <c r="H12" s="158">
        <v>0</v>
      </c>
      <c r="I12" s="159">
        <v>0</v>
      </c>
      <c r="J12" s="159">
        <v>13</v>
      </c>
      <c r="K12" s="158">
        <v>1180</v>
      </c>
    </row>
    <row r="13" spans="1:11" x14ac:dyDescent="0.2">
      <c r="A13" s="37" t="s">
        <v>122</v>
      </c>
      <c r="B13" s="157">
        <v>93</v>
      </c>
      <c r="C13" s="158">
        <v>1</v>
      </c>
      <c r="D13" s="158">
        <v>3</v>
      </c>
      <c r="E13" s="158">
        <v>2</v>
      </c>
      <c r="F13" s="158">
        <v>0</v>
      </c>
      <c r="G13" s="158">
        <v>1</v>
      </c>
      <c r="H13" s="158">
        <v>0</v>
      </c>
      <c r="I13" s="159">
        <v>0</v>
      </c>
      <c r="J13" s="159">
        <v>7</v>
      </c>
      <c r="K13" s="158">
        <v>6820</v>
      </c>
    </row>
    <row r="14" spans="1:11" x14ac:dyDescent="0.2">
      <c r="A14" s="37" t="s">
        <v>119</v>
      </c>
      <c r="B14" s="157">
        <v>90</v>
      </c>
      <c r="C14" s="158">
        <v>1</v>
      </c>
      <c r="D14" s="158">
        <v>4</v>
      </c>
      <c r="E14" s="158">
        <v>2</v>
      </c>
      <c r="F14" s="158">
        <v>1</v>
      </c>
      <c r="G14" s="158">
        <v>1</v>
      </c>
      <c r="H14" s="158">
        <v>0</v>
      </c>
      <c r="I14" s="159">
        <v>0</v>
      </c>
      <c r="J14" s="159">
        <v>10</v>
      </c>
      <c r="K14" s="158">
        <v>730</v>
      </c>
    </row>
    <row r="15" spans="1:11" x14ac:dyDescent="0.2">
      <c r="A15" s="37" t="s">
        <v>120</v>
      </c>
      <c r="B15" s="157">
        <v>92</v>
      </c>
      <c r="C15" s="158">
        <v>1</v>
      </c>
      <c r="D15" s="158">
        <v>3</v>
      </c>
      <c r="E15" s="158">
        <v>2</v>
      </c>
      <c r="F15" s="158">
        <v>1</v>
      </c>
      <c r="G15" s="158">
        <v>1</v>
      </c>
      <c r="H15" s="158">
        <v>0</v>
      </c>
      <c r="I15" s="159">
        <v>0</v>
      </c>
      <c r="J15" s="159">
        <v>8</v>
      </c>
      <c r="K15" s="158">
        <v>1450</v>
      </c>
    </row>
    <row r="16" spans="1:11" x14ac:dyDescent="0.2">
      <c r="A16" s="37" t="s">
        <v>121</v>
      </c>
      <c r="B16" s="157">
        <v>91</v>
      </c>
      <c r="C16" s="158">
        <v>1</v>
      </c>
      <c r="D16" s="158">
        <v>3</v>
      </c>
      <c r="E16" s="158">
        <v>2</v>
      </c>
      <c r="F16" s="158">
        <v>1</v>
      </c>
      <c r="G16" s="158">
        <v>1</v>
      </c>
      <c r="H16" s="158">
        <v>0</v>
      </c>
      <c r="I16" s="159">
        <v>0</v>
      </c>
      <c r="J16" s="159">
        <v>9</v>
      </c>
      <c r="K16" s="158">
        <v>3340</v>
      </c>
    </row>
    <row r="17" spans="1:11" x14ac:dyDescent="0.2">
      <c r="A17" s="37" t="s">
        <v>213</v>
      </c>
      <c r="B17" s="157">
        <v>92</v>
      </c>
      <c r="C17" s="158">
        <v>1</v>
      </c>
      <c r="D17" s="158">
        <v>4</v>
      </c>
      <c r="E17" s="158">
        <v>2</v>
      </c>
      <c r="F17" s="158">
        <v>0</v>
      </c>
      <c r="G17" s="158">
        <v>1</v>
      </c>
      <c r="H17" s="158">
        <v>0</v>
      </c>
      <c r="I17" s="159">
        <v>0</v>
      </c>
      <c r="J17" s="159">
        <v>8</v>
      </c>
      <c r="K17" s="158">
        <v>520</v>
      </c>
    </row>
    <row r="18" spans="1:11" x14ac:dyDescent="0.2">
      <c r="A18" s="37" t="s">
        <v>208</v>
      </c>
      <c r="B18" s="157">
        <v>90</v>
      </c>
      <c r="C18" s="158">
        <v>0</v>
      </c>
      <c r="D18" s="158">
        <v>2</v>
      </c>
      <c r="E18" s="158">
        <v>2</v>
      </c>
      <c r="F18" s="158">
        <v>3</v>
      </c>
      <c r="G18" s="158">
        <v>2</v>
      </c>
      <c r="H18" s="158">
        <v>0</v>
      </c>
      <c r="I18" s="159">
        <v>1</v>
      </c>
      <c r="J18" s="159">
        <v>10</v>
      </c>
      <c r="K18" s="158">
        <v>430</v>
      </c>
    </row>
    <row r="19" spans="1:11" x14ac:dyDescent="0.2">
      <c r="A19" s="37" t="s">
        <v>209</v>
      </c>
      <c r="B19" s="157">
        <v>92</v>
      </c>
      <c r="C19" s="158">
        <v>0</v>
      </c>
      <c r="D19" s="158">
        <v>4</v>
      </c>
      <c r="E19" s="158">
        <v>2</v>
      </c>
      <c r="F19" s="158">
        <v>0</v>
      </c>
      <c r="G19" s="158">
        <v>1</v>
      </c>
      <c r="H19" s="158">
        <v>0</v>
      </c>
      <c r="I19" s="159">
        <v>0</v>
      </c>
      <c r="J19" s="159">
        <v>8</v>
      </c>
      <c r="K19" s="158">
        <v>1390</v>
      </c>
    </row>
    <row r="20" spans="1:11" x14ac:dyDescent="0.2">
      <c r="A20" s="37" t="s">
        <v>361</v>
      </c>
      <c r="B20" s="157">
        <v>90</v>
      </c>
      <c r="C20" s="158">
        <v>0</v>
      </c>
      <c r="D20" s="158">
        <v>2</v>
      </c>
      <c r="E20" s="158">
        <v>3</v>
      </c>
      <c r="F20" s="158">
        <v>2</v>
      </c>
      <c r="G20" s="158">
        <v>2</v>
      </c>
      <c r="H20" s="158">
        <v>1</v>
      </c>
      <c r="I20" s="159">
        <v>1</v>
      </c>
      <c r="J20" s="159">
        <v>10</v>
      </c>
      <c r="K20" s="158">
        <v>360</v>
      </c>
    </row>
    <row r="21" spans="1:11" x14ac:dyDescent="0.2">
      <c r="A21" s="37" t="s">
        <v>185</v>
      </c>
      <c r="B21" s="157">
        <v>92</v>
      </c>
      <c r="C21" s="158">
        <v>0</v>
      </c>
      <c r="D21" s="158">
        <v>2</v>
      </c>
      <c r="E21" s="158">
        <v>4</v>
      </c>
      <c r="F21" s="158">
        <v>2</v>
      </c>
      <c r="G21" s="158">
        <v>1</v>
      </c>
      <c r="H21" s="158">
        <v>0</v>
      </c>
      <c r="I21" s="159">
        <v>0</v>
      </c>
      <c r="J21" s="159">
        <v>8</v>
      </c>
      <c r="K21" s="158">
        <v>500</v>
      </c>
    </row>
    <row r="22" spans="1:11" x14ac:dyDescent="0.2">
      <c r="A22" s="37" t="s">
        <v>123</v>
      </c>
      <c r="B22" s="157">
        <v>90</v>
      </c>
      <c r="C22" s="158">
        <v>1</v>
      </c>
      <c r="D22" s="158">
        <v>5</v>
      </c>
      <c r="E22" s="158">
        <v>3</v>
      </c>
      <c r="F22" s="158">
        <v>1</v>
      </c>
      <c r="G22" s="158">
        <v>0</v>
      </c>
      <c r="H22" s="158">
        <v>0</v>
      </c>
      <c r="I22" s="159">
        <v>0</v>
      </c>
      <c r="J22" s="159">
        <v>10</v>
      </c>
      <c r="K22" s="158">
        <v>850</v>
      </c>
    </row>
    <row r="23" spans="1:11" x14ac:dyDescent="0.2">
      <c r="A23" s="37" t="s">
        <v>172</v>
      </c>
      <c r="B23" s="157">
        <v>90</v>
      </c>
      <c r="C23" s="158">
        <v>1</v>
      </c>
      <c r="D23" s="158">
        <v>3</v>
      </c>
      <c r="E23" s="158">
        <v>3</v>
      </c>
      <c r="F23" s="158">
        <v>1</v>
      </c>
      <c r="G23" s="158">
        <v>1</v>
      </c>
      <c r="H23" s="158">
        <v>0</v>
      </c>
      <c r="I23" s="159">
        <v>0</v>
      </c>
      <c r="J23" s="159">
        <v>10</v>
      </c>
      <c r="K23" s="158">
        <v>2300</v>
      </c>
    </row>
    <row r="24" spans="1:11" x14ac:dyDescent="0.2">
      <c r="A24" s="37" t="s">
        <v>186</v>
      </c>
      <c r="B24" s="157">
        <v>96</v>
      </c>
      <c r="C24" s="158">
        <v>1</v>
      </c>
      <c r="D24" s="158">
        <v>2</v>
      </c>
      <c r="E24" s="158">
        <v>1</v>
      </c>
      <c r="F24" s="158">
        <v>0</v>
      </c>
      <c r="G24" s="158">
        <v>0</v>
      </c>
      <c r="H24" s="158">
        <v>0</v>
      </c>
      <c r="I24" s="159">
        <v>0</v>
      </c>
      <c r="J24" s="159">
        <v>4</v>
      </c>
      <c r="K24" s="158">
        <v>540</v>
      </c>
    </row>
    <row r="25" spans="1:11" ht="26.25" customHeight="1" x14ac:dyDescent="0.25">
      <c r="A25" s="34" t="s">
        <v>112</v>
      </c>
      <c r="B25" s="159"/>
      <c r="C25" s="159"/>
      <c r="D25" s="159"/>
      <c r="E25" s="159"/>
      <c r="F25" s="159"/>
      <c r="G25" s="159"/>
      <c r="H25" s="159"/>
      <c r="I25" s="159"/>
      <c r="J25" s="159"/>
      <c r="K25" s="158"/>
    </row>
    <row r="26" spans="1:11" ht="15" customHeight="1" x14ac:dyDescent="0.2">
      <c r="A26" s="37" t="s">
        <v>124</v>
      </c>
      <c r="B26" s="157">
        <v>87</v>
      </c>
      <c r="C26" s="158">
        <v>1</v>
      </c>
      <c r="D26" s="158">
        <v>4</v>
      </c>
      <c r="E26" s="158">
        <v>3</v>
      </c>
      <c r="F26" s="158">
        <v>1</v>
      </c>
      <c r="G26" s="158">
        <v>2</v>
      </c>
      <c r="H26" s="158">
        <v>0</v>
      </c>
      <c r="I26" s="159">
        <v>0</v>
      </c>
      <c r="J26" s="159">
        <v>13</v>
      </c>
      <c r="K26" s="158">
        <v>5200</v>
      </c>
    </row>
    <row r="27" spans="1:11" ht="15" customHeight="1" x14ac:dyDescent="0.2">
      <c r="A27" s="37" t="s">
        <v>125</v>
      </c>
      <c r="B27" s="157">
        <v>84</v>
      </c>
      <c r="C27" s="158">
        <v>1</v>
      </c>
      <c r="D27" s="158">
        <v>5</v>
      </c>
      <c r="E27" s="158">
        <v>4</v>
      </c>
      <c r="F27" s="158">
        <v>2</v>
      </c>
      <c r="G27" s="158">
        <v>2</v>
      </c>
      <c r="H27" s="158">
        <v>1</v>
      </c>
      <c r="I27" s="159">
        <v>0</v>
      </c>
      <c r="J27" s="159">
        <v>16</v>
      </c>
      <c r="K27" s="158">
        <v>5050</v>
      </c>
    </row>
    <row r="28" spans="1:11" ht="15" customHeight="1" x14ac:dyDescent="0.2">
      <c r="A28" s="37" t="s">
        <v>126</v>
      </c>
      <c r="B28" s="157">
        <v>85</v>
      </c>
      <c r="C28" s="158">
        <v>1</v>
      </c>
      <c r="D28" s="158">
        <v>5</v>
      </c>
      <c r="E28" s="158">
        <v>4</v>
      </c>
      <c r="F28" s="158">
        <v>2</v>
      </c>
      <c r="G28" s="158">
        <v>3</v>
      </c>
      <c r="H28" s="158">
        <v>1</v>
      </c>
      <c r="I28" s="159">
        <v>0</v>
      </c>
      <c r="J28" s="159">
        <v>15</v>
      </c>
      <c r="K28" s="158">
        <v>5160</v>
      </c>
    </row>
    <row r="29" spans="1:11" ht="15" customHeight="1" x14ac:dyDescent="0.2">
      <c r="A29" s="37" t="s">
        <v>127</v>
      </c>
      <c r="B29" s="157">
        <v>86</v>
      </c>
      <c r="C29" s="158">
        <v>1</v>
      </c>
      <c r="D29" s="158">
        <v>5</v>
      </c>
      <c r="E29" s="158">
        <v>4</v>
      </c>
      <c r="F29" s="158">
        <v>2</v>
      </c>
      <c r="G29" s="158">
        <v>2</v>
      </c>
      <c r="H29" s="158">
        <v>1</v>
      </c>
      <c r="I29" s="159">
        <v>0</v>
      </c>
      <c r="J29" s="159">
        <v>14</v>
      </c>
      <c r="K29" s="158">
        <v>4170</v>
      </c>
    </row>
    <row r="30" spans="1:11" ht="15" customHeight="1" x14ac:dyDescent="0.2">
      <c r="A30" s="37" t="s">
        <v>128</v>
      </c>
      <c r="B30" s="157">
        <v>86</v>
      </c>
      <c r="C30" s="158">
        <v>1</v>
      </c>
      <c r="D30" s="158">
        <v>5</v>
      </c>
      <c r="E30" s="158">
        <v>4</v>
      </c>
      <c r="F30" s="158">
        <v>1</v>
      </c>
      <c r="G30" s="158">
        <v>2</v>
      </c>
      <c r="H30" s="158">
        <v>0</v>
      </c>
      <c r="I30" s="159">
        <v>0</v>
      </c>
      <c r="J30" s="159">
        <v>14</v>
      </c>
      <c r="K30" s="158">
        <v>3680</v>
      </c>
    </row>
    <row r="31" spans="1:11" ht="15" customHeight="1" x14ac:dyDescent="0.2">
      <c r="A31" s="37" t="s">
        <v>129</v>
      </c>
      <c r="B31" s="157">
        <v>93</v>
      </c>
      <c r="C31" s="158">
        <v>0</v>
      </c>
      <c r="D31" s="158">
        <v>3</v>
      </c>
      <c r="E31" s="158">
        <v>2</v>
      </c>
      <c r="F31" s="158">
        <v>1</v>
      </c>
      <c r="G31" s="158">
        <v>0</v>
      </c>
      <c r="H31" s="158">
        <v>0</v>
      </c>
      <c r="I31" s="159">
        <v>0</v>
      </c>
      <c r="J31" s="159">
        <v>7</v>
      </c>
      <c r="K31" s="158">
        <v>2140</v>
      </c>
    </row>
    <row r="32" spans="1:11" ht="15" customHeight="1" x14ac:dyDescent="0.2">
      <c r="A32" s="37" t="s">
        <v>130</v>
      </c>
      <c r="B32" s="157">
        <v>95</v>
      </c>
      <c r="C32" s="158">
        <v>0</v>
      </c>
      <c r="D32" s="158">
        <v>2</v>
      </c>
      <c r="E32" s="158">
        <v>1</v>
      </c>
      <c r="F32" s="158">
        <v>0</v>
      </c>
      <c r="G32" s="158">
        <v>1</v>
      </c>
      <c r="H32" s="158">
        <v>0</v>
      </c>
      <c r="I32" s="159">
        <v>0</v>
      </c>
      <c r="J32" s="159">
        <v>5</v>
      </c>
      <c r="K32" s="158">
        <v>3840</v>
      </c>
    </row>
    <row r="33" spans="1:11" ht="24.75" customHeight="1" x14ac:dyDescent="0.25">
      <c r="A33" s="34" t="s">
        <v>113</v>
      </c>
      <c r="B33" s="159"/>
      <c r="C33" s="159"/>
      <c r="D33" s="159"/>
      <c r="E33" s="159"/>
      <c r="F33" s="159"/>
      <c r="G33" s="159"/>
      <c r="H33" s="159"/>
      <c r="I33" s="159"/>
      <c r="J33" s="159"/>
      <c r="K33" s="158"/>
    </row>
    <row r="34" spans="1:11" x14ac:dyDescent="0.2">
      <c r="A34" s="9" t="s">
        <v>387</v>
      </c>
      <c r="B34" s="157">
        <v>87</v>
      </c>
      <c r="C34" s="158">
        <v>0</v>
      </c>
      <c r="D34" s="158">
        <v>3</v>
      </c>
      <c r="E34" s="158">
        <v>4</v>
      </c>
      <c r="F34" s="158">
        <v>1</v>
      </c>
      <c r="G34" s="158">
        <v>2</v>
      </c>
      <c r="H34" s="158">
        <v>1</v>
      </c>
      <c r="I34" s="159">
        <v>1</v>
      </c>
      <c r="J34" s="159">
        <v>13</v>
      </c>
      <c r="K34" s="158">
        <v>940</v>
      </c>
    </row>
    <row r="35" spans="1:11" x14ac:dyDescent="0.2">
      <c r="A35" s="37" t="s">
        <v>131</v>
      </c>
      <c r="B35" s="157">
        <v>74</v>
      </c>
      <c r="C35" s="158">
        <v>1</v>
      </c>
      <c r="D35" s="158">
        <v>7</v>
      </c>
      <c r="E35" s="158">
        <v>7</v>
      </c>
      <c r="F35" s="158">
        <v>4</v>
      </c>
      <c r="G35" s="158">
        <v>6</v>
      </c>
      <c r="H35" s="158">
        <v>2</v>
      </c>
      <c r="I35" s="159">
        <v>0</v>
      </c>
      <c r="J35" s="159">
        <v>26</v>
      </c>
      <c r="K35" s="158">
        <v>1470</v>
      </c>
    </row>
    <row r="36" spans="1:11" x14ac:dyDescent="0.2">
      <c r="A36" s="37" t="s">
        <v>132</v>
      </c>
      <c r="B36" s="157">
        <v>76</v>
      </c>
      <c r="C36" s="158">
        <v>1</v>
      </c>
      <c r="D36" s="158">
        <v>9</v>
      </c>
      <c r="E36" s="158">
        <v>7</v>
      </c>
      <c r="F36" s="158">
        <v>3</v>
      </c>
      <c r="G36" s="158">
        <v>3</v>
      </c>
      <c r="H36" s="158">
        <v>0</v>
      </c>
      <c r="I36" s="159">
        <v>0</v>
      </c>
      <c r="J36" s="159">
        <v>24</v>
      </c>
      <c r="K36" s="158">
        <v>2050</v>
      </c>
    </row>
    <row r="37" spans="1:11" x14ac:dyDescent="0.2">
      <c r="A37" s="9" t="s">
        <v>133</v>
      </c>
      <c r="B37" s="157">
        <v>91</v>
      </c>
      <c r="C37" s="158">
        <v>1</v>
      </c>
      <c r="D37" s="158">
        <v>3</v>
      </c>
      <c r="E37" s="158">
        <v>3</v>
      </c>
      <c r="F37" s="158">
        <v>1</v>
      </c>
      <c r="G37" s="158">
        <v>1</v>
      </c>
      <c r="H37" s="158">
        <v>0</v>
      </c>
      <c r="I37" s="159">
        <v>0</v>
      </c>
      <c r="J37" s="159">
        <v>9</v>
      </c>
      <c r="K37" s="158">
        <v>1300</v>
      </c>
    </row>
    <row r="38" spans="1:11" x14ac:dyDescent="0.2">
      <c r="A38" s="9" t="s">
        <v>134</v>
      </c>
      <c r="B38" s="157">
        <v>93</v>
      </c>
      <c r="C38" s="158">
        <v>1</v>
      </c>
      <c r="D38" s="158">
        <v>3</v>
      </c>
      <c r="E38" s="158">
        <v>2</v>
      </c>
      <c r="F38" s="158">
        <v>1</v>
      </c>
      <c r="G38" s="158">
        <v>1</v>
      </c>
      <c r="H38" s="158">
        <v>0</v>
      </c>
      <c r="I38" s="159">
        <v>0</v>
      </c>
      <c r="J38" s="159">
        <v>7</v>
      </c>
      <c r="K38" s="158">
        <v>1400</v>
      </c>
    </row>
    <row r="39" spans="1:11" x14ac:dyDescent="0.2">
      <c r="A39" s="9" t="s">
        <v>135</v>
      </c>
      <c r="B39" s="157">
        <v>93</v>
      </c>
      <c r="C39" s="158">
        <v>1</v>
      </c>
      <c r="D39" s="158">
        <v>3</v>
      </c>
      <c r="E39" s="158">
        <v>1</v>
      </c>
      <c r="F39" s="158">
        <v>0</v>
      </c>
      <c r="G39" s="158">
        <v>1</v>
      </c>
      <c r="H39" s="158">
        <v>0</v>
      </c>
      <c r="I39" s="159">
        <v>0</v>
      </c>
      <c r="J39" s="159">
        <v>7</v>
      </c>
      <c r="K39" s="158">
        <v>1570</v>
      </c>
    </row>
    <row r="40" spans="1:11" x14ac:dyDescent="0.2">
      <c r="A40" s="9" t="s">
        <v>136</v>
      </c>
      <c r="B40" s="157">
        <v>90</v>
      </c>
      <c r="C40" s="158">
        <v>1</v>
      </c>
      <c r="D40" s="158">
        <v>4</v>
      </c>
      <c r="E40" s="158">
        <v>3</v>
      </c>
      <c r="F40" s="158">
        <v>1</v>
      </c>
      <c r="G40" s="158">
        <v>1</v>
      </c>
      <c r="H40" s="158">
        <v>0</v>
      </c>
      <c r="I40" s="159">
        <v>0</v>
      </c>
      <c r="J40" s="159">
        <v>10</v>
      </c>
      <c r="K40" s="158">
        <v>1430</v>
      </c>
    </row>
    <row r="41" spans="1:11" x14ac:dyDescent="0.2">
      <c r="A41" s="9" t="s">
        <v>137</v>
      </c>
      <c r="B41" s="157">
        <v>92</v>
      </c>
      <c r="C41" s="158">
        <v>1</v>
      </c>
      <c r="D41" s="158">
        <v>3</v>
      </c>
      <c r="E41" s="158">
        <v>2</v>
      </c>
      <c r="F41" s="158">
        <v>1</v>
      </c>
      <c r="G41" s="158">
        <v>1</v>
      </c>
      <c r="H41" s="158">
        <v>0</v>
      </c>
      <c r="I41" s="159">
        <v>0</v>
      </c>
      <c r="J41" s="159">
        <v>8</v>
      </c>
      <c r="K41" s="158">
        <v>1360</v>
      </c>
    </row>
    <row r="42" spans="1:11" x14ac:dyDescent="0.2">
      <c r="A42" s="9" t="s">
        <v>138</v>
      </c>
      <c r="B42" s="157">
        <v>92</v>
      </c>
      <c r="C42" s="158">
        <v>0</v>
      </c>
      <c r="D42" s="158">
        <v>3</v>
      </c>
      <c r="E42" s="158">
        <v>2</v>
      </c>
      <c r="F42" s="158">
        <v>1</v>
      </c>
      <c r="G42" s="158">
        <v>1</v>
      </c>
      <c r="H42" s="158">
        <v>0</v>
      </c>
      <c r="I42" s="159">
        <v>0</v>
      </c>
      <c r="J42" s="159">
        <v>8</v>
      </c>
      <c r="K42" s="158">
        <v>1670</v>
      </c>
    </row>
    <row r="43" spans="1:11" x14ac:dyDescent="0.2">
      <c r="A43" s="9" t="s">
        <v>139</v>
      </c>
      <c r="B43" s="157">
        <v>88</v>
      </c>
      <c r="C43" s="158">
        <v>0</v>
      </c>
      <c r="D43" s="158">
        <v>5</v>
      </c>
      <c r="E43" s="158">
        <v>4</v>
      </c>
      <c r="F43" s="158">
        <v>1</v>
      </c>
      <c r="G43" s="158">
        <v>2</v>
      </c>
      <c r="H43" s="158">
        <v>0</v>
      </c>
      <c r="I43" s="159">
        <v>0</v>
      </c>
      <c r="J43" s="159">
        <v>12</v>
      </c>
      <c r="K43" s="158">
        <v>1900</v>
      </c>
    </row>
    <row r="44" spans="1:11" x14ac:dyDescent="0.2">
      <c r="A44" s="9" t="s">
        <v>140</v>
      </c>
      <c r="B44" s="157">
        <v>76</v>
      </c>
      <c r="C44" s="158">
        <v>1</v>
      </c>
      <c r="D44" s="158">
        <v>7</v>
      </c>
      <c r="E44" s="158">
        <v>6</v>
      </c>
      <c r="F44" s="158">
        <v>4</v>
      </c>
      <c r="G44" s="158">
        <v>4</v>
      </c>
      <c r="H44" s="158">
        <v>1</v>
      </c>
      <c r="I44" s="159">
        <v>0</v>
      </c>
      <c r="J44" s="159">
        <v>24</v>
      </c>
      <c r="K44" s="158">
        <v>2210</v>
      </c>
    </row>
    <row r="45" spans="1:11" x14ac:dyDescent="0.2">
      <c r="A45" s="9" t="s">
        <v>141</v>
      </c>
      <c r="B45" s="157">
        <v>73</v>
      </c>
      <c r="C45" s="158">
        <v>1</v>
      </c>
      <c r="D45" s="158">
        <v>8</v>
      </c>
      <c r="E45" s="158">
        <v>9</v>
      </c>
      <c r="F45" s="158">
        <v>3</v>
      </c>
      <c r="G45" s="158">
        <v>6</v>
      </c>
      <c r="H45" s="158">
        <v>1</v>
      </c>
      <c r="I45" s="159">
        <v>0</v>
      </c>
      <c r="J45" s="159">
        <v>27</v>
      </c>
      <c r="K45" s="158">
        <v>2090</v>
      </c>
    </row>
    <row r="46" spans="1:11" x14ac:dyDescent="0.2">
      <c r="A46" s="9" t="s">
        <v>142</v>
      </c>
      <c r="B46" s="157">
        <v>89</v>
      </c>
      <c r="C46" s="158">
        <v>1</v>
      </c>
      <c r="D46" s="158">
        <v>4</v>
      </c>
      <c r="E46" s="158">
        <v>3</v>
      </c>
      <c r="F46" s="158">
        <v>2</v>
      </c>
      <c r="G46" s="158">
        <v>1</v>
      </c>
      <c r="H46" s="158">
        <v>0</v>
      </c>
      <c r="I46" s="159">
        <v>0</v>
      </c>
      <c r="J46" s="159">
        <v>11</v>
      </c>
      <c r="K46" s="158">
        <v>1380</v>
      </c>
    </row>
    <row r="47" spans="1:11" x14ac:dyDescent="0.2">
      <c r="A47" s="9" t="s">
        <v>143</v>
      </c>
      <c r="B47" s="157">
        <v>97</v>
      </c>
      <c r="C47" s="158">
        <v>0</v>
      </c>
      <c r="D47" s="158">
        <v>2</v>
      </c>
      <c r="E47" s="158">
        <v>0</v>
      </c>
      <c r="F47" s="158">
        <v>0</v>
      </c>
      <c r="G47" s="158">
        <v>0</v>
      </c>
      <c r="H47" s="158">
        <v>0</v>
      </c>
      <c r="I47" s="159">
        <v>0</v>
      </c>
      <c r="J47" s="159">
        <v>3</v>
      </c>
      <c r="K47" s="158">
        <v>910</v>
      </c>
    </row>
    <row r="48" spans="1:11" x14ac:dyDescent="0.2">
      <c r="A48" s="9" t="s">
        <v>144</v>
      </c>
      <c r="B48" s="157">
        <v>97</v>
      </c>
      <c r="C48" s="158">
        <v>0</v>
      </c>
      <c r="D48" s="158">
        <v>2</v>
      </c>
      <c r="E48" s="158">
        <v>1</v>
      </c>
      <c r="F48" s="158">
        <v>0</v>
      </c>
      <c r="G48" s="158">
        <v>0</v>
      </c>
      <c r="H48" s="158">
        <v>0</v>
      </c>
      <c r="I48" s="159">
        <v>0</v>
      </c>
      <c r="J48" s="159">
        <v>3</v>
      </c>
      <c r="K48" s="158">
        <v>620</v>
      </c>
    </row>
    <row r="49" spans="1:11" x14ac:dyDescent="0.2">
      <c r="A49" s="9" t="s">
        <v>145</v>
      </c>
      <c r="B49" s="157">
        <v>98</v>
      </c>
      <c r="C49" s="158">
        <v>1</v>
      </c>
      <c r="D49" s="158">
        <v>1</v>
      </c>
      <c r="E49" s="158">
        <v>1</v>
      </c>
      <c r="F49" s="158">
        <v>0</v>
      </c>
      <c r="G49" s="158">
        <v>0</v>
      </c>
      <c r="H49" s="158">
        <v>0</v>
      </c>
      <c r="I49" s="159">
        <v>0</v>
      </c>
      <c r="J49" s="159">
        <v>2</v>
      </c>
      <c r="K49" s="158">
        <v>510</v>
      </c>
    </row>
    <row r="50" spans="1:11" x14ac:dyDescent="0.2">
      <c r="A50" s="9" t="s">
        <v>388</v>
      </c>
      <c r="B50" s="157">
        <v>98</v>
      </c>
      <c r="C50" s="158">
        <v>0</v>
      </c>
      <c r="D50" s="158">
        <v>0</v>
      </c>
      <c r="E50" s="158">
        <v>1</v>
      </c>
      <c r="F50" s="158">
        <v>0</v>
      </c>
      <c r="G50" s="158">
        <v>0</v>
      </c>
      <c r="H50" s="158">
        <v>0</v>
      </c>
      <c r="I50" s="159">
        <v>0</v>
      </c>
      <c r="J50" s="159">
        <v>2</v>
      </c>
      <c r="K50" s="158">
        <v>420</v>
      </c>
    </row>
    <row r="51" spans="1:11" ht="27.75" customHeight="1" x14ac:dyDescent="0.25">
      <c r="A51" s="34" t="s">
        <v>114</v>
      </c>
      <c r="B51" s="159"/>
      <c r="C51" s="159"/>
      <c r="D51" s="159"/>
      <c r="E51" s="159"/>
      <c r="F51" s="159"/>
      <c r="G51" s="159"/>
      <c r="H51" s="159"/>
      <c r="I51" s="159"/>
      <c r="J51" s="159"/>
      <c r="K51" s="158"/>
    </row>
    <row r="52" spans="1:11" x14ac:dyDescent="0.2">
      <c r="A52" s="70" t="s">
        <v>189</v>
      </c>
      <c r="B52" s="159">
        <v>94</v>
      </c>
      <c r="C52" s="158">
        <v>0</v>
      </c>
      <c r="D52" s="159">
        <v>2</v>
      </c>
      <c r="E52" s="159">
        <v>2</v>
      </c>
      <c r="F52" s="158">
        <v>0</v>
      </c>
      <c r="G52" s="158">
        <v>1</v>
      </c>
      <c r="H52" s="158">
        <v>0</v>
      </c>
      <c r="I52" s="159">
        <v>0</v>
      </c>
      <c r="J52" s="159">
        <v>6</v>
      </c>
      <c r="K52" s="158">
        <v>620</v>
      </c>
    </row>
    <row r="53" spans="1:11" x14ac:dyDescent="0.2">
      <c r="A53" s="70" t="s">
        <v>179</v>
      </c>
      <c r="B53" s="157">
        <v>95</v>
      </c>
      <c r="C53" s="158">
        <v>0</v>
      </c>
      <c r="D53" s="158">
        <v>2</v>
      </c>
      <c r="E53" s="158">
        <v>1</v>
      </c>
      <c r="F53" s="158">
        <v>1</v>
      </c>
      <c r="G53" s="158">
        <v>0</v>
      </c>
      <c r="H53" s="158">
        <v>0</v>
      </c>
      <c r="I53" s="159">
        <v>0</v>
      </c>
      <c r="J53" s="159">
        <v>5</v>
      </c>
      <c r="K53" s="158">
        <v>1190</v>
      </c>
    </row>
    <row r="54" spans="1:11" x14ac:dyDescent="0.2">
      <c r="A54" s="70" t="s">
        <v>180</v>
      </c>
      <c r="B54" s="157">
        <v>95</v>
      </c>
      <c r="C54" s="158">
        <v>0</v>
      </c>
      <c r="D54" s="158">
        <v>3</v>
      </c>
      <c r="E54" s="158">
        <v>1</v>
      </c>
      <c r="F54" s="158">
        <v>1</v>
      </c>
      <c r="G54" s="158">
        <v>0</v>
      </c>
      <c r="H54" s="158">
        <v>0</v>
      </c>
      <c r="I54" s="159">
        <v>0</v>
      </c>
      <c r="J54" s="159">
        <v>5</v>
      </c>
      <c r="K54" s="158">
        <v>1480</v>
      </c>
    </row>
    <row r="55" spans="1:11" x14ac:dyDescent="0.2">
      <c r="A55" s="71" t="s">
        <v>181</v>
      </c>
      <c r="B55" s="157">
        <v>94</v>
      </c>
      <c r="C55" s="158">
        <v>0</v>
      </c>
      <c r="D55" s="158">
        <v>2</v>
      </c>
      <c r="E55" s="158">
        <v>2</v>
      </c>
      <c r="F55" s="158">
        <v>0</v>
      </c>
      <c r="G55" s="158">
        <v>1</v>
      </c>
      <c r="H55" s="158">
        <v>0</v>
      </c>
      <c r="I55" s="159">
        <v>0</v>
      </c>
      <c r="J55" s="159">
        <v>6</v>
      </c>
      <c r="K55" s="158">
        <v>1130</v>
      </c>
    </row>
    <row r="56" spans="1:11" x14ac:dyDescent="0.2">
      <c r="A56" s="70" t="s">
        <v>182</v>
      </c>
      <c r="B56" s="157">
        <v>89</v>
      </c>
      <c r="C56" s="158">
        <v>1</v>
      </c>
      <c r="D56" s="158">
        <v>6</v>
      </c>
      <c r="E56" s="158">
        <v>3</v>
      </c>
      <c r="F56" s="158">
        <v>1</v>
      </c>
      <c r="G56" s="158">
        <v>1</v>
      </c>
      <c r="H56" s="158">
        <v>0</v>
      </c>
      <c r="I56" s="159">
        <v>0</v>
      </c>
      <c r="J56" s="159">
        <v>11</v>
      </c>
      <c r="K56" s="158">
        <v>870</v>
      </c>
    </row>
    <row r="57" spans="1:11" x14ac:dyDescent="0.2">
      <c r="A57" s="70" t="s">
        <v>183</v>
      </c>
      <c r="B57" s="157">
        <v>98</v>
      </c>
      <c r="C57" s="158">
        <v>0</v>
      </c>
      <c r="D57" s="158">
        <v>1</v>
      </c>
      <c r="E57" s="158">
        <v>0</v>
      </c>
      <c r="F57" s="158">
        <v>1</v>
      </c>
      <c r="G57" s="158">
        <v>1</v>
      </c>
      <c r="H57" s="158">
        <v>0</v>
      </c>
      <c r="I57" s="159">
        <v>0</v>
      </c>
      <c r="J57" s="159">
        <v>2</v>
      </c>
      <c r="K57" s="158">
        <v>680</v>
      </c>
    </row>
    <row r="58" spans="1:11" ht="22.5" customHeight="1" x14ac:dyDescent="0.25">
      <c r="A58" s="34" t="s">
        <v>115</v>
      </c>
      <c r="B58" s="94"/>
      <c r="C58" s="160"/>
      <c r="D58" s="160"/>
      <c r="E58" s="160"/>
      <c r="F58" s="160"/>
      <c r="G58" s="160"/>
      <c r="H58" s="160"/>
      <c r="I58" s="159"/>
      <c r="J58" s="159"/>
      <c r="K58" s="158"/>
    </row>
    <row r="59" spans="1:11" x14ac:dyDescent="0.2">
      <c r="A59" s="70" t="s">
        <v>104</v>
      </c>
      <c r="B59" s="159">
        <v>84</v>
      </c>
      <c r="C59" s="159">
        <v>0</v>
      </c>
      <c r="D59" s="159">
        <v>5</v>
      </c>
      <c r="E59" s="159">
        <v>5</v>
      </c>
      <c r="F59" s="159">
        <v>2</v>
      </c>
      <c r="G59" s="159">
        <v>3</v>
      </c>
      <c r="H59" s="159">
        <v>0</v>
      </c>
      <c r="I59" s="159">
        <v>0</v>
      </c>
      <c r="J59" s="159">
        <v>16</v>
      </c>
      <c r="K59" s="158">
        <v>6730</v>
      </c>
    </row>
    <row r="60" spans="1:11" x14ac:dyDescent="0.2">
      <c r="A60" s="70" t="s">
        <v>105</v>
      </c>
      <c r="B60" s="157">
        <v>87</v>
      </c>
      <c r="C60" s="158">
        <v>1</v>
      </c>
      <c r="D60" s="158">
        <v>5</v>
      </c>
      <c r="E60" s="158">
        <v>4</v>
      </c>
      <c r="F60" s="158">
        <v>1</v>
      </c>
      <c r="G60" s="158">
        <v>2</v>
      </c>
      <c r="H60" s="158">
        <v>1</v>
      </c>
      <c r="I60" s="159">
        <v>0</v>
      </c>
      <c r="J60" s="159">
        <v>13</v>
      </c>
      <c r="K60" s="158">
        <v>10200</v>
      </c>
    </row>
    <row r="61" spans="1:11" x14ac:dyDescent="0.2">
      <c r="A61" s="70" t="s">
        <v>106</v>
      </c>
      <c r="B61" s="157">
        <v>88</v>
      </c>
      <c r="C61" s="158">
        <v>0</v>
      </c>
      <c r="D61" s="158">
        <v>4</v>
      </c>
      <c r="E61" s="158">
        <v>4</v>
      </c>
      <c r="F61" s="158">
        <v>1</v>
      </c>
      <c r="G61" s="158">
        <v>2</v>
      </c>
      <c r="H61" s="158">
        <v>0</v>
      </c>
      <c r="I61" s="159">
        <v>0</v>
      </c>
      <c r="J61" s="159">
        <v>12</v>
      </c>
      <c r="K61" s="158">
        <v>2830</v>
      </c>
    </row>
    <row r="62" spans="1:11" x14ac:dyDescent="0.2">
      <c r="A62" s="70" t="s">
        <v>107</v>
      </c>
      <c r="B62" s="157">
        <v>93</v>
      </c>
      <c r="C62" s="158">
        <v>0</v>
      </c>
      <c r="D62" s="158">
        <v>3</v>
      </c>
      <c r="E62" s="158">
        <v>1</v>
      </c>
      <c r="F62" s="158">
        <v>1</v>
      </c>
      <c r="G62" s="158">
        <v>1</v>
      </c>
      <c r="H62" s="158">
        <v>0</v>
      </c>
      <c r="I62" s="159">
        <v>0</v>
      </c>
      <c r="J62" s="159">
        <v>7</v>
      </c>
      <c r="K62" s="158">
        <v>1820</v>
      </c>
    </row>
    <row r="63" spans="1:11" x14ac:dyDescent="0.2">
      <c r="A63" s="70" t="s">
        <v>108</v>
      </c>
      <c r="B63" s="157">
        <v>90</v>
      </c>
      <c r="C63" s="158">
        <v>0</v>
      </c>
      <c r="D63" s="158">
        <v>3</v>
      </c>
      <c r="E63" s="158">
        <v>3</v>
      </c>
      <c r="F63" s="158">
        <v>2</v>
      </c>
      <c r="G63" s="158">
        <v>2</v>
      </c>
      <c r="H63" s="158">
        <v>0</v>
      </c>
      <c r="I63" s="159">
        <v>0</v>
      </c>
      <c r="J63" s="159">
        <v>10</v>
      </c>
      <c r="K63" s="158">
        <v>3870</v>
      </c>
    </row>
    <row r="64" spans="1:11" x14ac:dyDescent="0.2">
      <c r="A64" s="70" t="s">
        <v>109</v>
      </c>
      <c r="B64" s="157">
        <v>93</v>
      </c>
      <c r="C64" s="158">
        <v>0</v>
      </c>
      <c r="D64" s="158">
        <v>3</v>
      </c>
      <c r="E64" s="158">
        <v>1</v>
      </c>
      <c r="F64" s="158">
        <v>1</v>
      </c>
      <c r="G64" s="158">
        <v>1</v>
      </c>
      <c r="H64" s="158">
        <v>0</v>
      </c>
      <c r="I64" s="159">
        <v>0</v>
      </c>
      <c r="J64" s="159">
        <v>7</v>
      </c>
      <c r="K64" s="158">
        <v>3780</v>
      </c>
    </row>
  </sheetData>
  <phoneticPr fontId="15" type="noConversion"/>
  <pageMargins left="0.74803149606299213" right="0.74803149606299213" top="0.98425196850393704" bottom="0.98425196850393704" header="0.51181102362204722" footer="0.51181102362204722"/>
  <pageSetup paperSize="9" scale="59" orientation="portrait" r:id="rId1"/>
  <headerFooter scaleWithDoc="0" alignWithMargins="0">
    <oddHeader>&amp;R&amp;"Arial,Bold"&amp;12ROAD TRAFFIC</oddHead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A21" sqref="A21"/>
    </sheetView>
  </sheetViews>
  <sheetFormatPr defaultRowHeight="12.75" x14ac:dyDescent="0.2"/>
  <cols>
    <col min="1" max="1" width="13.85546875" customWidth="1"/>
    <col min="2" max="3" width="11.28515625" customWidth="1"/>
  </cols>
  <sheetData>
    <row r="1" spans="1:7" ht="15.75" x14ac:dyDescent="0.25">
      <c r="A1" s="22" t="s">
        <v>211</v>
      </c>
      <c r="B1" s="31"/>
      <c r="C1" s="31"/>
      <c r="D1" s="18"/>
      <c r="E1" s="18"/>
      <c r="F1" s="18"/>
      <c r="G1" s="18"/>
    </row>
    <row r="2" spans="1:7" x14ac:dyDescent="0.2">
      <c r="A2" t="s">
        <v>291</v>
      </c>
    </row>
    <row r="3" spans="1:7" x14ac:dyDescent="0.2">
      <c r="A3" s="44" t="s">
        <v>363</v>
      </c>
    </row>
    <row r="4" spans="1:7" ht="38.25" x14ac:dyDescent="0.2">
      <c r="A4" s="136" t="s">
        <v>365</v>
      </c>
      <c r="B4" s="137" t="s">
        <v>173</v>
      </c>
      <c r="C4" s="137" t="s">
        <v>174</v>
      </c>
    </row>
    <row r="5" spans="1:7" x14ac:dyDescent="0.2">
      <c r="A5">
        <v>2004</v>
      </c>
      <c r="B5">
        <v>11.88</v>
      </c>
      <c r="C5" s="161">
        <v>14460</v>
      </c>
    </row>
    <row r="6" spans="1:7" x14ac:dyDescent="0.2">
      <c r="A6">
        <v>2005</v>
      </c>
      <c r="B6">
        <v>11.64</v>
      </c>
      <c r="C6" s="161">
        <v>13780</v>
      </c>
    </row>
    <row r="7" spans="1:7" x14ac:dyDescent="0.2">
      <c r="A7">
        <v>2006</v>
      </c>
      <c r="B7">
        <v>12.72</v>
      </c>
      <c r="C7" s="161">
        <v>14010</v>
      </c>
    </row>
    <row r="8" spans="1:7" x14ac:dyDescent="0.2">
      <c r="A8">
        <v>2007</v>
      </c>
      <c r="B8">
        <v>14.35</v>
      </c>
      <c r="C8" s="161">
        <v>9260</v>
      </c>
    </row>
    <row r="9" spans="1:7" x14ac:dyDescent="0.2">
      <c r="A9">
        <v>2008</v>
      </c>
      <c r="B9">
        <v>13.1</v>
      </c>
      <c r="C9" s="161">
        <v>9320</v>
      </c>
    </row>
    <row r="10" spans="1:7" x14ac:dyDescent="0.2">
      <c r="A10">
        <v>2009</v>
      </c>
      <c r="B10">
        <v>11</v>
      </c>
      <c r="C10" s="161">
        <v>8680</v>
      </c>
    </row>
    <row r="11" spans="1:7" x14ac:dyDescent="0.2">
      <c r="A11">
        <v>2010</v>
      </c>
      <c r="B11">
        <v>10.5</v>
      </c>
      <c r="C11" s="161">
        <v>7580</v>
      </c>
    </row>
    <row r="12" spans="1:7" x14ac:dyDescent="0.2">
      <c r="A12">
        <v>2011</v>
      </c>
      <c r="B12">
        <v>11.2</v>
      </c>
      <c r="C12" s="161">
        <v>8320</v>
      </c>
    </row>
    <row r="13" spans="1:7" x14ac:dyDescent="0.2">
      <c r="A13">
        <v>2012</v>
      </c>
      <c r="B13">
        <v>9.9</v>
      </c>
      <c r="C13" s="161">
        <v>9830</v>
      </c>
    </row>
    <row r="14" spans="1:7" x14ac:dyDescent="0.2">
      <c r="A14">
        <v>2013</v>
      </c>
      <c r="B14">
        <v>9.6999999999999993</v>
      </c>
      <c r="C14" s="161">
        <v>10200</v>
      </c>
    </row>
    <row r="15" spans="1:7" x14ac:dyDescent="0.2">
      <c r="A15">
        <v>2014</v>
      </c>
      <c r="B15">
        <v>11.7</v>
      </c>
      <c r="C15" s="161">
        <v>9820</v>
      </c>
    </row>
    <row r="16" spans="1:7" x14ac:dyDescent="0.2">
      <c r="A16">
        <v>2015</v>
      </c>
      <c r="B16">
        <v>12.4</v>
      </c>
      <c r="C16" s="161">
        <v>9690</v>
      </c>
    </row>
    <row r="17" spans="1:3" x14ac:dyDescent="0.2">
      <c r="A17">
        <v>2016</v>
      </c>
      <c r="B17">
        <v>11.7</v>
      </c>
      <c r="C17" s="161">
        <v>9810</v>
      </c>
    </row>
    <row r="18" spans="1:3" x14ac:dyDescent="0.2">
      <c r="A18">
        <v>2017</v>
      </c>
      <c r="B18">
        <v>12.8</v>
      </c>
      <c r="C18" s="161">
        <v>9960</v>
      </c>
    </row>
    <row r="19" spans="1:3" x14ac:dyDescent="0.2">
      <c r="A19">
        <v>2018</v>
      </c>
      <c r="B19">
        <v>13</v>
      </c>
      <c r="C19" s="161">
        <v>9390</v>
      </c>
    </row>
    <row r="20" spans="1:3" x14ac:dyDescent="0.2">
      <c r="A20">
        <v>2019</v>
      </c>
      <c r="B20">
        <v>11.9</v>
      </c>
      <c r="C20" s="161">
        <v>9880</v>
      </c>
    </row>
    <row r="21" spans="1:3" x14ac:dyDescent="0.2">
      <c r="A21" s="44" t="s">
        <v>390</v>
      </c>
      <c r="B21">
        <v>4.7</v>
      </c>
      <c r="C21" s="161">
        <v>1770</v>
      </c>
    </row>
    <row r="22" spans="1:3" x14ac:dyDescent="0.2">
      <c r="A22" s="44"/>
    </row>
  </sheetData>
  <pageMargins left="0.7" right="0.7" top="0.75" bottom="0.75" header="0.3" footer="0.3"/>
  <pageSetup paperSize="9"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RowHeight="12.75" x14ac:dyDescent="0.2"/>
  <cols>
    <col min="1" max="1" width="12.85546875" customWidth="1"/>
    <col min="2" max="2" width="13.85546875" customWidth="1"/>
    <col min="3" max="3" width="21.5703125" customWidth="1"/>
  </cols>
  <sheetData>
    <row r="1" spans="1:3" ht="16.5" x14ac:dyDescent="0.25">
      <c r="A1" s="76" t="s">
        <v>212</v>
      </c>
    </row>
    <row r="2" spans="1:3" x14ac:dyDescent="0.2">
      <c r="A2" t="s">
        <v>291</v>
      </c>
    </row>
    <row r="3" spans="1:3" x14ac:dyDescent="0.2">
      <c r="A3" s="44" t="s">
        <v>364</v>
      </c>
    </row>
    <row r="4" spans="1:3" x14ac:dyDescent="0.2">
      <c r="A4" s="136" t="s">
        <v>365</v>
      </c>
      <c r="B4" s="137" t="s">
        <v>175</v>
      </c>
      <c r="C4" s="137" t="s">
        <v>174</v>
      </c>
    </row>
    <row r="5" spans="1:3" x14ac:dyDescent="0.2">
      <c r="A5">
        <v>2004</v>
      </c>
      <c r="B5">
        <v>8.9</v>
      </c>
      <c r="C5" s="161">
        <v>2752</v>
      </c>
    </row>
    <row r="6" spans="1:3" x14ac:dyDescent="0.2">
      <c r="A6">
        <v>2005</v>
      </c>
      <c r="B6">
        <v>9.5</v>
      </c>
      <c r="C6" s="161">
        <v>2548</v>
      </c>
    </row>
    <row r="7" spans="1:3" x14ac:dyDescent="0.2">
      <c r="A7">
        <v>2006</v>
      </c>
      <c r="B7">
        <v>8.9</v>
      </c>
      <c r="C7" s="161">
        <v>2726</v>
      </c>
    </row>
    <row r="8" spans="1:3" x14ac:dyDescent="0.2">
      <c r="A8">
        <v>2007</v>
      </c>
      <c r="B8">
        <v>12.5</v>
      </c>
      <c r="C8" s="161">
        <v>1674</v>
      </c>
    </row>
    <row r="9" spans="1:3" x14ac:dyDescent="0.2">
      <c r="A9">
        <v>2008</v>
      </c>
      <c r="B9">
        <v>14.4</v>
      </c>
      <c r="C9" s="161">
        <v>1720</v>
      </c>
    </row>
    <row r="10" spans="1:3" x14ac:dyDescent="0.2">
      <c r="A10">
        <v>2009</v>
      </c>
      <c r="B10">
        <v>9.9</v>
      </c>
      <c r="C10" s="161">
        <v>1460</v>
      </c>
    </row>
    <row r="11" spans="1:3" x14ac:dyDescent="0.2">
      <c r="A11">
        <v>2010</v>
      </c>
      <c r="B11">
        <v>12.3</v>
      </c>
      <c r="C11" s="161">
        <v>1310</v>
      </c>
    </row>
    <row r="12" spans="1:3" x14ac:dyDescent="0.2">
      <c r="A12">
        <v>2011</v>
      </c>
      <c r="B12">
        <v>10.5</v>
      </c>
      <c r="C12" s="161">
        <v>1440</v>
      </c>
    </row>
    <row r="13" spans="1:3" x14ac:dyDescent="0.2">
      <c r="A13">
        <v>2012</v>
      </c>
      <c r="B13">
        <v>11.1</v>
      </c>
      <c r="C13" s="161">
        <v>1540</v>
      </c>
    </row>
    <row r="14" spans="1:3" x14ac:dyDescent="0.2">
      <c r="A14">
        <v>2013</v>
      </c>
      <c r="B14">
        <v>10.199999999999999</v>
      </c>
      <c r="C14" s="161">
        <v>1690</v>
      </c>
    </row>
    <row r="15" spans="1:3" x14ac:dyDescent="0.2">
      <c r="A15">
        <v>2014</v>
      </c>
      <c r="B15">
        <v>10.7</v>
      </c>
      <c r="C15" s="161">
        <v>1630</v>
      </c>
    </row>
    <row r="16" spans="1:3" x14ac:dyDescent="0.2">
      <c r="A16">
        <v>2015</v>
      </c>
      <c r="B16">
        <v>9.9</v>
      </c>
      <c r="C16" s="161">
        <v>1690</v>
      </c>
    </row>
    <row r="17" spans="1:3" x14ac:dyDescent="0.2">
      <c r="A17">
        <v>2016</v>
      </c>
      <c r="B17">
        <v>10</v>
      </c>
      <c r="C17" s="161">
        <v>1480</v>
      </c>
    </row>
    <row r="18" spans="1:3" x14ac:dyDescent="0.2">
      <c r="A18">
        <v>2017</v>
      </c>
      <c r="B18">
        <v>12.5</v>
      </c>
      <c r="C18" s="161">
        <v>1480</v>
      </c>
    </row>
    <row r="19" spans="1:3" x14ac:dyDescent="0.2">
      <c r="A19">
        <v>2018</v>
      </c>
      <c r="B19">
        <v>10.5</v>
      </c>
      <c r="C19" s="161">
        <v>1510</v>
      </c>
    </row>
    <row r="20" spans="1:3" x14ac:dyDescent="0.2">
      <c r="A20">
        <v>2019</v>
      </c>
      <c r="B20">
        <v>12.5</v>
      </c>
      <c r="C20" s="161">
        <v>1350</v>
      </c>
    </row>
    <row r="21" spans="1:3" x14ac:dyDescent="0.2">
      <c r="A21" s="44" t="s">
        <v>390</v>
      </c>
      <c r="B21">
        <v>7.3</v>
      </c>
      <c r="C21" s="161">
        <v>80</v>
      </c>
    </row>
  </sheetData>
  <pageMargins left="0.7" right="0.7" top="0.75" bottom="0.75" header="0.3" footer="0.3"/>
  <pageSetup paperSize="9"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47"/>
  <sheetViews>
    <sheetView zoomScale="78" zoomScaleNormal="78" workbookViewId="0">
      <selection activeCell="M32" sqref="M32"/>
    </sheetView>
  </sheetViews>
  <sheetFormatPr defaultRowHeight="12.75" x14ac:dyDescent="0.2"/>
  <cols>
    <col min="1" max="1" width="36.42578125" customWidth="1"/>
    <col min="2" max="2" width="11" customWidth="1"/>
    <col min="3" max="16" width="11.42578125" customWidth="1"/>
    <col min="17" max="17" width="11.28515625" customWidth="1"/>
    <col min="19" max="31" width="11.85546875" customWidth="1"/>
    <col min="32" max="32" width="12" customWidth="1"/>
    <col min="36" max="36" width="13.7109375" customWidth="1"/>
  </cols>
  <sheetData>
    <row r="1" spans="1:91" s="9" customFormat="1" ht="15.75" x14ac:dyDescent="0.25">
      <c r="A1" s="41" t="s">
        <v>184</v>
      </c>
      <c r="B1" s="14"/>
      <c r="C1" s="14"/>
      <c r="D1" s="14"/>
      <c r="E1" s="14"/>
    </row>
    <row r="2" spans="1:91" s="9" customFormat="1" ht="15" x14ac:dyDescent="0.2">
      <c r="A2" s="9" t="s">
        <v>291</v>
      </c>
      <c r="B2" s="14"/>
      <c r="C2" s="14"/>
      <c r="D2" s="14"/>
      <c r="E2" s="14"/>
    </row>
    <row r="3" spans="1:91" s="9" customFormat="1" ht="18" customHeight="1" x14ac:dyDescent="0.2">
      <c r="A3" s="145" t="s">
        <v>384</v>
      </c>
      <c r="B3" s="14"/>
      <c r="C3" s="14"/>
      <c r="D3" s="14"/>
      <c r="E3" s="14"/>
    </row>
    <row r="4" spans="1:91" ht="31.5" x14ac:dyDescent="0.25">
      <c r="A4" s="41" t="s">
        <v>366</v>
      </c>
      <c r="B4" s="41" t="s">
        <v>249</v>
      </c>
      <c r="C4" s="144" t="s">
        <v>370</v>
      </c>
      <c r="D4" s="144" t="s">
        <v>371</v>
      </c>
      <c r="E4" s="144" t="s">
        <v>372</v>
      </c>
      <c r="F4" s="144" t="s">
        <v>373</v>
      </c>
      <c r="G4" s="144" t="s">
        <v>374</v>
      </c>
      <c r="H4" s="144" t="s">
        <v>375</v>
      </c>
      <c r="I4" s="144" t="s">
        <v>376</v>
      </c>
      <c r="J4" s="144" t="s">
        <v>377</v>
      </c>
      <c r="K4" s="144" t="s">
        <v>378</v>
      </c>
      <c r="L4" s="144" t="s">
        <v>379</v>
      </c>
      <c r="M4" s="144" t="s">
        <v>380</v>
      </c>
      <c r="N4" s="144" t="s">
        <v>381</v>
      </c>
      <c r="O4" s="144" t="s">
        <v>382</v>
      </c>
      <c r="P4" s="144" t="s">
        <v>383</v>
      </c>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row>
    <row r="5" spans="1:91" ht="21" customHeight="1" x14ac:dyDescent="0.25">
      <c r="A5" s="121" t="s">
        <v>157</v>
      </c>
      <c r="B5" s="1"/>
      <c r="C5" s="1"/>
      <c r="D5" s="1"/>
      <c r="E5" s="1"/>
      <c r="F5" s="1"/>
      <c r="G5" s="1"/>
      <c r="H5" s="1"/>
      <c r="I5" s="1"/>
      <c r="J5" s="1"/>
      <c r="K5" s="1"/>
      <c r="L5" s="1"/>
      <c r="M5" s="1"/>
      <c r="N5" s="1"/>
      <c r="O5" s="1"/>
      <c r="P5" s="1"/>
    </row>
    <row r="6" spans="1:91" ht="15" x14ac:dyDescent="0.2">
      <c r="A6" s="14" t="s">
        <v>2</v>
      </c>
      <c r="B6" s="138">
        <v>168.2</v>
      </c>
      <c r="C6" s="138">
        <v>172.17</v>
      </c>
      <c r="D6" s="138">
        <v>182.71</v>
      </c>
      <c r="E6" s="138">
        <v>174.34</v>
      </c>
      <c r="F6" s="138">
        <v>174.54</v>
      </c>
      <c r="G6" s="138">
        <v>176.74</v>
      </c>
      <c r="H6" s="138">
        <v>163.15</v>
      </c>
      <c r="I6" s="138">
        <v>155.29</v>
      </c>
      <c r="J6" s="138">
        <v>160.13</v>
      </c>
      <c r="K6" s="138">
        <v>160.56</v>
      </c>
      <c r="L6" s="138">
        <v>153.99</v>
      </c>
      <c r="M6" s="138">
        <v>146.47</v>
      </c>
      <c r="N6" s="138">
        <v>150.46</v>
      </c>
      <c r="O6" s="138">
        <v>129.43</v>
      </c>
      <c r="P6" s="146">
        <v>149.9</v>
      </c>
      <c r="Q6" s="83"/>
      <c r="R6" s="83"/>
      <c r="AB6" s="83"/>
      <c r="AC6" s="83"/>
    </row>
    <row r="7" spans="1:91" ht="15" x14ac:dyDescent="0.2">
      <c r="A7" s="14" t="s">
        <v>158</v>
      </c>
      <c r="B7" s="139">
        <v>548.48</v>
      </c>
      <c r="C7" s="139">
        <v>613.4</v>
      </c>
      <c r="D7" s="139">
        <v>664.96</v>
      </c>
      <c r="E7" s="139">
        <v>737.31</v>
      </c>
      <c r="F7" s="139">
        <v>754.24</v>
      </c>
      <c r="G7" s="140">
        <v>758.51</v>
      </c>
      <c r="H7" s="140">
        <v>785.65</v>
      </c>
      <c r="I7" s="140">
        <v>824.29</v>
      </c>
      <c r="J7" s="140">
        <v>860.45</v>
      </c>
      <c r="K7" s="140">
        <v>899.84</v>
      </c>
      <c r="L7" s="140">
        <v>924.22</v>
      </c>
      <c r="M7" s="140">
        <v>937.85</v>
      </c>
      <c r="N7" s="140">
        <v>973.23</v>
      </c>
      <c r="O7" s="140">
        <v>979.71</v>
      </c>
      <c r="P7" s="146">
        <v>933.91</v>
      </c>
      <c r="Q7" s="83"/>
      <c r="R7" s="83"/>
      <c r="AB7" s="83"/>
      <c r="AC7" s="83"/>
    </row>
    <row r="8" spans="1:91" ht="15" x14ac:dyDescent="0.2">
      <c r="A8" s="14" t="s">
        <v>159</v>
      </c>
      <c r="B8" s="138">
        <v>1441.85</v>
      </c>
      <c r="C8" s="138">
        <v>1424.53</v>
      </c>
      <c r="D8" s="138">
        <v>1377.16</v>
      </c>
      <c r="E8" s="138">
        <v>1295.24</v>
      </c>
      <c r="F8" s="139">
        <v>1271.9000000000001</v>
      </c>
      <c r="G8" s="140">
        <v>1200.3900000000001</v>
      </c>
      <c r="H8" s="140">
        <v>1144.9000000000001</v>
      </c>
      <c r="I8" s="140">
        <v>1096.0899999999999</v>
      </c>
      <c r="J8" s="140">
        <v>1036.67</v>
      </c>
      <c r="K8" s="140">
        <v>1015.73</v>
      </c>
      <c r="L8" s="140">
        <v>979.72</v>
      </c>
      <c r="M8" s="138">
        <v>959.97</v>
      </c>
      <c r="N8" s="138">
        <v>943.24</v>
      </c>
      <c r="O8" s="138">
        <v>939.6</v>
      </c>
      <c r="P8" s="146">
        <v>918.83</v>
      </c>
      <c r="Q8" s="83"/>
      <c r="R8" s="83"/>
      <c r="AB8" s="83"/>
      <c r="AC8" s="83"/>
    </row>
    <row r="9" spans="1:91" ht="15" x14ac:dyDescent="0.2">
      <c r="A9" s="14" t="s">
        <v>160</v>
      </c>
      <c r="B9" s="138">
        <v>12.65</v>
      </c>
      <c r="C9" s="138">
        <v>12.06</v>
      </c>
      <c r="D9" s="138">
        <v>12.88</v>
      </c>
      <c r="E9" s="138">
        <v>12.41</v>
      </c>
      <c r="F9" s="138">
        <v>12.61</v>
      </c>
      <c r="G9" s="138">
        <v>11.38</v>
      </c>
      <c r="H9" s="138">
        <v>11.5</v>
      </c>
      <c r="I9" s="138">
        <v>11.22</v>
      </c>
      <c r="J9" s="138">
        <v>11.03</v>
      </c>
      <c r="K9" s="138">
        <v>11.46</v>
      </c>
      <c r="L9" s="138">
        <v>11.27</v>
      </c>
      <c r="M9" s="138">
        <v>10.87</v>
      </c>
      <c r="N9" s="138">
        <v>11.64</v>
      </c>
      <c r="O9" s="138">
        <v>11.79</v>
      </c>
      <c r="P9" s="146">
        <v>12.06</v>
      </c>
      <c r="Q9" s="83"/>
      <c r="R9" s="83"/>
      <c r="AB9" s="83"/>
      <c r="AC9" s="83"/>
    </row>
    <row r="10" spans="1:91" ht="15" x14ac:dyDescent="0.2">
      <c r="A10" s="14" t="s">
        <v>161</v>
      </c>
      <c r="B10" s="138">
        <v>571.16999999999996</v>
      </c>
      <c r="C10" s="138">
        <v>590.88</v>
      </c>
      <c r="D10" s="138">
        <v>609.84</v>
      </c>
      <c r="E10" s="138">
        <v>606.62</v>
      </c>
      <c r="F10" s="138">
        <v>560.66</v>
      </c>
      <c r="G10" s="138">
        <v>561.16</v>
      </c>
      <c r="H10" s="138">
        <v>546.61</v>
      </c>
      <c r="I10" s="138">
        <v>546.25</v>
      </c>
      <c r="J10" s="138">
        <v>552.72</v>
      </c>
      <c r="K10" s="138">
        <v>560.05999999999995</v>
      </c>
      <c r="L10" s="138">
        <v>564.70000000000005</v>
      </c>
      <c r="M10" s="138">
        <v>574.30999999999995</v>
      </c>
      <c r="N10" s="138">
        <v>595.73</v>
      </c>
      <c r="O10" s="138">
        <v>601.69000000000005</v>
      </c>
      <c r="P10" s="146">
        <v>599.66</v>
      </c>
      <c r="Q10" s="83"/>
      <c r="R10" s="83"/>
      <c r="AB10" s="83"/>
      <c r="AC10" s="83"/>
    </row>
    <row r="11" spans="1:91" ht="15" x14ac:dyDescent="0.2">
      <c r="A11" s="14" t="s">
        <v>163</v>
      </c>
      <c r="B11" s="138">
        <v>382.83</v>
      </c>
      <c r="C11" s="138">
        <v>399.91</v>
      </c>
      <c r="D11" s="138">
        <v>428.17</v>
      </c>
      <c r="E11" s="138">
        <v>434.2</v>
      </c>
      <c r="F11" s="138">
        <v>430.86</v>
      </c>
      <c r="G11" s="138">
        <v>437.76</v>
      </c>
      <c r="H11" s="138">
        <v>441.96</v>
      </c>
      <c r="I11" s="138">
        <v>445.3</v>
      </c>
      <c r="J11" s="138">
        <v>459.26</v>
      </c>
      <c r="K11" s="138">
        <v>487.92</v>
      </c>
      <c r="L11" s="138">
        <v>510.4</v>
      </c>
      <c r="M11" s="138">
        <v>542.96</v>
      </c>
      <c r="N11" s="138">
        <v>583.36</v>
      </c>
      <c r="O11" s="138">
        <v>585.11</v>
      </c>
      <c r="P11" s="146">
        <v>584.74</v>
      </c>
      <c r="R11" s="89"/>
      <c r="AB11" s="83"/>
      <c r="AC11" s="83"/>
    </row>
    <row r="12" spans="1:91" ht="15" x14ac:dyDescent="0.2">
      <c r="A12" s="14" t="s">
        <v>162</v>
      </c>
      <c r="B12" s="138">
        <v>40.24</v>
      </c>
      <c r="C12" s="138">
        <v>41.14</v>
      </c>
      <c r="D12" s="138">
        <v>38.31</v>
      </c>
      <c r="E12" s="138">
        <v>34.840000000000003</v>
      </c>
      <c r="F12" s="138">
        <v>31.87</v>
      </c>
      <c r="G12" s="138">
        <v>29.31</v>
      </c>
      <c r="H12" s="138">
        <v>26.97</v>
      </c>
      <c r="I12" s="138">
        <v>24.74</v>
      </c>
      <c r="J12" s="138">
        <v>23.1</v>
      </c>
      <c r="K12" s="138">
        <v>22.12</v>
      </c>
      <c r="L12" s="138">
        <v>20.68</v>
      </c>
      <c r="M12" s="138">
        <v>19.62</v>
      </c>
      <c r="N12" s="138">
        <v>19.239999999999998</v>
      </c>
      <c r="O12" s="138">
        <v>18.23</v>
      </c>
      <c r="P12" s="146">
        <v>17.260000000000002</v>
      </c>
      <c r="R12" s="136"/>
      <c r="AB12" s="83"/>
      <c r="AC12" s="83"/>
    </row>
    <row r="13" spans="1:91" ht="15.75" x14ac:dyDescent="0.25">
      <c r="A13" s="41" t="s">
        <v>85</v>
      </c>
      <c r="B13" s="90">
        <v>3165.43</v>
      </c>
      <c r="C13" s="90">
        <v>3254.1</v>
      </c>
      <c r="D13" s="90">
        <v>3314.02</v>
      </c>
      <c r="E13" s="2">
        <v>3294.96</v>
      </c>
      <c r="F13" s="90">
        <v>3236.68</v>
      </c>
      <c r="G13" s="90">
        <v>3175.25</v>
      </c>
      <c r="H13" s="90">
        <v>3120.74</v>
      </c>
      <c r="I13" s="90">
        <v>3103.17</v>
      </c>
      <c r="J13" s="90">
        <v>3103.37</v>
      </c>
      <c r="K13" s="90">
        <v>3157.7</v>
      </c>
      <c r="L13" s="90">
        <v>3164.99</v>
      </c>
      <c r="M13" s="90">
        <v>3192.03</v>
      </c>
      <c r="N13" s="90">
        <v>3276.9</v>
      </c>
      <c r="O13" s="90">
        <v>3265.57</v>
      </c>
      <c r="P13" s="21">
        <v>3216.36</v>
      </c>
      <c r="R13" s="88"/>
      <c r="AB13" s="83"/>
      <c r="AC13" s="83"/>
    </row>
    <row r="14" spans="1:91" ht="30" customHeight="1" x14ac:dyDescent="0.25">
      <c r="A14" s="41" t="s">
        <v>368</v>
      </c>
      <c r="B14" s="1"/>
      <c r="C14" s="21"/>
      <c r="D14" s="1"/>
      <c r="E14" s="141"/>
      <c r="F14" s="141"/>
      <c r="G14" s="141"/>
      <c r="H14" s="141"/>
      <c r="I14" s="141"/>
      <c r="J14" s="141"/>
      <c r="K14" s="141"/>
      <c r="L14" s="141"/>
      <c r="M14" s="141"/>
      <c r="N14" s="141"/>
      <c r="O14" s="141"/>
      <c r="P14" s="1"/>
    </row>
    <row r="15" spans="1:91" ht="15" x14ac:dyDescent="0.2">
      <c r="A15" s="117" t="s">
        <v>50</v>
      </c>
      <c r="B15" s="91">
        <v>96.236000000000004</v>
      </c>
      <c r="C15" s="91">
        <v>101.55200000000001</v>
      </c>
      <c r="D15" s="91">
        <v>99.284000000000006</v>
      </c>
      <c r="E15" s="142">
        <v>98.646000000000001</v>
      </c>
      <c r="F15" s="142">
        <v>94.251999999999995</v>
      </c>
      <c r="G15" s="138">
        <v>92.343999999999994</v>
      </c>
      <c r="H15" s="138">
        <v>90.174999999999997</v>
      </c>
      <c r="I15" s="138">
        <v>88.239000000000004</v>
      </c>
      <c r="J15" s="138">
        <v>87.197000000000003</v>
      </c>
      <c r="K15" s="138">
        <v>88.676000000000002</v>
      </c>
      <c r="L15" s="138">
        <v>87.713999999999999</v>
      </c>
      <c r="M15" s="138">
        <v>87.343999999999994</v>
      </c>
      <c r="N15" s="138">
        <v>87.843999999999994</v>
      </c>
      <c r="O15" s="138">
        <v>87.013999999999996</v>
      </c>
      <c r="P15" s="146">
        <v>97.608999999999995</v>
      </c>
    </row>
    <row r="16" spans="1:91" ht="15" x14ac:dyDescent="0.2">
      <c r="A16" s="117" t="s">
        <v>51</v>
      </c>
      <c r="B16" s="91">
        <v>185.44</v>
      </c>
      <c r="C16" s="91">
        <v>196.51499999999999</v>
      </c>
      <c r="D16" s="91">
        <v>192.267</v>
      </c>
      <c r="E16" s="142">
        <v>193.91800000000001</v>
      </c>
      <c r="F16" s="142">
        <v>188.46799999999999</v>
      </c>
      <c r="G16" s="138">
        <v>186.98400000000001</v>
      </c>
      <c r="H16" s="138">
        <v>183.74700000000001</v>
      </c>
      <c r="I16" s="138">
        <v>180.43799999999999</v>
      </c>
      <c r="J16" s="138">
        <v>184.345</v>
      </c>
      <c r="K16" s="138">
        <v>194.23099999999999</v>
      </c>
      <c r="L16" s="138">
        <v>195.92500000000001</v>
      </c>
      <c r="M16" s="138">
        <v>197.11799999999999</v>
      </c>
      <c r="N16" s="138">
        <v>212.483</v>
      </c>
      <c r="O16" s="138">
        <v>200.13300000000001</v>
      </c>
      <c r="P16" s="146">
        <v>203.74199999999999</v>
      </c>
    </row>
    <row r="17" spans="1:16" ht="15" x14ac:dyDescent="0.2">
      <c r="A17" s="117" t="s">
        <v>52</v>
      </c>
      <c r="B17" s="91">
        <v>69.19</v>
      </c>
      <c r="C17" s="91">
        <v>75.768000000000001</v>
      </c>
      <c r="D17" s="91">
        <v>76.346000000000004</v>
      </c>
      <c r="E17" s="142">
        <v>77.263999999999996</v>
      </c>
      <c r="F17" s="142">
        <v>75.478999999999999</v>
      </c>
      <c r="G17" s="138">
        <v>75.557000000000002</v>
      </c>
      <c r="H17" s="138">
        <v>73.908000000000001</v>
      </c>
      <c r="I17" s="138">
        <v>73.347999999999999</v>
      </c>
      <c r="J17" s="138">
        <v>74.180999999999997</v>
      </c>
      <c r="K17" s="138">
        <v>76.254999999999995</v>
      </c>
      <c r="L17" s="138">
        <v>75.686999999999998</v>
      </c>
      <c r="M17" s="138">
        <v>76.221999999999994</v>
      </c>
      <c r="N17" s="138">
        <v>78.566000000000003</v>
      </c>
      <c r="O17" s="138">
        <v>77.040000000000006</v>
      </c>
      <c r="P17" s="146">
        <v>75.343000000000004</v>
      </c>
    </row>
    <row r="18" spans="1:16" ht="15" x14ac:dyDescent="0.2">
      <c r="A18" s="117" t="s">
        <v>53</v>
      </c>
      <c r="B18" s="91">
        <v>57.706000000000003</v>
      </c>
      <c r="C18" s="91">
        <v>58.399000000000001</v>
      </c>
      <c r="D18" s="91">
        <v>58.892000000000003</v>
      </c>
      <c r="E18" s="142">
        <v>58.325000000000003</v>
      </c>
      <c r="F18" s="142">
        <v>57.713999999999999</v>
      </c>
      <c r="G18" s="138">
        <v>56.920999999999999</v>
      </c>
      <c r="H18" s="138">
        <v>54.692999999999998</v>
      </c>
      <c r="I18" s="138">
        <v>53.854999999999997</v>
      </c>
      <c r="J18" s="138">
        <v>54.404000000000003</v>
      </c>
      <c r="K18" s="138">
        <v>55.768000000000001</v>
      </c>
      <c r="L18" s="138">
        <v>57.15</v>
      </c>
      <c r="M18" s="138">
        <v>58.347999999999999</v>
      </c>
      <c r="N18" s="138">
        <v>60.643999999999998</v>
      </c>
      <c r="O18" s="138">
        <v>60.746000000000002</v>
      </c>
      <c r="P18" s="146">
        <v>59.033999999999999</v>
      </c>
    </row>
    <row r="19" spans="1:16" ht="15" x14ac:dyDescent="0.2">
      <c r="A19" s="117" t="s">
        <v>54</v>
      </c>
      <c r="B19" s="91">
        <v>19.010999999999999</v>
      </c>
      <c r="C19" s="91">
        <v>19.765999999999998</v>
      </c>
      <c r="D19" s="91">
        <v>20.376000000000001</v>
      </c>
      <c r="E19" s="142">
        <v>20.602</v>
      </c>
      <c r="F19" s="142">
        <v>20.506</v>
      </c>
      <c r="G19" s="138">
        <v>20.303999999999998</v>
      </c>
      <c r="H19" s="138">
        <v>20.001000000000001</v>
      </c>
      <c r="I19" s="138">
        <v>19.504999999999999</v>
      </c>
      <c r="J19" s="138">
        <v>18.957999999999998</v>
      </c>
      <c r="K19" s="138">
        <v>19.510000000000002</v>
      </c>
      <c r="L19" s="138">
        <v>19.52</v>
      </c>
      <c r="M19" s="138">
        <v>19.806000000000001</v>
      </c>
      <c r="N19" s="138">
        <v>19.945</v>
      </c>
      <c r="O19" s="138">
        <v>20.114000000000001</v>
      </c>
      <c r="P19" s="146">
        <v>20.058</v>
      </c>
    </row>
    <row r="20" spans="1:16" ht="15" x14ac:dyDescent="0.2">
      <c r="A20" s="117" t="s">
        <v>55</v>
      </c>
      <c r="B20" s="91">
        <v>164.94499999999999</v>
      </c>
      <c r="C20" s="91">
        <v>167.21299999999999</v>
      </c>
      <c r="D20" s="91">
        <v>175.72200000000001</v>
      </c>
      <c r="E20" s="142">
        <v>173.774</v>
      </c>
      <c r="F20" s="142">
        <v>167.66300000000001</v>
      </c>
      <c r="G20" s="138">
        <v>166.136</v>
      </c>
      <c r="H20" s="138">
        <v>164.732</v>
      </c>
      <c r="I20" s="138">
        <v>161.79599999999999</v>
      </c>
      <c r="J20" s="138">
        <v>163.31100000000001</v>
      </c>
      <c r="K20" s="138">
        <v>166.524</v>
      </c>
      <c r="L20" s="138">
        <v>171.892</v>
      </c>
      <c r="M20" s="138">
        <v>174.334</v>
      </c>
      <c r="N20" s="138">
        <v>184.15299999999999</v>
      </c>
      <c r="O20" s="138">
        <v>178.35300000000001</v>
      </c>
      <c r="P20" s="146">
        <v>174.441</v>
      </c>
    </row>
    <row r="21" spans="1:16" ht="15" x14ac:dyDescent="0.2">
      <c r="A21" s="117" t="s">
        <v>56</v>
      </c>
      <c r="B21" s="91">
        <v>62.253</v>
      </c>
      <c r="C21" s="91">
        <v>64.150999999999996</v>
      </c>
      <c r="D21" s="91">
        <v>66.322999999999993</v>
      </c>
      <c r="E21" s="142">
        <v>66.346999999999994</v>
      </c>
      <c r="F21" s="142">
        <v>64.706999999999994</v>
      </c>
      <c r="G21" s="138">
        <v>62.637</v>
      </c>
      <c r="H21" s="138">
        <v>60.923999999999999</v>
      </c>
      <c r="I21" s="138">
        <v>59.508000000000003</v>
      </c>
      <c r="J21" s="138">
        <v>57.890999999999998</v>
      </c>
      <c r="K21" s="138">
        <v>57.512</v>
      </c>
      <c r="L21" s="138">
        <v>56.006999999999998</v>
      </c>
      <c r="M21" s="138">
        <v>55.67</v>
      </c>
      <c r="N21" s="138">
        <v>55.572000000000003</v>
      </c>
      <c r="O21" s="138">
        <v>55.52</v>
      </c>
      <c r="P21" s="146">
        <v>54.131999999999998</v>
      </c>
    </row>
    <row r="22" spans="1:16" ht="15" x14ac:dyDescent="0.2">
      <c r="A22" s="117" t="s">
        <v>57</v>
      </c>
      <c r="B22" s="91">
        <v>78.013000000000005</v>
      </c>
      <c r="C22" s="91">
        <v>76.137</v>
      </c>
      <c r="D22" s="91">
        <v>76.409000000000006</v>
      </c>
      <c r="E22" s="142">
        <v>75.61</v>
      </c>
      <c r="F22" s="142">
        <v>74.980999999999995</v>
      </c>
      <c r="G22" s="138">
        <v>73.616</v>
      </c>
      <c r="H22" s="138">
        <v>72.59</v>
      </c>
      <c r="I22" s="138">
        <v>70.864000000000004</v>
      </c>
      <c r="J22" s="138">
        <v>70.855000000000004</v>
      </c>
      <c r="K22" s="138">
        <v>72.95</v>
      </c>
      <c r="L22" s="138">
        <v>73.039000000000001</v>
      </c>
      <c r="M22" s="138">
        <v>72.150999999999996</v>
      </c>
      <c r="N22" s="138">
        <v>74.695999999999998</v>
      </c>
      <c r="O22" s="138">
        <v>75.019000000000005</v>
      </c>
      <c r="P22" s="146">
        <v>73.180999999999997</v>
      </c>
    </row>
    <row r="23" spans="1:16" ht="15" x14ac:dyDescent="0.2">
      <c r="A23" s="117" t="s">
        <v>58</v>
      </c>
      <c r="B23" s="91">
        <v>40.451999999999998</v>
      </c>
      <c r="C23" s="91">
        <v>41.244</v>
      </c>
      <c r="D23" s="91">
        <v>42.512999999999998</v>
      </c>
      <c r="E23" s="142">
        <v>42.106999999999999</v>
      </c>
      <c r="F23" s="142">
        <v>41.904000000000003</v>
      </c>
      <c r="G23" s="138">
        <v>40.511000000000003</v>
      </c>
      <c r="H23" s="138">
        <v>39.518000000000001</v>
      </c>
      <c r="I23" s="138">
        <v>38.155999999999999</v>
      </c>
      <c r="J23" s="138">
        <v>37.409999999999997</v>
      </c>
      <c r="K23" s="138">
        <v>38.164999999999999</v>
      </c>
      <c r="L23" s="138">
        <v>37.274999999999999</v>
      </c>
      <c r="M23" s="138">
        <v>37.423999999999999</v>
      </c>
      <c r="N23" s="138">
        <v>37.622</v>
      </c>
      <c r="O23" s="138">
        <v>37.680999999999997</v>
      </c>
      <c r="P23" s="146">
        <v>37.281999999999996</v>
      </c>
    </row>
    <row r="24" spans="1:16" ht="15" x14ac:dyDescent="0.2">
      <c r="A24" s="117" t="s">
        <v>59</v>
      </c>
      <c r="B24" s="91">
        <v>61.765999999999998</v>
      </c>
      <c r="C24" s="91">
        <v>64.391000000000005</v>
      </c>
      <c r="D24" s="91">
        <v>66.837999999999994</v>
      </c>
      <c r="E24" s="142">
        <v>64.334999999999994</v>
      </c>
      <c r="F24" s="142">
        <v>61.847000000000001</v>
      </c>
      <c r="G24" s="138">
        <v>61.052999999999997</v>
      </c>
      <c r="H24" s="138">
        <v>60.341000000000001</v>
      </c>
      <c r="I24" s="138">
        <v>58.326999999999998</v>
      </c>
      <c r="J24" s="138">
        <v>58.289000000000001</v>
      </c>
      <c r="K24" s="138">
        <v>60.093000000000004</v>
      </c>
      <c r="L24" s="138">
        <v>60.341000000000001</v>
      </c>
      <c r="M24" s="138">
        <v>62.241</v>
      </c>
      <c r="N24" s="138">
        <v>67.061000000000007</v>
      </c>
      <c r="O24" s="138">
        <v>66.855000000000004</v>
      </c>
      <c r="P24" s="146">
        <v>65.995999999999995</v>
      </c>
    </row>
    <row r="25" spans="1:16" ht="15" x14ac:dyDescent="0.2">
      <c r="A25" s="117" t="s">
        <v>60</v>
      </c>
      <c r="B25" s="91">
        <v>59.77</v>
      </c>
      <c r="C25" s="91">
        <v>56.017000000000003</v>
      </c>
      <c r="D25" s="91">
        <v>55.985999999999997</v>
      </c>
      <c r="E25" s="142">
        <v>56.402999999999999</v>
      </c>
      <c r="F25" s="142">
        <v>55.944000000000003</v>
      </c>
      <c r="G25" s="138">
        <v>54.8</v>
      </c>
      <c r="H25" s="138">
        <v>53.805</v>
      </c>
      <c r="I25" s="138">
        <v>51.362000000000002</v>
      </c>
      <c r="J25" s="138">
        <v>51.292000000000002</v>
      </c>
      <c r="K25" s="138">
        <v>52.192999999999998</v>
      </c>
      <c r="L25" s="138">
        <v>52.206000000000003</v>
      </c>
      <c r="M25" s="138">
        <v>52.808999999999997</v>
      </c>
      <c r="N25" s="138">
        <v>52.177999999999997</v>
      </c>
      <c r="O25" s="138">
        <v>52.158999999999999</v>
      </c>
      <c r="P25" s="146">
        <v>50.914999999999999</v>
      </c>
    </row>
    <row r="26" spans="1:16" ht="15" x14ac:dyDescent="0.2">
      <c r="A26" s="117" t="s">
        <v>61</v>
      </c>
      <c r="B26" s="91">
        <v>238.97399999999999</v>
      </c>
      <c r="C26" s="91">
        <v>241.28800000000001</v>
      </c>
      <c r="D26" s="91">
        <v>250.6</v>
      </c>
      <c r="E26" s="142">
        <v>247.989</v>
      </c>
      <c r="F26" s="142">
        <v>246</v>
      </c>
      <c r="G26" s="138">
        <v>237.31399999999999</v>
      </c>
      <c r="H26" s="138">
        <v>226.91499999999999</v>
      </c>
      <c r="I26" s="138">
        <v>222.36600000000001</v>
      </c>
      <c r="J26" s="138">
        <v>221.08</v>
      </c>
      <c r="K26" s="138">
        <v>220.614</v>
      </c>
      <c r="L26" s="138">
        <v>222.18700000000001</v>
      </c>
      <c r="M26" s="138">
        <v>224.34700000000001</v>
      </c>
      <c r="N26" s="138">
        <v>218.24299999999999</v>
      </c>
      <c r="O26" s="138">
        <v>219.01499999999999</v>
      </c>
      <c r="P26" s="146">
        <v>213.17599999999999</v>
      </c>
    </row>
    <row r="27" spans="1:16" ht="15" x14ac:dyDescent="0.2">
      <c r="A27" s="117" t="s">
        <v>207</v>
      </c>
      <c r="B27" s="91">
        <v>13.653</v>
      </c>
      <c r="C27" s="91">
        <v>14.323</v>
      </c>
      <c r="D27" s="91">
        <v>14.382999999999999</v>
      </c>
      <c r="E27" s="142">
        <v>14.579000000000001</v>
      </c>
      <c r="F27" s="142">
        <v>14.673</v>
      </c>
      <c r="G27" s="138">
        <v>14.757999999999999</v>
      </c>
      <c r="H27" s="138">
        <v>14.648</v>
      </c>
      <c r="I27" s="138">
        <v>14.536</v>
      </c>
      <c r="J27" s="138">
        <v>14.465</v>
      </c>
      <c r="K27" s="138">
        <v>14.826000000000001</v>
      </c>
      <c r="L27" s="138">
        <v>15.055</v>
      </c>
      <c r="M27" s="138">
        <v>15.384</v>
      </c>
      <c r="N27" s="138">
        <v>14.086</v>
      </c>
      <c r="O27" s="138">
        <v>13.895</v>
      </c>
      <c r="P27" s="146">
        <v>13.544</v>
      </c>
    </row>
    <row r="28" spans="1:16" ht="15" x14ac:dyDescent="0.2">
      <c r="A28" s="117" t="s">
        <v>62</v>
      </c>
      <c r="B28" s="91">
        <v>102.949</v>
      </c>
      <c r="C28" s="91">
        <v>107.848</v>
      </c>
      <c r="D28" s="91">
        <v>110.857</v>
      </c>
      <c r="E28" s="142">
        <v>110.16200000000001</v>
      </c>
      <c r="F28" s="142">
        <v>108.319</v>
      </c>
      <c r="G28" s="138">
        <v>105.66</v>
      </c>
      <c r="H28" s="138">
        <v>105.10599999999999</v>
      </c>
      <c r="I28" s="138">
        <v>109.77</v>
      </c>
      <c r="J28" s="138">
        <v>109.374</v>
      </c>
      <c r="K28" s="138">
        <v>112.79300000000001</v>
      </c>
      <c r="L28" s="138">
        <v>114.346</v>
      </c>
      <c r="M28" s="138">
        <v>116.501</v>
      </c>
      <c r="N28" s="138">
        <v>116.974</v>
      </c>
      <c r="O28" s="138">
        <v>115.005</v>
      </c>
      <c r="P28" s="146">
        <v>112.20399999999999</v>
      </c>
    </row>
    <row r="29" spans="1:16" ht="15" x14ac:dyDescent="0.2">
      <c r="A29" s="117" t="s">
        <v>63</v>
      </c>
      <c r="B29" s="91">
        <v>187.05500000000001</v>
      </c>
      <c r="C29" s="91">
        <v>193.334</v>
      </c>
      <c r="D29" s="91">
        <v>198.089</v>
      </c>
      <c r="E29" s="142">
        <v>196.04</v>
      </c>
      <c r="F29" s="142">
        <v>192.797</v>
      </c>
      <c r="G29" s="138">
        <v>189.08699999999999</v>
      </c>
      <c r="H29" s="138">
        <v>186.56200000000001</v>
      </c>
      <c r="I29" s="138">
        <v>181.61799999999999</v>
      </c>
      <c r="J29" s="138">
        <v>181.86799999999999</v>
      </c>
      <c r="K29" s="138">
        <v>185.67</v>
      </c>
      <c r="L29" s="138">
        <v>184.46299999999999</v>
      </c>
      <c r="M29" s="138">
        <v>185.458</v>
      </c>
      <c r="N29" s="138">
        <v>190.36500000000001</v>
      </c>
      <c r="O29" s="138">
        <v>189.16900000000001</v>
      </c>
      <c r="P29" s="146">
        <v>187.15899999999999</v>
      </c>
    </row>
    <row r="30" spans="1:16" ht="15" x14ac:dyDescent="0.2">
      <c r="A30" s="117" t="s">
        <v>64</v>
      </c>
      <c r="B30" s="91">
        <v>265.048</v>
      </c>
      <c r="C30" s="91">
        <v>270.47699999999998</v>
      </c>
      <c r="D30" s="91">
        <v>275.33300000000003</v>
      </c>
      <c r="E30" s="142">
        <v>275.75400000000002</v>
      </c>
      <c r="F30" s="142">
        <v>269.18099999999998</v>
      </c>
      <c r="G30" s="138">
        <v>262.56799999999998</v>
      </c>
      <c r="H30" s="138">
        <v>259.61399999999998</v>
      </c>
      <c r="I30" s="138">
        <v>262.68</v>
      </c>
      <c r="J30" s="138">
        <v>262.25700000000001</v>
      </c>
      <c r="K30" s="138">
        <v>260.64</v>
      </c>
      <c r="L30" s="138">
        <v>256.12099999999998</v>
      </c>
      <c r="M30" s="138">
        <v>257.952</v>
      </c>
      <c r="N30" s="138">
        <v>256.89</v>
      </c>
      <c r="O30" s="138">
        <v>253.90700000000001</v>
      </c>
      <c r="P30" s="146">
        <v>249.65700000000001</v>
      </c>
    </row>
    <row r="31" spans="1:16" ht="15" x14ac:dyDescent="0.2">
      <c r="A31" s="117" t="s">
        <v>65</v>
      </c>
      <c r="B31" s="91">
        <v>161.755</v>
      </c>
      <c r="C31" s="91">
        <v>167.548</v>
      </c>
      <c r="D31" s="91">
        <v>171.85300000000001</v>
      </c>
      <c r="E31" s="142">
        <v>171.53</v>
      </c>
      <c r="F31" s="142">
        <v>172.315</v>
      </c>
      <c r="G31" s="138">
        <v>170.322</v>
      </c>
      <c r="H31" s="138">
        <v>169.19200000000001</v>
      </c>
      <c r="I31" s="138">
        <v>167.154</v>
      </c>
      <c r="J31" s="138">
        <v>169.27799999999999</v>
      </c>
      <c r="K31" s="138">
        <v>171.93199999999999</v>
      </c>
      <c r="L31" s="138">
        <v>176.096</v>
      </c>
      <c r="M31" s="138">
        <v>179.34399999999999</v>
      </c>
      <c r="N31" s="138">
        <v>185.77199999999999</v>
      </c>
      <c r="O31" s="138">
        <v>186.25299999999999</v>
      </c>
      <c r="P31" s="146">
        <v>182.65799999999999</v>
      </c>
    </row>
    <row r="32" spans="1:16" ht="15" x14ac:dyDescent="0.2">
      <c r="A32" s="117" t="s">
        <v>66</v>
      </c>
      <c r="B32" s="91">
        <v>36.125</v>
      </c>
      <c r="C32" s="91">
        <v>36.981000000000002</v>
      </c>
      <c r="D32" s="91">
        <v>37.244999999999997</v>
      </c>
      <c r="E32" s="142">
        <v>36.893999999999998</v>
      </c>
      <c r="F32" s="142">
        <v>35.993000000000002</v>
      </c>
      <c r="G32" s="138">
        <v>34.779000000000003</v>
      </c>
      <c r="H32" s="138">
        <v>33.755000000000003</v>
      </c>
      <c r="I32" s="138">
        <v>32.679000000000002</v>
      </c>
      <c r="J32" s="138">
        <v>32.329000000000001</v>
      </c>
      <c r="K32" s="138">
        <v>32.889000000000003</v>
      </c>
      <c r="L32" s="138">
        <v>32.392000000000003</v>
      </c>
      <c r="M32" s="138">
        <v>32.470999999999997</v>
      </c>
      <c r="N32" s="138">
        <v>32.356000000000002</v>
      </c>
      <c r="O32" s="138">
        <v>31.806999999999999</v>
      </c>
      <c r="P32" s="146">
        <v>31.515000000000001</v>
      </c>
    </row>
    <row r="33" spans="1:16" ht="15" x14ac:dyDescent="0.2">
      <c r="A33" s="117" t="s">
        <v>67</v>
      </c>
      <c r="B33" s="91">
        <v>43.353000000000002</v>
      </c>
      <c r="C33" s="91">
        <v>44.701999999999998</v>
      </c>
      <c r="D33" s="91">
        <v>45.77</v>
      </c>
      <c r="E33" s="142">
        <v>45.652999999999999</v>
      </c>
      <c r="F33" s="142">
        <v>44.920999999999999</v>
      </c>
      <c r="G33" s="138">
        <v>44.01</v>
      </c>
      <c r="H33" s="138">
        <v>43.697000000000003</v>
      </c>
      <c r="I33" s="138">
        <v>42.392000000000003</v>
      </c>
      <c r="J33" s="138">
        <v>42.094000000000001</v>
      </c>
      <c r="K33" s="138">
        <v>43.524999999999999</v>
      </c>
      <c r="L33" s="138">
        <v>43.290999999999997</v>
      </c>
      <c r="M33" s="138">
        <v>44.05</v>
      </c>
      <c r="N33" s="138">
        <v>45.645000000000003</v>
      </c>
      <c r="O33" s="138">
        <v>45.146999999999998</v>
      </c>
      <c r="P33" s="146">
        <v>44.4</v>
      </c>
    </row>
    <row r="34" spans="1:16" ht="15" x14ac:dyDescent="0.2">
      <c r="A34" s="117" t="s">
        <v>68</v>
      </c>
      <c r="B34" s="91">
        <v>45.683999999999997</v>
      </c>
      <c r="C34" s="91">
        <v>47.127000000000002</v>
      </c>
      <c r="D34" s="91">
        <v>48.825000000000003</v>
      </c>
      <c r="E34" s="142">
        <v>48.41</v>
      </c>
      <c r="F34" s="142">
        <v>47.561</v>
      </c>
      <c r="G34" s="138">
        <v>46.692</v>
      </c>
      <c r="H34" s="138">
        <v>45.978000000000002</v>
      </c>
      <c r="I34" s="138">
        <v>45.686999999999998</v>
      </c>
      <c r="J34" s="138">
        <v>46.158999999999999</v>
      </c>
      <c r="K34" s="138">
        <v>47.655000000000001</v>
      </c>
      <c r="L34" s="138">
        <v>48.146999999999998</v>
      </c>
      <c r="M34" s="138">
        <v>49.140999999999998</v>
      </c>
      <c r="N34" s="138">
        <v>50.661999999999999</v>
      </c>
      <c r="O34" s="138">
        <v>50.668999999999997</v>
      </c>
      <c r="P34" s="146">
        <v>49.246000000000002</v>
      </c>
    </row>
    <row r="35" spans="1:16" ht="15" x14ac:dyDescent="0.2">
      <c r="A35" s="117" t="s">
        <v>69</v>
      </c>
      <c r="B35" s="91">
        <v>52.034999999999997</v>
      </c>
      <c r="C35" s="91">
        <v>53.475000000000001</v>
      </c>
      <c r="D35" s="91">
        <v>53.786000000000001</v>
      </c>
      <c r="E35" s="142">
        <v>54.027999999999999</v>
      </c>
      <c r="F35" s="142">
        <v>52.808</v>
      </c>
      <c r="G35" s="138">
        <v>51.792999999999999</v>
      </c>
      <c r="H35" s="138">
        <v>51.06</v>
      </c>
      <c r="I35" s="138">
        <v>48.898000000000003</v>
      </c>
      <c r="J35" s="138">
        <v>48.396000000000001</v>
      </c>
      <c r="K35" s="138">
        <v>49.429000000000002</v>
      </c>
      <c r="L35" s="138">
        <v>49.508000000000003</v>
      </c>
      <c r="M35" s="138">
        <v>49.716000000000001</v>
      </c>
      <c r="N35" s="138">
        <v>50.646000000000001</v>
      </c>
      <c r="O35" s="138">
        <v>49.414999999999999</v>
      </c>
      <c r="P35" s="146">
        <v>48.307000000000002</v>
      </c>
    </row>
    <row r="36" spans="1:16" ht="15" x14ac:dyDescent="0.2">
      <c r="A36" s="117" t="s">
        <v>70</v>
      </c>
      <c r="B36" s="91">
        <v>216.958</v>
      </c>
      <c r="C36" s="91">
        <v>222.279</v>
      </c>
      <c r="D36" s="91">
        <v>226.041</v>
      </c>
      <c r="E36" s="142">
        <v>225.137</v>
      </c>
      <c r="F36" s="142">
        <v>221.501</v>
      </c>
      <c r="G36" s="138">
        <v>216.523</v>
      </c>
      <c r="H36" s="138">
        <v>208.94300000000001</v>
      </c>
      <c r="I36" s="138">
        <v>232.08099999999999</v>
      </c>
      <c r="J36" s="138">
        <v>229.411</v>
      </c>
      <c r="K36" s="138">
        <v>232.83500000000001</v>
      </c>
      <c r="L36" s="138">
        <v>224.92699999999999</v>
      </c>
      <c r="M36" s="138">
        <v>224.72300000000001</v>
      </c>
      <c r="N36" s="138">
        <v>234.69300000000001</v>
      </c>
      <c r="O36" s="138">
        <v>258.24799999999999</v>
      </c>
      <c r="P36" s="146">
        <v>251.37100000000001</v>
      </c>
    </row>
    <row r="37" spans="1:16" ht="15" x14ac:dyDescent="0.2">
      <c r="A37" s="117" t="s">
        <v>71</v>
      </c>
      <c r="B37" s="91">
        <v>7.6779999999999999</v>
      </c>
      <c r="C37" s="91">
        <v>8.1679999999999993</v>
      </c>
      <c r="D37" s="91">
        <v>8.3699999999999992</v>
      </c>
      <c r="E37" s="142">
        <v>8.4640000000000004</v>
      </c>
      <c r="F37" s="142">
        <v>8.4350000000000005</v>
      </c>
      <c r="G37" s="138">
        <v>8.4149999999999991</v>
      </c>
      <c r="H37" s="138">
        <v>8.266</v>
      </c>
      <c r="I37" s="138">
        <v>8.0749999999999993</v>
      </c>
      <c r="J37" s="138">
        <v>8.2840000000000007</v>
      </c>
      <c r="K37" s="138">
        <v>8.6660000000000004</v>
      </c>
      <c r="L37" s="138">
        <v>8.8770000000000007</v>
      </c>
      <c r="M37" s="138">
        <v>9.18</v>
      </c>
      <c r="N37" s="138">
        <v>9.3650000000000002</v>
      </c>
      <c r="O37" s="138">
        <v>9.2129999999999992</v>
      </c>
      <c r="P37" s="146">
        <v>9.0660000000000007</v>
      </c>
    </row>
    <row r="38" spans="1:16" ht="15" x14ac:dyDescent="0.2">
      <c r="A38" s="117" t="s">
        <v>72</v>
      </c>
      <c r="B38" s="91">
        <v>178.387</v>
      </c>
      <c r="C38" s="91">
        <v>182.649</v>
      </c>
      <c r="D38" s="91">
        <v>185.40100000000001</v>
      </c>
      <c r="E38" s="142">
        <v>181.38900000000001</v>
      </c>
      <c r="F38" s="142">
        <v>178.214</v>
      </c>
      <c r="G38" s="138">
        <v>175.01400000000001</v>
      </c>
      <c r="H38" s="138">
        <v>175.12299999999999</v>
      </c>
      <c r="I38" s="138">
        <v>171.702</v>
      </c>
      <c r="J38" s="138">
        <v>173.04499999999999</v>
      </c>
      <c r="K38" s="138">
        <v>175.69200000000001</v>
      </c>
      <c r="L38" s="138">
        <v>178.35</v>
      </c>
      <c r="M38" s="138">
        <v>179.36099999999999</v>
      </c>
      <c r="N38" s="138">
        <v>189.28</v>
      </c>
      <c r="O38" s="138">
        <v>185.50700000000001</v>
      </c>
      <c r="P38" s="146">
        <v>179.70500000000001</v>
      </c>
    </row>
    <row r="39" spans="1:16" ht="15" x14ac:dyDescent="0.2">
      <c r="A39" s="117" t="s">
        <v>73</v>
      </c>
      <c r="B39" s="91">
        <v>106.974</v>
      </c>
      <c r="C39" s="91">
        <v>109.776</v>
      </c>
      <c r="D39" s="91">
        <v>111.086</v>
      </c>
      <c r="E39" s="142">
        <v>111.715</v>
      </c>
      <c r="F39" s="142">
        <v>108.66800000000001</v>
      </c>
      <c r="G39" s="138">
        <v>106.337</v>
      </c>
      <c r="H39" s="138">
        <v>105.075</v>
      </c>
      <c r="I39" s="138">
        <v>102.65</v>
      </c>
      <c r="J39" s="138">
        <v>102.849</v>
      </c>
      <c r="K39" s="138">
        <v>104.505</v>
      </c>
      <c r="L39" s="138">
        <v>104.999</v>
      </c>
      <c r="M39" s="138">
        <v>104.866</v>
      </c>
      <c r="N39" s="138">
        <v>105.283</v>
      </c>
      <c r="O39" s="138">
        <v>105.905</v>
      </c>
      <c r="P39" s="146">
        <v>104.462</v>
      </c>
    </row>
    <row r="40" spans="1:16" ht="15" x14ac:dyDescent="0.2">
      <c r="A40" s="117" t="s">
        <v>74</v>
      </c>
      <c r="B40" s="91">
        <v>75.805000000000007</v>
      </c>
      <c r="C40" s="91">
        <v>78.260999999999996</v>
      </c>
      <c r="D40" s="91">
        <v>79.713999999999999</v>
      </c>
      <c r="E40" s="142">
        <v>79.061000000000007</v>
      </c>
      <c r="F40" s="142">
        <v>78.546999999999997</v>
      </c>
      <c r="G40" s="138">
        <v>77.366</v>
      </c>
      <c r="H40" s="138">
        <v>76.688999999999993</v>
      </c>
      <c r="I40" s="138">
        <v>75.049000000000007</v>
      </c>
      <c r="J40" s="138">
        <v>75.37</v>
      </c>
      <c r="K40" s="138">
        <v>77.421999999999997</v>
      </c>
      <c r="L40" s="138">
        <v>79.016000000000005</v>
      </c>
      <c r="M40" s="138">
        <v>80.272000000000006</v>
      </c>
      <c r="N40" s="138">
        <v>81.944999999999993</v>
      </c>
      <c r="O40" s="138">
        <v>81.278000000000006</v>
      </c>
      <c r="P40" s="146">
        <v>79.040000000000006</v>
      </c>
    </row>
    <row r="41" spans="1:16" ht="15" x14ac:dyDescent="0.2">
      <c r="A41" s="117" t="s">
        <v>75</v>
      </c>
      <c r="B41" s="91">
        <v>12.036</v>
      </c>
      <c r="C41" s="91">
        <v>12.510999999999999</v>
      </c>
      <c r="D41" s="91">
        <v>12.686</v>
      </c>
      <c r="E41" s="142">
        <v>12.698</v>
      </c>
      <c r="F41" s="142">
        <v>12.423999999999999</v>
      </c>
      <c r="G41" s="138">
        <v>12.340999999999999</v>
      </c>
      <c r="H41" s="138">
        <v>12.244999999999999</v>
      </c>
      <c r="I41" s="138">
        <v>12.106</v>
      </c>
      <c r="J41" s="138">
        <v>12.31</v>
      </c>
      <c r="K41" s="138">
        <v>12.736000000000001</v>
      </c>
      <c r="L41" s="138">
        <v>13.018000000000001</v>
      </c>
      <c r="M41" s="138">
        <v>13.423999999999999</v>
      </c>
      <c r="N41" s="138">
        <v>13.651999999999999</v>
      </c>
      <c r="O41" s="138">
        <v>13.458</v>
      </c>
      <c r="P41" s="146">
        <v>13.202</v>
      </c>
    </row>
    <row r="42" spans="1:16" ht="15" x14ac:dyDescent="0.2">
      <c r="A42" s="117" t="s">
        <v>76</v>
      </c>
      <c r="B42" s="91">
        <v>66.736000000000004</v>
      </c>
      <c r="C42" s="91">
        <v>68.632000000000005</v>
      </c>
      <c r="D42" s="91">
        <v>70.012</v>
      </c>
      <c r="E42" s="142">
        <v>69.540999999999997</v>
      </c>
      <c r="F42" s="142">
        <v>68.551000000000002</v>
      </c>
      <c r="G42" s="138">
        <v>68.150999999999996</v>
      </c>
      <c r="H42" s="138">
        <v>67.052999999999997</v>
      </c>
      <c r="I42" s="138">
        <v>64.594999999999999</v>
      </c>
      <c r="J42" s="138">
        <v>64.12</v>
      </c>
      <c r="K42" s="138">
        <v>65.507999999999996</v>
      </c>
      <c r="L42" s="138">
        <v>65.983000000000004</v>
      </c>
      <c r="M42" s="138">
        <v>66.501999999999995</v>
      </c>
      <c r="N42" s="138">
        <v>68.316999999999993</v>
      </c>
      <c r="O42" s="138">
        <v>67.474999999999994</v>
      </c>
      <c r="P42" s="146">
        <v>66.17</v>
      </c>
    </row>
    <row r="43" spans="1:16" ht="15" x14ac:dyDescent="0.2">
      <c r="A43" s="117" t="s">
        <v>77</v>
      </c>
      <c r="B43" s="91">
        <v>207.935</v>
      </c>
      <c r="C43" s="91">
        <v>214.47499999999999</v>
      </c>
      <c r="D43" s="91">
        <v>218.179</v>
      </c>
      <c r="E43" s="142">
        <v>215.21799999999999</v>
      </c>
      <c r="F43" s="142">
        <v>213.62700000000001</v>
      </c>
      <c r="G43" s="138">
        <v>209.51400000000001</v>
      </c>
      <c r="H43" s="138">
        <v>206.59</v>
      </c>
      <c r="I43" s="138">
        <v>208.464</v>
      </c>
      <c r="J43" s="138">
        <v>208.65</v>
      </c>
      <c r="K43" s="138">
        <v>210.566</v>
      </c>
      <c r="L43" s="138">
        <v>210.42699999999999</v>
      </c>
      <c r="M43" s="138">
        <v>213.571</v>
      </c>
      <c r="N43" s="138">
        <v>224.96100000000001</v>
      </c>
      <c r="O43" s="138">
        <v>222.774</v>
      </c>
      <c r="P43" s="146">
        <v>219.06899999999999</v>
      </c>
    </row>
    <row r="44" spans="1:16" ht="15" x14ac:dyDescent="0.2">
      <c r="A44" s="117" t="s">
        <v>78</v>
      </c>
      <c r="B44" s="91">
        <v>83.816000000000003</v>
      </c>
      <c r="C44" s="91">
        <v>88.373999999999995</v>
      </c>
      <c r="D44" s="91">
        <v>90.801000000000002</v>
      </c>
      <c r="E44" s="142">
        <v>88.897000000000006</v>
      </c>
      <c r="F44" s="142">
        <v>86.388000000000005</v>
      </c>
      <c r="G44" s="138">
        <v>84.748999999999995</v>
      </c>
      <c r="H44" s="138">
        <v>82.778999999999996</v>
      </c>
      <c r="I44" s="138">
        <v>80.912000000000006</v>
      </c>
      <c r="J44" s="138">
        <v>80.075000000000003</v>
      </c>
      <c r="K44" s="138">
        <v>82.159000000000006</v>
      </c>
      <c r="L44" s="138">
        <v>83.308000000000007</v>
      </c>
      <c r="M44" s="138">
        <v>85.162999999999997</v>
      </c>
      <c r="N44" s="138">
        <v>87.012</v>
      </c>
      <c r="O44" s="138">
        <v>86.304000000000002</v>
      </c>
      <c r="P44" s="146">
        <v>84.29</v>
      </c>
    </row>
    <row r="45" spans="1:16" ht="15" x14ac:dyDescent="0.2">
      <c r="A45" s="117" t="s">
        <v>79</v>
      </c>
      <c r="B45" s="91">
        <v>45.093000000000004</v>
      </c>
      <c r="C45" s="91">
        <v>46.247</v>
      </c>
      <c r="D45" s="91">
        <v>46.207999999999998</v>
      </c>
      <c r="E45" s="142">
        <v>46.295999999999999</v>
      </c>
      <c r="F45" s="142">
        <v>46.819000000000003</v>
      </c>
      <c r="G45" s="138">
        <v>45.615000000000002</v>
      </c>
      <c r="H45" s="138">
        <v>45.154000000000003</v>
      </c>
      <c r="I45" s="138">
        <v>44.573</v>
      </c>
      <c r="J45" s="138">
        <v>44.116</v>
      </c>
      <c r="K45" s="138">
        <v>44.716999999999999</v>
      </c>
      <c r="L45" s="138">
        <v>44.640999999999998</v>
      </c>
      <c r="M45" s="138">
        <v>44.064999999999998</v>
      </c>
      <c r="N45" s="138">
        <v>43.616</v>
      </c>
      <c r="O45" s="138">
        <v>43.204000000000001</v>
      </c>
      <c r="P45" s="146">
        <v>42.052</v>
      </c>
    </row>
    <row r="46" spans="1:16" ht="15" x14ac:dyDescent="0.2">
      <c r="A46" s="117" t="s">
        <v>80</v>
      </c>
      <c r="B46" s="91">
        <v>122.595</v>
      </c>
      <c r="C46" s="91">
        <v>124.474</v>
      </c>
      <c r="D46" s="91">
        <v>127.827</v>
      </c>
      <c r="E46" s="142">
        <v>128.17400000000001</v>
      </c>
      <c r="F46" s="142">
        <v>125.47</v>
      </c>
      <c r="G46" s="138">
        <v>123.377</v>
      </c>
      <c r="H46" s="138">
        <v>121.863</v>
      </c>
      <c r="I46" s="138">
        <v>119.783</v>
      </c>
      <c r="J46" s="138">
        <v>119.709</v>
      </c>
      <c r="K46" s="138">
        <v>121.041</v>
      </c>
      <c r="L46" s="138">
        <v>123.075</v>
      </c>
      <c r="M46" s="138">
        <v>123.075</v>
      </c>
      <c r="N46" s="138">
        <v>126.376</v>
      </c>
      <c r="O46" s="138">
        <v>127.289</v>
      </c>
      <c r="P46" s="146">
        <v>124.33799999999999</v>
      </c>
    </row>
    <row r="47" spans="1:16" ht="15.75" x14ac:dyDescent="0.25">
      <c r="A47" s="121" t="s">
        <v>156</v>
      </c>
      <c r="B47" s="91">
        <v>3165.4319999999998</v>
      </c>
      <c r="C47" s="91">
        <v>3254.105</v>
      </c>
      <c r="D47" s="91">
        <v>3314.0210000000002</v>
      </c>
      <c r="E47" s="90">
        <v>3294.96</v>
      </c>
      <c r="F47" s="90">
        <v>3236.6770000000001</v>
      </c>
      <c r="G47" s="90">
        <v>3175.2489999999998</v>
      </c>
      <c r="H47" s="90">
        <v>3120.74</v>
      </c>
      <c r="I47" s="90">
        <v>3103.1669999999999</v>
      </c>
      <c r="J47" s="90">
        <v>3103.3719999999998</v>
      </c>
      <c r="K47" s="90">
        <v>3157.6959999999999</v>
      </c>
      <c r="L47" s="90">
        <v>3164.9870000000001</v>
      </c>
      <c r="M47" s="90">
        <v>3192.0340000000001</v>
      </c>
      <c r="N47" s="90">
        <v>3276.904</v>
      </c>
      <c r="O47" s="90">
        <v>3265.569</v>
      </c>
      <c r="P47" s="146">
        <v>3216.36</v>
      </c>
    </row>
  </sheetData>
  <phoneticPr fontId="15" type="noConversion"/>
  <pageMargins left="0.74803149606299213" right="0.74803149606299213" top="0.98425196850393704" bottom="0.98425196850393704" header="0.51181102362204722" footer="0.51181102362204722"/>
  <pageSetup paperSize="9" scale="55" orientation="portrait" r:id="rId1"/>
  <headerFooter alignWithMargins="0">
    <oddHeader>&amp;R&amp;"Arial,Bold"&amp;16ROAD TRAFFIC</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B21" sqref="B21"/>
    </sheetView>
  </sheetViews>
  <sheetFormatPr defaultRowHeight="12.75" x14ac:dyDescent="0.2"/>
  <cols>
    <col min="1" max="1" width="17.5703125" customWidth="1"/>
    <col min="2" max="2" width="76" customWidth="1"/>
  </cols>
  <sheetData>
    <row r="1" spans="1:2" ht="19.5" x14ac:dyDescent="0.3">
      <c r="A1" s="99" t="s">
        <v>255</v>
      </c>
      <c r="B1" s="100"/>
    </row>
    <row r="2" spans="1:2" ht="15" x14ac:dyDescent="0.2">
      <c r="A2" s="101" t="s">
        <v>256</v>
      </c>
      <c r="B2" s="100"/>
    </row>
    <row r="3" spans="1:2" ht="15.75" x14ac:dyDescent="0.25">
      <c r="A3" s="102" t="s">
        <v>257</v>
      </c>
      <c r="B3" s="103" t="s">
        <v>258</v>
      </c>
    </row>
    <row r="4" spans="1:2" ht="43.5" customHeight="1" x14ac:dyDescent="0.2">
      <c r="A4" t="s">
        <v>259</v>
      </c>
      <c r="B4" s="105" t="s">
        <v>273</v>
      </c>
    </row>
    <row r="5" spans="1:2" x14ac:dyDescent="0.2">
      <c r="A5" t="s">
        <v>260</v>
      </c>
      <c r="B5" s="105" t="s">
        <v>274</v>
      </c>
    </row>
    <row r="6" spans="1:2" ht="38.25" x14ac:dyDescent="0.2">
      <c r="A6" t="s">
        <v>261</v>
      </c>
      <c r="B6" s="105" t="s">
        <v>290</v>
      </c>
    </row>
    <row r="7" spans="1:2" x14ac:dyDescent="0.2">
      <c r="A7" t="s">
        <v>262</v>
      </c>
      <c r="B7" s="44" t="s">
        <v>292</v>
      </c>
    </row>
    <row r="8" spans="1:2" ht="25.5" x14ac:dyDescent="0.2">
      <c r="A8" t="s">
        <v>263</v>
      </c>
      <c r="B8" s="105" t="s">
        <v>304</v>
      </c>
    </row>
    <row r="9" spans="1:2" ht="25.5" x14ac:dyDescent="0.2">
      <c r="A9" t="s">
        <v>264</v>
      </c>
      <c r="B9" s="105" t="s">
        <v>306</v>
      </c>
    </row>
    <row r="10" spans="1:2" ht="25.5" x14ac:dyDescent="0.2">
      <c r="A10" t="s">
        <v>265</v>
      </c>
      <c r="B10" s="105" t="s">
        <v>316</v>
      </c>
    </row>
    <row r="11" spans="1:2" ht="28.5" customHeight="1" x14ac:dyDescent="0.2">
      <c r="A11" t="s">
        <v>266</v>
      </c>
      <c r="B11" s="126" t="s">
        <v>327</v>
      </c>
    </row>
    <row r="12" spans="1:2" ht="25.5" x14ac:dyDescent="0.2">
      <c r="A12" t="s">
        <v>267</v>
      </c>
      <c r="B12" s="105" t="s">
        <v>328</v>
      </c>
    </row>
    <row r="13" spans="1:2" x14ac:dyDescent="0.2">
      <c r="A13" t="s">
        <v>268</v>
      </c>
      <c r="B13" s="64" t="s">
        <v>330</v>
      </c>
    </row>
    <row r="14" spans="1:2" ht="51" x14ac:dyDescent="0.2">
      <c r="A14" t="s">
        <v>269</v>
      </c>
      <c r="B14" s="104" t="s">
        <v>353</v>
      </c>
    </row>
    <row r="15" spans="1:2" ht="38.25" x14ac:dyDescent="0.2">
      <c r="A15" t="s">
        <v>270</v>
      </c>
      <c r="B15" s="104" t="s">
        <v>354</v>
      </c>
    </row>
    <row r="16" spans="1:2" ht="25.5" x14ac:dyDescent="0.2">
      <c r="A16" t="s">
        <v>271</v>
      </c>
      <c r="B16" s="104" t="s">
        <v>355</v>
      </c>
    </row>
    <row r="17" spans="1:2" ht="25.5" x14ac:dyDescent="0.2">
      <c r="A17" t="s">
        <v>272</v>
      </c>
      <c r="B17" s="104" t="s">
        <v>359</v>
      </c>
    </row>
    <row r="18" spans="1:2" ht="29.25" customHeight="1" x14ac:dyDescent="0.2">
      <c r="A18" t="s">
        <v>356</v>
      </c>
      <c r="B18" s="143" t="s">
        <v>389</v>
      </c>
    </row>
    <row r="19" spans="1:2" ht="38.25" x14ac:dyDescent="0.2">
      <c r="A19" t="s">
        <v>357</v>
      </c>
      <c r="B19" s="105" t="s">
        <v>367</v>
      </c>
    </row>
    <row r="20" spans="1:2" ht="36" x14ac:dyDescent="0.2">
      <c r="A20" t="s">
        <v>358</v>
      </c>
      <c r="B20" s="143" t="s">
        <v>369</v>
      </c>
    </row>
    <row r="21" spans="1:2" x14ac:dyDescent="0.2">
      <c r="B21" s="104"/>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9"/>
  <sheetViews>
    <sheetView zoomScale="75" zoomScaleNormal="75" workbookViewId="0">
      <pane xSplit="1" ySplit="5" topLeftCell="Q6" activePane="bottomRight" state="frozen"/>
      <selection pane="topRight" activeCell="B1" sqref="B1"/>
      <selection pane="bottomLeft" activeCell="A6" sqref="A6"/>
      <selection pane="bottomRight" activeCell="AD20" sqref="AD20"/>
    </sheetView>
  </sheetViews>
  <sheetFormatPr defaultRowHeight="12.75" x14ac:dyDescent="0.2"/>
  <cols>
    <col min="1" max="1" width="36.7109375" customWidth="1"/>
    <col min="2" max="6" width="10" customWidth="1"/>
    <col min="7" max="15" width="10.28515625" customWidth="1"/>
    <col min="16" max="16" width="10.42578125" customWidth="1"/>
    <col min="17" max="27" width="11.140625" customWidth="1"/>
  </cols>
  <sheetData>
    <row r="1" spans="1:33" s="9" customFormat="1" ht="15.75" x14ac:dyDescent="0.25">
      <c r="A1" s="41" t="s">
        <v>289</v>
      </c>
      <c r="B1" s="14"/>
      <c r="C1" s="14"/>
      <c r="D1" s="14"/>
      <c r="E1" s="14"/>
      <c r="F1" s="14"/>
      <c r="G1" s="14"/>
      <c r="H1" s="14"/>
      <c r="I1" s="14"/>
      <c r="J1" s="14"/>
      <c r="K1" s="14"/>
      <c r="L1" s="14"/>
      <c r="M1" s="14"/>
    </row>
    <row r="2" spans="1:33" s="9" customFormat="1" ht="15" x14ac:dyDescent="0.2">
      <c r="A2" s="106" t="s">
        <v>291</v>
      </c>
      <c r="B2" s="14"/>
      <c r="C2" s="14"/>
      <c r="D2" s="14"/>
      <c r="E2" s="14"/>
      <c r="F2" s="14"/>
      <c r="G2" s="14"/>
      <c r="H2" s="14"/>
      <c r="I2" s="14"/>
      <c r="J2" s="14"/>
      <c r="K2" s="14"/>
      <c r="L2" s="14"/>
      <c r="M2" s="14"/>
    </row>
    <row r="3" spans="1:33" s="9" customFormat="1" ht="15" x14ac:dyDescent="0.2">
      <c r="A3" s="131" t="s">
        <v>303</v>
      </c>
      <c r="B3" s="14"/>
      <c r="C3" s="14"/>
      <c r="D3" s="14"/>
      <c r="E3" s="14"/>
      <c r="F3" s="14"/>
      <c r="G3" s="14"/>
      <c r="H3" s="14"/>
      <c r="I3" s="14"/>
      <c r="J3" s="14"/>
      <c r="K3" s="14"/>
      <c r="L3" s="14"/>
      <c r="M3" s="14"/>
    </row>
    <row r="4" spans="1:33" s="9" customFormat="1" ht="15" x14ac:dyDescent="0.2">
      <c r="A4" s="98" t="s">
        <v>171</v>
      </c>
      <c r="B4" s="14"/>
      <c r="C4" s="14"/>
      <c r="D4" s="14"/>
      <c r="E4" s="14"/>
      <c r="F4" s="14"/>
      <c r="G4" s="14"/>
      <c r="H4" s="14"/>
      <c r="I4" s="14"/>
      <c r="J4" s="14"/>
      <c r="K4" s="14"/>
      <c r="L4" s="14"/>
      <c r="M4" s="14"/>
    </row>
    <row r="5" spans="1:33" ht="33.75" customHeight="1" x14ac:dyDescent="0.25">
      <c r="A5" s="41" t="s">
        <v>238</v>
      </c>
      <c r="B5" s="19" t="s">
        <v>239</v>
      </c>
      <c r="C5" s="41" t="s">
        <v>240</v>
      </c>
      <c r="D5" s="41" t="s">
        <v>241</v>
      </c>
      <c r="E5" s="41" t="s">
        <v>242</v>
      </c>
      <c r="F5" s="41" t="s">
        <v>243</v>
      </c>
      <c r="G5" s="41" t="s">
        <v>244</v>
      </c>
      <c r="H5" s="41" t="s">
        <v>245</v>
      </c>
      <c r="I5" s="41" t="s">
        <v>246</v>
      </c>
      <c r="J5" s="41" t="s">
        <v>247</v>
      </c>
      <c r="K5" s="41" t="s">
        <v>248</v>
      </c>
      <c r="L5" s="41" t="s">
        <v>249</v>
      </c>
      <c r="M5" s="41" t="s">
        <v>250</v>
      </c>
      <c r="N5" s="41" t="s">
        <v>251</v>
      </c>
      <c r="O5" s="41" t="s">
        <v>252</v>
      </c>
      <c r="P5" s="41" t="s">
        <v>253</v>
      </c>
      <c r="Q5" s="144" t="s">
        <v>236</v>
      </c>
      <c r="R5" s="144" t="s">
        <v>227</v>
      </c>
      <c r="S5" s="144" t="s">
        <v>228</v>
      </c>
      <c r="T5" s="144" t="s">
        <v>229</v>
      </c>
      <c r="U5" s="144" t="s">
        <v>230</v>
      </c>
      <c r="V5" s="144" t="s">
        <v>231</v>
      </c>
      <c r="W5" s="144" t="s">
        <v>232</v>
      </c>
      <c r="X5" s="144" t="s">
        <v>233</v>
      </c>
      <c r="Y5" s="144" t="s">
        <v>234</v>
      </c>
      <c r="Z5" s="144" t="s">
        <v>235</v>
      </c>
      <c r="AA5" s="144" t="s">
        <v>237</v>
      </c>
    </row>
    <row r="6" spans="1:33" ht="20.25" customHeight="1" x14ac:dyDescent="0.25">
      <c r="A6" s="34" t="s">
        <v>89</v>
      </c>
      <c r="B6" s="11">
        <v>4318</v>
      </c>
      <c r="C6" s="11">
        <v>4586</v>
      </c>
      <c r="D6" s="11">
        <v>4852</v>
      </c>
      <c r="E6" s="11">
        <v>5072</v>
      </c>
      <c r="F6" s="11">
        <v>5163.9570000000003</v>
      </c>
      <c r="G6" s="11">
        <v>5405</v>
      </c>
      <c r="H6" s="30">
        <v>5567</v>
      </c>
      <c r="I6" s="30">
        <v>5730</v>
      </c>
      <c r="J6" s="11">
        <v>5856</v>
      </c>
      <c r="K6" s="11">
        <v>6094</v>
      </c>
      <c r="L6" s="11">
        <v>6151</v>
      </c>
      <c r="M6" s="11">
        <v>6433</v>
      </c>
      <c r="N6" s="30">
        <v>6577</v>
      </c>
      <c r="O6" s="30">
        <v>6683</v>
      </c>
      <c r="P6" s="30">
        <v>6633</v>
      </c>
      <c r="Q6" s="30">
        <v>6503</v>
      </c>
      <c r="R6" s="30">
        <v>6570</v>
      </c>
      <c r="S6" s="30">
        <v>7140</v>
      </c>
      <c r="T6" s="30">
        <v>7262</v>
      </c>
      <c r="U6" s="30">
        <v>7421</v>
      </c>
      <c r="V6" s="30">
        <v>7477</v>
      </c>
      <c r="W6" s="30">
        <v>7829</v>
      </c>
      <c r="X6" s="30">
        <v>8054</v>
      </c>
      <c r="Y6" s="30">
        <v>8518</v>
      </c>
      <c r="Z6" s="30">
        <v>8654</v>
      </c>
      <c r="AA6" s="30">
        <v>6299</v>
      </c>
      <c r="AB6" s="83"/>
      <c r="AC6" s="42"/>
      <c r="AD6" s="42"/>
      <c r="AE6" s="42"/>
    </row>
    <row r="7" spans="1:33" ht="15" x14ac:dyDescent="0.2">
      <c r="A7" s="9" t="s">
        <v>288</v>
      </c>
      <c r="B7" s="11">
        <v>906</v>
      </c>
      <c r="C7" s="11">
        <v>918</v>
      </c>
      <c r="D7" s="11">
        <v>912</v>
      </c>
      <c r="E7" s="11">
        <v>908</v>
      </c>
      <c r="F7" s="11">
        <v>886.08699999999999</v>
      </c>
      <c r="G7" s="11">
        <v>899</v>
      </c>
      <c r="H7" s="30">
        <v>905</v>
      </c>
      <c r="I7" s="30">
        <v>892</v>
      </c>
      <c r="J7" s="11">
        <v>916</v>
      </c>
      <c r="K7" s="11">
        <v>938</v>
      </c>
      <c r="L7" s="11">
        <v>922</v>
      </c>
      <c r="M7" s="11">
        <v>966</v>
      </c>
      <c r="N7" s="30">
        <v>928</v>
      </c>
      <c r="O7" s="30">
        <v>942</v>
      </c>
      <c r="P7" s="30">
        <v>952</v>
      </c>
      <c r="Q7" s="30">
        <v>945</v>
      </c>
      <c r="R7" s="30">
        <v>951</v>
      </c>
      <c r="S7" s="30">
        <v>973</v>
      </c>
      <c r="T7" s="30">
        <v>960</v>
      </c>
      <c r="U7" s="30">
        <v>965</v>
      </c>
      <c r="V7" s="30">
        <v>960</v>
      </c>
      <c r="W7" s="30">
        <v>988</v>
      </c>
      <c r="X7" s="30">
        <v>1832</v>
      </c>
      <c r="Y7" s="30">
        <v>1764</v>
      </c>
      <c r="Z7" s="30">
        <v>1744</v>
      </c>
      <c r="AA7" s="30">
        <v>1319</v>
      </c>
      <c r="AB7" s="42"/>
      <c r="AC7" s="42"/>
      <c r="AD7" s="42"/>
      <c r="AE7" s="42"/>
    </row>
    <row r="8" spans="1:33" ht="15" x14ac:dyDescent="0.2">
      <c r="A8" s="9" t="s">
        <v>287</v>
      </c>
      <c r="B8" s="11">
        <v>7668</v>
      </c>
      <c r="C8" s="11">
        <v>7972</v>
      </c>
      <c r="D8" s="11">
        <v>8196</v>
      </c>
      <c r="E8" s="11">
        <v>8272</v>
      </c>
      <c r="F8" s="11">
        <v>8412.4760000000006</v>
      </c>
      <c r="G8" s="11">
        <v>8029</v>
      </c>
      <c r="H8" s="30">
        <v>8238</v>
      </c>
      <c r="I8" s="30">
        <v>8714</v>
      </c>
      <c r="J8" s="11">
        <v>8827</v>
      </c>
      <c r="K8" s="11">
        <v>8944</v>
      </c>
      <c r="L8" s="11">
        <v>8834</v>
      </c>
      <c r="M8" s="11">
        <v>8976</v>
      </c>
      <c r="N8" s="30">
        <v>9042</v>
      </c>
      <c r="O8" s="30">
        <v>8878</v>
      </c>
      <c r="P8" s="30">
        <v>8960</v>
      </c>
      <c r="Q8" s="30">
        <v>8773</v>
      </c>
      <c r="R8" s="30">
        <v>8793</v>
      </c>
      <c r="S8" s="30">
        <v>8678</v>
      </c>
      <c r="T8" s="30">
        <v>8766</v>
      </c>
      <c r="U8" s="30">
        <v>8726</v>
      </c>
      <c r="V8" s="30">
        <v>8905</v>
      </c>
      <c r="W8" s="30">
        <v>9160</v>
      </c>
      <c r="X8" s="30">
        <v>8633</v>
      </c>
      <c r="Y8" s="30">
        <v>8856</v>
      </c>
      <c r="Z8" s="30">
        <v>9100</v>
      </c>
      <c r="AA8" s="30">
        <v>6632</v>
      </c>
    </row>
    <row r="9" spans="1:33" ht="15" x14ac:dyDescent="0.2">
      <c r="A9" s="9" t="s">
        <v>221</v>
      </c>
      <c r="B9" s="30">
        <f>B7+B8</f>
        <v>8574</v>
      </c>
      <c r="C9" s="30">
        <f>C7+C8</f>
        <v>8890</v>
      </c>
      <c r="D9" s="30">
        <f>D7+D8</f>
        <v>9108</v>
      </c>
      <c r="E9" s="30">
        <f>E7+E8</f>
        <v>9180</v>
      </c>
      <c r="F9" s="30">
        <f>F7+F8</f>
        <v>9298.5630000000001</v>
      </c>
      <c r="G9" s="30">
        <v>8928</v>
      </c>
      <c r="H9" s="30">
        <v>9143</v>
      </c>
      <c r="I9" s="11">
        <v>9605</v>
      </c>
      <c r="J9" s="30">
        <v>9743</v>
      </c>
      <c r="K9" s="30">
        <v>9882</v>
      </c>
      <c r="L9" s="30">
        <v>9756</v>
      </c>
      <c r="M9" s="30">
        <v>9942</v>
      </c>
      <c r="N9" s="30">
        <v>9970</v>
      </c>
      <c r="O9" s="30">
        <v>9820</v>
      </c>
      <c r="P9" s="30">
        <v>9913</v>
      </c>
      <c r="Q9" s="30">
        <v>9719</v>
      </c>
      <c r="R9" s="30">
        <v>9744</v>
      </c>
      <c r="S9" s="30">
        <v>9651</v>
      </c>
      <c r="T9" s="30">
        <v>9725</v>
      </c>
      <c r="U9" s="30">
        <v>9691</v>
      </c>
      <c r="V9" s="30">
        <v>9864</v>
      </c>
      <c r="W9" s="30">
        <v>10147</v>
      </c>
      <c r="X9" s="30">
        <v>10466</v>
      </c>
      <c r="Y9" s="30">
        <v>10620</v>
      </c>
      <c r="Z9" s="30">
        <v>10844</v>
      </c>
      <c r="AA9" s="30">
        <v>7951</v>
      </c>
      <c r="AB9" s="42"/>
    </row>
    <row r="10" spans="1:33" ht="15" x14ac:dyDescent="0.2">
      <c r="A10" s="9" t="s">
        <v>275</v>
      </c>
      <c r="B10" s="30">
        <v>4298</v>
      </c>
      <c r="C10" s="30">
        <v>4404</v>
      </c>
      <c r="D10" s="30">
        <v>4426</v>
      </c>
      <c r="E10" s="30">
        <v>4454</v>
      </c>
      <c r="F10" s="30">
        <v>4475.8239999999996</v>
      </c>
      <c r="G10" s="30">
        <v>4472</v>
      </c>
      <c r="H10" s="30">
        <v>4416</v>
      </c>
      <c r="I10" s="30">
        <v>4541</v>
      </c>
      <c r="J10" s="30">
        <v>4499</v>
      </c>
      <c r="K10" s="30">
        <v>4604</v>
      </c>
      <c r="L10" s="11">
        <v>4551</v>
      </c>
      <c r="M10" s="11">
        <v>4595</v>
      </c>
      <c r="N10" s="30">
        <v>4505</v>
      </c>
      <c r="O10" s="30">
        <v>4493</v>
      </c>
      <c r="P10" s="30">
        <v>4530</v>
      </c>
      <c r="Q10" s="30">
        <v>4522</v>
      </c>
      <c r="R10" s="30">
        <v>4471</v>
      </c>
      <c r="S10" s="30">
        <v>4395</v>
      </c>
      <c r="T10" s="30">
        <v>4390</v>
      </c>
      <c r="U10" s="30">
        <v>4478</v>
      </c>
      <c r="V10" s="30">
        <v>4501</v>
      </c>
      <c r="W10" s="30">
        <v>4609</v>
      </c>
      <c r="X10" s="30">
        <v>5466</v>
      </c>
      <c r="Y10" s="30">
        <v>5325</v>
      </c>
      <c r="Z10" s="30">
        <v>5399</v>
      </c>
      <c r="AA10" s="30">
        <v>4139</v>
      </c>
    </row>
    <row r="11" spans="1:33" ht="15" x14ac:dyDescent="0.2">
      <c r="A11" s="9" t="s">
        <v>276</v>
      </c>
      <c r="B11" s="30">
        <v>6798</v>
      </c>
      <c r="C11" s="30">
        <v>6959</v>
      </c>
      <c r="D11" s="30">
        <v>7065</v>
      </c>
      <c r="E11" s="30">
        <v>7178</v>
      </c>
      <c r="F11" s="30">
        <v>7246.9589999999998</v>
      </c>
      <c r="G11" s="30">
        <v>7132</v>
      </c>
      <c r="H11" s="30">
        <v>7216</v>
      </c>
      <c r="I11" s="30">
        <v>7387</v>
      </c>
      <c r="J11" s="30">
        <v>7583</v>
      </c>
      <c r="K11" s="30">
        <v>7629</v>
      </c>
      <c r="L11" s="11">
        <v>7598</v>
      </c>
      <c r="M11" s="11">
        <v>7928</v>
      </c>
      <c r="N11" s="30">
        <v>7933</v>
      </c>
      <c r="O11" s="30">
        <v>7813</v>
      </c>
      <c r="P11" s="30">
        <v>7885</v>
      </c>
      <c r="Q11" s="30">
        <v>7752</v>
      </c>
      <c r="R11" s="30">
        <v>7781</v>
      </c>
      <c r="S11" s="30">
        <v>7666</v>
      </c>
      <c r="T11" s="30">
        <v>7670</v>
      </c>
      <c r="U11" s="30">
        <v>7856</v>
      </c>
      <c r="V11" s="30">
        <v>8029</v>
      </c>
      <c r="W11" s="30">
        <v>8262</v>
      </c>
      <c r="X11" s="30">
        <v>7420</v>
      </c>
      <c r="Y11" s="30">
        <v>7079</v>
      </c>
      <c r="Z11" s="30">
        <v>7314</v>
      </c>
      <c r="AA11" s="30">
        <v>5552</v>
      </c>
    </row>
    <row r="12" spans="1:33" ht="15" x14ac:dyDescent="0.2">
      <c r="A12" s="9" t="s">
        <v>222</v>
      </c>
      <c r="B12" s="11">
        <v>11096</v>
      </c>
      <c r="C12" s="11">
        <v>11363</v>
      </c>
      <c r="D12" s="11">
        <v>11491</v>
      </c>
      <c r="E12" s="11">
        <v>11632</v>
      </c>
      <c r="F12" s="11">
        <v>11722.782999999999</v>
      </c>
      <c r="G12" s="11">
        <v>11604</v>
      </c>
      <c r="H12" s="11">
        <v>11632</v>
      </c>
      <c r="I12" s="11">
        <v>11927</v>
      </c>
      <c r="J12" s="11">
        <v>12083</v>
      </c>
      <c r="K12" s="11">
        <v>12233</v>
      </c>
      <c r="L12" s="11">
        <v>12149</v>
      </c>
      <c r="M12" s="11">
        <v>12523</v>
      </c>
      <c r="N12" s="30">
        <v>12438</v>
      </c>
      <c r="O12" s="30">
        <v>12307</v>
      </c>
      <c r="P12" s="30">
        <v>12415</v>
      </c>
      <c r="Q12" s="30">
        <v>12273</v>
      </c>
      <c r="R12" s="30">
        <v>12252</v>
      </c>
      <c r="S12" s="30">
        <v>12061</v>
      </c>
      <c r="T12" s="30">
        <v>12061</v>
      </c>
      <c r="U12" s="30">
        <v>12334</v>
      </c>
      <c r="V12" s="30">
        <v>12530</v>
      </c>
      <c r="W12" s="30">
        <v>12871</v>
      </c>
      <c r="X12" s="30">
        <v>12887</v>
      </c>
      <c r="Y12" s="30">
        <v>12404</v>
      </c>
      <c r="Z12" s="30">
        <v>12713</v>
      </c>
      <c r="AA12" s="30">
        <v>9690</v>
      </c>
      <c r="AB12" s="42"/>
    </row>
    <row r="13" spans="1:33" ht="15" x14ac:dyDescent="0.2">
      <c r="A13" s="9" t="s">
        <v>277</v>
      </c>
      <c r="B13" s="11">
        <v>5204</v>
      </c>
      <c r="C13" s="11">
        <v>5322</v>
      </c>
      <c r="D13" s="11">
        <v>5338</v>
      </c>
      <c r="E13" s="11">
        <v>5362</v>
      </c>
      <c r="F13" s="11">
        <v>5361.9110000000001</v>
      </c>
      <c r="G13" s="11">
        <v>5370</v>
      </c>
      <c r="H13" s="11">
        <v>5321</v>
      </c>
      <c r="I13" s="11">
        <v>5433</v>
      </c>
      <c r="J13" s="11">
        <v>5416</v>
      </c>
      <c r="K13" s="11">
        <v>5541</v>
      </c>
      <c r="L13" s="11">
        <v>5473</v>
      </c>
      <c r="M13" s="11">
        <v>5561</v>
      </c>
      <c r="N13" s="30">
        <v>5433</v>
      </c>
      <c r="O13" s="30">
        <v>5435</v>
      </c>
      <c r="P13" s="30">
        <v>5482</v>
      </c>
      <c r="Q13" s="43">
        <f t="shared" ref="Q13:AA13" si="0">Q10+Q7</f>
        <v>5467</v>
      </c>
      <c r="R13" s="43">
        <f t="shared" si="0"/>
        <v>5422</v>
      </c>
      <c r="S13" s="43">
        <f t="shared" si="0"/>
        <v>5368</v>
      </c>
      <c r="T13" s="43">
        <f t="shared" si="0"/>
        <v>5350</v>
      </c>
      <c r="U13" s="43">
        <f t="shared" si="0"/>
        <v>5443</v>
      </c>
      <c r="V13" s="43">
        <f t="shared" si="0"/>
        <v>5461</v>
      </c>
      <c r="W13" s="43">
        <f t="shared" si="0"/>
        <v>5597</v>
      </c>
      <c r="X13" s="43">
        <f t="shared" si="0"/>
        <v>7298</v>
      </c>
      <c r="Y13" s="43">
        <f t="shared" si="0"/>
        <v>7089</v>
      </c>
      <c r="Z13" s="43">
        <f t="shared" si="0"/>
        <v>7143</v>
      </c>
      <c r="AA13" s="43">
        <f t="shared" si="0"/>
        <v>5458</v>
      </c>
      <c r="AB13" s="42"/>
      <c r="AC13" s="42"/>
      <c r="AD13" s="42"/>
      <c r="AE13" s="42"/>
      <c r="AF13" s="42"/>
      <c r="AG13" s="42"/>
    </row>
    <row r="14" spans="1:33" ht="15" x14ac:dyDescent="0.2">
      <c r="A14" s="9" t="s">
        <v>278</v>
      </c>
      <c r="B14" s="11">
        <v>14466</v>
      </c>
      <c r="C14" s="11">
        <v>14931</v>
      </c>
      <c r="D14" s="11">
        <v>15261</v>
      </c>
      <c r="E14" s="11">
        <v>15450</v>
      </c>
      <c r="F14" s="11">
        <v>15659.435000000001</v>
      </c>
      <c r="G14" s="11">
        <v>15161</v>
      </c>
      <c r="H14" s="11">
        <v>15454</v>
      </c>
      <c r="I14" s="11">
        <v>16100</v>
      </c>
      <c r="J14" s="11">
        <v>16410</v>
      </c>
      <c r="K14" s="11">
        <v>16573</v>
      </c>
      <c r="L14" s="11">
        <v>16431</v>
      </c>
      <c r="M14" s="11">
        <v>16904</v>
      </c>
      <c r="N14" s="30">
        <v>16975</v>
      </c>
      <c r="O14" s="30">
        <v>16691</v>
      </c>
      <c r="P14" s="30">
        <v>16845</v>
      </c>
      <c r="Q14" s="43">
        <f t="shared" ref="Q14:AA14" si="1">Q11+Q8</f>
        <v>16525</v>
      </c>
      <c r="R14" s="43">
        <f t="shared" si="1"/>
        <v>16574</v>
      </c>
      <c r="S14" s="43">
        <f t="shared" si="1"/>
        <v>16344</v>
      </c>
      <c r="T14" s="43">
        <f t="shared" si="1"/>
        <v>16436</v>
      </c>
      <c r="U14" s="43">
        <f t="shared" si="1"/>
        <v>16582</v>
      </c>
      <c r="V14" s="43">
        <f t="shared" si="1"/>
        <v>16934</v>
      </c>
      <c r="W14" s="43">
        <f t="shared" si="1"/>
        <v>17422</v>
      </c>
      <c r="X14" s="43">
        <f t="shared" si="1"/>
        <v>16053</v>
      </c>
      <c r="Y14" s="43">
        <f t="shared" si="1"/>
        <v>15935</v>
      </c>
      <c r="Z14" s="43">
        <f t="shared" si="1"/>
        <v>16414</v>
      </c>
      <c r="AA14" s="43">
        <f t="shared" si="1"/>
        <v>12184</v>
      </c>
      <c r="AB14" s="42"/>
      <c r="AC14" s="42"/>
      <c r="AD14" s="42"/>
      <c r="AE14" s="42"/>
      <c r="AF14" s="42"/>
      <c r="AG14" s="42"/>
    </row>
    <row r="15" spans="1:33" ht="15" x14ac:dyDescent="0.2">
      <c r="A15" s="9" t="s">
        <v>223</v>
      </c>
      <c r="B15" s="11">
        <v>19670</v>
      </c>
      <c r="C15" s="11">
        <v>20253</v>
      </c>
      <c r="D15" s="11">
        <v>20599</v>
      </c>
      <c r="E15" s="11">
        <v>20812</v>
      </c>
      <c r="F15" s="11">
        <v>21021.346000000001</v>
      </c>
      <c r="G15" s="11">
        <v>20531</v>
      </c>
      <c r="H15" s="11">
        <v>20775</v>
      </c>
      <c r="I15" s="11">
        <v>21533</v>
      </c>
      <c r="J15" s="11">
        <v>21826</v>
      </c>
      <c r="K15" s="11">
        <v>22114</v>
      </c>
      <c r="L15" s="11">
        <v>21904</v>
      </c>
      <c r="M15" s="11">
        <v>22465</v>
      </c>
      <c r="N15" s="30">
        <v>22408</v>
      </c>
      <c r="O15" s="30">
        <v>22126</v>
      </c>
      <c r="P15" s="30">
        <v>22327</v>
      </c>
      <c r="Q15" s="43">
        <f t="shared" ref="Q15:X15" si="2">Q13+Q14</f>
        <v>21992</v>
      </c>
      <c r="R15" s="43">
        <f t="shared" si="2"/>
        <v>21996</v>
      </c>
      <c r="S15" s="43">
        <f t="shared" si="2"/>
        <v>21712</v>
      </c>
      <c r="T15" s="43">
        <f t="shared" si="2"/>
        <v>21786</v>
      </c>
      <c r="U15" s="43">
        <f t="shared" si="2"/>
        <v>22025</v>
      </c>
      <c r="V15" s="43">
        <f t="shared" si="2"/>
        <v>22395</v>
      </c>
      <c r="W15" s="43">
        <f t="shared" si="2"/>
        <v>23019</v>
      </c>
      <c r="X15" s="43">
        <f t="shared" si="2"/>
        <v>23351</v>
      </c>
      <c r="Y15" s="43">
        <f>Y13+Y14</f>
        <v>23024</v>
      </c>
      <c r="Z15" s="43">
        <f>Z13+Z14</f>
        <v>23557</v>
      </c>
      <c r="AA15" s="43">
        <f>AA13+AA14</f>
        <v>17642</v>
      </c>
    </row>
    <row r="16" spans="1:33" ht="16.5" customHeight="1" x14ac:dyDescent="0.25">
      <c r="A16" s="34" t="s">
        <v>86</v>
      </c>
      <c r="B16" s="26">
        <v>23988</v>
      </c>
      <c r="C16" s="26">
        <v>24839</v>
      </c>
      <c r="D16" s="26">
        <v>25451</v>
      </c>
      <c r="E16" s="26">
        <v>25884</v>
      </c>
      <c r="F16" s="26">
        <v>26185.303</v>
      </c>
      <c r="G16" s="26">
        <v>25936</v>
      </c>
      <c r="H16" s="26">
        <v>26342</v>
      </c>
      <c r="I16" s="26">
        <v>27262</v>
      </c>
      <c r="J16" s="26">
        <v>27682</v>
      </c>
      <c r="K16" s="26">
        <v>28209</v>
      </c>
      <c r="L16" s="26">
        <v>28055</v>
      </c>
      <c r="M16" s="26">
        <v>28898</v>
      </c>
      <c r="N16" s="57">
        <v>28986</v>
      </c>
      <c r="O16" s="57">
        <v>28810</v>
      </c>
      <c r="P16" s="57">
        <v>28961</v>
      </c>
      <c r="Q16" s="92">
        <f t="shared" ref="Q16:AA16" si="3">Q15+Q6</f>
        <v>28495</v>
      </c>
      <c r="R16" s="92">
        <f t="shared" si="3"/>
        <v>28566</v>
      </c>
      <c r="S16" s="92">
        <f t="shared" si="3"/>
        <v>28852</v>
      </c>
      <c r="T16" s="92">
        <f t="shared" si="3"/>
        <v>29048</v>
      </c>
      <c r="U16" s="92">
        <f t="shared" si="3"/>
        <v>29446</v>
      </c>
      <c r="V16" s="92">
        <f t="shared" si="3"/>
        <v>29872</v>
      </c>
      <c r="W16" s="92">
        <f t="shared" si="3"/>
        <v>30848</v>
      </c>
      <c r="X16" s="92">
        <f t="shared" si="3"/>
        <v>31405</v>
      </c>
      <c r="Y16" s="92">
        <f t="shared" si="3"/>
        <v>31542</v>
      </c>
      <c r="Z16" s="92">
        <f t="shared" si="3"/>
        <v>32211</v>
      </c>
      <c r="AA16" s="92">
        <f t="shared" si="3"/>
        <v>23941</v>
      </c>
      <c r="AB16" s="83"/>
    </row>
    <row r="17" spans="1:31" ht="30" customHeight="1" x14ac:dyDescent="0.25">
      <c r="A17" s="9" t="s">
        <v>279</v>
      </c>
      <c r="B17" s="28">
        <v>1364.499</v>
      </c>
      <c r="C17" s="28">
        <v>1373.1389999999999</v>
      </c>
      <c r="D17" s="28">
        <v>1378.4570000000001</v>
      </c>
      <c r="E17" s="28">
        <v>1390.115</v>
      </c>
      <c r="F17" s="28">
        <v>1387.0029999999999</v>
      </c>
      <c r="G17" s="28">
        <v>1347</v>
      </c>
      <c r="H17" s="28">
        <v>1320</v>
      </c>
      <c r="I17" s="28">
        <v>1321</v>
      </c>
      <c r="J17" s="28">
        <v>1332</v>
      </c>
      <c r="K17" s="28">
        <v>1334</v>
      </c>
      <c r="L17" s="11">
        <v>1336</v>
      </c>
      <c r="M17" s="28">
        <v>1312</v>
      </c>
      <c r="N17" s="28">
        <v>1335</v>
      </c>
      <c r="O17" s="28">
        <v>1315</v>
      </c>
      <c r="P17" s="28">
        <v>1283</v>
      </c>
      <c r="Q17" s="30">
        <v>1274</v>
      </c>
      <c r="R17" s="28">
        <v>1306</v>
      </c>
      <c r="S17" s="28">
        <v>1340</v>
      </c>
      <c r="T17" s="28">
        <v>1350</v>
      </c>
      <c r="U17" s="30">
        <v>1410</v>
      </c>
      <c r="V17" s="30">
        <v>1440</v>
      </c>
      <c r="W17" s="30">
        <v>1463</v>
      </c>
      <c r="X17" s="30">
        <v>1876</v>
      </c>
      <c r="Y17" s="30">
        <v>2100</v>
      </c>
      <c r="Z17" s="30">
        <v>2100</v>
      </c>
      <c r="AA17" s="30">
        <v>1706</v>
      </c>
    </row>
    <row r="18" spans="1:31" ht="15" x14ac:dyDescent="0.2">
      <c r="A18" s="9" t="s">
        <v>280</v>
      </c>
      <c r="B18" s="28">
        <v>2334.2939999999999</v>
      </c>
      <c r="C18" s="28">
        <v>2373.2579999999998</v>
      </c>
      <c r="D18" s="28">
        <v>2411.6640000000002</v>
      </c>
      <c r="E18" s="28">
        <v>2414.3510000000001</v>
      </c>
      <c r="F18" s="28">
        <v>2437.8429999999998</v>
      </c>
      <c r="G18" s="28">
        <v>2430</v>
      </c>
      <c r="H18" s="28">
        <v>2410</v>
      </c>
      <c r="I18" s="28">
        <v>2489</v>
      </c>
      <c r="J18" s="28">
        <v>2490</v>
      </c>
      <c r="K18" s="28">
        <v>2549</v>
      </c>
      <c r="L18" s="11">
        <v>2589</v>
      </c>
      <c r="M18" s="28">
        <v>2647</v>
      </c>
      <c r="N18" s="28">
        <v>2734</v>
      </c>
      <c r="O18" s="28">
        <v>2748</v>
      </c>
      <c r="P18" s="28">
        <v>2661</v>
      </c>
      <c r="Q18" s="30">
        <v>2634</v>
      </c>
      <c r="R18" s="28">
        <v>2526</v>
      </c>
      <c r="S18" s="28">
        <v>2428</v>
      </c>
      <c r="T18" s="28">
        <v>2420</v>
      </c>
      <c r="U18" s="30">
        <v>2532</v>
      </c>
      <c r="V18" s="30">
        <v>2553</v>
      </c>
      <c r="W18" s="30">
        <v>2561</v>
      </c>
      <c r="X18" s="30">
        <v>2468</v>
      </c>
      <c r="Y18" s="30">
        <v>2346</v>
      </c>
      <c r="Z18" s="30">
        <v>2361</v>
      </c>
      <c r="AA18" s="30">
        <v>1764</v>
      </c>
    </row>
    <row r="19" spans="1:31" ht="15" x14ac:dyDescent="0.2">
      <c r="A19" s="9" t="s">
        <v>224</v>
      </c>
      <c r="B19" s="28">
        <v>3698.7929999999997</v>
      </c>
      <c r="C19" s="28">
        <v>3746.3969999999999</v>
      </c>
      <c r="D19" s="28">
        <v>3790.1210000000001</v>
      </c>
      <c r="E19" s="28">
        <v>3804.4660000000003</v>
      </c>
      <c r="F19" s="28">
        <v>3824.8459999999995</v>
      </c>
      <c r="G19" s="28">
        <v>3777</v>
      </c>
      <c r="H19" s="28">
        <v>3730</v>
      </c>
      <c r="I19" s="28">
        <v>3809</v>
      </c>
      <c r="J19" s="28">
        <v>3822</v>
      </c>
      <c r="K19" s="28">
        <v>3883</v>
      </c>
      <c r="L19" s="28">
        <v>3925</v>
      </c>
      <c r="M19" s="28">
        <v>3959</v>
      </c>
      <c r="N19" s="28">
        <v>4069</v>
      </c>
      <c r="O19" s="28">
        <v>4063</v>
      </c>
      <c r="P19" s="28">
        <v>3944</v>
      </c>
      <c r="Q19" s="30">
        <v>3908</v>
      </c>
      <c r="R19" s="28">
        <v>3833</v>
      </c>
      <c r="S19" s="28">
        <v>3768</v>
      </c>
      <c r="T19" s="28">
        <v>3769</v>
      </c>
      <c r="U19" s="30">
        <v>3943</v>
      </c>
      <c r="V19" s="30">
        <v>3993</v>
      </c>
      <c r="W19" s="30">
        <v>4025</v>
      </c>
      <c r="X19" s="30">
        <v>4344</v>
      </c>
      <c r="Y19" s="30">
        <v>4446</v>
      </c>
      <c r="Z19" s="30">
        <v>4460</v>
      </c>
      <c r="AA19" s="30">
        <v>3471</v>
      </c>
    </row>
    <row r="20" spans="1:31" ht="27.75" customHeight="1" x14ac:dyDescent="0.2">
      <c r="A20" s="9" t="s">
        <v>281</v>
      </c>
      <c r="B20" s="28">
        <v>5787.3359999999993</v>
      </c>
      <c r="C20" s="28">
        <v>5859.79</v>
      </c>
      <c r="D20" s="28">
        <v>5932.3969999999999</v>
      </c>
      <c r="E20" s="28">
        <v>6044.402</v>
      </c>
      <c r="F20" s="28">
        <v>6249.8629999999994</v>
      </c>
      <c r="G20" s="28">
        <v>6306</v>
      </c>
      <c r="H20" s="28">
        <v>6433</v>
      </c>
      <c r="I20" s="28">
        <v>6714</v>
      </c>
      <c r="J20" s="28">
        <v>6779</v>
      </c>
      <c r="K20" s="28">
        <v>6778</v>
      </c>
      <c r="L20" s="28">
        <v>6832</v>
      </c>
      <c r="M20" s="28">
        <v>6957</v>
      </c>
      <c r="N20" s="28">
        <v>7133</v>
      </c>
      <c r="O20" s="28">
        <v>7079</v>
      </c>
      <c r="P20" s="28">
        <v>6942</v>
      </c>
      <c r="Q20" s="30">
        <v>6611</v>
      </c>
      <c r="R20" s="28">
        <v>6527</v>
      </c>
      <c r="S20" s="28">
        <v>6454</v>
      </c>
      <c r="T20" s="28">
        <v>6256</v>
      </c>
      <c r="U20" s="30">
        <v>6297</v>
      </c>
      <c r="V20" s="30">
        <v>6183</v>
      </c>
      <c r="W20" s="30">
        <v>6134</v>
      </c>
      <c r="X20" s="30">
        <v>7225</v>
      </c>
      <c r="Y20" s="30">
        <v>7175</v>
      </c>
      <c r="Z20" s="30">
        <v>7066</v>
      </c>
      <c r="AA20" s="30">
        <v>5939</v>
      </c>
      <c r="AB20" s="42"/>
      <c r="AC20" s="42"/>
      <c r="AD20" s="42"/>
      <c r="AE20" s="42"/>
    </row>
    <row r="21" spans="1:31" ht="15" x14ac:dyDescent="0.2">
      <c r="A21" s="9" t="s">
        <v>282</v>
      </c>
      <c r="B21" s="28">
        <v>3262.8469999999998</v>
      </c>
      <c r="C21" s="28">
        <v>3331.5780000000004</v>
      </c>
      <c r="D21" s="28">
        <v>3407.6509999999998</v>
      </c>
      <c r="E21" s="28">
        <v>3435.63</v>
      </c>
      <c r="F21" s="28">
        <v>3510.0069999999996</v>
      </c>
      <c r="G21" s="28">
        <v>3542</v>
      </c>
      <c r="H21" s="28">
        <v>3559</v>
      </c>
      <c r="I21" s="28">
        <v>3749</v>
      </c>
      <c r="J21" s="28">
        <v>3755</v>
      </c>
      <c r="K21" s="28">
        <v>3836</v>
      </c>
      <c r="L21" s="28">
        <v>3906</v>
      </c>
      <c r="M21" s="28">
        <v>4306</v>
      </c>
      <c r="N21" s="28">
        <v>4479</v>
      </c>
      <c r="O21" s="28">
        <v>4517</v>
      </c>
      <c r="P21" s="28">
        <v>4371</v>
      </c>
      <c r="Q21" s="30">
        <v>4481</v>
      </c>
      <c r="R21" s="28">
        <v>4481</v>
      </c>
      <c r="S21" s="28">
        <v>4498</v>
      </c>
      <c r="T21" s="28">
        <v>4836</v>
      </c>
      <c r="U21" s="30">
        <v>5277</v>
      </c>
      <c r="V21" s="30">
        <v>5506</v>
      </c>
      <c r="W21" s="30">
        <v>5690</v>
      </c>
      <c r="X21" s="30">
        <v>5061</v>
      </c>
      <c r="Y21" s="30">
        <v>5011</v>
      </c>
      <c r="Z21" s="30">
        <v>4976</v>
      </c>
      <c r="AA21" s="30">
        <v>4523</v>
      </c>
      <c r="AB21" s="42"/>
      <c r="AC21" s="42"/>
      <c r="AD21" s="42"/>
      <c r="AE21" s="42"/>
    </row>
    <row r="22" spans="1:31" ht="15" x14ac:dyDescent="0.2">
      <c r="A22" s="9" t="s">
        <v>225</v>
      </c>
      <c r="B22" s="28">
        <v>9050.1829999999991</v>
      </c>
      <c r="C22" s="28">
        <v>9191.3679999999986</v>
      </c>
      <c r="D22" s="28">
        <v>9340.0480000000007</v>
      </c>
      <c r="E22" s="28">
        <v>9480.0319999999992</v>
      </c>
      <c r="F22" s="28">
        <v>9759.869999999999</v>
      </c>
      <c r="G22" s="28">
        <v>9848</v>
      </c>
      <c r="H22" s="28">
        <v>9992</v>
      </c>
      <c r="I22" s="28">
        <v>10463</v>
      </c>
      <c r="J22" s="28">
        <v>10534</v>
      </c>
      <c r="K22" s="28">
        <v>10614</v>
      </c>
      <c r="L22" s="28">
        <v>10738</v>
      </c>
      <c r="M22" s="28">
        <v>11263</v>
      </c>
      <c r="N22" s="28">
        <v>11611</v>
      </c>
      <c r="O22" s="28">
        <v>11596</v>
      </c>
      <c r="P22" s="28">
        <v>11314</v>
      </c>
      <c r="Q22" s="30">
        <v>11092</v>
      </c>
      <c r="R22" s="28">
        <v>11008</v>
      </c>
      <c r="S22" s="28">
        <v>10953</v>
      </c>
      <c r="T22" s="28">
        <v>11092</v>
      </c>
      <c r="U22" s="30">
        <v>11574</v>
      </c>
      <c r="V22" s="30">
        <v>11689</v>
      </c>
      <c r="W22" s="30">
        <v>11823</v>
      </c>
      <c r="X22" s="30">
        <v>12286</v>
      </c>
      <c r="Y22" s="30">
        <v>12186</v>
      </c>
      <c r="Z22" s="30">
        <v>12043</v>
      </c>
      <c r="AA22" s="30">
        <v>10462</v>
      </c>
      <c r="AB22" s="42"/>
      <c r="AC22" s="42"/>
      <c r="AD22" s="42"/>
      <c r="AE22" s="42"/>
    </row>
    <row r="23" spans="1:31" ht="15" customHeight="1" x14ac:dyDescent="0.2">
      <c r="A23" s="9" t="s">
        <v>283</v>
      </c>
      <c r="B23" s="28">
        <v>7151.8349999999991</v>
      </c>
      <c r="C23" s="28">
        <v>7232.9290000000001</v>
      </c>
      <c r="D23" s="28">
        <v>7310.8540000000003</v>
      </c>
      <c r="E23" s="28">
        <v>7434.5169999999998</v>
      </c>
      <c r="F23" s="28">
        <v>7636.866</v>
      </c>
      <c r="G23" s="28">
        <v>7653</v>
      </c>
      <c r="H23" s="28">
        <v>7753</v>
      </c>
      <c r="I23" s="28">
        <v>8034</v>
      </c>
      <c r="J23" s="28">
        <v>8111</v>
      </c>
      <c r="K23" s="28">
        <v>8111</v>
      </c>
      <c r="L23" s="28">
        <v>8168</v>
      </c>
      <c r="M23" s="28">
        <v>8269</v>
      </c>
      <c r="N23" s="28">
        <v>8468</v>
      </c>
      <c r="O23" s="28">
        <v>8394</v>
      </c>
      <c r="P23" s="28">
        <v>8225</v>
      </c>
      <c r="Q23" s="30">
        <v>7885</v>
      </c>
      <c r="R23" s="28">
        <v>7833</v>
      </c>
      <c r="S23" s="28">
        <v>7794</v>
      </c>
      <c r="T23" s="28">
        <v>7606</v>
      </c>
      <c r="U23" s="30">
        <v>7707</v>
      </c>
      <c r="V23" s="30">
        <v>7623</v>
      </c>
      <c r="W23" s="30">
        <v>7597</v>
      </c>
      <c r="X23" s="30">
        <v>9100</v>
      </c>
      <c r="Y23" s="30">
        <v>9275</v>
      </c>
      <c r="Z23" s="30">
        <v>9166</v>
      </c>
      <c r="AA23" s="30">
        <v>7646</v>
      </c>
    </row>
    <row r="24" spans="1:31" ht="15" customHeight="1" x14ac:dyDescent="0.2">
      <c r="A24" s="9" t="s">
        <v>284</v>
      </c>
      <c r="B24" s="28">
        <v>5597.1409999999996</v>
      </c>
      <c r="C24" s="28">
        <v>5704.8360000000002</v>
      </c>
      <c r="D24" s="28">
        <v>5819.3150000000005</v>
      </c>
      <c r="E24" s="28">
        <v>5849.9809999999998</v>
      </c>
      <c r="F24" s="28">
        <v>5947.8499999999995</v>
      </c>
      <c r="G24" s="28">
        <v>5971</v>
      </c>
      <c r="H24" s="28">
        <v>5969</v>
      </c>
      <c r="I24" s="28">
        <v>6238</v>
      </c>
      <c r="J24" s="28">
        <v>6245</v>
      </c>
      <c r="K24" s="28">
        <v>6385</v>
      </c>
      <c r="L24" s="28">
        <v>6495</v>
      </c>
      <c r="M24" s="28">
        <v>6952</v>
      </c>
      <c r="N24" s="28">
        <v>7212</v>
      </c>
      <c r="O24" s="28">
        <v>7266</v>
      </c>
      <c r="P24" s="28">
        <v>7033</v>
      </c>
      <c r="Q24" s="30">
        <v>7115</v>
      </c>
      <c r="R24" s="28">
        <v>7008</v>
      </c>
      <c r="S24" s="28">
        <v>6926</v>
      </c>
      <c r="T24" s="28">
        <v>7256</v>
      </c>
      <c r="U24" s="30">
        <v>7810</v>
      </c>
      <c r="V24" s="30">
        <v>8059</v>
      </c>
      <c r="W24" s="30">
        <v>8251</v>
      </c>
      <c r="X24" s="30">
        <v>7529</v>
      </c>
      <c r="Y24" s="30">
        <v>7357</v>
      </c>
      <c r="Z24" s="30">
        <v>7337</v>
      </c>
      <c r="AA24" s="30">
        <v>6287</v>
      </c>
    </row>
    <row r="25" spans="1:31" ht="29.25" customHeight="1" x14ac:dyDescent="0.25">
      <c r="A25" s="34" t="s">
        <v>87</v>
      </c>
      <c r="B25" s="57">
        <v>12748.975999999999</v>
      </c>
      <c r="C25" s="57">
        <v>12937.764999999999</v>
      </c>
      <c r="D25" s="57">
        <v>13130.169000000002</v>
      </c>
      <c r="E25" s="57">
        <v>13284.498</v>
      </c>
      <c r="F25" s="57">
        <v>13584.715999999999</v>
      </c>
      <c r="G25" s="57">
        <v>13625</v>
      </c>
      <c r="H25" s="57">
        <v>13722</v>
      </c>
      <c r="I25" s="57">
        <v>14272</v>
      </c>
      <c r="J25" s="57">
        <v>14356</v>
      </c>
      <c r="K25" s="57">
        <v>14496</v>
      </c>
      <c r="L25" s="57">
        <v>14663</v>
      </c>
      <c r="M25" s="57">
        <v>15221</v>
      </c>
      <c r="N25" s="57">
        <v>15680</v>
      </c>
      <c r="O25" s="57">
        <v>15659</v>
      </c>
      <c r="P25" s="57">
        <v>15258</v>
      </c>
      <c r="Q25" s="77">
        <v>15000</v>
      </c>
      <c r="R25" s="57">
        <v>14841</v>
      </c>
      <c r="S25" s="57">
        <v>14720</v>
      </c>
      <c r="T25" s="57">
        <v>14861</v>
      </c>
      <c r="U25" s="77">
        <v>15517</v>
      </c>
      <c r="V25" s="77">
        <v>15683</v>
      </c>
      <c r="W25" s="77">
        <v>15848</v>
      </c>
      <c r="X25" s="77">
        <v>16630</v>
      </c>
      <c r="Y25" s="77">
        <v>16632</v>
      </c>
      <c r="Z25" s="77">
        <v>16503</v>
      </c>
      <c r="AA25" s="77">
        <v>13933</v>
      </c>
      <c r="AB25" s="83"/>
    </row>
    <row r="26" spans="1:31" ht="27.75" customHeight="1" x14ac:dyDescent="0.2">
      <c r="A26" s="9" t="s">
        <v>226</v>
      </c>
      <c r="B26" s="28">
        <v>4318</v>
      </c>
      <c r="C26" s="28">
        <v>4586</v>
      </c>
      <c r="D26" s="28">
        <v>4852</v>
      </c>
      <c r="E26" s="28">
        <v>5072</v>
      </c>
      <c r="F26" s="28">
        <v>5163.9570000000003</v>
      </c>
      <c r="G26" s="28">
        <v>5405</v>
      </c>
      <c r="H26" s="28">
        <v>5567</v>
      </c>
      <c r="I26" s="28">
        <v>5730</v>
      </c>
      <c r="J26" s="28">
        <v>5856</v>
      </c>
      <c r="K26" s="28">
        <v>6094</v>
      </c>
      <c r="L26" s="28">
        <v>6151</v>
      </c>
      <c r="M26" s="28">
        <v>6433</v>
      </c>
      <c r="N26" s="28">
        <v>6577</v>
      </c>
      <c r="O26" s="28">
        <v>6683</v>
      </c>
      <c r="P26" s="28">
        <v>6633</v>
      </c>
      <c r="Q26" s="30">
        <v>6503</v>
      </c>
      <c r="R26" s="28">
        <v>6570</v>
      </c>
      <c r="S26" s="28">
        <v>7140</v>
      </c>
      <c r="T26" s="28">
        <v>7262</v>
      </c>
      <c r="U26" s="30">
        <v>7421</v>
      </c>
      <c r="V26" s="30">
        <v>7477</v>
      </c>
      <c r="W26" s="30">
        <v>7829</v>
      </c>
      <c r="X26" s="30">
        <v>8054</v>
      </c>
      <c r="Y26" s="30">
        <v>8518</v>
      </c>
      <c r="Z26" s="30">
        <v>8654</v>
      </c>
      <c r="AA26" s="30">
        <v>6299</v>
      </c>
    </row>
    <row r="27" spans="1:31" ht="15" x14ac:dyDescent="0.2">
      <c r="A27" s="9" t="s">
        <v>285</v>
      </c>
      <c r="B27" s="28">
        <v>12355.834999999999</v>
      </c>
      <c r="C27" s="28">
        <v>12554.929</v>
      </c>
      <c r="D27" s="28">
        <v>12648.853999999999</v>
      </c>
      <c r="E27" s="28">
        <v>12796.517</v>
      </c>
      <c r="F27" s="28">
        <v>12998.777</v>
      </c>
      <c r="G27" s="28">
        <v>13024</v>
      </c>
      <c r="H27" s="28">
        <v>13074</v>
      </c>
      <c r="I27" s="28">
        <v>13467</v>
      </c>
      <c r="J27" s="28">
        <v>13527</v>
      </c>
      <c r="K27" s="28">
        <v>13653</v>
      </c>
      <c r="L27" s="28">
        <v>13641</v>
      </c>
      <c r="M27" s="28">
        <v>13830</v>
      </c>
      <c r="N27" s="28">
        <v>13901</v>
      </c>
      <c r="O27" s="28">
        <v>13829</v>
      </c>
      <c r="P27" s="28">
        <v>13708</v>
      </c>
      <c r="Q27" s="30">
        <v>13352</v>
      </c>
      <c r="R27" s="28">
        <v>13255</v>
      </c>
      <c r="S27" s="28">
        <v>13161</v>
      </c>
      <c r="T27" s="28">
        <v>12956</v>
      </c>
      <c r="U27" s="30">
        <v>13150</v>
      </c>
      <c r="V27" s="30">
        <v>13084</v>
      </c>
      <c r="W27" s="30">
        <v>13194</v>
      </c>
      <c r="X27" s="30">
        <v>16399</v>
      </c>
      <c r="Y27" s="30">
        <v>16365</v>
      </c>
      <c r="Z27" s="30">
        <v>16309</v>
      </c>
      <c r="AA27" s="30">
        <v>13104</v>
      </c>
    </row>
    <row r="28" spans="1:31" ht="15" x14ac:dyDescent="0.2">
      <c r="A28" s="9" t="s">
        <v>286</v>
      </c>
      <c r="B28" s="28">
        <v>20063.141</v>
      </c>
      <c r="C28" s="28">
        <v>20635.835999999999</v>
      </c>
      <c r="D28" s="28">
        <v>21080.315000000002</v>
      </c>
      <c r="E28" s="28">
        <v>21299.981</v>
      </c>
      <c r="F28" s="28">
        <v>21607.285</v>
      </c>
      <c r="G28" s="28">
        <v>21133</v>
      </c>
      <c r="H28" s="28">
        <v>21424</v>
      </c>
      <c r="I28" s="28">
        <v>22338</v>
      </c>
      <c r="J28" s="28">
        <v>22655</v>
      </c>
      <c r="K28" s="28">
        <v>22958</v>
      </c>
      <c r="L28" s="28">
        <v>22926</v>
      </c>
      <c r="M28" s="28">
        <v>23857</v>
      </c>
      <c r="N28" s="28">
        <v>24187</v>
      </c>
      <c r="O28" s="28">
        <v>23957</v>
      </c>
      <c r="P28" s="28">
        <v>23878</v>
      </c>
      <c r="Q28" s="30">
        <v>23640</v>
      </c>
      <c r="R28" s="28">
        <v>23581</v>
      </c>
      <c r="S28" s="28">
        <v>23271</v>
      </c>
      <c r="T28" s="28">
        <v>23692</v>
      </c>
      <c r="U28" s="30">
        <v>24392</v>
      </c>
      <c r="V28" s="30">
        <v>24993</v>
      </c>
      <c r="W28" s="30">
        <v>25672</v>
      </c>
      <c r="X28" s="30">
        <v>23583</v>
      </c>
      <c r="Y28" s="30">
        <v>23292</v>
      </c>
      <c r="Z28" s="30">
        <v>23751</v>
      </c>
      <c r="AA28" s="30">
        <v>18471</v>
      </c>
    </row>
    <row r="29" spans="1:31" ht="15.75" x14ac:dyDescent="0.25">
      <c r="A29" s="34" t="s">
        <v>88</v>
      </c>
      <c r="B29" s="57">
        <v>36736.975999999995</v>
      </c>
      <c r="C29" s="57">
        <v>37776.764999999999</v>
      </c>
      <c r="D29" s="57">
        <v>38581.169000000002</v>
      </c>
      <c r="E29" s="57">
        <v>39168.498</v>
      </c>
      <c r="F29" s="57">
        <v>39770.019</v>
      </c>
      <c r="G29" s="57">
        <v>39561</v>
      </c>
      <c r="H29" s="57">
        <v>40065</v>
      </c>
      <c r="I29" s="57">
        <v>41535</v>
      </c>
      <c r="J29" s="57">
        <v>42038</v>
      </c>
      <c r="K29" s="57">
        <v>42705</v>
      </c>
      <c r="L29" s="57">
        <v>42718</v>
      </c>
      <c r="M29" s="57">
        <v>44119</v>
      </c>
      <c r="N29" s="57">
        <v>44666</v>
      </c>
      <c r="O29" s="57">
        <v>44470</v>
      </c>
      <c r="P29" s="57">
        <v>44219</v>
      </c>
      <c r="Q29" s="77">
        <v>43496</v>
      </c>
      <c r="R29" s="57">
        <v>43406</v>
      </c>
      <c r="S29" s="57">
        <v>43573</v>
      </c>
      <c r="T29" s="57">
        <v>43909</v>
      </c>
      <c r="U29" s="77">
        <v>44963</v>
      </c>
      <c r="V29" s="77">
        <v>45555</v>
      </c>
      <c r="W29" s="77">
        <v>46696</v>
      </c>
      <c r="X29" s="77">
        <v>48036</v>
      </c>
      <c r="Y29" s="77">
        <v>48175</v>
      </c>
      <c r="Z29" s="77">
        <v>48714</v>
      </c>
      <c r="AA29" s="77">
        <v>37874</v>
      </c>
      <c r="AB29" s="83"/>
    </row>
  </sheetData>
  <phoneticPr fontId="15" type="noConversion"/>
  <pageMargins left="0.75" right="0.75" top="1" bottom="1" header="0.5" footer="0.5"/>
  <pageSetup paperSize="9" scale="67" orientation="portrait" r:id="rId1"/>
  <headerFooter alignWithMargins="0">
    <oddHeader>&amp;R&amp;"Arial,Bold"&amp;14ROAD TRAFFIC</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87" zoomScaleNormal="87" workbookViewId="0"/>
  </sheetViews>
  <sheetFormatPr defaultRowHeight="12.75" x14ac:dyDescent="0.2"/>
  <cols>
    <col min="1" max="1" width="34.42578125" customWidth="1"/>
    <col min="3" max="3" width="14.5703125" customWidth="1"/>
    <col min="4" max="4" width="10.28515625" customWidth="1"/>
    <col min="5" max="5" width="12.42578125" customWidth="1"/>
    <col min="6" max="6" width="13.28515625" customWidth="1"/>
    <col min="7" max="7" width="14.140625" customWidth="1"/>
    <col min="8" max="8" width="12.5703125" customWidth="1"/>
    <col min="9" max="9" width="13.85546875" customWidth="1"/>
    <col min="10" max="10" width="12" customWidth="1"/>
  </cols>
  <sheetData>
    <row r="1" spans="1:11" ht="15.75" x14ac:dyDescent="0.25">
      <c r="A1" s="41" t="s">
        <v>300</v>
      </c>
      <c r="B1" s="14"/>
      <c r="C1" s="9"/>
      <c r="D1" s="9"/>
      <c r="E1" s="9"/>
      <c r="F1" s="9"/>
      <c r="G1" s="9"/>
      <c r="H1" s="9"/>
      <c r="I1" s="9"/>
      <c r="J1" s="9"/>
      <c r="K1" s="9"/>
    </row>
    <row r="2" spans="1:11" ht="15" x14ac:dyDescent="0.2">
      <c r="A2" s="14" t="s">
        <v>291</v>
      </c>
      <c r="B2" s="14"/>
      <c r="C2" s="9"/>
      <c r="D2" s="9"/>
      <c r="E2" s="9"/>
      <c r="F2" s="9"/>
      <c r="G2" s="9"/>
      <c r="H2" s="9"/>
      <c r="I2" s="9"/>
      <c r="J2" s="9"/>
      <c r="K2" s="9"/>
    </row>
    <row r="3" spans="1:11" ht="15" x14ac:dyDescent="0.2">
      <c r="A3" s="14" t="s">
        <v>171</v>
      </c>
      <c r="B3" s="14"/>
      <c r="C3" s="9"/>
      <c r="D3" s="9"/>
      <c r="E3" s="9"/>
      <c r="F3" s="9"/>
      <c r="G3" s="9"/>
      <c r="H3" s="9"/>
      <c r="I3" s="9"/>
      <c r="J3" s="9"/>
      <c r="K3" s="9"/>
    </row>
    <row r="4" spans="1:11" ht="66" customHeight="1" x14ac:dyDescent="0.2">
      <c r="A4" s="14" t="s">
        <v>238</v>
      </c>
      <c r="B4" s="112" t="s">
        <v>0</v>
      </c>
      <c r="C4" s="107" t="s">
        <v>1</v>
      </c>
      <c r="D4" s="112" t="s">
        <v>2</v>
      </c>
      <c r="E4" s="107" t="s">
        <v>3</v>
      </c>
      <c r="F4" s="107" t="s">
        <v>4</v>
      </c>
      <c r="G4" s="107" t="s">
        <v>5</v>
      </c>
      <c r="H4" s="107" t="s">
        <v>6</v>
      </c>
      <c r="I4" s="107" t="s">
        <v>7</v>
      </c>
      <c r="J4" s="107" t="s">
        <v>93</v>
      </c>
    </row>
    <row r="5" spans="1:11" ht="15" x14ac:dyDescent="0.2">
      <c r="A5" s="56" t="s">
        <v>99</v>
      </c>
      <c r="B5" s="4"/>
      <c r="C5" s="5"/>
      <c r="D5" s="4"/>
      <c r="E5" s="5"/>
      <c r="F5" s="5"/>
      <c r="G5" s="7"/>
      <c r="H5" s="5"/>
      <c r="I5" s="8"/>
      <c r="J5" s="6"/>
    </row>
    <row r="6" spans="1:11" ht="15.75" x14ac:dyDescent="0.25">
      <c r="A6" s="9" t="s">
        <v>293</v>
      </c>
      <c r="B6" s="29">
        <v>4209</v>
      </c>
      <c r="C6" s="29">
        <v>15</v>
      </c>
      <c r="D6" s="29">
        <v>26</v>
      </c>
      <c r="E6" s="29">
        <v>1187</v>
      </c>
      <c r="F6" s="29">
        <v>863</v>
      </c>
      <c r="G6" s="28">
        <v>6299</v>
      </c>
      <c r="H6" s="29">
        <v>0</v>
      </c>
      <c r="I6" s="57">
        <v>6299</v>
      </c>
      <c r="J6" s="49">
        <f>(I6/I$20) * 100</f>
        <v>16.631462216824204</v>
      </c>
    </row>
    <row r="7" spans="1:11" ht="15.75" x14ac:dyDescent="0.25">
      <c r="A7" s="9" t="s">
        <v>294</v>
      </c>
      <c r="B7" s="29">
        <v>990</v>
      </c>
      <c r="C7" s="29">
        <v>5</v>
      </c>
      <c r="D7" s="29">
        <v>7</v>
      </c>
      <c r="E7" s="29">
        <v>234</v>
      </c>
      <c r="F7" s="29">
        <v>82</v>
      </c>
      <c r="G7" s="28">
        <v>1318</v>
      </c>
      <c r="H7" s="29">
        <v>2</v>
      </c>
      <c r="I7" s="57">
        <v>1319</v>
      </c>
      <c r="J7" s="49">
        <f>(I7/I$20) * 100</f>
        <v>3.4826002006653636</v>
      </c>
    </row>
    <row r="8" spans="1:11" ht="15.75" x14ac:dyDescent="0.25">
      <c r="A8" s="9" t="s">
        <v>295</v>
      </c>
      <c r="B8" s="29">
        <v>4647</v>
      </c>
      <c r="C8" s="29">
        <v>46</v>
      </c>
      <c r="D8" s="29">
        <v>47</v>
      </c>
      <c r="E8" s="29">
        <v>1237</v>
      </c>
      <c r="F8" s="29">
        <v>649</v>
      </c>
      <c r="G8" s="28">
        <v>6626</v>
      </c>
      <c r="H8" s="29">
        <v>7</v>
      </c>
      <c r="I8" s="57">
        <v>6632</v>
      </c>
      <c r="J8" s="49">
        <f>(I8/I$20) * 100</f>
        <v>17.510693351639649</v>
      </c>
    </row>
    <row r="9" spans="1:11" ht="15.75" x14ac:dyDescent="0.25">
      <c r="A9" s="9" t="s">
        <v>296</v>
      </c>
      <c r="B9" s="29">
        <v>3264</v>
      </c>
      <c r="C9" s="29">
        <v>16</v>
      </c>
      <c r="D9" s="29">
        <v>56</v>
      </c>
      <c r="E9" s="29">
        <v>639</v>
      </c>
      <c r="F9" s="29">
        <v>131</v>
      </c>
      <c r="G9" s="28">
        <v>4107</v>
      </c>
      <c r="H9" s="29">
        <v>32</v>
      </c>
      <c r="I9" s="57">
        <v>4139</v>
      </c>
      <c r="J9" s="49">
        <f>(I9/I$20) * 100</f>
        <v>10.928341342345673</v>
      </c>
    </row>
    <row r="10" spans="1:11" ht="15.75" x14ac:dyDescent="0.25">
      <c r="A10" s="9" t="s">
        <v>297</v>
      </c>
      <c r="B10" s="29">
        <v>3983</v>
      </c>
      <c r="C10" s="29">
        <v>43</v>
      </c>
      <c r="D10" s="29">
        <v>52</v>
      </c>
      <c r="E10" s="29">
        <v>1093</v>
      </c>
      <c r="F10" s="29">
        <v>357</v>
      </c>
      <c r="G10" s="28">
        <v>5528</v>
      </c>
      <c r="H10" s="29">
        <v>23</v>
      </c>
      <c r="I10" s="57">
        <v>5552</v>
      </c>
      <c r="J10" s="49">
        <f>(I10/I$20) * 100</f>
        <v>14.659132914400381</v>
      </c>
    </row>
    <row r="11" spans="1:11" ht="15.75" x14ac:dyDescent="0.25">
      <c r="A11" s="59" t="s">
        <v>86</v>
      </c>
      <c r="B11" s="72">
        <f t="shared" ref="B11:J11" si="0">SUM(B6:B10)</f>
        <v>17093</v>
      </c>
      <c r="C11" s="72">
        <f t="shared" si="0"/>
        <v>125</v>
      </c>
      <c r="D11" s="72">
        <f t="shared" si="0"/>
        <v>188</v>
      </c>
      <c r="E11" s="72">
        <f t="shared" si="0"/>
        <v>4390</v>
      </c>
      <c r="F11" s="72">
        <f t="shared" si="0"/>
        <v>2082</v>
      </c>
      <c r="G11" s="72">
        <f t="shared" si="0"/>
        <v>23878</v>
      </c>
      <c r="H11" s="72">
        <f t="shared" si="0"/>
        <v>64</v>
      </c>
      <c r="I11" s="72">
        <f t="shared" si="0"/>
        <v>23941</v>
      </c>
      <c r="J11" s="47">
        <f t="shared" si="0"/>
        <v>63.212230025875272</v>
      </c>
    </row>
    <row r="12" spans="1:11" ht="27.75" customHeight="1" x14ac:dyDescent="0.25">
      <c r="A12" s="56" t="s">
        <v>94</v>
      </c>
      <c r="B12" s="29"/>
      <c r="C12" s="29"/>
      <c r="D12" s="29"/>
      <c r="E12" s="29"/>
      <c r="F12" s="29"/>
      <c r="G12" s="28"/>
      <c r="H12" s="29"/>
      <c r="I12" s="57"/>
      <c r="J12" s="23"/>
    </row>
    <row r="13" spans="1:11" ht="15.75" x14ac:dyDescent="0.25">
      <c r="A13" s="9" t="s">
        <v>298</v>
      </c>
      <c r="B13" s="29">
        <v>5653</v>
      </c>
      <c r="C13" s="29">
        <v>41</v>
      </c>
      <c r="D13" s="29">
        <v>201</v>
      </c>
      <c r="E13" s="29">
        <v>1435</v>
      </c>
      <c r="F13" s="29">
        <v>61</v>
      </c>
      <c r="G13" s="28">
        <v>7391</v>
      </c>
      <c r="H13" s="29">
        <v>255</v>
      </c>
      <c r="I13" s="57">
        <v>7646</v>
      </c>
      <c r="J13" s="49">
        <f>(I13/I$20) * 100</f>
        <v>20.187991762158735</v>
      </c>
    </row>
    <row r="14" spans="1:11" ht="15.75" x14ac:dyDescent="0.25">
      <c r="A14" s="9" t="s">
        <v>299</v>
      </c>
      <c r="B14" s="29">
        <v>4337</v>
      </c>
      <c r="C14" s="29">
        <v>86</v>
      </c>
      <c r="D14" s="29">
        <v>40</v>
      </c>
      <c r="E14" s="29">
        <v>1428</v>
      </c>
      <c r="F14" s="29">
        <v>114</v>
      </c>
      <c r="G14" s="28">
        <v>6005</v>
      </c>
      <c r="H14" s="29">
        <v>282</v>
      </c>
      <c r="I14" s="57">
        <v>6287</v>
      </c>
      <c r="J14" s="49">
        <f>(I14/I$20) * 100</f>
        <v>16.599778211965994</v>
      </c>
    </row>
    <row r="15" spans="1:11" ht="15.75" x14ac:dyDescent="0.25">
      <c r="A15" s="59" t="s">
        <v>87</v>
      </c>
      <c r="B15" s="57">
        <v>9990</v>
      </c>
      <c r="C15" s="57">
        <v>127</v>
      </c>
      <c r="D15" s="57">
        <v>241</v>
      </c>
      <c r="E15" s="57">
        <v>2863</v>
      </c>
      <c r="F15" s="57">
        <v>175</v>
      </c>
      <c r="G15" s="57">
        <v>13396</v>
      </c>
      <c r="H15" s="57">
        <v>537</v>
      </c>
      <c r="I15" s="57">
        <v>13933</v>
      </c>
      <c r="J15" s="47">
        <f>SUM(J13:J14)</f>
        <v>36.787769974124728</v>
      </c>
    </row>
    <row r="16" spans="1:11" ht="30.75" customHeight="1" x14ac:dyDescent="0.2">
      <c r="A16" s="56" t="s">
        <v>88</v>
      </c>
      <c r="B16" s="20"/>
      <c r="C16" s="20"/>
      <c r="D16" s="20"/>
      <c r="E16" s="20"/>
      <c r="F16" s="20"/>
      <c r="G16" s="20"/>
      <c r="H16" s="20"/>
      <c r="I16" s="93"/>
      <c r="J16" s="23"/>
    </row>
    <row r="17" spans="1:10" ht="15.75" x14ac:dyDescent="0.25">
      <c r="A17" s="9" t="s">
        <v>293</v>
      </c>
      <c r="B17" s="29">
        <v>4209</v>
      </c>
      <c r="C17" s="29">
        <v>15</v>
      </c>
      <c r="D17" s="29">
        <v>26</v>
      </c>
      <c r="E17" s="29">
        <v>1187</v>
      </c>
      <c r="F17" s="29">
        <v>863</v>
      </c>
      <c r="G17" s="28">
        <v>6299</v>
      </c>
      <c r="H17" s="29">
        <v>0</v>
      </c>
      <c r="I17" s="57">
        <v>6299</v>
      </c>
      <c r="J17" s="49">
        <f>(I17/I$20) * 100</f>
        <v>16.631462216824204</v>
      </c>
    </row>
    <row r="18" spans="1:10" ht="15.75" x14ac:dyDescent="0.25">
      <c r="A18" s="9" t="s">
        <v>298</v>
      </c>
      <c r="B18" s="29">
        <v>9908</v>
      </c>
      <c r="C18" s="29">
        <v>62</v>
      </c>
      <c r="D18" s="29">
        <v>264</v>
      </c>
      <c r="E18" s="29">
        <v>2307</v>
      </c>
      <c r="F18" s="29">
        <v>274</v>
      </c>
      <c r="G18" s="28">
        <v>12816</v>
      </c>
      <c r="H18" s="29">
        <v>288</v>
      </c>
      <c r="I18" s="57">
        <v>13104</v>
      </c>
      <c r="J18" s="49">
        <f>(I18/I$20) * 100</f>
        <v>34.598933305169773</v>
      </c>
    </row>
    <row r="19" spans="1:10" ht="15.75" x14ac:dyDescent="0.25">
      <c r="A19" s="9" t="s">
        <v>299</v>
      </c>
      <c r="B19" s="29">
        <v>12966</v>
      </c>
      <c r="C19" s="29">
        <v>175</v>
      </c>
      <c r="D19" s="29">
        <v>139</v>
      </c>
      <c r="E19" s="29">
        <v>3758</v>
      </c>
      <c r="F19" s="29">
        <v>1121</v>
      </c>
      <c r="G19" s="28">
        <v>18159</v>
      </c>
      <c r="H19" s="29">
        <v>312</v>
      </c>
      <c r="I19" s="57">
        <v>18471</v>
      </c>
      <c r="J19" s="49">
        <f>(I19/I$20) * 100</f>
        <v>48.769604478006016</v>
      </c>
    </row>
    <row r="20" spans="1:10" ht="15.75" x14ac:dyDescent="0.25">
      <c r="A20" s="59" t="s">
        <v>88</v>
      </c>
      <c r="B20" s="96">
        <v>27083</v>
      </c>
      <c r="C20" s="96">
        <v>252</v>
      </c>
      <c r="D20" s="96">
        <v>429</v>
      </c>
      <c r="E20" s="96">
        <v>7253</v>
      </c>
      <c r="F20" s="96">
        <v>2257</v>
      </c>
      <c r="G20" s="96">
        <v>37274</v>
      </c>
      <c r="H20" s="96">
        <v>600</v>
      </c>
      <c r="I20" s="96">
        <v>37874</v>
      </c>
      <c r="J20" s="48">
        <f>SUM(J17:J19)</f>
        <v>100</v>
      </c>
    </row>
    <row r="21" spans="1:10" ht="32.25" customHeight="1" x14ac:dyDescent="0.2">
      <c r="A21" s="108" t="s">
        <v>48</v>
      </c>
      <c r="B21" s="109">
        <f t="shared" ref="B21:I21" si="1">(B20/$I20) * 100</f>
        <v>71.508158631250993</v>
      </c>
      <c r="C21" s="109">
        <f t="shared" si="1"/>
        <v>0.66536410202249563</v>
      </c>
      <c r="D21" s="109">
        <f t="shared" si="1"/>
        <v>1.1327031736811533</v>
      </c>
      <c r="E21" s="109">
        <f t="shared" si="1"/>
        <v>19.150340603052225</v>
      </c>
      <c r="F21" s="109">
        <f t="shared" si="1"/>
        <v>5.9592332470824312</v>
      </c>
      <c r="G21" s="109">
        <f t="shared" si="1"/>
        <v>98.415799757089289</v>
      </c>
      <c r="H21" s="109">
        <f t="shared" si="1"/>
        <v>1.5842002429107038</v>
      </c>
      <c r="I21" s="110">
        <f t="shared" si="1"/>
        <v>100</v>
      </c>
      <c r="J21" s="111"/>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zoomScale="73" zoomScaleNormal="73" workbookViewId="0">
      <pane xSplit="1" ySplit="5" topLeftCell="Q6" activePane="bottomRight" state="frozen"/>
      <selection pane="topRight" activeCell="B1" sqref="B1"/>
      <selection pane="bottomLeft" activeCell="A6" sqref="A6"/>
      <selection pane="bottomRight"/>
    </sheetView>
  </sheetViews>
  <sheetFormatPr defaultRowHeight="12.75" x14ac:dyDescent="0.2"/>
  <cols>
    <col min="1" max="1" width="30.28515625" customWidth="1"/>
    <col min="17" max="27" width="10.5703125" customWidth="1"/>
  </cols>
  <sheetData>
    <row r="1" spans="1:27" ht="15.75" x14ac:dyDescent="0.25">
      <c r="A1" s="41" t="s">
        <v>394</v>
      </c>
      <c r="B1" s="14"/>
      <c r="C1" s="14"/>
      <c r="D1" s="14"/>
      <c r="E1" s="14"/>
      <c r="F1" s="14"/>
      <c r="G1" s="14"/>
      <c r="H1" s="14"/>
      <c r="I1" s="14"/>
      <c r="J1" s="14"/>
      <c r="K1" s="14"/>
      <c r="L1" s="14"/>
      <c r="M1" s="14"/>
      <c r="N1" s="14"/>
      <c r="O1" s="14"/>
      <c r="P1" s="9"/>
      <c r="Q1" s="9"/>
      <c r="R1" s="9"/>
      <c r="S1" s="9"/>
      <c r="T1" s="9"/>
      <c r="U1" s="9"/>
      <c r="V1" s="9"/>
      <c r="W1" s="9"/>
      <c r="X1" s="9"/>
      <c r="Y1" s="9"/>
      <c r="Z1" s="9"/>
      <c r="AA1" s="9"/>
    </row>
    <row r="2" spans="1:27" ht="15" x14ac:dyDescent="0.2">
      <c r="A2" s="106" t="s">
        <v>291</v>
      </c>
      <c r="B2" s="14"/>
      <c r="C2" s="14"/>
      <c r="D2" s="14"/>
      <c r="E2" s="14"/>
      <c r="F2" s="14"/>
      <c r="G2" s="14"/>
      <c r="H2" s="14"/>
      <c r="I2" s="14"/>
      <c r="J2" s="14"/>
      <c r="K2" s="14"/>
      <c r="L2" s="14"/>
      <c r="M2" s="14"/>
      <c r="N2" s="14"/>
      <c r="O2" s="14"/>
      <c r="P2" s="9"/>
      <c r="Q2" s="9"/>
      <c r="R2" s="9"/>
      <c r="S2" s="9"/>
      <c r="T2" s="9"/>
      <c r="U2" s="9"/>
      <c r="V2" s="9"/>
      <c r="W2" s="9"/>
      <c r="X2" s="9"/>
      <c r="Y2" s="9"/>
      <c r="Z2" s="9"/>
      <c r="AA2" s="9"/>
    </row>
    <row r="3" spans="1:27" ht="15" x14ac:dyDescent="0.2">
      <c r="A3" s="130" t="s">
        <v>303</v>
      </c>
      <c r="B3" s="14"/>
      <c r="C3" s="14"/>
      <c r="D3" s="14"/>
      <c r="E3" s="14"/>
      <c r="F3" s="14"/>
      <c r="G3" s="14"/>
      <c r="H3" s="14"/>
      <c r="I3" s="14"/>
      <c r="J3" s="14"/>
      <c r="K3" s="14"/>
      <c r="L3" s="14"/>
      <c r="M3" s="14"/>
      <c r="N3" s="14"/>
      <c r="O3" s="14"/>
      <c r="P3" s="9"/>
      <c r="Q3" s="9"/>
      <c r="R3" s="9"/>
      <c r="S3" s="9"/>
      <c r="T3" s="9"/>
      <c r="U3" s="9"/>
      <c r="V3" s="9"/>
      <c r="W3" s="9"/>
      <c r="X3" s="9"/>
      <c r="Y3" s="9"/>
      <c r="Z3" s="9"/>
      <c r="AA3" s="9"/>
    </row>
    <row r="4" spans="1:27" ht="15" x14ac:dyDescent="0.2">
      <c r="A4" s="98" t="s">
        <v>171</v>
      </c>
      <c r="B4" s="14"/>
      <c r="C4" s="14"/>
      <c r="D4" s="14"/>
      <c r="E4" s="14"/>
      <c r="F4" s="14"/>
      <c r="G4" s="14"/>
      <c r="H4" s="14"/>
      <c r="I4" s="14"/>
      <c r="J4" s="14"/>
      <c r="K4" s="14"/>
      <c r="L4" s="14"/>
      <c r="M4" s="14"/>
      <c r="N4" s="14"/>
      <c r="O4" s="14"/>
      <c r="P4" s="9"/>
      <c r="Q4" s="9"/>
      <c r="R4" s="9"/>
      <c r="S4" s="9"/>
      <c r="T4" s="9"/>
      <c r="U4" s="9"/>
      <c r="V4" s="9"/>
      <c r="W4" s="9"/>
      <c r="X4" s="9"/>
      <c r="Y4" s="9"/>
      <c r="Z4" s="9"/>
      <c r="AA4" s="9"/>
    </row>
    <row r="5" spans="1:27" ht="36" customHeight="1" x14ac:dyDescent="0.25">
      <c r="A5" s="41" t="s">
        <v>254</v>
      </c>
      <c r="B5" s="41" t="s">
        <v>239</v>
      </c>
      <c r="C5" s="41" t="s">
        <v>240</v>
      </c>
      <c r="D5" s="41" t="s">
        <v>241</v>
      </c>
      <c r="E5" s="41" t="s">
        <v>242</v>
      </c>
      <c r="F5" s="41" t="s">
        <v>243</v>
      </c>
      <c r="G5" s="41" t="s">
        <v>244</v>
      </c>
      <c r="H5" s="41" t="s">
        <v>245</v>
      </c>
      <c r="I5" s="41" t="s">
        <v>246</v>
      </c>
      <c r="J5" s="41" t="s">
        <v>247</v>
      </c>
      <c r="K5" s="41" t="s">
        <v>248</v>
      </c>
      <c r="L5" s="41" t="s">
        <v>249</v>
      </c>
      <c r="M5" s="41" t="s">
        <v>250</v>
      </c>
      <c r="N5" s="41" t="s">
        <v>251</v>
      </c>
      <c r="O5" s="41" t="s">
        <v>252</v>
      </c>
      <c r="P5" s="41" t="s">
        <v>253</v>
      </c>
      <c r="Q5" s="144" t="s">
        <v>236</v>
      </c>
      <c r="R5" s="144" t="s">
        <v>227</v>
      </c>
      <c r="S5" s="144" t="s">
        <v>228</v>
      </c>
      <c r="T5" s="144" t="s">
        <v>229</v>
      </c>
      <c r="U5" s="144" t="s">
        <v>230</v>
      </c>
      <c r="V5" s="144" t="s">
        <v>231</v>
      </c>
      <c r="W5" s="144" t="s">
        <v>232</v>
      </c>
      <c r="X5" s="144" t="s">
        <v>233</v>
      </c>
      <c r="Y5" s="144" t="s">
        <v>234</v>
      </c>
      <c r="Z5" s="144" t="s">
        <v>235</v>
      </c>
      <c r="AA5" s="144" t="s">
        <v>237</v>
      </c>
    </row>
    <row r="6" spans="1:27" ht="15.75" x14ac:dyDescent="0.25">
      <c r="A6" s="60" t="s">
        <v>99</v>
      </c>
      <c r="B6" s="56"/>
      <c r="C6" s="56"/>
      <c r="D6" s="56"/>
      <c r="E6" s="56"/>
      <c r="F6" s="56"/>
    </row>
    <row r="7" spans="1:27" ht="15" x14ac:dyDescent="0.2">
      <c r="A7" s="56" t="s">
        <v>0</v>
      </c>
      <c r="B7" s="27">
        <v>19226</v>
      </c>
      <c r="C7" s="27">
        <v>19888</v>
      </c>
      <c r="D7" s="27">
        <v>20266</v>
      </c>
      <c r="E7" s="27">
        <v>20456</v>
      </c>
      <c r="F7" s="27">
        <v>20700.031999999999</v>
      </c>
      <c r="G7" s="27">
        <v>20566.003000000001</v>
      </c>
      <c r="H7" s="27">
        <v>20976.744999999999</v>
      </c>
      <c r="I7" s="27">
        <v>21760.136999999999</v>
      </c>
      <c r="J7" s="27">
        <v>21921.514999999999</v>
      </c>
      <c r="K7" s="27">
        <v>22307.81</v>
      </c>
      <c r="L7" s="27">
        <v>22060.254000000001</v>
      </c>
      <c r="M7" s="27">
        <v>22610</v>
      </c>
      <c r="N7" s="28">
        <v>22392</v>
      </c>
      <c r="O7" s="28">
        <v>22221</v>
      </c>
      <c r="P7" s="28">
        <v>22496</v>
      </c>
      <c r="Q7" s="30">
        <v>21998</v>
      </c>
      <c r="R7" s="28">
        <v>21986</v>
      </c>
      <c r="S7" s="28">
        <v>22170</v>
      </c>
      <c r="T7" s="28">
        <v>22217</v>
      </c>
      <c r="U7" s="28">
        <v>22418</v>
      </c>
      <c r="V7" s="28">
        <v>22573</v>
      </c>
      <c r="W7" s="28">
        <v>23220</v>
      </c>
      <c r="X7" s="28">
        <v>23453</v>
      </c>
      <c r="Y7" s="28">
        <v>23470</v>
      </c>
      <c r="Z7" s="28">
        <v>24119</v>
      </c>
      <c r="AA7" s="28">
        <v>17093</v>
      </c>
    </row>
    <row r="8" spans="1:27" ht="15" x14ac:dyDescent="0.2">
      <c r="A8" s="56" t="s">
        <v>1</v>
      </c>
      <c r="B8" s="27">
        <v>119</v>
      </c>
      <c r="C8" s="27">
        <v>118</v>
      </c>
      <c r="D8" s="27">
        <v>124</v>
      </c>
      <c r="E8" s="27">
        <v>128</v>
      </c>
      <c r="F8" s="27">
        <v>142.52699999999999</v>
      </c>
      <c r="G8" s="27">
        <v>149.07400000000001</v>
      </c>
      <c r="H8" s="27">
        <v>155.85499999999999</v>
      </c>
      <c r="I8" s="27">
        <v>175.36699999999999</v>
      </c>
      <c r="J8" s="27">
        <v>203.74</v>
      </c>
      <c r="K8" s="27">
        <v>194.47499999999999</v>
      </c>
      <c r="L8" s="27">
        <v>180.84299999999999</v>
      </c>
      <c r="M8" s="27">
        <v>176</v>
      </c>
      <c r="N8" s="28">
        <v>187</v>
      </c>
      <c r="O8" s="28">
        <v>190</v>
      </c>
      <c r="P8" s="28">
        <v>196</v>
      </c>
      <c r="Q8" s="30">
        <v>181</v>
      </c>
      <c r="R8" s="28">
        <v>181</v>
      </c>
      <c r="S8" s="28">
        <v>171</v>
      </c>
      <c r="T8" s="28">
        <v>176</v>
      </c>
      <c r="U8" s="28">
        <v>184</v>
      </c>
      <c r="V8" s="28">
        <v>181</v>
      </c>
      <c r="W8" s="28">
        <v>180</v>
      </c>
      <c r="X8" s="28">
        <v>181</v>
      </c>
      <c r="Y8" s="28">
        <v>182</v>
      </c>
      <c r="Z8" s="28">
        <v>186</v>
      </c>
      <c r="AA8" s="28">
        <v>125</v>
      </c>
    </row>
    <row r="9" spans="1:27" ht="15" x14ac:dyDescent="0.2">
      <c r="A9" s="56" t="s">
        <v>2</v>
      </c>
      <c r="B9" s="27">
        <v>306</v>
      </c>
      <c r="C9" s="27">
        <v>316</v>
      </c>
      <c r="D9" s="27">
        <v>321</v>
      </c>
      <c r="E9" s="27">
        <v>320</v>
      </c>
      <c r="F9" s="27">
        <v>321.875</v>
      </c>
      <c r="G9" s="27">
        <v>317.27199999999999</v>
      </c>
      <c r="H9" s="27">
        <v>323.19400000000002</v>
      </c>
      <c r="I9" s="27">
        <v>340.303</v>
      </c>
      <c r="J9" s="27">
        <v>331.35300000000001</v>
      </c>
      <c r="K9" s="27">
        <v>283.94099999999997</v>
      </c>
      <c r="L9" s="27">
        <v>285.49900000000002</v>
      </c>
      <c r="M9" s="27">
        <v>299</v>
      </c>
      <c r="N9" s="28">
        <v>308</v>
      </c>
      <c r="O9" s="28">
        <v>320</v>
      </c>
      <c r="P9" s="28">
        <v>329</v>
      </c>
      <c r="Q9" s="30">
        <v>353</v>
      </c>
      <c r="R9" s="28">
        <v>352</v>
      </c>
      <c r="S9" s="28">
        <v>363</v>
      </c>
      <c r="T9" s="28">
        <v>365</v>
      </c>
      <c r="U9" s="28">
        <v>366</v>
      </c>
      <c r="V9" s="28">
        <v>369</v>
      </c>
      <c r="W9" s="28">
        <v>351</v>
      </c>
      <c r="X9" s="28">
        <v>337</v>
      </c>
      <c r="Y9" s="28">
        <v>316</v>
      </c>
      <c r="Z9" s="28">
        <v>308</v>
      </c>
      <c r="AA9" s="28">
        <v>188</v>
      </c>
    </row>
    <row r="10" spans="1:27" ht="15" x14ac:dyDescent="0.2">
      <c r="A10" s="56" t="s">
        <v>3</v>
      </c>
      <c r="B10" s="27">
        <v>2384</v>
      </c>
      <c r="C10" s="27">
        <v>2520</v>
      </c>
      <c r="D10" s="27">
        <v>2695</v>
      </c>
      <c r="E10" s="27">
        <v>2879</v>
      </c>
      <c r="F10" s="27">
        <v>2914.6579999999999</v>
      </c>
      <c r="G10" s="27">
        <v>2805.2759999999998</v>
      </c>
      <c r="H10" s="27">
        <v>2833.3519999999999</v>
      </c>
      <c r="I10" s="27">
        <v>2927.6610000000001</v>
      </c>
      <c r="J10" s="27">
        <v>3078.998</v>
      </c>
      <c r="K10" s="27">
        <v>3167.6970000000001</v>
      </c>
      <c r="L10" s="27">
        <v>3260.8429999999998</v>
      </c>
      <c r="M10" s="27">
        <v>3459</v>
      </c>
      <c r="N10" s="28">
        <v>3689</v>
      </c>
      <c r="O10" s="28">
        <v>3690</v>
      </c>
      <c r="P10" s="28">
        <v>3684</v>
      </c>
      <c r="Q10" s="30">
        <v>3701</v>
      </c>
      <c r="R10" s="28">
        <v>3816</v>
      </c>
      <c r="S10" s="28">
        <v>3906</v>
      </c>
      <c r="T10" s="28">
        <v>4032</v>
      </c>
      <c r="U10" s="28">
        <v>4242</v>
      </c>
      <c r="V10" s="28">
        <v>4481</v>
      </c>
      <c r="W10" s="28">
        <v>4765</v>
      </c>
      <c r="X10" s="28">
        <v>5032</v>
      </c>
      <c r="Y10" s="28">
        <v>5165</v>
      </c>
      <c r="Z10" s="28">
        <v>5178</v>
      </c>
      <c r="AA10" s="28">
        <v>4390</v>
      </c>
    </row>
    <row r="11" spans="1:27" ht="15" x14ac:dyDescent="0.2">
      <c r="A11" s="56" t="s">
        <v>4</v>
      </c>
      <c r="B11" s="27">
        <v>1904</v>
      </c>
      <c r="C11" s="27">
        <v>1950</v>
      </c>
      <c r="D11" s="27">
        <v>2001</v>
      </c>
      <c r="E11" s="27">
        <v>2057</v>
      </c>
      <c r="F11" s="27">
        <v>2060.0140000000001</v>
      </c>
      <c r="G11" s="27">
        <v>2051.5569999999998</v>
      </c>
      <c r="H11" s="27">
        <v>2009.8420000000001</v>
      </c>
      <c r="I11" s="27">
        <v>2014.01</v>
      </c>
      <c r="J11" s="27">
        <v>2105.0740000000001</v>
      </c>
      <c r="K11" s="27">
        <v>2218.48</v>
      </c>
      <c r="L11" s="27">
        <v>2233.8290000000002</v>
      </c>
      <c r="M11" s="27">
        <v>2315</v>
      </c>
      <c r="N11" s="28">
        <v>2378</v>
      </c>
      <c r="O11" s="28">
        <v>2349</v>
      </c>
      <c r="P11" s="28">
        <v>2210</v>
      </c>
      <c r="Q11" s="30">
        <v>2217</v>
      </c>
      <c r="R11" s="28">
        <v>2184</v>
      </c>
      <c r="S11" s="28">
        <v>2198</v>
      </c>
      <c r="T11" s="28">
        <v>2210</v>
      </c>
      <c r="U11" s="28">
        <v>2193</v>
      </c>
      <c r="V11" s="28">
        <v>2228</v>
      </c>
      <c r="W11" s="28">
        <v>2290</v>
      </c>
      <c r="X11" s="28">
        <v>2362</v>
      </c>
      <c r="Y11" s="28">
        <v>2365</v>
      </c>
      <c r="Z11" s="28">
        <v>2368</v>
      </c>
      <c r="AA11" s="28">
        <v>2082</v>
      </c>
    </row>
    <row r="12" spans="1:27" ht="15" x14ac:dyDescent="0.2">
      <c r="A12" s="56" t="s">
        <v>90</v>
      </c>
      <c r="B12" s="27">
        <v>23939</v>
      </c>
      <c r="C12" s="27">
        <v>24792</v>
      </c>
      <c r="D12" s="27">
        <v>25407</v>
      </c>
      <c r="E12" s="27">
        <v>25840</v>
      </c>
      <c r="F12" s="27">
        <v>26139.105999999996</v>
      </c>
      <c r="G12" s="27">
        <v>25889</v>
      </c>
      <c r="H12" s="27">
        <v>26299</v>
      </c>
      <c r="I12" s="27">
        <v>27217</v>
      </c>
      <c r="J12" s="27">
        <v>27641</v>
      </c>
      <c r="K12" s="27">
        <v>28172</v>
      </c>
      <c r="L12" s="27">
        <v>28021</v>
      </c>
      <c r="M12" s="27">
        <v>28859</v>
      </c>
      <c r="N12" s="28">
        <v>28953</v>
      </c>
      <c r="O12" s="28">
        <v>28770</v>
      </c>
      <c r="P12" s="28">
        <v>28917</v>
      </c>
      <c r="Q12" s="30">
        <v>28450</v>
      </c>
      <c r="R12" s="28">
        <v>28519</v>
      </c>
      <c r="S12" s="28">
        <v>28807</v>
      </c>
      <c r="T12" s="28">
        <v>29001</v>
      </c>
      <c r="U12" s="28">
        <v>29404</v>
      </c>
      <c r="V12" s="28">
        <v>29831</v>
      </c>
      <c r="W12" s="28">
        <v>30807</v>
      </c>
      <c r="X12" s="28">
        <v>31366</v>
      </c>
      <c r="Y12" s="28">
        <v>31499</v>
      </c>
      <c r="Z12" s="28">
        <v>32160</v>
      </c>
      <c r="AA12" s="28">
        <v>23878</v>
      </c>
    </row>
    <row r="13" spans="1:27" ht="15" x14ac:dyDescent="0.2">
      <c r="A13" s="56" t="s">
        <v>6</v>
      </c>
      <c r="B13" s="27">
        <v>49</v>
      </c>
      <c r="C13" s="27">
        <v>47</v>
      </c>
      <c r="D13" s="27">
        <v>44</v>
      </c>
      <c r="E13" s="27">
        <v>45</v>
      </c>
      <c r="F13" s="27">
        <v>46.195</v>
      </c>
      <c r="G13" s="27">
        <v>47.104999999999997</v>
      </c>
      <c r="H13" s="27">
        <v>43.212000000000003</v>
      </c>
      <c r="I13" s="27">
        <v>44.884</v>
      </c>
      <c r="J13" s="27">
        <v>40.963000000000001</v>
      </c>
      <c r="K13" s="27">
        <v>36.627000000000002</v>
      </c>
      <c r="L13" s="27">
        <v>33.628</v>
      </c>
      <c r="M13" s="27">
        <v>39</v>
      </c>
      <c r="N13" s="28">
        <v>32</v>
      </c>
      <c r="O13" s="28">
        <v>40</v>
      </c>
      <c r="P13" s="28">
        <v>45</v>
      </c>
      <c r="Q13" s="30">
        <v>46</v>
      </c>
      <c r="R13" s="28">
        <v>47</v>
      </c>
      <c r="S13" s="28">
        <v>45</v>
      </c>
      <c r="T13" s="28">
        <v>47</v>
      </c>
      <c r="U13" s="28">
        <v>42</v>
      </c>
      <c r="V13" s="30">
        <v>41</v>
      </c>
      <c r="W13" s="30">
        <v>41</v>
      </c>
      <c r="X13" s="28">
        <v>40</v>
      </c>
      <c r="Y13" s="28">
        <v>44</v>
      </c>
      <c r="Z13" s="28">
        <v>51</v>
      </c>
      <c r="AA13" s="28">
        <v>63</v>
      </c>
    </row>
    <row r="14" spans="1:27" ht="15.75" x14ac:dyDescent="0.25">
      <c r="A14" s="34" t="s">
        <v>91</v>
      </c>
      <c r="B14" s="26">
        <v>23988</v>
      </c>
      <c r="C14" s="26">
        <v>24839</v>
      </c>
      <c r="D14" s="26">
        <v>25451</v>
      </c>
      <c r="E14" s="26">
        <v>25885</v>
      </c>
      <c r="F14" s="26">
        <v>26185.300999999996</v>
      </c>
      <c r="G14" s="26">
        <v>25936</v>
      </c>
      <c r="H14" s="26">
        <v>26342</v>
      </c>
      <c r="I14" s="26">
        <v>27262</v>
      </c>
      <c r="J14" s="26">
        <v>27682</v>
      </c>
      <c r="K14" s="26">
        <v>28209</v>
      </c>
      <c r="L14" s="26">
        <v>28055</v>
      </c>
      <c r="M14" s="26">
        <v>28898</v>
      </c>
      <c r="N14" s="26">
        <v>28986</v>
      </c>
      <c r="O14" s="26">
        <v>28810</v>
      </c>
      <c r="P14" s="57">
        <v>28961</v>
      </c>
      <c r="Q14" s="77">
        <v>28496</v>
      </c>
      <c r="R14" s="57">
        <v>28565</v>
      </c>
      <c r="S14" s="57">
        <v>28853</v>
      </c>
      <c r="T14" s="57">
        <v>29048</v>
      </c>
      <c r="U14" s="57">
        <v>29446</v>
      </c>
      <c r="V14" s="57">
        <v>29872</v>
      </c>
      <c r="W14" s="57">
        <v>30847</v>
      </c>
      <c r="X14" s="57">
        <v>31406</v>
      </c>
      <c r="Y14" s="57">
        <v>31542</v>
      </c>
      <c r="Z14" s="57">
        <v>32211</v>
      </c>
      <c r="AA14" s="57">
        <v>23941</v>
      </c>
    </row>
    <row r="15" spans="1:27" ht="30" customHeight="1" x14ac:dyDescent="0.25">
      <c r="A15" s="60" t="s">
        <v>94</v>
      </c>
      <c r="B15" s="9"/>
      <c r="C15" s="9"/>
      <c r="D15" s="9"/>
      <c r="E15" s="9"/>
      <c r="F15" s="9"/>
      <c r="G15" s="28"/>
      <c r="H15" s="28"/>
      <c r="I15" s="28"/>
      <c r="J15" s="28"/>
      <c r="K15" s="28"/>
      <c r="L15" s="28"/>
      <c r="M15" s="28"/>
      <c r="N15" s="20"/>
      <c r="O15" s="20"/>
      <c r="P15" s="20"/>
      <c r="Q15" s="21"/>
      <c r="R15" s="20"/>
      <c r="S15" s="20"/>
      <c r="T15" s="20"/>
      <c r="U15" s="20"/>
      <c r="V15" s="20"/>
      <c r="W15" s="20"/>
      <c r="X15" s="20"/>
      <c r="Y15" s="20"/>
      <c r="Z15" s="20"/>
      <c r="AA15" s="20"/>
    </row>
    <row r="16" spans="1:27" ht="15" x14ac:dyDescent="0.2">
      <c r="A16" s="56" t="s">
        <v>0</v>
      </c>
      <c r="B16" s="27">
        <v>10420.184999999999</v>
      </c>
      <c r="C16" s="27">
        <v>10541.047</v>
      </c>
      <c r="D16" s="27">
        <v>10633.92</v>
      </c>
      <c r="E16" s="27">
        <v>10698.671</v>
      </c>
      <c r="F16" s="27">
        <v>10889.036</v>
      </c>
      <c r="G16" s="27">
        <v>10876.584000000001</v>
      </c>
      <c r="H16" s="27">
        <v>10927.514999999999</v>
      </c>
      <c r="I16" s="27">
        <v>11366.655000000001</v>
      </c>
      <c r="J16" s="27">
        <v>11306.771000000001</v>
      </c>
      <c r="K16" s="27">
        <v>11365.69</v>
      </c>
      <c r="L16" s="27">
        <v>11418.117</v>
      </c>
      <c r="M16" s="28">
        <v>11857</v>
      </c>
      <c r="N16" s="28">
        <v>12153</v>
      </c>
      <c r="O16" s="28">
        <v>12136</v>
      </c>
      <c r="P16" s="28">
        <v>11895</v>
      </c>
      <c r="Q16" s="30">
        <v>11595</v>
      </c>
      <c r="R16" s="28">
        <v>11597</v>
      </c>
      <c r="S16" s="28">
        <v>11616</v>
      </c>
      <c r="T16" s="28">
        <v>11632</v>
      </c>
      <c r="U16" s="28">
        <v>12073</v>
      </c>
      <c r="V16" s="28">
        <v>12214</v>
      </c>
      <c r="W16" s="28">
        <v>12264</v>
      </c>
      <c r="X16" s="28">
        <v>12721</v>
      </c>
      <c r="Y16" s="28">
        <v>12910</v>
      </c>
      <c r="Z16" s="28">
        <v>12628</v>
      </c>
      <c r="AA16" s="28">
        <v>9990</v>
      </c>
    </row>
    <row r="17" spans="1:27" ht="15" x14ac:dyDescent="0.2">
      <c r="A17" s="56" t="s">
        <v>1</v>
      </c>
      <c r="B17" s="27">
        <v>84.322999999999993</v>
      </c>
      <c r="C17" s="27">
        <v>84.07</v>
      </c>
      <c r="D17" s="27">
        <v>85.86</v>
      </c>
      <c r="E17" s="27">
        <v>89.394000000000005</v>
      </c>
      <c r="F17" s="27">
        <v>98.977000000000004</v>
      </c>
      <c r="G17" s="27">
        <v>100.54</v>
      </c>
      <c r="H17" s="27">
        <v>105.517</v>
      </c>
      <c r="I17" s="27">
        <v>116.65300000000001</v>
      </c>
      <c r="J17" s="27">
        <v>123.72</v>
      </c>
      <c r="K17" s="27">
        <v>114.767</v>
      </c>
      <c r="L17" s="27">
        <v>131.84200000000001</v>
      </c>
      <c r="M17" s="28">
        <v>125</v>
      </c>
      <c r="N17" s="28">
        <v>139</v>
      </c>
      <c r="O17" s="28">
        <v>125</v>
      </c>
      <c r="P17" s="28">
        <v>125</v>
      </c>
      <c r="Q17" s="30">
        <v>109</v>
      </c>
      <c r="R17" s="28">
        <v>115</v>
      </c>
      <c r="S17" s="28">
        <v>121</v>
      </c>
      <c r="T17" s="28">
        <v>112</v>
      </c>
      <c r="U17" s="28">
        <v>115</v>
      </c>
      <c r="V17" s="28">
        <v>114</v>
      </c>
      <c r="W17" s="28">
        <v>111</v>
      </c>
      <c r="X17" s="28">
        <v>128</v>
      </c>
      <c r="Y17" s="28">
        <v>131</v>
      </c>
      <c r="Z17" s="28">
        <v>138</v>
      </c>
      <c r="AA17" s="28">
        <v>127</v>
      </c>
    </row>
    <row r="18" spans="1:27" ht="15" x14ac:dyDescent="0.2">
      <c r="A18" s="56" t="s">
        <v>2</v>
      </c>
      <c r="B18" s="27">
        <v>259.012</v>
      </c>
      <c r="C18" s="27">
        <v>264.65499999999997</v>
      </c>
      <c r="D18" s="27">
        <v>275.84100000000001</v>
      </c>
      <c r="E18" s="27">
        <v>281.44</v>
      </c>
      <c r="F18" s="27">
        <v>291.017</v>
      </c>
      <c r="G18" s="27">
        <v>281.767</v>
      </c>
      <c r="H18" s="27">
        <v>280.43299999999999</v>
      </c>
      <c r="I18" s="27">
        <v>289.29700000000003</v>
      </c>
      <c r="J18" s="27">
        <v>314.91699999999997</v>
      </c>
      <c r="K18" s="27">
        <v>308.63900000000001</v>
      </c>
      <c r="L18" s="27">
        <v>300.39</v>
      </c>
      <c r="M18" s="28">
        <v>310</v>
      </c>
      <c r="N18" s="28">
        <v>342</v>
      </c>
      <c r="O18" s="28">
        <v>310</v>
      </c>
      <c r="P18" s="28">
        <v>306</v>
      </c>
      <c r="Q18" s="30">
        <v>297</v>
      </c>
      <c r="R18" s="28">
        <v>254</v>
      </c>
      <c r="S18" s="28">
        <v>219</v>
      </c>
      <c r="T18" s="28">
        <v>238</v>
      </c>
      <c r="U18" s="28">
        <v>239</v>
      </c>
      <c r="V18" s="28">
        <v>214</v>
      </c>
      <c r="W18" s="28">
        <v>204</v>
      </c>
      <c r="X18" s="28">
        <v>234</v>
      </c>
      <c r="Y18" s="28">
        <v>184</v>
      </c>
      <c r="Z18" s="28">
        <v>256</v>
      </c>
      <c r="AA18" s="28">
        <v>241</v>
      </c>
    </row>
    <row r="19" spans="1:27" ht="15" x14ac:dyDescent="0.2">
      <c r="A19" s="56" t="s">
        <v>3</v>
      </c>
      <c r="B19" s="27">
        <v>1448.1320000000001</v>
      </c>
      <c r="C19" s="27">
        <v>1502.105</v>
      </c>
      <c r="D19" s="27">
        <v>1588.6579999999999</v>
      </c>
      <c r="E19" s="27">
        <v>1677.7190000000001</v>
      </c>
      <c r="F19" s="27">
        <v>1742.538</v>
      </c>
      <c r="G19" s="27">
        <v>1786.202</v>
      </c>
      <c r="H19" s="27">
        <v>1828.857</v>
      </c>
      <c r="I19" s="27">
        <v>1900.5609999999999</v>
      </c>
      <c r="J19" s="27">
        <v>1996.8050000000001</v>
      </c>
      <c r="K19" s="27">
        <v>2115.2269999999999</v>
      </c>
      <c r="L19" s="27">
        <v>2199.5569999999998</v>
      </c>
      <c r="M19" s="28">
        <v>2303</v>
      </c>
      <c r="N19" s="28">
        <v>2436</v>
      </c>
      <c r="O19" s="28">
        <v>2455</v>
      </c>
      <c r="P19" s="28">
        <v>2343</v>
      </c>
      <c r="Q19" s="30">
        <v>2412</v>
      </c>
      <c r="R19" s="28">
        <v>2316</v>
      </c>
      <c r="S19" s="28">
        <v>2229</v>
      </c>
      <c r="T19" s="28">
        <v>2315</v>
      </c>
      <c r="U19" s="28">
        <v>2477</v>
      </c>
      <c r="V19" s="28">
        <v>2556</v>
      </c>
      <c r="W19" s="28">
        <v>2761</v>
      </c>
      <c r="X19" s="28">
        <v>3055</v>
      </c>
      <c r="Y19" s="28">
        <v>2899</v>
      </c>
      <c r="Z19" s="28">
        <v>2948</v>
      </c>
      <c r="AA19" s="28">
        <v>2863</v>
      </c>
    </row>
    <row r="20" spans="1:27" ht="15" x14ac:dyDescent="0.2">
      <c r="A20" s="56" t="s">
        <v>4</v>
      </c>
      <c r="B20" s="27">
        <v>346.26600000000002</v>
      </c>
      <c r="C20" s="27">
        <v>357.69299999999998</v>
      </c>
      <c r="D20" s="27">
        <v>355.36099999999999</v>
      </c>
      <c r="E20" s="27">
        <v>354.79599999999999</v>
      </c>
      <c r="F20" s="27">
        <v>371.41300000000001</v>
      </c>
      <c r="G20" s="27">
        <v>384.84199999999998</v>
      </c>
      <c r="H20" s="27">
        <v>387.70400000000001</v>
      </c>
      <c r="I20" s="27">
        <v>394.13799999999998</v>
      </c>
      <c r="J20" s="27">
        <v>405.714</v>
      </c>
      <c r="K20" s="27">
        <v>396.88799999999998</v>
      </c>
      <c r="L20" s="27">
        <v>403.53699999999998</v>
      </c>
      <c r="M20" s="28">
        <v>406</v>
      </c>
      <c r="N20" s="28">
        <v>403</v>
      </c>
      <c r="O20" s="28">
        <v>402</v>
      </c>
      <c r="P20" s="28">
        <v>347</v>
      </c>
      <c r="Q20" s="30">
        <v>334</v>
      </c>
      <c r="R20" s="28">
        <v>300</v>
      </c>
      <c r="S20" s="28">
        <v>271</v>
      </c>
      <c r="T20" s="28">
        <v>282</v>
      </c>
      <c r="U20" s="28">
        <v>286</v>
      </c>
      <c r="V20" s="28">
        <v>284</v>
      </c>
      <c r="W20" s="28">
        <v>260</v>
      </c>
      <c r="X20" s="28">
        <v>241</v>
      </c>
      <c r="Y20" s="28">
        <v>239</v>
      </c>
      <c r="Z20" s="28">
        <v>218</v>
      </c>
      <c r="AA20" s="28">
        <v>175</v>
      </c>
    </row>
    <row r="21" spans="1:27" ht="15" x14ac:dyDescent="0.2">
      <c r="A21" s="56" t="s">
        <v>90</v>
      </c>
      <c r="B21" s="27">
        <v>12557.918</v>
      </c>
      <c r="C21" s="27">
        <v>12749.57</v>
      </c>
      <c r="D21" s="27">
        <v>12939.640000000001</v>
      </c>
      <c r="E21" s="27">
        <v>13102.020000000002</v>
      </c>
      <c r="F21" s="27">
        <v>13392.981000000002</v>
      </c>
      <c r="G21" s="27">
        <v>13430</v>
      </c>
      <c r="H21" s="27">
        <v>13530</v>
      </c>
      <c r="I21" s="27">
        <v>14067</v>
      </c>
      <c r="J21" s="27">
        <v>14148</v>
      </c>
      <c r="K21" s="27">
        <v>14301</v>
      </c>
      <c r="L21" s="27">
        <v>14453</v>
      </c>
      <c r="M21" s="27">
        <v>15000</v>
      </c>
      <c r="N21" s="28">
        <v>15473</v>
      </c>
      <c r="O21" s="28">
        <v>15427</v>
      </c>
      <c r="P21" s="28">
        <v>15016</v>
      </c>
      <c r="Q21" s="30">
        <v>14748</v>
      </c>
      <c r="R21" s="28">
        <v>14582</v>
      </c>
      <c r="S21" s="28">
        <v>14456</v>
      </c>
      <c r="T21" s="28">
        <v>14579</v>
      </c>
      <c r="U21" s="28">
        <v>15189</v>
      </c>
      <c r="V21" s="28">
        <v>15382</v>
      </c>
      <c r="W21" s="28">
        <v>15601</v>
      </c>
      <c r="X21" s="28">
        <v>16378</v>
      </c>
      <c r="Y21" s="28">
        <v>16363</v>
      </c>
      <c r="Z21" s="28">
        <v>16187</v>
      </c>
      <c r="AA21" s="28">
        <v>13396</v>
      </c>
    </row>
    <row r="22" spans="1:27" ht="15" x14ac:dyDescent="0.2">
      <c r="A22" s="56" t="s">
        <v>6</v>
      </c>
      <c r="B22" s="27">
        <v>191.05799999999999</v>
      </c>
      <c r="C22" s="27">
        <v>188.19499999999999</v>
      </c>
      <c r="D22" s="27">
        <v>190.529</v>
      </c>
      <c r="E22" s="27">
        <v>182.47800000000001</v>
      </c>
      <c r="F22" s="27">
        <v>191.73500000000001</v>
      </c>
      <c r="G22" s="27">
        <v>194.74600000000001</v>
      </c>
      <c r="H22" s="27">
        <v>192.37200000000001</v>
      </c>
      <c r="I22" s="27">
        <v>205.06</v>
      </c>
      <c r="J22" s="27">
        <v>208.08199999999999</v>
      </c>
      <c r="K22" s="27">
        <v>195.047</v>
      </c>
      <c r="L22" s="27">
        <v>209.50399999999999</v>
      </c>
      <c r="M22" s="28">
        <v>221</v>
      </c>
      <c r="N22" s="28">
        <v>207</v>
      </c>
      <c r="O22" s="28">
        <v>232</v>
      </c>
      <c r="P22" s="28">
        <v>243</v>
      </c>
      <c r="Q22" s="30">
        <v>253</v>
      </c>
      <c r="R22" s="28">
        <v>258</v>
      </c>
      <c r="S22" s="28">
        <v>264</v>
      </c>
      <c r="T22" s="28">
        <v>282</v>
      </c>
      <c r="U22" s="28">
        <v>327</v>
      </c>
      <c r="V22" s="30">
        <v>300</v>
      </c>
      <c r="W22" s="30">
        <v>247</v>
      </c>
      <c r="X22" s="28">
        <v>252</v>
      </c>
      <c r="Y22" s="28">
        <v>269</v>
      </c>
      <c r="Z22" s="28">
        <v>316</v>
      </c>
      <c r="AA22" s="28">
        <v>537</v>
      </c>
    </row>
    <row r="23" spans="1:27" ht="15.75" x14ac:dyDescent="0.25">
      <c r="A23" s="34" t="s">
        <v>100</v>
      </c>
      <c r="B23" s="26">
        <v>12748.975999999999</v>
      </c>
      <c r="C23" s="26">
        <v>12937.764999999999</v>
      </c>
      <c r="D23" s="26">
        <v>13130.169000000002</v>
      </c>
      <c r="E23" s="26">
        <v>13284.498000000001</v>
      </c>
      <c r="F23" s="26">
        <v>13584.716000000002</v>
      </c>
      <c r="G23" s="26">
        <v>13625</v>
      </c>
      <c r="H23" s="26">
        <v>13722</v>
      </c>
      <c r="I23" s="26">
        <v>14272</v>
      </c>
      <c r="J23" s="26">
        <v>14356</v>
      </c>
      <c r="K23" s="26">
        <v>14496</v>
      </c>
      <c r="L23" s="26">
        <v>14663</v>
      </c>
      <c r="M23" s="26">
        <v>15221</v>
      </c>
      <c r="N23" s="26">
        <v>15680</v>
      </c>
      <c r="O23" s="26">
        <v>15659</v>
      </c>
      <c r="P23" s="57">
        <v>15258</v>
      </c>
      <c r="Q23" s="77">
        <v>15000</v>
      </c>
      <c r="R23" s="57">
        <v>14841</v>
      </c>
      <c r="S23" s="57">
        <v>14720</v>
      </c>
      <c r="T23" s="57">
        <v>14861</v>
      </c>
      <c r="U23" s="57">
        <v>15517</v>
      </c>
      <c r="V23" s="57">
        <v>15683</v>
      </c>
      <c r="W23" s="57">
        <v>15848</v>
      </c>
      <c r="X23" s="57">
        <v>16630</v>
      </c>
      <c r="Y23" s="57">
        <v>16632</v>
      </c>
      <c r="Z23" s="57">
        <v>16503</v>
      </c>
      <c r="AA23" s="57">
        <v>13933</v>
      </c>
    </row>
    <row r="24" spans="1:27" ht="30" customHeight="1" x14ac:dyDescent="0.25">
      <c r="A24" s="60" t="s">
        <v>88</v>
      </c>
      <c r="B24" s="9"/>
      <c r="C24" s="9"/>
      <c r="D24" s="9"/>
      <c r="E24" s="9"/>
      <c r="F24" s="9"/>
      <c r="G24" s="28"/>
      <c r="H24" s="28"/>
      <c r="I24" s="28"/>
      <c r="J24" s="28"/>
      <c r="K24" s="28"/>
      <c r="L24" s="28"/>
      <c r="M24" s="28"/>
      <c r="N24" s="28"/>
      <c r="P24" s="20"/>
      <c r="Q24" s="21"/>
      <c r="R24" s="20"/>
      <c r="S24" s="20"/>
      <c r="T24" s="20"/>
      <c r="U24" s="20"/>
      <c r="V24" s="20"/>
      <c r="W24" s="20"/>
      <c r="X24" s="20"/>
      <c r="Y24" s="20"/>
      <c r="Z24" s="20"/>
      <c r="AA24" s="20"/>
    </row>
    <row r="25" spans="1:27" ht="15" x14ac:dyDescent="0.2">
      <c r="A25" s="56" t="s">
        <v>0</v>
      </c>
      <c r="B25" s="27">
        <v>29646.184999999998</v>
      </c>
      <c r="C25" s="27">
        <v>30429.046999999999</v>
      </c>
      <c r="D25" s="27">
        <v>30899.919999999998</v>
      </c>
      <c r="E25" s="27">
        <v>31154.671000000002</v>
      </c>
      <c r="F25" s="27">
        <v>31589.067999999999</v>
      </c>
      <c r="G25" s="28">
        <v>31443</v>
      </c>
      <c r="H25" s="28">
        <v>31904</v>
      </c>
      <c r="I25" s="28">
        <v>33127</v>
      </c>
      <c r="J25" s="28">
        <v>33228</v>
      </c>
      <c r="K25" s="28">
        <v>33674</v>
      </c>
      <c r="L25" s="28">
        <v>33478</v>
      </c>
      <c r="M25" s="28">
        <v>34466</v>
      </c>
      <c r="N25" s="28">
        <v>34545</v>
      </c>
      <c r="O25" s="28">
        <v>34357</v>
      </c>
      <c r="P25" s="28">
        <v>34392</v>
      </c>
      <c r="Q25" s="30">
        <v>33593</v>
      </c>
      <c r="R25" s="28">
        <v>33583</v>
      </c>
      <c r="S25" s="28">
        <v>33786</v>
      </c>
      <c r="T25" s="28">
        <v>33849</v>
      </c>
      <c r="U25" s="28">
        <v>34491</v>
      </c>
      <c r="V25" s="28">
        <v>34786</v>
      </c>
      <c r="W25" s="28">
        <v>35484</v>
      </c>
      <c r="X25" s="28">
        <v>36174</v>
      </c>
      <c r="Y25" s="28">
        <v>36381</v>
      </c>
      <c r="Z25" s="28">
        <v>36747</v>
      </c>
      <c r="AA25" s="28">
        <v>27083</v>
      </c>
    </row>
    <row r="26" spans="1:27" ht="15" x14ac:dyDescent="0.2">
      <c r="A26" s="56" t="s">
        <v>1</v>
      </c>
      <c r="B26" s="27">
        <v>203.32299999999998</v>
      </c>
      <c r="C26" s="27">
        <v>202.07</v>
      </c>
      <c r="D26" s="27">
        <v>209.86</v>
      </c>
      <c r="E26" s="27">
        <v>217.39400000000001</v>
      </c>
      <c r="F26" s="27">
        <v>241.50399999999999</v>
      </c>
      <c r="G26" s="28">
        <v>250</v>
      </c>
      <c r="H26" s="28">
        <v>261</v>
      </c>
      <c r="I26" s="28">
        <v>292</v>
      </c>
      <c r="J26" s="28">
        <v>327</v>
      </c>
      <c r="K26" s="28">
        <v>309</v>
      </c>
      <c r="L26" s="28">
        <v>313</v>
      </c>
      <c r="M26" s="28">
        <v>302</v>
      </c>
      <c r="N26" s="28">
        <v>326</v>
      </c>
      <c r="O26" s="28">
        <v>315</v>
      </c>
      <c r="P26" s="28">
        <v>322</v>
      </c>
      <c r="Q26" s="30">
        <v>290</v>
      </c>
      <c r="R26" s="28">
        <v>296</v>
      </c>
      <c r="S26" s="28">
        <v>292</v>
      </c>
      <c r="T26" s="28">
        <v>288</v>
      </c>
      <c r="U26" s="28">
        <v>299</v>
      </c>
      <c r="V26" s="28">
        <v>295</v>
      </c>
      <c r="W26" s="28">
        <v>292</v>
      </c>
      <c r="X26" s="28">
        <v>309</v>
      </c>
      <c r="Y26" s="28">
        <v>314</v>
      </c>
      <c r="Z26" s="28">
        <v>324</v>
      </c>
      <c r="AA26" s="28">
        <v>252</v>
      </c>
    </row>
    <row r="27" spans="1:27" ht="15" x14ac:dyDescent="0.2">
      <c r="A27" s="56" t="s">
        <v>2</v>
      </c>
      <c r="B27" s="27">
        <v>565.01199999999994</v>
      </c>
      <c r="C27" s="27">
        <v>580.65499999999997</v>
      </c>
      <c r="D27" s="27">
        <v>596.84100000000001</v>
      </c>
      <c r="E27" s="27">
        <v>601.44000000000005</v>
      </c>
      <c r="F27" s="27">
        <v>612.89200000000005</v>
      </c>
      <c r="G27" s="28">
        <v>599</v>
      </c>
      <c r="H27" s="28">
        <v>604</v>
      </c>
      <c r="I27" s="28">
        <v>630</v>
      </c>
      <c r="J27" s="28">
        <v>646</v>
      </c>
      <c r="K27" s="28">
        <v>593</v>
      </c>
      <c r="L27" s="28">
        <v>586</v>
      </c>
      <c r="M27" s="28">
        <v>609</v>
      </c>
      <c r="N27" s="28">
        <v>650</v>
      </c>
      <c r="O27" s="28">
        <v>630</v>
      </c>
      <c r="P27" s="28">
        <v>635</v>
      </c>
      <c r="Q27" s="30">
        <v>649</v>
      </c>
      <c r="R27" s="28">
        <v>606</v>
      </c>
      <c r="S27" s="28">
        <v>582</v>
      </c>
      <c r="T27" s="28">
        <v>604</v>
      </c>
      <c r="U27" s="28">
        <v>605</v>
      </c>
      <c r="V27" s="28">
        <v>583</v>
      </c>
      <c r="W27" s="28">
        <v>555</v>
      </c>
      <c r="X27" s="28">
        <v>571</v>
      </c>
      <c r="Y27" s="28">
        <v>500</v>
      </c>
      <c r="Z27" s="28">
        <v>563</v>
      </c>
      <c r="AA27" s="28">
        <v>429</v>
      </c>
    </row>
    <row r="28" spans="1:27" ht="15" x14ac:dyDescent="0.2">
      <c r="A28" s="56" t="s">
        <v>3</v>
      </c>
      <c r="B28" s="27">
        <v>3832.1320000000001</v>
      </c>
      <c r="C28" s="27">
        <v>4022.105</v>
      </c>
      <c r="D28" s="27">
        <v>4283.6579999999994</v>
      </c>
      <c r="E28" s="27">
        <v>4556.7190000000001</v>
      </c>
      <c r="F28" s="27">
        <v>4657.1959999999999</v>
      </c>
      <c r="G28" s="28">
        <v>4591</v>
      </c>
      <c r="H28" s="28">
        <v>4662</v>
      </c>
      <c r="I28" s="28">
        <v>4828</v>
      </c>
      <c r="J28" s="28">
        <v>5076</v>
      </c>
      <c r="K28" s="28">
        <v>5283</v>
      </c>
      <c r="L28" s="28">
        <v>5460</v>
      </c>
      <c r="M28" s="28">
        <v>5761</v>
      </c>
      <c r="N28" s="28">
        <v>6125</v>
      </c>
      <c r="O28" s="28">
        <v>6145</v>
      </c>
      <c r="P28" s="28">
        <v>6027</v>
      </c>
      <c r="Q28" s="30">
        <v>6113</v>
      </c>
      <c r="R28" s="28">
        <v>6132</v>
      </c>
      <c r="S28" s="28">
        <v>6135</v>
      </c>
      <c r="T28" s="28">
        <v>6348</v>
      </c>
      <c r="U28" s="28">
        <v>6719</v>
      </c>
      <c r="V28" s="28">
        <v>7036</v>
      </c>
      <c r="W28" s="28">
        <v>7527</v>
      </c>
      <c r="X28" s="28">
        <v>8087</v>
      </c>
      <c r="Y28" s="28">
        <v>8064</v>
      </c>
      <c r="Z28" s="28">
        <v>8126</v>
      </c>
      <c r="AA28" s="28">
        <v>7253</v>
      </c>
    </row>
    <row r="29" spans="1:27" ht="15" x14ac:dyDescent="0.2">
      <c r="A29" s="56" t="s">
        <v>4</v>
      </c>
      <c r="B29" s="27">
        <v>2250.2660000000001</v>
      </c>
      <c r="C29" s="27">
        <v>2307.6930000000002</v>
      </c>
      <c r="D29" s="27">
        <v>2356.3609999999999</v>
      </c>
      <c r="E29" s="27">
        <v>2411.7959999999998</v>
      </c>
      <c r="F29" s="27">
        <v>2431.4270000000001</v>
      </c>
      <c r="G29" s="28">
        <v>2436</v>
      </c>
      <c r="H29" s="28">
        <v>2398</v>
      </c>
      <c r="I29" s="28">
        <v>2408</v>
      </c>
      <c r="J29" s="28">
        <v>2511</v>
      </c>
      <c r="K29" s="28">
        <v>2615</v>
      </c>
      <c r="L29" s="28">
        <v>2637</v>
      </c>
      <c r="M29" s="28">
        <v>2721</v>
      </c>
      <c r="N29" s="28">
        <v>2781</v>
      </c>
      <c r="O29" s="28">
        <v>2751</v>
      </c>
      <c r="P29" s="28">
        <v>2557</v>
      </c>
      <c r="Q29" s="30">
        <v>2551</v>
      </c>
      <c r="R29" s="28">
        <v>2484</v>
      </c>
      <c r="S29" s="28">
        <v>2469</v>
      </c>
      <c r="T29" s="28">
        <v>2492</v>
      </c>
      <c r="U29" s="28">
        <v>2479</v>
      </c>
      <c r="V29" s="28">
        <v>2512</v>
      </c>
      <c r="W29" s="28">
        <v>2550</v>
      </c>
      <c r="X29" s="28">
        <v>2602</v>
      </c>
      <c r="Y29" s="28">
        <v>2604</v>
      </c>
      <c r="Z29" s="28">
        <v>2586</v>
      </c>
      <c r="AA29" s="28">
        <v>2257</v>
      </c>
    </row>
    <row r="30" spans="1:27" ht="15" x14ac:dyDescent="0.2">
      <c r="A30" s="56" t="s">
        <v>90</v>
      </c>
      <c r="B30" s="27">
        <v>36496.917999999998</v>
      </c>
      <c r="C30" s="27">
        <v>37541.57</v>
      </c>
      <c r="D30" s="27">
        <v>38346.639999999999</v>
      </c>
      <c r="E30" s="27">
        <v>38942.020000000004</v>
      </c>
      <c r="F30" s="27">
        <v>39532.087</v>
      </c>
      <c r="G30" s="28">
        <v>39319</v>
      </c>
      <c r="H30" s="28">
        <v>39829</v>
      </c>
      <c r="I30" s="28">
        <v>41285</v>
      </c>
      <c r="J30" s="28">
        <v>41789</v>
      </c>
      <c r="K30" s="28">
        <v>42474</v>
      </c>
      <c r="L30" s="28">
        <v>42475</v>
      </c>
      <c r="M30" s="28">
        <v>43859</v>
      </c>
      <c r="N30" s="28">
        <v>44426</v>
      </c>
      <c r="O30" s="28">
        <v>44197</v>
      </c>
      <c r="P30" s="28">
        <v>43932</v>
      </c>
      <c r="Q30" s="30">
        <v>43197</v>
      </c>
      <c r="R30" s="28">
        <v>43101</v>
      </c>
      <c r="S30" s="28">
        <v>43263</v>
      </c>
      <c r="T30" s="28">
        <v>43580</v>
      </c>
      <c r="U30" s="28">
        <v>44593</v>
      </c>
      <c r="V30" s="28">
        <v>45213</v>
      </c>
      <c r="W30" s="28">
        <v>46407</v>
      </c>
      <c r="X30" s="28">
        <v>47744</v>
      </c>
      <c r="Y30" s="28">
        <v>47862</v>
      </c>
      <c r="Z30" s="28">
        <v>48347</v>
      </c>
      <c r="AA30" s="28">
        <v>37274</v>
      </c>
    </row>
    <row r="31" spans="1:27" ht="15" x14ac:dyDescent="0.2">
      <c r="A31" s="56" t="s">
        <v>6</v>
      </c>
      <c r="B31" s="27">
        <v>240.05799999999999</v>
      </c>
      <c r="C31" s="27">
        <v>235.19499999999999</v>
      </c>
      <c r="D31" s="27">
        <v>234.529</v>
      </c>
      <c r="E31" s="27">
        <v>227.47800000000001</v>
      </c>
      <c r="F31" s="27">
        <v>237.93</v>
      </c>
      <c r="G31" s="28">
        <v>242</v>
      </c>
      <c r="H31" s="28">
        <v>236</v>
      </c>
      <c r="I31" s="28">
        <v>250</v>
      </c>
      <c r="J31" s="28">
        <v>249</v>
      </c>
      <c r="K31" s="28">
        <v>232</v>
      </c>
      <c r="L31" s="28">
        <v>243</v>
      </c>
      <c r="M31" s="28">
        <v>260</v>
      </c>
      <c r="N31" s="28">
        <v>240</v>
      </c>
      <c r="O31" s="28">
        <v>273</v>
      </c>
      <c r="P31" s="28">
        <v>287</v>
      </c>
      <c r="Q31" s="30">
        <v>298</v>
      </c>
      <c r="R31" s="28">
        <v>305</v>
      </c>
      <c r="S31" s="28">
        <v>310</v>
      </c>
      <c r="T31" s="28">
        <v>329</v>
      </c>
      <c r="U31" s="28">
        <v>369</v>
      </c>
      <c r="V31" s="30">
        <v>342</v>
      </c>
      <c r="W31" s="30">
        <v>288</v>
      </c>
      <c r="X31" s="28">
        <v>292</v>
      </c>
      <c r="Y31" s="28">
        <v>313</v>
      </c>
      <c r="Z31" s="28">
        <v>367</v>
      </c>
      <c r="AA31" s="28">
        <v>600</v>
      </c>
    </row>
    <row r="32" spans="1:27" ht="15.75" x14ac:dyDescent="0.25">
      <c r="A32" s="34" t="s">
        <v>101</v>
      </c>
      <c r="B32" s="26">
        <v>36736.975999999995</v>
      </c>
      <c r="C32" s="26">
        <v>37776.764999999999</v>
      </c>
      <c r="D32" s="26">
        <v>38581.169000000002</v>
      </c>
      <c r="E32" s="26">
        <v>39169.498</v>
      </c>
      <c r="F32" s="26">
        <v>39770.017</v>
      </c>
      <c r="G32" s="57">
        <v>39561</v>
      </c>
      <c r="H32" s="57">
        <v>40065</v>
      </c>
      <c r="I32" s="57">
        <v>41535</v>
      </c>
      <c r="J32" s="57">
        <v>42038</v>
      </c>
      <c r="K32" s="57">
        <v>42705</v>
      </c>
      <c r="L32" s="57">
        <v>42718</v>
      </c>
      <c r="M32" s="57">
        <v>44119</v>
      </c>
      <c r="N32" s="57">
        <v>44666</v>
      </c>
      <c r="O32" s="57">
        <v>44470</v>
      </c>
      <c r="P32" s="57">
        <v>44219</v>
      </c>
      <c r="Q32" s="77">
        <v>43496</v>
      </c>
      <c r="R32" s="57">
        <v>43406</v>
      </c>
      <c r="S32" s="57">
        <v>43573</v>
      </c>
      <c r="T32" s="57">
        <v>43909</v>
      </c>
      <c r="U32" s="57">
        <v>44963</v>
      </c>
      <c r="V32" s="57">
        <v>45555</v>
      </c>
      <c r="W32" s="57">
        <v>46696</v>
      </c>
      <c r="X32" s="57">
        <v>48036</v>
      </c>
      <c r="Y32" s="57">
        <v>48175</v>
      </c>
      <c r="Z32" s="57">
        <v>48714</v>
      </c>
      <c r="AA32" s="57">
        <v>37874</v>
      </c>
    </row>
    <row r="33" spans="1:12" x14ac:dyDescent="0.2">
      <c r="A33" s="15"/>
      <c r="B33" s="1"/>
      <c r="C33" s="1"/>
      <c r="D33" s="1"/>
      <c r="E33" s="1"/>
      <c r="F33" s="1"/>
      <c r="G33" s="3"/>
      <c r="H33" s="3"/>
      <c r="I33" s="3"/>
      <c r="J33" s="3"/>
      <c r="K33" s="3"/>
      <c r="L33" s="1"/>
    </row>
    <row r="34" spans="1:12" x14ac:dyDescent="0.2">
      <c r="A34" s="44"/>
      <c r="B34" s="1"/>
      <c r="C34" s="1"/>
      <c r="D34" s="1"/>
      <c r="E34" s="1"/>
      <c r="F34" s="1"/>
      <c r="G34" s="3"/>
      <c r="H34" s="3"/>
      <c r="I34" s="3"/>
      <c r="J34" s="3"/>
      <c r="K34" s="3"/>
      <c r="L34" s="1"/>
    </row>
    <row r="35" spans="1:12" x14ac:dyDescent="0.2">
      <c r="A35" s="95"/>
      <c r="B35" s="1"/>
      <c r="C35" s="1"/>
      <c r="D35" s="1"/>
      <c r="E35" s="1"/>
      <c r="F35" s="1"/>
      <c r="G35" s="3"/>
      <c r="H35" s="3"/>
      <c r="I35" s="3"/>
      <c r="J35" s="3"/>
      <c r="K35" s="3"/>
      <c r="L35" s="1"/>
    </row>
    <row r="36" spans="1:12" x14ac:dyDescent="0.2">
      <c r="A36" s="44"/>
      <c r="B36" s="1"/>
      <c r="C36" s="1"/>
      <c r="D36" s="1"/>
      <c r="E36" s="1"/>
      <c r="F36" s="1"/>
      <c r="G36" s="3"/>
      <c r="H36" s="3"/>
      <c r="I36" s="3"/>
      <c r="J36" s="3"/>
      <c r="K36" s="3"/>
      <c r="L36" s="1"/>
    </row>
    <row r="37" spans="1:12" ht="15" x14ac:dyDescent="0.25">
      <c r="A37" s="81"/>
      <c r="B37" s="1"/>
      <c r="C37" s="1"/>
      <c r="D37" s="1"/>
      <c r="E37" s="1"/>
      <c r="F37" s="1"/>
      <c r="G37" s="3"/>
      <c r="H37" s="3"/>
      <c r="I37" s="3"/>
      <c r="J37" s="3"/>
      <c r="K37" s="3"/>
      <c r="L37" s="1"/>
    </row>
  </sheetData>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zoomScale="75" zoomScaleNormal="75" workbookViewId="0"/>
  </sheetViews>
  <sheetFormatPr defaultRowHeight="12.75" x14ac:dyDescent="0.2"/>
  <cols>
    <col min="1" max="1" width="23.42578125" customWidth="1"/>
    <col min="2" max="2" width="13.85546875" customWidth="1"/>
    <col min="3" max="9" width="15.140625" customWidth="1"/>
    <col min="10" max="10" width="6.28515625" customWidth="1"/>
  </cols>
  <sheetData>
    <row r="1" spans="1:12" s="9" customFormat="1" ht="15.75" x14ac:dyDescent="0.25">
      <c r="A1" s="41" t="s">
        <v>302</v>
      </c>
      <c r="B1" s="14"/>
      <c r="C1" s="14"/>
      <c r="D1" s="14"/>
      <c r="E1" s="14"/>
      <c r="F1" s="14"/>
      <c r="G1" s="14"/>
      <c r="H1" s="14"/>
      <c r="I1" s="14"/>
    </row>
    <row r="2" spans="1:12" s="9" customFormat="1" ht="15" x14ac:dyDescent="0.2">
      <c r="A2" s="106" t="s">
        <v>291</v>
      </c>
      <c r="B2" s="14"/>
      <c r="C2" s="14"/>
      <c r="D2" s="14"/>
      <c r="E2" s="14"/>
      <c r="F2" s="14"/>
      <c r="G2" s="14"/>
      <c r="H2" s="14"/>
      <c r="I2" s="14"/>
    </row>
    <row r="3" spans="1:12" s="9" customFormat="1" ht="15" x14ac:dyDescent="0.2">
      <c r="A3" s="114" t="s">
        <v>171</v>
      </c>
      <c r="B3" s="14"/>
      <c r="C3" s="14"/>
      <c r="D3" s="14"/>
      <c r="E3" s="14"/>
      <c r="F3" s="14"/>
      <c r="G3" s="14"/>
      <c r="H3" s="14"/>
      <c r="I3" s="14"/>
    </row>
    <row r="4" spans="1:12" s="9" customFormat="1" ht="48" customHeight="1" x14ac:dyDescent="0.2">
      <c r="A4" s="115" t="s">
        <v>49</v>
      </c>
      <c r="B4" s="116" t="s">
        <v>301</v>
      </c>
      <c r="C4" s="116" t="s">
        <v>170</v>
      </c>
      <c r="D4" s="116" t="s">
        <v>96</v>
      </c>
      <c r="E4" s="116" t="s">
        <v>97</v>
      </c>
      <c r="F4" s="116" t="s">
        <v>98</v>
      </c>
      <c r="G4" s="107" t="s">
        <v>102</v>
      </c>
      <c r="H4" s="107" t="s">
        <v>94</v>
      </c>
      <c r="I4" s="107" t="s">
        <v>95</v>
      </c>
      <c r="K4"/>
      <c r="L4"/>
    </row>
    <row r="5" spans="1:12" ht="15" x14ac:dyDescent="0.2">
      <c r="A5" s="117" t="s">
        <v>50</v>
      </c>
      <c r="B5" s="118">
        <v>0</v>
      </c>
      <c r="C5" s="97">
        <v>17</v>
      </c>
      <c r="D5" s="97">
        <v>193</v>
      </c>
      <c r="E5" s="97">
        <v>317</v>
      </c>
      <c r="F5" s="97">
        <v>111</v>
      </c>
      <c r="G5" s="119">
        <v>638</v>
      </c>
      <c r="H5" s="97">
        <v>600</v>
      </c>
      <c r="I5" s="119">
        <v>1237</v>
      </c>
      <c r="K5" s="42"/>
      <c r="L5" s="42"/>
    </row>
    <row r="6" spans="1:12" ht="15" x14ac:dyDescent="0.2">
      <c r="A6" s="117" t="s">
        <v>51</v>
      </c>
      <c r="B6" s="118">
        <v>0</v>
      </c>
      <c r="C6" s="97">
        <v>35</v>
      </c>
      <c r="D6" s="97">
        <v>601</v>
      </c>
      <c r="E6" s="97">
        <v>90</v>
      </c>
      <c r="F6" s="97">
        <v>691</v>
      </c>
      <c r="G6" s="119">
        <v>1418</v>
      </c>
      <c r="H6" s="97">
        <v>1214</v>
      </c>
      <c r="I6" s="119">
        <v>2632</v>
      </c>
      <c r="K6" s="42"/>
    </row>
    <row r="7" spans="1:12" ht="15" x14ac:dyDescent="0.2">
      <c r="A7" s="117" t="s">
        <v>52</v>
      </c>
      <c r="B7" s="118">
        <v>0</v>
      </c>
      <c r="C7" s="120">
        <v>0</v>
      </c>
      <c r="D7" s="97">
        <v>262</v>
      </c>
      <c r="E7" s="97">
        <v>82</v>
      </c>
      <c r="F7" s="97">
        <v>224</v>
      </c>
      <c r="G7" s="119">
        <v>568</v>
      </c>
      <c r="H7" s="97">
        <v>348</v>
      </c>
      <c r="I7" s="119">
        <v>916</v>
      </c>
      <c r="K7" s="42"/>
    </row>
    <row r="8" spans="1:12" ht="15" x14ac:dyDescent="0.2">
      <c r="A8" s="117" t="s">
        <v>53</v>
      </c>
      <c r="B8" s="118">
        <v>0</v>
      </c>
      <c r="C8" s="120">
        <v>7</v>
      </c>
      <c r="D8" s="97">
        <v>316</v>
      </c>
      <c r="E8" s="97">
        <v>41</v>
      </c>
      <c r="F8" s="97">
        <v>201</v>
      </c>
      <c r="G8" s="119">
        <v>565</v>
      </c>
      <c r="H8" s="97">
        <v>176</v>
      </c>
      <c r="I8" s="119">
        <v>741</v>
      </c>
      <c r="K8" s="42"/>
    </row>
    <row r="9" spans="1:12" ht="15" x14ac:dyDescent="0.2">
      <c r="A9" s="117" t="s">
        <v>54</v>
      </c>
      <c r="B9" s="118">
        <v>0</v>
      </c>
      <c r="C9" s="120">
        <v>0</v>
      </c>
      <c r="D9" s="120">
        <v>11</v>
      </c>
      <c r="E9" s="97">
        <v>39</v>
      </c>
      <c r="F9" s="97">
        <v>71</v>
      </c>
      <c r="G9" s="119">
        <v>121</v>
      </c>
      <c r="H9" s="97">
        <v>148</v>
      </c>
      <c r="I9" s="119">
        <v>269</v>
      </c>
      <c r="K9" s="42"/>
      <c r="L9" s="42"/>
    </row>
    <row r="10" spans="1:12" ht="15" x14ac:dyDescent="0.2">
      <c r="A10" s="117" t="s">
        <v>55</v>
      </c>
      <c r="B10" s="118">
        <v>572</v>
      </c>
      <c r="C10" s="97">
        <v>33</v>
      </c>
      <c r="D10" s="97">
        <v>461</v>
      </c>
      <c r="E10" s="97">
        <v>62</v>
      </c>
      <c r="F10" s="97">
        <v>240</v>
      </c>
      <c r="G10" s="119">
        <v>1367</v>
      </c>
      <c r="H10" s="97">
        <v>330</v>
      </c>
      <c r="I10" s="119">
        <v>1697</v>
      </c>
      <c r="K10" s="42"/>
    </row>
    <row r="11" spans="1:12" ht="15" x14ac:dyDescent="0.2">
      <c r="A11" s="117" t="s">
        <v>56</v>
      </c>
      <c r="B11" s="118">
        <v>0</v>
      </c>
      <c r="C11" s="97">
        <v>127</v>
      </c>
      <c r="D11" s="97">
        <v>6</v>
      </c>
      <c r="E11" s="97">
        <v>134</v>
      </c>
      <c r="F11" s="97">
        <v>10</v>
      </c>
      <c r="G11" s="119">
        <v>277</v>
      </c>
      <c r="H11" s="97">
        <v>393</v>
      </c>
      <c r="I11" s="119">
        <v>671</v>
      </c>
      <c r="K11" s="42"/>
    </row>
    <row r="12" spans="1:12" ht="15" x14ac:dyDescent="0.2">
      <c r="A12" s="117" t="s">
        <v>57</v>
      </c>
      <c r="B12" s="118">
        <v>88</v>
      </c>
      <c r="C12" s="120">
        <v>18</v>
      </c>
      <c r="D12" s="97">
        <v>181</v>
      </c>
      <c r="E12" s="97">
        <v>69</v>
      </c>
      <c r="F12" s="97">
        <v>166</v>
      </c>
      <c r="G12" s="119">
        <v>523</v>
      </c>
      <c r="H12" s="97">
        <v>378</v>
      </c>
      <c r="I12" s="119">
        <v>901</v>
      </c>
      <c r="K12" s="42"/>
    </row>
    <row r="13" spans="1:12" ht="15" x14ac:dyDescent="0.2">
      <c r="A13" s="117" t="s">
        <v>58</v>
      </c>
      <c r="B13" s="118">
        <v>0</v>
      </c>
      <c r="C13" s="120">
        <v>0</v>
      </c>
      <c r="D13" s="120">
        <v>0</v>
      </c>
      <c r="E13" s="97">
        <v>93</v>
      </c>
      <c r="F13" s="97">
        <v>76</v>
      </c>
      <c r="G13" s="119">
        <v>169</v>
      </c>
      <c r="H13" s="97">
        <v>288</v>
      </c>
      <c r="I13" s="119">
        <v>457</v>
      </c>
      <c r="K13" s="42"/>
    </row>
    <row r="14" spans="1:12" ht="15" x14ac:dyDescent="0.2">
      <c r="A14" s="117" t="s">
        <v>59</v>
      </c>
      <c r="B14" s="118">
        <v>0</v>
      </c>
      <c r="C14" s="120">
        <v>1</v>
      </c>
      <c r="D14" s="97">
        <v>307</v>
      </c>
      <c r="E14" s="97">
        <v>54</v>
      </c>
      <c r="F14" s="97">
        <v>133</v>
      </c>
      <c r="G14" s="119">
        <v>495</v>
      </c>
      <c r="H14" s="97">
        <v>313</v>
      </c>
      <c r="I14" s="119">
        <v>808</v>
      </c>
      <c r="K14" s="42"/>
    </row>
    <row r="15" spans="1:12" ht="15" x14ac:dyDescent="0.2">
      <c r="A15" s="117" t="s">
        <v>60</v>
      </c>
      <c r="B15" s="118">
        <v>176</v>
      </c>
      <c r="C15" s="120">
        <v>4</v>
      </c>
      <c r="D15" s="120">
        <v>33</v>
      </c>
      <c r="E15" s="97">
        <v>62</v>
      </c>
      <c r="F15" s="97">
        <v>26</v>
      </c>
      <c r="G15" s="119">
        <v>301</v>
      </c>
      <c r="H15" s="97">
        <v>317</v>
      </c>
      <c r="I15" s="119">
        <v>618</v>
      </c>
      <c r="K15" s="42"/>
      <c r="L15" s="42"/>
    </row>
    <row r="16" spans="1:12" ht="15" x14ac:dyDescent="0.2">
      <c r="A16" s="117" t="s">
        <v>61</v>
      </c>
      <c r="B16" s="118">
        <v>340</v>
      </c>
      <c r="C16" s="120">
        <v>126</v>
      </c>
      <c r="D16" s="97">
        <v>237</v>
      </c>
      <c r="E16" s="97">
        <v>497</v>
      </c>
      <c r="F16" s="97">
        <v>186</v>
      </c>
      <c r="G16" s="119">
        <v>1387</v>
      </c>
      <c r="H16" s="97">
        <v>1023</v>
      </c>
      <c r="I16" s="119">
        <v>2410</v>
      </c>
      <c r="K16" s="42"/>
    </row>
    <row r="17" spans="1:12" ht="15" x14ac:dyDescent="0.2">
      <c r="A17" s="117" t="s">
        <v>207</v>
      </c>
      <c r="B17" s="118">
        <v>0</v>
      </c>
      <c r="C17" s="120">
        <v>0</v>
      </c>
      <c r="D17" s="120">
        <v>0</v>
      </c>
      <c r="E17" s="120">
        <v>7</v>
      </c>
      <c r="F17" s="97">
        <v>116</v>
      </c>
      <c r="G17" s="119">
        <v>123</v>
      </c>
      <c r="H17" s="97">
        <v>63</v>
      </c>
      <c r="I17" s="119">
        <v>186</v>
      </c>
      <c r="K17" s="42"/>
    </row>
    <row r="18" spans="1:12" ht="15" x14ac:dyDescent="0.2">
      <c r="A18" s="117" t="s">
        <v>62</v>
      </c>
      <c r="B18" s="118">
        <v>454</v>
      </c>
      <c r="C18" s="120">
        <v>0</v>
      </c>
      <c r="D18" s="97">
        <v>16</v>
      </c>
      <c r="E18" s="97">
        <v>169</v>
      </c>
      <c r="F18" s="97">
        <v>148</v>
      </c>
      <c r="G18" s="119">
        <v>787</v>
      </c>
      <c r="H18" s="97">
        <v>489</v>
      </c>
      <c r="I18" s="119">
        <v>1277</v>
      </c>
      <c r="K18" s="42"/>
      <c r="L18" s="42"/>
    </row>
    <row r="19" spans="1:12" ht="15" x14ac:dyDescent="0.2">
      <c r="A19" s="117" t="s">
        <v>63</v>
      </c>
      <c r="B19" s="118">
        <v>268</v>
      </c>
      <c r="C19" s="97">
        <v>76</v>
      </c>
      <c r="D19" s="97">
        <v>408</v>
      </c>
      <c r="E19" s="97">
        <v>258</v>
      </c>
      <c r="F19" s="97">
        <v>384</v>
      </c>
      <c r="G19" s="119">
        <v>1394</v>
      </c>
      <c r="H19" s="97">
        <v>1017</v>
      </c>
      <c r="I19" s="119">
        <v>2411</v>
      </c>
      <c r="K19" s="42"/>
      <c r="L19" s="42"/>
    </row>
    <row r="20" spans="1:12" ht="15" x14ac:dyDescent="0.2">
      <c r="A20" s="117" t="s">
        <v>64</v>
      </c>
      <c r="B20" s="118">
        <v>1162</v>
      </c>
      <c r="C20" s="120">
        <v>7</v>
      </c>
      <c r="D20" s="120">
        <v>0</v>
      </c>
      <c r="E20" s="97">
        <v>550</v>
      </c>
      <c r="F20" s="97">
        <v>32</v>
      </c>
      <c r="G20" s="119">
        <v>1751</v>
      </c>
      <c r="H20" s="97">
        <v>1007</v>
      </c>
      <c r="I20" s="119">
        <v>2758</v>
      </c>
      <c r="K20" s="42"/>
      <c r="L20" s="42"/>
    </row>
    <row r="21" spans="1:12" ht="15" x14ac:dyDescent="0.2">
      <c r="A21" s="117" t="s">
        <v>65</v>
      </c>
      <c r="B21" s="118">
        <v>0</v>
      </c>
      <c r="C21" s="97">
        <v>101</v>
      </c>
      <c r="D21" s="97">
        <v>1188</v>
      </c>
      <c r="E21" s="97">
        <v>50</v>
      </c>
      <c r="F21" s="97">
        <v>435</v>
      </c>
      <c r="G21" s="119">
        <v>1773</v>
      </c>
      <c r="H21" s="97">
        <v>553</v>
      </c>
      <c r="I21" s="119">
        <v>2326</v>
      </c>
      <c r="K21" s="42"/>
    </row>
    <row r="22" spans="1:12" ht="15" x14ac:dyDescent="0.2">
      <c r="A22" s="117" t="s">
        <v>66</v>
      </c>
      <c r="B22" s="118">
        <v>0</v>
      </c>
      <c r="C22" s="97">
        <v>122</v>
      </c>
      <c r="D22" s="97">
        <v>43</v>
      </c>
      <c r="E22" s="97">
        <v>44</v>
      </c>
      <c r="F22" s="97">
        <v>12</v>
      </c>
      <c r="G22" s="119">
        <v>221</v>
      </c>
      <c r="H22" s="97">
        <v>218</v>
      </c>
      <c r="I22" s="119">
        <v>439</v>
      </c>
      <c r="K22" s="42"/>
    </row>
    <row r="23" spans="1:12" ht="15" x14ac:dyDescent="0.2">
      <c r="A23" s="117" t="s">
        <v>67</v>
      </c>
      <c r="B23" s="118">
        <v>0</v>
      </c>
      <c r="C23" s="97">
        <v>0</v>
      </c>
      <c r="D23" s="97">
        <v>107</v>
      </c>
      <c r="E23" s="97">
        <v>65</v>
      </c>
      <c r="F23" s="97">
        <v>128</v>
      </c>
      <c r="G23" s="119">
        <v>301</v>
      </c>
      <c r="H23" s="97">
        <v>275</v>
      </c>
      <c r="I23" s="119">
        <v>576</v>
      </c>
      <c r="K23" s="42"/>
    </row>
    <row r="24" spans="1:12" ht="15" x14ac:dyDescent="0.2">
      <c r="A24" s="117" t="s">
        <v>68</v>
      </c>
      <c r="B24" s="118">
        <v>0</v>
      </c>
      <c r="C24" s="97">
        <v>41</v>
      </c>
      <c r="D24" s="97">
        <v>208</v>
      </c>
      <c r="E24" s="97">
        <v>30</v>
      </c>
      <c r="F24" s="97">
        <v>121</v>
      </c>
      <c r="G24" s="119">
        <v>401</v>
      </c>
      <c r="H24" s="97">
        <v>278</v>
      </c>
      <c r="I24" s="119">
        <v>679</v>
      </c>
      <c r="K24" s="42"/>
    </row>
    <row r="25" spans="1:12" ht="15" x14ac:dyDescent="0.2">
      <c r="A25" s="117" t="s">
        <v>69</v>
      </c>
      <c r="B25" s="118">
        <v>0</v>
      </c>
      <c r="C25" s="97">
        <v>94</v>
      </c>
      <c r="D25" s="97">
        <v>144</v>
      </c>
      <c r="E25" s="97">
        <v>69</v>
      </c>
      <c r="F25" s="97">
        <v>89</v>
      </c>
      <c r="G25" s="119">
        <v>396</v>
      </c>
      <c r="H25" s="97">
        <v>239</v>
      </c>
      <c r="I25" s="119">
        <v>634</v>
      </c>
      <c r="K25" s="42"/>
      <c r="L25" s="42"/>
    </row>
    <row r="26" spans="1:12" ht="15" x14ac:dyDescent="0.2">
      <c r="A26" s="117" t="s">
        <v>70</v>
      </c>
      <c r="B26" s="118">
        <v>850</v>
      </c>
      <c r="C26" s="97">
        <v>121</v>
      </c>
      <c r="D26" s="97">
        <v>15</v>
      </c>
      <c r="E26" s="97">
        <v>325</v>
      </c>
      <c r="F26" s="97">
        <v>181</v>
      </c>
      <c r="G26" s="119">
        <v>1492</v>
      </c>
      <c r="H26" s="97">
        <v>1130</v>
      </c>
      <c r="I26" s="119">
        <v>2622</v>
      </c>
      <c r="K26" s="42"/>
    </row>
    <row r="27" spans="1:12" ht="15" x14ac:dyDescent="0.2">
      <c r="A27" s="117" t="s">
        <v>71</v>
      </c>
      <c r="B27" s="118">
        <v>0</v>
      </c>
      <c r="C27" s="120">
        <v>0</v>
      </c>
      <c r="D27" s="120">
        <v>0</v>
      </c>
      <c r="E27" s="120">
        <v>9</v>
      </c>
      <c r="F27" s="97">
        <v>58</v>
      </c>
      <c r="G27" s="119">
        <v>67</v>
      </c>
      <c r="H27" s="97">
        <v>59</v>
      </c>
      <c r="I27" s="119">
        <v>127</v>
      </c>
      <c r="K27" s="42"/>
      <c r="L27" s="42"/>
    </row>
    <row r="28" spans="1:12" ht="15" x14ac:dyDescent="0.2">
      <c r="A28" s="117" t="s">
        <v>72</v>
      </c>
      <c r="B28" s="118">
        <v>351</v>
      </c>
      <c r="C28" s="120">
        <v>36</v>
      </c>
      <c r="D28" s="97">
        <v>826</v>
      </c>
      <c r="E28" s="97">
        <v>88</v>
      </c>
      <c r="F28" s="97">
        <v>285</v>
      </c>
      <c r="G28" s="119">
        <v>1587</v>
      </c>
      <c r="H28" s="97">
        <v>390</v>
      </c>
      <c r="I28" s="119">
        <v>1977</v>
      </c>
      <c r="K28" s="42"/>
    </row>
    <row r="29" spans="1:12" ht="15" x14ac:dyDescent="0.2">
      <c r="A29" s="117" t="s">
        <v>73</v>
      </c>
      <c r="B29" s="118">
        <v>380</v>
      </c>
      <c r="C29" s="120">
        <v>69</v>
      </c>
      <c r="D29" s="97">
        <v>160</v>
      </c>
      <c r="E29" s="97">
        <v>151</v>
      </c>
      <c r="F29" s="97">
        <v>72</v>
      </c>
      <c r="G29" s="119">
        <v>832</v>
      </c>
      <c r="H29" s="97">
        <v>434</v>
      </c>
      <c r="I29" s="119">
        <v>1266</v>
      </c>
      <c r="K29" s="42"/>
    </row>
    <row r="30" spans="1:12" ht="15" x14ac:dyDescent="0.2">
      <c r="A30" s="117" t="s">
        <v>74</v>
      </c>
      <c r="B30" s="118">
        <v>0</v>
      </c>
      <c r="C30" s="97">
        <v>24</v>
      </c>
      <c r="D30" s="97">
        <v>272</v>
      </c>
      <c r="E30" s="97">
        <v>44</v>
      </c>
      <c r="F30" s="97">
        <v>325</v>
      </c>
      <c r="G30" s="119">
        <v>665</v>
      </c>
      <c r="H30" s="97">
        <v>333</v>
      </c>
      <c r="I30" s="119">
        <v>998</v>
      </c>
      <c r="K30" s="42"/>
    </row>
    <row r="31" spans="1:12" ht="15" x14ac:dyDescent="0.2">
      <c r="A31" s="117" t="s">
        <v>75</v>
      </c>
      <c r="B31" s="118">
        <v>0</v>
      </c>
      <c r="C31" s="120">
        <v>0</v>
      </c>
      <c r="D31" s="120">
        <v>0</v>
      </c>
      <c r="E31" s="120">
        <v>16</v>
      </c>
      <c r="F31" s="97">
        <v>103</v>
      </c>
      <c r="G31" s="119">
        <v>119</v>
      </c>
      <c r="H31" s="97">
        <v>68</v>
      </c>
      <c r="I31" s="119">
        <v>187</v>
      </c>
      <c r="K31" s="42"/>
    </row>
    <row r="32" spans="1:12" ht="15" x14ac:dyDescent="0.2">
      <c r="A32" s="117" t="s">
        <v>76</v>
      </c>
      <c r="B32" s="118">
        <v>0</v>
      </c>
      <c r="C32" s="120">
        <v>31</v>
      </c>
      <c r="D32" s="97">
        <v>277</v>
      </c>
      <c r="E32" s="97">
        <v>89</v>
      </c>
      <c r="F32" s="97">
        <v>86</v>
      </c>
      <c r="G32" s="119">
        <v>483</v>
      </c>
      <c r="H32" s="97">
        <v>331</v>
      </c>
      <c r="I32" s="119">
        <v>814</v>
      </c>
      <c r="K32" s="42"/>
      <c r="L32" s="42"/>
    </row>
    <row r="33" spans="1:12" ht="15" x14ac:dyDescent="0.2">
      <c r="A33" s="117" t="s">
        <v>77</v>
      </c>
      <c r="B33" s="118">
        <v>896</v>
      </c>
      <c r="C33" s="97">
        <v>137</v>
      </c>
      <c r="D33" s="97">
        <v>93</v>
      </c>
      <c r="E33" s="97">
        <v>208</v>
      </c>
      <c r="F33" s="97">
        <v>289</v>
      </c>
      <c r="G33" s="119">
        <v>1623</v>
      </c>
      <c r="H33" s="97">
        <v>543</v>
      </c>
      <c r="I33" s="119">
        <v>2166</v>
      </c>
      <c r="K33" s="42"/>
    </row>
    <row r="34" spans="1:12" ht="15" x14ac:dyDescent="0.2">
      <c r="A34" s="117" t="s">
        <v>78</v>
      </c>
      <c r="B34" s="118">
        <v>201</v>
      </c>
      <c r="C34" s="120">
        <v>6</v>
      </c>
      <c r="D34" s="97">
        <v>182</v>
      </c>
      <c r="E34" s="97">
        <v>99</v>
      </c>
      <c r="F34" s="97">
        <v>270</v>
      </c>
      <c r="G34" s="119">
        <v>758</v>
      </c>
      <c r="H34" s="97">
        <v>267</v>
      </c>
      <c r="I34" s="119">
        <v>1026</v>
      </c>
      <c r="K34" s="42"/>
    </row>
    <row r="35" spans="1:12" ht="15" x14ac:dyDescent="0.2">
      <c r="A35" s="117" t="s">
        <v>79</v>
      </c>
      <c r="B35" s="118">
        <v>0</v>
      </c>
      <c r="C35" s="97">
        <v>87</v>
      </c>
      <c r="D35" s="97">
        <v>83</v>
      </c>
      <c r="E35" s="97">
        <v>125</v>
      </c>
      <c r="F35" s="97">
        <v>36</v>
      </c>
      <c r="G35" s="119">
        <v>332</v>
      </c>
      <c r="H35" s="97">
        <v>191</v>
      </c>
      <c r="I35" s="119">
        <v>523</v>
      </c>
      <c r="K35" s="42"/>
      <c r="L35" s="42"/>
    </row>
    <row r="36" spans="1:12" ht="15" x14ac:dyDescent="0.2">
      <c r="A36" s="117" t="s">
        <v>80</v>
      </c>
      <c r="B36" s="118">
        <v>561</v>
      </c>
      <c r="C36" s="120">
        <v>0</v>
      </c>
      <c r="D36" s="120">
        <v>0</v>
      </c>
      <c r="E36" s="97">
        <v>198</v>
      </c>
      <c r="F36" s="97">
        <v>247</v>
      </c>
      <c r="G36" s="119">
        <v>1006</v>
      </c>
      <c r="H36" s="97">
        <v>519</v>
      </c>
      <c r="I36" s="119">
        <v>1525</v>
      </c>
      <c r="K36" s="42"/>
      <c r="L36" s="42"/>
    </row>
    <row r="37" spans="1:12" ht="15.75" x14ac:dyDescent="0.25">
      <c r="A37" s="121" t="s">
        <v>177</v>
      </c>
      <c r="B37" s="122">
        <v>6299</v>
      </c>
      <c r="C37" s="123">
        <v>1319</v>
      </c>
      <c r="D37" s="123">
        <v>6632</v>
      </c>
      <c r="E37" s="122">
        <v>4139</v>
      </c>
      <c r="F37" s="122">
        <v>5552</v>
      </c>
      <c r="G37" s="124">
        <v>23941</v>
      </c>
      <c r="H37" s="122">
        <v>13933</v>
      </c>
      <c r="I37" s="124">
        <v>37874</v>
      </c>
      <c r="K37" s="42"/>
    </row>
    <row r="38" spans="1:12" ht="12" customHeight="1" x14ac:dyDescent="0.2">
      <c r="B38" s="20"/>
    </row>
    <row r="39" spans="1:12" ht="12" customHeight="1" x14ac:dyDescent="0.2">
      <c r="A39" s="44"/>
    </row>
    <row r="40" spans="1:12" ht="12" customHeight="1" x14ac:dyDescent="0.2">
      <c r="A40" s="15"/>
    </row>
    <row r="41" spans="1:12" ht="12" customHeight="1" x14ac:dyDescent="0.2">
      <c r="A41" s="44"/>
    </row>
    <row r="42" spans="1:12" ht="12" customHeight="1" x14ac:dyDescent="0.25">
      <c r="A42" s="81"/>
    </row>
    <row r="43" spans="1:12" ht="12" customHeight="1" x14ac:dyDescent="0.2"/>
    <row r="44" spans="1:12" ht="12.75" customHeight="1" x14ac:dyDescent="0.2"/>
    <row r="46" spans="1:12" x14ac:dyDescent="0.2">
      <c r="A46" t="s">
        <v>103</v>
      </c>
    </row>
  </sheetData>
  <phoneticPr fontId="15" type="noConversion"/>
  <pageMargins left="0.75" right="0.75" top="1" bottom="1" header="0.5" footer="0.5"/>
  <pageSetup paperSize="9" scale="68" orientation="portrait" horizontalDpi="300" verticalDpi="300" r:id="rId1"/>
  <headerFooter alignWithMargins="0">
    <oddHeader>&amp;R&amp;"Arial,Bold"&amp;14ROAD TRAFFIC</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7"/>
  <sheetViews>
    <sheetView zoomScale="75" zoomScaleNormal="75" workbookViewId="0">
      <pane xSplit="1" ySplit="5" topLeftCell="Q61" activePane="bottomRight" state="frozen"/>
      <selection pane="topRight" activeCell="B1" sqref="B1"/>
      <selection pane="bottomLeft" activeCell="A6" sqref="A6"/>
      <selection pane="bottomRight" activeCell="Q5" sqref="Q5"/>
    </sheetView>
  </sheetViews>
  <sheetFormatPr defaultRowHeight="12.75" x14ac:dyDescent="0.2"/>
  <cols>
    <col min="1" max="1" width="30.85546875" customWidth="1"/>
    <col min="2" max="16" width="10" customWidth="1"/>
    <col min="17" max="27" width="12" customWidth="1"/>
  </cols>
  <sheetData>
    <row r="1" spans="1:27" s="9" customFormat="1" ht="18.75" x14ac:dyDescent="0.25">
      <c r="A1" s="41" t="s">
        <v>178</v>
      </c>
      <c r="B1" s="14"/>
      <c r="C1" s="14"/>
      <c r="D1" s="14"/>
      <c r="E1" s="14"/>
      <c r="F1" s="14"/>
      <c r="G1" s="14"/>
      <c r="H1" s="14"/>
      <c r="I1" s="14"/>
      <c r="J1" s="14"/>
      <c r="K1" s="14"/>
      <c r="L1" s="14"/>
      <c r="M1" s="14"/>
      <c r="N1" s="14"/>
      <c r="O1" s="14"/>
      <c r="P1" s="14"/>
      <c r="Q1" s="14"/>
    </row>
    <row r="2" spans="1:27" s="9" customFormat="1" ht="15" x14ac:dyDescent="0.2">
      <c r="A2" s="106" t="s">
        <v>291</v>
      </c>
      <c r="B2" s="14"/>
      <c r="C2" s="14"/>
      <c r="D2" s="14"/>
      <c r="E2" s="14"/>
      <c r="F2" s="14"/>
      <c r="G2" s="14"/>
      <c r="H2" s="14"/>
      <c r="I2" s="14"/>
      <c r="J2" s="14"/>
      <c r="K2" s="14"/>
      <c r="L2" s="14"/>
      <c r="M2" s="14"/>
      <c r="N2" s="14"/>
      <c r="O2" s="14"/>
      <c r="P2" s="14"/>
      <c r="Q2" s="14"/>
    </row>
    <row r="3" spans="1:27" s="9" customFormat="1" ht="15" x14ac:dyDescent="0.2">
      <c r="A3" s="114" t="s">
        <v>171</v>
      </c>
      <c r="B3" s="14"/>
      <c r="C3" s="14"/>
      <c r="D3" s="14"/>
      <c r="E3" s="14"/>
      <c r="F3" s="14"/>
      <c r="G3" s="14"/>
      <c r="H3" s="14"/>
      <c r="I3" s="14"/>
      <c r="J3" s="14"/>
      <c r="K3" s="14"/>
      <c r="L3" s="14"/>
      <c r="M3" s="14"/>
      <c r="N3" s="14"/>
      <c r="O3" s="14"/>
      <c r="P3" s="14"/>
      <c r="Q3" s="14"/>
    </row>
    <row r="4" spans="1:27" s="9" customFormat="1" ht="15" x14ac:dyDescent="0.2">
      <c r="A4" s="14" t="s">
        <v>303</v>
      </c>
      <c r="B4" s="14"/>
      <c r="C4" s="14"/>
      <c r="D4" s="14"/>
      <c r="E4" s="14"/>
      <c r="F4" s="14"/>
      <c r="G4" s="14"/>
      <c r="H4" s="14"/>
      <c r="I4" s="14"/>
      <c r="J4" s="14"/>
      <c r="K4" s="14"/>
      <c r="L4" s="14"/>
      <c r="M4" s="14"/>
      <c r="N4" s="14"/>
      <c r="O4" s="14"/>
      <c r="P4" s="14"/>
      <c r="Q4" s="14"/>
    </row>
    <row r="5" spans="1:27" ht="51" customHeight="1" x14ac:dyDescent="0.25">
      <c r="A5" s="41" t="s">
        <v>315</v>
      </c>
      <c r="B5" s="41" t="s">
        <v>239</v>
      </c>
      <c r="C5" s="41" t="s">
        <v>240</v>
      </c>
      <c r="D5" s="41" t="s">
        <v>241</v>
      </c>
      <c r="E5" s="41" t="s">
        <v>242</v>
      </c>
      <c r="F5" s="41" t="s">
        <v>243</v>
      </c>
      <c r="G5" s="41" t="s">
        <v>244</v>
      </c>
      <c r="H5" s="41" t="s">
        <v>245</v>
      </c>
      <c r="I5" s="41" t="s">
        <v>246</v>
      </c>
      <c r="J5" s="41" t="s">
        <v>247</v>
      </c>
      <c r="K5" s="41" t="s">
        <v>248</v>
      </c>
      <c r="L5" s="41" t="s">
        <v>249</v>
      </c>
      <c r="M5" s="41" t="s">
        <v>250</v>
      </c>
      <c r="N5" s="41" t="s">
        <v>251</v>
      </c>
      <c r="O5" s="41" t="s">
        <v>252</v>
      </c>
      <c r="P5" s="41" t="s">
        <v>253</v>
      </c>
      <c r="Q5" s="144" t="s">
        <v>236</v>
      </c>
      <c r="R5" s="144" t="s">
        <v>227</v>
      </c>
      <c r="S5" s="144" t="s">
        <v>228</v>
      </c>
      <c r="T5" s="144" t="s">
        <v>229</v>
      </c>
      <c r="U5" s="144" t="s">
        <v>230</v>
      </c>
      <c r="V5" s="144" t="s">
        <v>231</v>
      </c>
      <c r="W5" s="144" t="s">
        <v>232</v>
      </c>
      <c r="X5" s="144" t="s">
        <v>233</v>
      </c>
      <c r="Y5" s="144" t="s">
        <v>234</v>
      </c>
      <c r="Z5" s="144" t="s">
        <v>235</v>
      </c>
      <c r="AA5" s="144" t="s">
        <v>237</v>
      </c>
    </row>
    <row r="6" spans="1:27" ht="15" x14ac:dyDescent="0.2">
      <c r="A6" s="58" t="s">
        <v>305</v>
      </c>
      <c r="B6" s="58"/>
      <c r="C6" s="58"/>
      <c r="D6" s="58"/>
      <c r="E6" s="58"/>
      <c r="F6" s="58"/>
    </row>
    <row r="7" spans="1:27" ht="15" x14ac:dyDescent="0.2">
      <c r="A7" s="9" t="s">
        <v>50</v>
      </c>
      <c r="B7" s="73">
        <v>232</v>
      </c>
      <c r="C7" s="73">
        <v>244</v>
      </c>
      <c r="D7" s="73">
        <v>247</v>
      </c>
      <c r="E7" s="73">
        <v>247</v>
      </c>
      <c r="F7" s="73">
        <v>250.64</v>
      </c>
      <c r="G7" s="27">
        <v>259.702</v>
      </c>
      <c r="H7" s="27">
        <v>255.87899999999999</v>
      </c>
      <c r="I7" s="27">
        <v>268.15600000000001</v>
      </c>
      <c r="J7" s="27">
        <v>280.76499999999999</v>
      </c>
      <c r="K7" s="27">
        <v>286.01600000000002</v>
      </c>
      <c r="L7" s="27">
        <v>275.35899999999998</v>
      </c>
      <c r="M7" s="28">
        <v>286</v>
      </c>
      <c r="N7" s="28">
        <v>265</v>
      </c>
      <c r="O7" s="28">
        <v>264</v>
      </c>
      <c r="P7" s="28">
        <v>253</v>
      </c>
      <c r="Q7" s="30">
        <v>255</v>
      </c>
      <c r="R7" s="28">
        <v>258</v>
      </c>
      <c r="S7" s="28">
        <v>263</v>
      </c>
      <c r="T7" s="28">
        <v>260</v>
      </c>
      <c r="U7" s="28">
        <v>264</v>
      </c>
      <c r="V7" s="28">
        <v>263</v>
      </c>
      <c r="W7" s="28">
        <v>273</v>
      </c>
      <c r="X7" s="28">
        <v>267</v>
      </c>
      <c r="Y7" s="28">
        <v>271</v>
      </c>
      <c r="Z7" s="28">
        <v>300</v>
      </c>
      <c r="AA7" s="28">
        <v>210</v>
      </c>
    </row>
    <row r="8" spans="1:27" ht="15" x14ac:dyDescent="0.2">
      <c r="A8" s="9" t="s">
        <v>51</v>
      </c>
      <c r="B8" s="73">
        <v>759</v>
      </c>
      <c r="C8" s="73">
        <v>786</v>
      </c>
      <c r="D8" s="73">
        <v>807</v>
      </c>
      <c r="E8" s="73">
        <v>816</v>
      </c>
      <c r="F8" s="73">
        <v>822.327</v>
      </c>
      <c r="G8" s="27">
        <v>746.61400000000003</v>
      </c>
      <c r="H8" s="27">
        <v>754.08500000000004</v>
      </c>
      <c r="I8" s="27">
        <v>825.18</v>
      </c>
      <c r="J8" s="27">
        <v>851.62900000000002</v>
      </c>
      <c r="K8" s="27">
        <v>846.83199999999999</v>
      </c>
      <c r="L8" s="27">
        <v>844.30100000000004</v>
      </c>
      <c r="M8" s="28">
        <v>866</v>
      </c>
      <c r="N8" s="28">
        <v>840</v>
      </c>
      <c r="O8" s="28">
        <v>820</v>
      </c>
      <c r="P8" s="28">
        <v>829</v>
      </c>
      <c r="Q8" s="30">
        <v>822</v>
      </c>
      <c r="R8" s="28">
        <v>824</v>
      </c>
      <c r="S8" s="28">
        <v>861</v>
      </c>
      <c r="T8" s="28">
        <v>872</v>
      </c>
      <c r="U8" s="28">
        <v>902</v>
      </c>
      <c r="V8" s="28">
        <v>908</v>
      </c>
      <c r="W8" s="28">
        <v>948</v>
      </c>
      <c r="X8" s="28">
        <v>1040</v>
      </c>
      <c r="Y8" s="28">
        <v>952</v>
      </c>
      <c r="Z8" s="28">
        <v>901</v>
      </c>
      <c r="AA8" s="28">
        <v>636</v>
      </c>
    </row>
    <row r="9" spans="1:27" ht="15" x14ac:dyDescent="0.2">
      <c r="A9" s="9" t="s">
        <v>312</v>
      </c>
      <c r="B9" s="73">
        <v>273</v>
      </c>
      <c r="C9" s="73">
        <v>283</v>
      </c>
      <c r="D9" s="73">
        <v>291</v>
      </c>
      <c r="E9" s="73">
        <v>294</v>
      </c>
      <c r="F9" s="73">
        <v>297.64699999999999</v>
      </c>
      <c r="G9" s="27">
        <v>297.19799999999998</v>
      </c>
      <c r="H9" s="27">
        <v>268.56200000000001</v>
      </c>
      <c r="I9" s="27">
        <v>297.95499999999998</v>
      </c>
      <c r="J9" s="27">
        <v>293.46100000000001</v>
      </c>
      <c r="K9" s="27">
        <v>299.82400000000001</v>
      </c>
      <c r="L9" s="27">
        <v>292.14999999999998</v>
      </c>
      <c r="M9" s="28">
        <v>341</v>
      </c>
      <c r="N9" s="28">
        <v>319</v>
      </c>
      <c r="O9" s="28">
        <v>328</v>
      </c>
      <c r="P9" s="28">
        <v>324</v>
      </c>
      <c r="Q9" s="30">
        <v>335</v>
      </c>
      <c r="R9" s="28">
        <v>334</v>
      </c>
      <c r="S9" s="28">
        <v>343</v>
      </c>
      <c r="T9" s="28">
        <v>357</v>
      </c>
      <c r="U9" s="28">
        <v>370</v>
      </c>
      <c r="V9" s="28">
        <v>358</v>
      </c>
      <c r="W9" s="28">
        <v>367</v>
      </c>
      <c r="X9" s="28">
        <v>372</v>
      </c>
      <c r="Y9" s="28">
        <v>364</v>
      </c>
      <c r="Z9" s="28">
        <v>366</v>
      </c>
      <c r="AA9" s="28">
        <v>262</v>
      </c>
    </row>
    <row r="10" spans="1:27" ht="18" customHeight="1" x14ac:dyDescent="0.2">
      <c r="A10" s="9" t="s">
        <v>53</v>
      </c>
      <c r="B10" s="73">
        <v>319</v>
      </c>
      <c r="C10" s="73">
        <v>331</v>
      </c>
      <c r="D10" s="73">
        <v>338</v>
      </c>
      <c r="E10" s="73">
        <v>336</v>
      </c>
      <c r="F10" s="73">
        <v>336.02600000000001</v>
      </c>
      <c r="G10" s="27">
        <v>321.447</v>
      </c>
      <c r="H10" s="27">
        <v>322.23599999999999</v>
      </c>
      <c r="I10" s="27">
        <v>349.18099999999998</v>
      </c>
      <c r="J10" s="27">
        <v>343.61</v>
      </c>
      <c r="K10" s="27">
        <v>352.79899999999998</v>
      </c>
      <c r="L10" s="27">
        <v>343.96199999999999</v>
      </c>
      <c r="M10" s="28">
        <v>360</v>
      </c>
      <c r="N10" s="28">
        <v>358</v>
      </c>
      <c r="O10" s="28">
        <v>356</v>
      </c>
      <c r="P10" s="28">
        <v>359</v>
      </c>
      <c r="Q10" s="30">
        <v>352</v>
      </c>
      <c r="R10" s="28">
        <v>353</v>
      </c>
      <c r="S10" s="28">
        <v>351</v>
      </c>
      <c r="T10" s="28">
        <v>355</v>
      </c>
      <c r="U10" s="28">
        <v>362</v>
      </c>
      <c r="V10" s="28">
        <v>376</v>
      </c>
      <c r="W10" s="28">
        <v>392</v>
      </c>
      <c r="X10" s="28">
        <v>419</v>
      </c>
      <c r="Y10" s="28">
        <v>456</v>
      </c>
      <c r="Z10" s="28">
        <v>459</v>
      </c>
      <c r="AA10" s="28">
        <v>323</v>
      </c>
    </row>
    <row r="11" spans="1:27" ht="16.5" customHeight="1" x14ac:dyDescent="0.2">
      <c r="A11" s="9" t="s">
        <v>311</v>
      </c>
      <c r="B11" s="73">
        <v>0</v>
      </c>
      <c r="C11" s="73">
        <v>0</v>
      </c>
      <c r="D11" s="73">
        <v>0</v>
      </c>
      <c r="E11" s="73">
        <v>0</v>
      </c>
      <c r="F11" s="73">
        <v>0</v>
      </c>
      <c r="G11" s="27">
        <v>0</v>
      </c>
      <c r="H11" s="27">
        <v>0</v>
      </c>
      <c r="I11" s="27">
        <v>0</v>
      </c>
      <c r="J11" s="27">
        <v>0</v>
      </c>
      <c r="K11" s="27">
        <v>0</v>
      </c>
      <c r="L11" s="27">
        <v>0</v>
      </c>
      <c r="M11" s="28"/>
      <c r="N11" s="28"/>
      <c r="O11" s="28"/>
      <c r="P11" s="28"/>
      <c r="Q11" s="97">
        <v>0</v>
      </c>
      <c r="R11" s="94">
        <v>0</v>
      </c>
      <c r="S11" s="94">
        <v>0</v>
      </c>
      <c r="T11" s="94">
        <v>0</v>
      </c>
      <c r="U11" s="94">
        <v>0</v>
      </c>
      <c r="V11" s="94">
        <v>0</v>
      </c>
      <c r="W11" s="94">
        <v>0</v>
      </c>
      <c r="X11" s="94">
        <v>0</v>
      </c>
      <c r="Y11" s="28">
        <v>16</v>
      </c>
      <c r="Z11" s="28">
        <v>16</v>
      </c>
      <c r="AA11" s="28">
        <v>11</v>
      </c>
    </row>
    <row r="12" spans="1:27" ht="15" x14ac:dyDescent="0.2">
      <c r="A12" s="9" t="s">
        <v>55</v>
      </c>
      <c r="B12" s="73">
        <v>1061</v>
      </c>
      <c r="C12" s="73">
        <v>1105</v>
      </c>
      <c r="D12" s="73">
        <v>1138</v>
      </c>
      <c r="E12" s="73">
        <v>1162</v>
      </c>
      <c r="F12" s="73">
        <v>1164.327</v>
      </c>
      <c r="G12" s="27">
        <v>1170.2059999999999</v>
      </c>
      <c r="H12" s="27">
        <v>1184.991</v>
      </c>
      <c r="I12" s="27">
        <v>1259.942</v>
      </c>
      <c r="J12" s="27">
        <v>1230.125</v>
      </c>
      <c r="K12" s="27">
        <v>1235.6859999999999</v>
      </c>
      <c r="L12" s="27">
        <v>1257.981</v>
      </c>
      <c r="M12" s="28">
        <v>1241</v>
      </c>
      <c r="N12" s="28">
        <v>1299</v>
      </c>
      <c r="O12" s="28">
        <v>1302</v>
      </c>
      <c r="P12" s="28">
        <v>1290</v>
      </c>
      <c r="Q12" s="30">
        <v>1274</v>
      </c>
      <c r="R12" s="28">
        <v>1270</v>
      </c>
      <c r="S12" s="28">
        <v>1252</v>
      </c>
      <c r="T12" s="28">
        <v>1272</v>
      </c>
      <c r="U12" s="28">
        <v>1311</v>
      </c>
      <c r="V12" s="28">
        <v>1349</v>
      </c>
      <c r="W12" s="28">
        <v>1387</v>
      </c>
      <c r="X12" s="28">
        <v>1467</v>
      </c>
      <c r="Y12" s="28">
        <v>1444</v>
      </c>
      <c r="Z12" s="28">
        <v>1455</v>
      </c>
      <c r="AA12" s="28">
        <v>1066</v>
      </c>
    </row>
    <row r="13" spans="1:27" ht="15" x14ac:dyDescent="0.2">
      <c r="A13" s="9" t="s">
        <v>56</v>
      </c>
      <c r="B13" s="73">
        <v>170</v>
      </c>
      <c r="C13" s="73">
        <v>169</v>
      </c>
      <c r="D13" s="73">
        <v>167</v>
      </c>
      <c r="E13" s="73">
        <v>167</v>
      </c>
      <c r="F13" s="73">
        <v>163.62899999999999</v>
      </c>
      <c r="G13" s="27">
        <v>165.244</v>
      </c>
      <c r="H13" s="27">
        <v>171.76300000000001</v>
      </c>
      <c r="I13" s="27">
        <v>171.291</v>
      </c>
      <c r="J13" s="27">
        <v>172.851</v>
      </c>
      <c r="K13" s="27">
        <v>186.476</v>
      </c>
      <c r="L13" s="27">
        <v>183.655</v>
      </c>
      <c r="M13" s="28">
        <v>187</v>
      </c>
      <c r="N13" s="28">
        <v>187</v>
      </c>
      <c r="O13" s="28">
        <v>179</v>
      </c>
      <c r="P13" s="28">
        <v>182</v>
      </c>
      <c r="Q13" s="30">
        <v>180</v>
      </c>
      <c r="R13" s="28">
        <v>178</v>
      </c>
      <c r="S13" s="28">
        <v>186</v>
      </c>
      <c r="T13" s="28">
        <v>182</v>
      </c>
      <c r="U13" s="28">
        <v>169</v>
      </c>
      <c r="V13" s="28">
        <v>168</v>
      </c>
      <c r="W13" s="28">
        <v>173</v>
      </c>
      <c r="X13" s="28">
        <v>171</v>
      </c>
      <c r="Y13" s="28">
        <v>174</v>
      </c>
      <c r="Z13" s="28">
        <v>171</v>
      </c>
      <c r="AA13" s="28">
        <v>133</v>
      </c>
    </row>
    <row r="14" spans="1:27" ht="15" x14ac:dyDescent="0.2">
      <c r="A14" s="9" t="s">
        <v>310</v>
      </c>
      <c r="B14" s="73">
        <v>255</v>
      </c>
      <c r="C14" s="73">
        <v>266</v>
      </c>
      <c r="D14" s="73">
        <v>275</v>
      </c>
      <c r="E14" s="73">
        <v>278</v>
      </c>
      <c r="F14" s="73">
        <v>283.274</v>
      </c>
      <c r="G14" s="27">
        <v>303.065</v>
      </c>
      <c r="H14" s="27">
        <v>323.51499999999999</v>
      </c>
      <c r="I14" s="27">
        <v>338.79599999999999</v>
      </c>
      <c r="J14" s="27">
        <v>356.78300000000002</v>
      </c>
      <c r="K14" s="27">
        <v>363.47500000000002</v>
      </c>
      <c r="L14" s="27">
        <v>312.06099999999998</v>
      </c>
      <c r="M14" s="28">
        <v>361</v>
      </c>
      <c r="N14" s="28">
        <v>372</v>
      </c>
      <c r="O14" s="28">
        <v>368</v>
      </c>
      <c r="P14" s="28">
        <v>375</v>
      </c>
      <c r="Q14" s="30">
        <v>366</v>
      </c>
      <c r="R14" s="28">
        <v>365</v>
      </c>
      <c r="S14" s="28">
        <v>365</v>
      </c>
      <c r="T14" s="28">
        <v>359</v>
      </c>
      <c r="U14" s="28">
        <v>374</v>
      </c>
      <c r="V14" s="28">
        <v>369</v>
      </c>
      <c r="W14" s="28">
        <v>352</v>
      </c>
      <c r="X14" s="28">
        <v>349</v>
      </c>
      <c r="Y14" s="28">
        <v>381</v>
      </c>
      <c r="Z14" s="28">
        <v>383</v>
      </c>
      <c r="AA14" s="28">
        <v>287</v>
      </c>
    </row>
    <row r="15" spans="1:27" ht="17.25" customHeight="1" x14ac:dyDescent="0.2">
      <c r="A15" s="9" t="s">
        <v>58</v>
      </c>
      <c r="B15" s="73">
        <v>0</v>
      </c>
      <c r="C15" s="73">
        <v>0</v>
      </c>
      <c r="D15" s="73">
        <v>0</v>
      </c>
      <c r="E15" s="73">
        <v>0</v>
      </c>
      <c r="F15" s="73">
        <v>0</v>
      </c>
      <c r="G15" s="27">
        <v>0</v>
      </c>
      <c r="H15" s="27">
        <v>0</v>
      </c>
      <c r="I15" s="27">
        <v>0</v>
      </c>
      <c r="J15" s="27">
        <v>0</v>
      </c>
      <c r="K15" s="27">
        <v>0</v>
      </c>
      <c r="L15" s="27">
        <v>0</v>
      </c>
      <c r="M15" s="28"/>
      <c r="N15" s="28"/>
      <c r="O15" s="28"/>
      <c r="P15" s="28"/>
      <c r="Q15" s="30">
        <v>0</v>
      </c>
      <c r="R15" s="28">
        <v>0</v>
      </c>
      <c r="S15" s="28">
        <v>0</v>
      </c>
      <c r="T15" s="28">
        <v>0</v>
      </c>
      <c r="U15" s="28">
        <v>0</v>
      </c>
      <c r="V15" s="28">
        <v>0</v>
      </c>
      <c r="W15" s="28">
        <v>0</v>
      </c>
      <c r="X15" s="28">
        <v>0</v>
      </c>
      <c r="Y15" s="28">
        <v>0</v>
      </c>
      <c r="Z15" s="28">
        <v>0</v>
      </c>
      <c r="AA15" s="28">
        <v>0</v>
      </c>
    </row>
    <row r="16" spans="1:27" ht="15" x14ac:dyDescent="0.2">
      <c r="A16" s="9" t="s">
        <v>59</v>
      </c>
      <c r="B16" s="73">
        <v>268</v>
      </c>
      <c r="C16" s="73">
        <v>281</v>
      </c>
      <c r="D16" s="73">
        <v>292</v>
      </c>
      <c r="E16" s="73">
        <v>295</v>
      </c>
      <c r="F16" s="73">
        <v>302.50799999999998</v>
      </c>
      <c r="G16" s="27">
        <v>307.14499999999998</v>
      </c>
      <c r="H16" s="27">
        <v>320.97699999999998</v>
      </c>
      <c r="I16" s="27">
        <v>324.08300000000003</v>
      </c>
      <c r="J16" s="27">
        <v>344.334</v>
      </c>
      <c r="K16" s="27">
        <v>360.71800000000002</v>
      </c>
      <c r="L16" s="27">
        <v>377.685</v>
      </c>
      <c r="M16" s="28">
        <v>390</v>
      </c>
      <c r="N16" s="28">
        <v>409</v>
      </c>
      <c r="O16" s="28">
        <v>372</v>
      </c>
      <c r="P16" s="28">
        <v>359</v>
      </c>
      <c r="Q16" s="30">
        <v>354</v>
      </c>
      <c r="R16" s="28">
        <v>355</v>
      </c>
      <c r="S16" s="28">
        <v>349</v>
      </c>
      <c r="T16" s="28">
        <v>349</v>
      </c>
      <c r="U16" s="28">
        <v>359</v>
      </c>
      <c r="V16" s="28">
        <v>362</v>
      </c>
      <c r="W16" s="28">
        <v>391</v>
      </c>
      <c r="X16" s="28">
        <v>414</v>
      </c>
      <c r="Y16" s="28">
        <v>407</v>
      </c>
      <c r="Z16" s="28">
        <v>419</v>
      </c>
      <c r="AA16" s="28">
        <v>308</v>
      </c>
    </row>
    <row r="17" spans="1:27" ht="15" x14ac:dyDescent="0.2">
      <c r="A17" s="9" t="s">
        <v>313</v>
      </c>
      <c r="B17" s="73">
        <v>77</v>
      </c>
      <c r="C17" s="73">
        <v>81</v>
      </c>
      <c r="D17" s="73">
        <v>85</v>
      </c>
      <c r="E17" s="73">
        <v>87</v>
      </c>
      <c r="F17" s="73">
        <v>88.947000000000003</v>
      </c>
      <c r="G17" s="27">
        <v>110.245</v>
      </c>
      <c r="H17" s="27">
        <v>113.496</v>
      </c>
      <c r="I17" s="27">
        <v>116.334</v>
      </c>
      <c r="J17" s="27">
        <v>117.968</v>
      </c>
      <c r="K17" s="27">
        <v>123.971</v>
      </c>
      <c r="L17" s="27">
        <v>116.20699999999999</v>
      </c>
      <c r="M17" s="28">
        <v>154</v>
      </c>
      <c r="N17" s="28">
        <v>177</v>
      </c>
      <c r="O17" s="28">
        <v>175</v>
      </c>
      <c r="P17" s="28">
        <v>181</v>
      </c>
      <c r="Q17" s="30">
        <v>172</v>
      </c>
      <c r="R17" s="28">
        <v>208</v>
      </c>
      <c r="S17" s="28">
        <v>205</v>
      </c>
      <c r="T17" s="28">
        <v>209</v>
      </c>
      <c r="U17" s="28">
        <v>214</v>
      </c>
      <c r="V17" s="28">
        <v>230</v>
      </c>
      <c r="W17" s="28">
        <v>237</v>
      </c>
      <c r="X17" s="28">
        <v>234</v>
      </c>
      <c r="Y17" s="28">
        <v>288</v>
      </c>
      <c r="Z17" s="28">
        <v>285</v>
      </c>
      <c r="AA17" s="28">
        <v>213</v>
      </c>
    </row>
    <row r="18" spans="1:27" ht="15" x14ac:dyDescent="0.2">
      <c r="A18" s="9" t="s">
        <v>61</v>
      </c>
      <c r="B18" s="73">
        <v>515</v>
      </c>
      <c r="C18" s="73">
        <v>544</v>
      </c>
      <c r="D18" s="73">
        <v>569</v>
      </c>
      <c r="E18" s="73">
        <v>586</v>
      </c>
      <c r="F18" s="73">
        <v>602.18100000000004</v>
      </c>
      <c r="G18" s="27">
        <v>598.875</v>
      </c>
      <c r="H18" s="27">
        <v>623.64</v>
      </c>
      <c r="I18" s="27">
        <v>651.30700000000002</v>
      </c>
      <c r="J18" s="27">
        <v>669.76400000000001</v>
      </c>
      <c r="K18" s="27">
        <v>682.55600000000004</v>
      </c>
      <c r="L18" s="27">
        <v>688.03</v>
      </c>
      <c r="M18" s="28">
        <v>682</v>
      </c>
      <c r="N18" s="28">
        <v>714</v>
      </c>
      <c r="O18" s="28">
        <v>686</v>
      </c>
      <c r="P18" s="28">
        <v>725</v>
      </c>
      <c r="Q18" s="30">
        <v>677</v>
      </c>
      <c r="R18" s="28">
        <v>712</v>
      </c>
      <c r="S18" s="28">
        <v>700</v>
      </c>
      <c r="T18" s="28">
        <v>719</v>
      </c>
      <c r="U18" s="28">
        <v>715</v>
      </c>
      <c r="V18" s="28">
        <v>755</v>
      </c>
      <c r="W18" s="28">
        <v>779</v>
      </c>
      <c r="X18" s="28">
        <v>777</v>
      </c>
      <c r="Y18" s="28">
        <v>933</v>
      </c>
      <c r="Z18" s="28">
        <v>961</v>
      </c>
      <c r="AA18" s="28">
        <v>703</v>
      </c>
    </row>
    <row r="19" spans="1:27" ht="17.25" customHeight="1" x14ac:dyDescent="0.2">
      <c r="A19" s="14" t="s">
        <v>152</v>
      </c>
      <c r="B19" s="73">
        <v>0</v>
      </c>
      <c r="C19" s="73">
        <v>0</v>
      </c>
      <c r="D19" s="73">
        <v>0</v>
      </c>
      <c r="E19" s="73">
        <v>0</v>
      </c>
      <c r="F19" s="73">
        <v>0</v>
      </c>
      <c r="G19" s="27">
        <v>0</v>
      </c>
      <c r="H19" s="27">
        <v>0</v>
      </c>
      <c r="I19" s="27">
        <v>0</v>
      </c>
      <c r="J19" s="27">
        <v>0</v>
      </c>
      <c r="K19" s="27">
        <v>0</v>
      </c>
      <c r="L19" s="27">
        <v>0</v>
      </c>
      <c r="M19" s="28"/>
      <c r="N19" s="28"/>
      <c r="O19" s="28"/>
      <c r="P19" s="28"/>
      <c r="Q19" s="30">
        <v>0</v>
      </c>
      <c r="R19" s="28">
        <v>0</v>
      </c>
      <c r="S19" s="28">
        <v>0</v>
      </c>
      <c r="T19" s="28">
        <v>0</v>
      </c>
      <c r="U19" s="28">
        <v>0</v>
      </c>
      <c r="V19" s="28">
        <v>0</v>
      </c>
      <c r="W19" s="28">
        <v>0</v>
      </c>
      <c r="X19" s="28">
        <v>0</v>
      </c>
      <c r="Y19" s="28">
        <v>0</v>
      </c>
      <c r="Z19" s="28">
        <v>0</v>
      </c>
      <c r="AA19" s="28">
        <v>0</v>
      </c>
    </row>
    <row r="20" spans="1:27" ht="15" x14ac:dyDescent="0.2">
      <c r="A20" s="9" t="s">
        <v>62</v>
      </c>
      <c r="B20" s="73">
        <v>390</v>
      </c>
      <c r="C20" s="73">
        <v>415</v>
      </c>
      <c r="D20" s="73">
        <v>438</v>
      </c>
      <c r="E20" s="73">
        <v>458</v>
      </c>
      <c r="F20" s="73">
        <v>483.31599999999997</v>
      </c>
      <c r="G20" s="27">
        <v>485.14</v>
      </c>
      <c r="H20" s="27">
        <v>503.7</v>
      </c>
      <c r="I20" s="27">
        <v>502.79</v>
      </c>
      <c r="J20" s="27">
        <v>503.42700000000002</v>
      </c>
      <c r="K20" s="27">
        <v>542.02700000000004</v>
      </c>
      <c r="L20" s="27">
        <v>533.95699999999999</v>
      </c>
      <c r="M20" s="28">
        <v>560</v>
      </c>
      <c r="N20" s="28">
        <v>571</v>
      </c>
      <c r="O20" s="28">
        <v>567</v>
      </c>
      <c r="P20" s="28">
        <v>550</v>
      </c>
      <c r="Q20" s="30">
        <v>531</v>
      </c>
      <c r="R20" s="28">
        <v>537</v>
      </c>
      <c r="S20" s="28">
        <v>577</v>
      </c>
      <c r="T20" s="28">
        <v>580</v>
      </c>
      <c r="U20" s="28">
        <v>581</v>
      </c>
      <c r="V20" s="28">
        <v>608</v>
      </c>
      <c r="W20" s="28">
        <v>647</v>
      </c>
      <c r="X20" s="28">
        <v>639</v>
      </c>
      <c r="Y20" s="28">
        <v>649</v>
      </c>
      <c r="Z20" s="28">
        <v>657</v>
      </c>
      <c r="AA20" s="28">
        <v>470</v>
      </c>
    </row>
    <row r="21" spans="1:27" ht="15" x14ac:dyDescent="0.2">
      <c r="A21" s="9" t="s">
        <v>63</v>
      </c>
      <c r="B21" s="73">
        <v>644</v>
      </c>
      <c r="C21" s="73">
        <v>673</v>
      </c>
      <c r="D21" s="73">
        <v>701</v>
      </c>
      <c r="E21" s="73">
        <v>710</v>
      </c>
      <c r="F21" s="73">
        <v>729.39700000000005</v>
      </c>
      <c r="G21" s="27">
        <v>713.68399999999997</v>
      </c>
      <c r="H21" s="27">
        <v>738.39200000000005</v>
      </c>
      <c r="I21" s="27">
        <v>824.19</v>
      </c>
      <c r="J21" s="27">
        <v>837.16800000000001</v>
      </c>
      <c r="K21" s="27">
        <v>866.11599999999999</v>
      </c>
      <c r="L21" s="27">
        <v>821.52099999999996</v>
      </c>
      <c r="M21" s="28">
        <v>870</v>
      </c>
      <c r="N21" s="28">
        <v>889</v>
      </c>
      <c r="O21" s="28">
        <v>868</v>
      </c>
      <c r="P21" s="28">
        <v>879</v>
      </c>
      <c r="Q21" s="30">
        <v>848</v>
      </c>
      <c r="R21" s="28">
        <v>839</v>
      </c>
      <c r="S21" s="28">
        <v>820</v>
      </c>
      <c r="T21" s="28">
        <v>833</v>
      </c>
      <c r="U21" s="28">
        <v>842</v>
      </c>
      <c r="V21" s="28">
        <v>841</v>
      </c>
      <c r="W21" s="28">
        <v>878</v>
      </c>
      <c r="X21" s="28">
        <v>895</v>
      </c>
      <c r="Y21" s="28">
        <v>1023</v>
      </c>
      <c r="Z21" s="28">
        <v>1070</v>
      </c>
      <c r="AA21" s="28">
        <v>752</v>
      </c>
    </row>
    <row r="22" spans="1:27" ht="15" x14ac:dyDescent="0.2">
      <c r="A22" s="9" t="s">
        <v>307</v>
      </c>
      <c r="B22" s="73">
        <v>984</v>
      </c>
      <c r="C22" s="73">
        <v>1048</v>
      </c>
      <c r="D22" s="73">
        <v>1104</v>
      </c>
      <c r="E22" s="73">
        <v>1164</v>
      </c>
      <c r="F22" s="73">
        <v>1182.6110000000001</v>
      </c>
      <c r="G22" s="27">
        <v>1146.4739999999999</v>
      </c>
      <c r="H22" s="27">
        <v>1184.941</v>
      </c>
      <c r="I22" s="27">
        <v>1214.086</v>
      </c>
      <c r="J22" s="27">
        <v>1205.7639999999999</v>
      </c>
      <c r="K22" s="27">
        <v>1277.422</v>
      </c>
      <c r="L22" s="27">
        <v>1299.98</v>
      </c>
      <c r="M22" s="28">
        <v>1241</v>
      </c>
      <c r="N22" s="28">
        <v>1259</v>
      </c>
      <c r="O22" s="28">
        <v>1305</v>
      </c>
      <c r="P22" s="28">
        <v>1302</v>
      </c>
      <c r="Q22" s="30">
        <v>1288</v>
      </c>
      <c r="R22" s="28">
        <v>1313</v>
      </c>
      <c r="S22" s="28">
        <v>1481</v>
      </c>
      <c r="T22" s="28">
        <v>1522</v>
      </c>
      <c r="U22" s="28">
        <v>1510</v>
      </c>
      <c r="V22" s="28">
        <v>1499</v>
      </c>
      <c r="W22" s="28">
        <v>1548</v>
      </c>
      <c r="X22" s="28">
        <v>1572</v>
      </c>
      <c r="Y22" s="28">
        <v>1543</v>
      </c>
      <c r="Z22" s="28">
        <v>1605</v>
      </c>
      <c r="AA22" s="28">
        <v>1169</v>
      </c>
    </row>
    <row r="23" spans="1:27" ht="15" x14ac:dyDescent="0.2">
      <c r="A23" s="9" t="s">
        <v>65</v>
      </c>
      <c r="B23" s="73">
        <v>1270</v>
      </c>
      <c r="C23" s="73">
        <v>1317</v>
      </c>
      <c r="D23" s="73">
        <v>1347</v>
      </c>
      <c r="E23" s="73">
        <v>1350</v>
      </c>
      <c r="F23" s="73">
        <v>1374.6479999999999</v>
      </c>
      <c r="G23" s="27">
        <v>1345.6110000000001</v>
      </c>
      <c r="H23" s="27">
        <v>1391.0530000000001</v>
      </c>
      <c r="I23" s="27">
        <v>1464.576</v>
      </c>
      <c r="J23" s="27">
        <v>1475.9860000000001</v>
      </c>
      <c r="K23" s="27">
        <v>1464.49</v>
      </c>
      <c r="L23" s="27">
        <v>1468.1759999999999</v>
      </c>
      <c r="M23" s="28">
        <v>1503</v>
      </c>
      <c r="N23" s="28">
        <v>1525</v>
      </c>
      <c r="O23" s="28">
        <v>1519</v>
      </c>
      <c r="P23" s="28">
        <v>1556</v>
      </c>
      <c r="Q23" s="30">
        <v>1530</v>
      </c>
      <c r="R23" s="28">
        <v>1535</v>
      </c>
      <c r="S23" s="28">
        <v>1528</v>
      </c>
      <c r="T23" s="28">
        <v>1546</v>
      </c>
      <c r="U23" s="28">
        <v>1557</v>
      </c>
      <c r="V23" s="28">
        <v>1614</v>
      </c>
      <c r="W23" s="28">
        <v>1675</v>
      </c>
      <c r="X23" s="28">
        <v>1720</v>
      </c>
      <c r="Y23" s="28">
        <v>1732</v>
      </c>
      <c r="Z23" s="28">
        <v>1752</v>
      </c>
      <c r="AA23" s="28">
        <v>1289</v>
      </c>
    </row>
    <row r="24" spans="1:27" ht="15" x14ac:dyDescent="0.2">
      <c r="A24" s="9" t="s">
        <v>66</v>
      </c>
      <c r="B24" s="73">
        <v>64.046000000000006</v>
      </c>
      <c r="C24" s="73">
        <v>66</v>
      </c>
      <c r="D24" s="73">
        <v>67</v>
      </c>
      <c r="E24" s="73">
        <v>67</v>
      </c>
      <c r="F24" s="73">
        <v>67.863</v>
      </c>
      <c r="G24" s="27">
        <v>70.254999999999995</v>
      </c>
      <c r="H24" s="27">
        <v>72.674999999999997</v>
      </c>
      <c r="I24" s="27">
        <v>73.774000000000001</v>
      </c>
      <c r="J24" s="27">
        <v>75.587999999999994</v>
      </c>
      <c r="K24" s="27">
        <v>79.757999999999996</v>
      </c>
      <c r="L24" s="27">
        <v>78.106999999999999</v>
      </c>
      <c r="M24" s="28">
        <v>80</v>
      </c>
      <c r="N24" s="28">
        <v>78</v>
      </c>
      <c r="O24" s="28">
        <v>76</v>
      </c>
      <c r="P24" s="28">
        <v>75</v>
      </c>
      <c r="Q24" s="30">
        <v>72</v>
      </c>
      <c r="R24" s="28">
        <v>72</v>
      </c>
      <c r="S24" s="28">
        <v>71</v>
      </c>
      <c r="T24" s="28">
        <v>71</v>
      </c>
      <c r="U24" s="28">
        <v>72</v>
      </c>
      <c r="V24" s="28">
        <v>73</v>
      </c>
      <c r="W24" s="28">
        <v>75</v>
      </c>
      <c r="X24" s="28">
        <v>67</v>
      </c>
      <c r="Y24" s="28">
        <v>68</v>
      </c>
      <c r="Z24" s="28">
        <v>200</v>
      </c>
      <c r="AA24" s="28">
        <v>164</v>
      </c>
    </row>
    <row r="25" spans="1:27" ht="15" x14ac:dyDescent="0.2">
      <c r="A25" s="9" t="s">
        <v>67</v>
      </c>
      <c r="B25" s="73">
        <v>127</v>
      </c>
      <c r="C25" s="73">
        <v>132</v>
      </c>
      <c r="D25" s="73">
        <v>135</v>
      </c>
      <c r="E25" s="73">
        <v>136</v>
      </c>
      <c r="F25" s="73">
        <v>154.08099999999999</v>
      </c>
      <c r="G25" s="27">
        <v>153.178</v>
      </c>
      <c r="H25" s="27">
        <v>154.399</v>
      </c>
      <c r="I25" s="27">
        <v>141.51300000000001</v>
      </c>
      <c r="J25" s="27">
        <v>141.84200000000001</v>
      </c>
      <c r="K25" s="27">
        <v>141.42599999999999</v>
      </c>
      <c r="L25" s="27">
        <v>140.66800000000001</v>
      </c>
      <c r="M25" s="28">
        <v>142</v>
      </c>
      <c r="N25" s="28">
        <v>142</v>
      </c>
      <c r="O25" s="28">
        <v>140</v>
      </c>
      <c r="P25" s="28">
        <v>141</v>
      </c>
      <c r="Q25" s="30">
        <v>135</v>
      </c>
      <c r="R25" s="28">
        <v>136</v>
      </c>
      <c r="S25" s="28">
        <v>140</v>
      </c>
      <c r="T25" s="28">
        <v>138</v>
      </c>
      <c r="U25" s="28">
        <v>143</v>
      </c>
      <c r="V25" s="28">
        <v>136</v>
      </c>
      <c r="W25" s="28">
        <v>141</v>
      </c>
      <c r="X25" s="28">
        <v>143</v>
      </c>
      <c r="Y25" s="28">
        <v>145</v>
      </c>
      <c r="Z25" s="28">
        <v>146</v>
      </c>
      <c r="AA25" s="28">
        <v>107</v>
      </c>
    </row>
    <row r="26" spans="1:27" ht="15" x14ac:dyDescent="0.2">
      <c r="A26" s="9" t="s">
        <v>68</v>
      </c>
      <c r="B26" s="73">
        <v>230</v>
      </c>
      <c r="C26" s="73">
        <v>239</v>
      </c>
      <c r="D26" s="73">
        <v>245</v>
      </c>
      <c r="E26" s="73">
        <v>247</v>
      </c>
      <c r="F26" s="73">
        <v>250.697</v>
      </c>
      <c r="G26" s="27">
        <v>244.024</v>
      </c>
      <c r="H26" s="27">
        <v>254.21</v>
      </c>
      <c r="I26" s="27">
        <v>281.435</v>
      </c>
      <c r="J26" s="27">
        <v>278.113</v>
      </c>
      <c r="K26" s="27">
        <v>280.36</v>
      </c>
      <c r="L26" s="27">
        <v>283.26</v>
      </c>
      <c r="M26" s="28">
        <v>270</v>
      </c>
      <c r="N26" s="28">
        <v>277</v>
      </c>
      <c r="O26" s="28">
        <v>272</v>
      </c>
      <c r="P26" s="28">
        <v>269</v>
      </c>
      <c r="Q26" s="30">
        <v>263</v>
      </c>
      <c r="R26" s="28">
        <v>264</v>
      </c>
      <c r="S26" s="28">
        <v>265</v>
      </c>
      <c r="T26" s="28">
        <v>266</v>
      </c>
      <c r="U26" s="28">
        <v>270</v>
      </c>
      <c r="V26" s="28">
        <v>274</v>
      </c>
      <c r="W26" s="28">
        <v>286</v>
      </c>
      <c r="X26" s="28">
        <v>287</v>
      </c>
      <c r="Y26" s="28">
        <v>299</v>
      </c>
      <c r="Z26" s="28">
        <v>300</v>
      </c>
      <c r="AA26" s="28">
        <v>249</v>
      </c>
    </row>
    <row r="27" spans="1:27" ht="15" x14ac:dyDescent="0.2">
      <c r="A27" s="9" t="s">
        <v>69</v>
      </c>
      <c r="B27" s="73">
        <v>278</v>
      </c>
      <c r="C27" s="73">
        <v>287</v>
      </c>
      <c r="D27" s="73">
        <v>293</v>
      </c>
      <c r="E27" s="73">
        <v>294</v>
      </c>
      <c r="F27" s="73">
        <v>282.47899999999998</v>
      </c>
      <c r="G27" s="27">
        <v>282.81299999999999</v>
      </c>
      <c r="H27" s="27">
        <v>275.73899999999998</v>
      </c>
      <c r="I27" s="27">
        <v>247.91</v>
      </c>
      <c r="J27" s="27">
        <v>256.16000000000003</v>
      </c>
      <c r="K27" s="27">
        <v>272.31700000000001</v>
      </c>
      <c r="L27" s="27">
        <v>275.83</v>
      </c>
      <c r="M27" s="28">
        <v>319</v>
      </c>
      <c r="N27" s="28">
        <v>326</v>
      </c>
      <c r="O27" s="28">
        <v>330</v>
      </c>
      <c r="P27" s="28">
        <v>326</v>
      </c>
      <c r="Q27" s="30">
        <v>318</v>
      </c>
      <c r="R27" s="28">
        <v>317</v>
      </c>
      <c r="S27" s="28">
        <v>309</v>
      </c>
      <c r="T27" s="28">
        <v>308</v>
      </c>
      <c r="U27" s="28">
        <v>316</v>
      </c>
      <c r="V27" s="28">
        <v>320</v>
      </c>
      <c r="W27" s="28">
        <v>326</v>
      </c>
      <c r="X27" s="28">
        <v>319</v>
      </c>
      <c r="Y27" s="28">
        <v>316</v>
      </c>
      <c r="Z27" s="28">
        <v>327</v>
      </c>
      <c r="AA27" s="28">
        <v>238</v>
      </c>
    </row>
    <row r="28" spans="1:27" ht="15" x14ac:dyDescent="0.2">
      <c r="A28" s="9" t="s">
        <v>70</v>
      </c>
      <c r="B28" s="73">
        <v>938</v>
      </c>
      <c r="C28" s="73">
        <v>976</v>
      </c>
      <c r="D28" s="73">
        <v>1007</v>
      </c>
      <c r="E28" s="73">
        <v>1033</v>
      </c>
      <c r="F28" s="73">
        <v>1043.931</v>
      </c>
      <c r="G28" s="27">
        <v>1051.962</v>
      </c>
      <c r="H28" s="27">
        <v>1083.9290000000001</v>
      </c>
      <c r="I28" s="27">
        <v>1096.204</v>
      </c>
      <c r="J28" s="27">
        <v>1099.5709999999999</v>
      </c>
      <c r="K28" s="27">
        <v>1134.441</v>
      </c>
      <c r="L28" s="27">
        <v>1133.21</v>
      </c>
      <c r="M28" s="28">
        <v>1114</v>
      </c>
      <c r="N28" s="28">
        <v>1143</v>
      </c>
      <c r="O28" s="28">
        <v>1166</v>
      </c>
      <c r="P28" s="28">
        <v>1154</v>
      </c>
      <c r="Q28" s="30">
        <v>1161</v>
      </c>
      <c r="R28" s="28">
        <v>1129</v>
      </c>
      <c r="S28" s="28">
        <v>1414</v>
      </c>
      <c r="T28" s="28">
        <v>1402</v>
      </c>
      <c r="U28" s="28">
        <v>1253</v>
      </c>
      <c r="V28" s="28">
        <v>1191</v>
      </c>
      <c r="W28" s="28">
        <v>1217</v>
      </c>
      <c r="X28" s="28">
        <v>1289</v>
      </c>
      <c r="Y28" s="28">
        <v>1323</v>
      </c>
      <c r="Z28" s="28">
        <v>1318</v>
      </c>
      <c r="AA28" s="28">
        <v>986</v>
      </c>
    </row>
    <row r="29" spans="1:27" ht="13.5" customHeight="1" x14ac:dyDescent="0.2">
      <c r="A29" s="9" t="s">
        <v>71</v>
      </c>
      <c r="B29" s="73">
        <v>0</v>
      </c>
      <c r="C29" s="73">
        <v>0</v>
      </c>
      <c r="D29" s="73">
        <v>0</v>
      </c>
      <c r="E29" s="73">
        <v>0</v>
      </c>
      <c r="F29" s="73">
        <v>0</v>
      </c>
      <c r="G29" s="27">
        <v>0</v>
      </c>
      <c r="H29" s="27">
        <v>0</v>
      </c>
      <c r="I29" s="27">
        <v>0</v>
      </c>
      <c r="J29" s="27">
        <v>0</v>
      </c>
      <c r="K29" s="27">
        <v>0</v>
      </c>
      <c r="L29" s="27">
        <v>0</v>
      </c>
      <c r="M29" s="28"/>
      <c r="N29" s="28"/>
      <c r="O29" s="28"/>
      <c r="P29" s="28"/>
      <c r="Q29" s="30">
        <v>0</v>
      </c>
      <c r="R29" s="28">
        <v>0</v>
      </c>
      <c r="S29" s="28">
        <v>0</v>
      </c>
      <c r="T29" s="28">
        <v>0</v>
      </c>
      <c r="U29" s="28">
        <v>0</v>
      </c>
      <c r="V29" s="28">
        <v>0</v>
      </c>
      <c r="W29" s="28">
        <v>0</v>
      </c>
      <c r="X29" s="28">
        <v>0</v>
      </c>
      <c r="Y29" s="28">
        <v>0</v>
      </c>
      <c r="Z29" s="28">
        <v>0</v>
      </c>
      <c r="AA29" s="28">
        <v>0</v>
      </c>
    </row>
    <row r="30" spans="1:27" ht="15" x14ac:dyDescent="0.2">
      <c r="A30" s="9" t="s">
        <v>72</v>
      </c>
      <c r="B30" s="73">
        <v>1151</v>
      </c>
      <c r="C30" s="73">
        <v>1202</v>
      </c>
      <c r="D30" s="73">
        <v>1251</v>
      </c>
      <c r="E30" s="73">
        <v>1273</v>
      </c>
      <c r="F30" s="73">
        <v>1243.8209999999999</v>
      </c>
      <c r="G30" s="27">
        <v>1232.374</v>
      </c>
      <c r="H30" s="27">
        <v>1308.0050000000001</v>
      </c>
      <c r="I30" s="27">
        <v>1339.2080000000001</v>
      </c>
      <c r="J30" s="27">
        <v>1296.192</v>
      </c>
      <c r="K30" s="27">
        <v>1335.5319999999999</v>
      </c>
      <c r="L30" s="27">
        <v>1344.7919999999999</v>
      </c>
      <c r="M30" s="28">
        <v>1381</v>
      </c>
      <c r="N30" s="28">
        <v>1379</v>
      </c>
      <c r="O30" s="28">
        <v>1345</v>
      </c>
      <c r="P30" s="28">
        <v>1332</v>
      </c>
      <c r="Q30" s="30">
        <v>1299</v>
      </c>
      <c r="R30" s="28">
        <v>1324</v>
      </c>
      <c r="S30" s="28">
        <v>1296</v>
      </c>
      <c r="T30" s="28">
        <v>1322</v>
      </c>
      <c r="U30" s="28">
        <v>1363</v>
      </c>
      <c r="V30" s="28">
        <v>1381</v>
      </c>
      <c r="W30" s="28">
        <v>1467</v>
      </c>
      <c r="X30" s="28">
        <v>1608</v>
      </c>
      <c r="Y30" s="28">
        <v>1679</v>
      </c>
      <c r="Z30" s="28">
        <v>1667</v>
      </c>
      <c r="AA30" s="28">
        <v>1214</v>
      </c>
    </row>
    <row r="31" spans="1:27" ht="15" x14ac:dyDescent="0.2">
      <c r="A31" s="9" t="s">
        <v>308</v>
      </c>
      <c r="B31" s="73">
        <v>468</v>
      </c>
      <c r="C31" s="73">
        <v>495</v>
      </c>
      <c r="D31" s="73">
        <v>518</v>
      </c>
      <c r="E31" s="73">
        <v>539</v>
      </c>
      <c r="F31" s="73">
        <v>541.97699999999998</v>
      </c>
      <c r="G31" s="27">
        <v>520.18799999999999</v>
      </c>
      <c r="H31" s="27">
        <v>539.21799999999996</v>
      </c>
      <c r="I31" s="27">
        <v>551.16</v>
      </c>
      <c r="J31" s="27">
        <v>589.654</v>
      </c>
      <c r="K31" s="27">
        <v>610.73099999999999</v>
      </c>
      <c r="L31" s="27">
        <v>615.87599999999998</v>
      </c>
      <c r="M31" s="28">
        <v>717</v>
      </c>
      <c r="N31" s="28">
        <v>710</v>
      </c>
      <c r="O31" s="28">
        <v>725</v>
      </c>
      <c r="P31" s="28">
        <v>711</v>
      </c>
      <c r="Q31" s="30">
        <v>693</v>
      </c>
      <c r="R31" s="28">
        <v>699</v>
      </c>
      <c r="S31" s="28">
        <v>689</v>
      </c>
      <c r="T31" s="28">
        <v>703</v>
      </c>
      <c r="U31" s="28">
        <v>732</v>
      </c>
      <c r="V31" s="28">
        <v>758</v>
      </c>
      <c r="W31" s="28">
        <v>774</v>
      </c>
      <c r="X31" s="28">
        <v>771</v>
      </c>
      <c r="Y31" s="28">
        <v>806</v>
      </c>
      <c r="Z31" s="28">
        <v>817</v>
      </c>
      <c r="AA31" s="28">
        <v>609</v>
      </c>
    </row>
    <row r="32" spans="1:27" ht="15" x14ac:dyDescent="0.2">
      <c r="A32" s="9" t="s">
        <v>74</v>
      </c>
      <c r="B32" s="73">
        <v>326</v>
      </c>
      <c r="C32" s="73">
        <v>338</v>
      </c>
      <c r="D32" s="73">
        <v>345</v>
      </c>
      <c r="E32" s="73">
        <v>349</v>
      </c>
      <c r="F32" s="73">
        <v>356.12799999999999</v>
      </c>
      <c r="G32" s="27">
        <v>355.95299999999997</v>
      </c>
      <c r="H32" s="27">
        <v>353.17099999999999</v>
      </c>
      <c r="I32" s="27">
        <v>378.85</v>
      </c>
      <c r="J32" s="27">
        <v>386.084</v>
      </c>
      <c r="K32" s="27">
        <v>389.125</v>
      </c>
      <c r="L32" s="27">
        <v>391.80700000000002</v>
      </c>
      <c r="M32" s="28">
        <v>400</v>
      </c>
      <c r="N32" s="28">
        <v>400</v>
      </c>
      <c r="O32" s="28">
        <v>383</v>
      </c>
      <c r="P32" s="28">
        <v>390</v>
      </c>
      <c r="Q32" s="30">
        <v>382</v>
      </c>
      <c r="R32" s="28">
        <v>388</v>
      </c>
      <c r="S32" s="28">
        <v>386</v>
      </c>
      <c r="T32" s="28">
        <v>387</v>
      </c>
      <c r="U32" s="28">
        <v>394</v>
      </c>
      <c r="V32" s="28">
        <v>406</v>
      </c>
      <c r="W32" s="28">
        <v>419</v>
      </c>
      <c r="X32" s="28">
        <v>404</v>
      </c>
      <c r="Y32" s="28">
        <v>410</v>
      </c>
      <c r="Z32" s="28">
        <v>405</v>
      </c>
      <c r="AA32" s="28">
        <v>296</v>
      </c>
    </row>
    <row r="33" spans="1:44" ht="15.75" customHeight="1" x14ac:dyDescent="0.2">
      <c r="A33" s="9" t="s">
        <v>75</v>
      </c>
      <c r="B33" s="73">
        <v>0</v>
      </c>
      <c r="C33" s="73">
        <v>0</v>
      </c>
      <c r="D33" s="73">
        <v>0</v>
      </c>
      <c r="E33" s="73">
        <v>0</v>
      </c>
      <c r="F33" s="73">
        <v>0</v>
      </c>
      <c r="G33" s="27">
        <v>0</v>
      </c>
      <c r="H33" s="27">
        <v>0</v>
      </c>
      <c r="I33" s="27">
        <v>0</v>
      </c>
      <c r="J33" s="27">
        <v>0</v>
      </c>
      <c r="K33" s="27">
        <v>0</v>
      </c>
      <c r="L33" s="27">
        <v>0</v>
      </c>
      <c r="M33" s="28"/>
      <c r="N33" s="28"/>
      <c r="O33" s="28"/>
      <c r="P33" s="28"/>
      <c r="Q33" s="30">
        <v>0</v>
      </c>
      <c r="R33" s="28">
        <v>0</v>
      </c>
      <c r="S33" s="28">
        <v>0</v>
      </c>
      <c r="T33" s="28">
        <v>0</v>
      </c>
      <c r="U33" s="28">
        <v>0</v>
      </c>
      <c r="V33" s="28">
        <v>0</v>
      </c>
      <c r="W33" s="28">
        <v>0</v>
      </c>
      <c r="X33" s="28">
        <v>0</v>
      </c>
      <c r="Y33" s="28">
        <v>0</v>
      </c>
      <c r="Z33" s="28">
        <v>0</v>
      </c>
      <c r="AA33" s="28">
        <v>0</v>
      </c>
    </row>
    <row r="34" spans="1:44" ht="15" x14ac:dyDescent="0.2">
      <c r="A34" s="9" t="s">
        <v>76</v>
      </c>
      <c r="B34" s="73">
        <v>313</v>
      </c>
      <c r="C34" s="73">
        <v>324</v>
      </c>
      <c r="D34" s="73">
        <v>332</v>
      </c>
      <c r="E34" s="73">
        <v>335</v>
      </c>
      <c r="F34" s="73">
        <v>343.84399999999999</v>
      </c>
      <c r="G34" s="27">
        <v>338.41</v>
      </c>
      <c r="H34" s="27">
        <v>351.30599999999998</v>
      </c>
      <c r="I34" s="27">
        <v>376.48700000000002</v>
      </c>
      <c r="J34" s="27">
        <v>400.84500000000003</v>
      </c>
      <c r="K34" s="27">
        <v>398.37900000000002</v>
      </c>
      <c r="L34" s="27">
        <v>385.36500000000001</v>
      </c>
      <c r="M34" s="28">
        <v>387</v>
      </c>
      <c r="N34" s="28">
        <v>393</v>
      </c>
      <c r="O34" s="28">
        <v>379</v>
      </c>
      <c r="P34" s="28">
        <v>381</v>
      </c>
      <c r="Q34" s="30">
        <v>384</v>
      </c>
      <c r="R34" s="28">
        <v>384</v>
      </c>
      <c r="S34" s="28">
        <v>379</v>
      </c>
      <c r="T34" s="28">
        <v>379</v>
      </c>
      <c r="U34" s="28">
        <v>387</v>
      </c>
      <c r="V34" s="28">
        <v>395</v>
      </c>
      <c r="W34" s="28">
        <v>406</v>
      </c>
      <c r="X34" s="28">
        <v>409</v>
      </c>
      <c r="Y34" s="28">
        <v>422</v>
      </c>
      <c r="Z34" s="28">
        <v>430</v>
      </c>
      <c r="AA34" s="28">
        <v>308</v>
      </c>
    </row>
    <row r="35" spans="1:44" ht="15" x14ac:dyDescent="0.2">
      <c r="A35" s="9" t="s">
        <v>309</v>
      </c>
      <c r="B35" s="73">
        <v>794</v>
      </c>
      <c r="C35" s="73">
        <v>835</v>
      </c>
      <c r="D35" s="73">
        <v>880</v>
      </c>
      <c r="E35" s="73">
        <v>900</v>
      </c>
      <c r="F35" s="73">
        <v>928.02700000000004</v>
      </c>
      <c r="G35" s="27">
        <v>897.28099999999995</v>
      </c>
      <c r="H35" s="27">
        <v>920.452</v>
      </c>
      <c r="I35" s="27">
        <v>976.54399999999998</v>
      </c>
      <c r="J35" s="27">
        <v>1088.471</v>
      </c>
      <c r="K35" s="27">
        <v>1120.933</v>
      </c>
      <c r="L35" s="27">
        <v>1094.7380000000001</v>
      </c>
      <c r="M35" s="28">
        <v>1142</v>
      </c>
      <c r="N35" s="28">
        <v>1130</v>
      </c>
      <c r="O35" s="28">
        <v>1169</v>
      </c>
      <c r="P35" s="28">
        <v>1197</v>
      </c>
      <c r="Q35" s="30">
        <v>1162</v>
      </c>
      <c r="R35" s="28">
        <v>1163</v>
      </c>
      <c r="S35" s="28">
        <v>1219</v>
      </c>
      <c r="T35" s="28">
        <v>1236</v>
      </c>
      <c r="U35" s="28">
        <v>1261</v>
      </c>
      <c r="V35" s="28">
        <v>1264</v>
      </c>
      <c r="W35" s="28">
        <v>1328</v>
      </c>
      <c r="X35" s="28">
        <v>1395</v>
      </c>
      <c r="Y35" s="28">
        <v>1501</v>
      </c>
      <c r="Z35" s="28">
        <v>1535</v>
      </c>
      <c r="AA35" s="28">
        <v>1126</v>
      </c>
    </row>
    <row r="36" spans="1:44" ht="15" x14ac:dyDescent="0.2">
      <c r="A36" s="9" t="s">
        <v>314</v>
      </c>
      <c r="B36" s="73">
        <v>352</v>
      </c>
      <c r="C36" s="73">
        <v>370</v>
      </c>
      <c r="D36" s="73">
        <v>388</v>
      </c>
      <c r="E36" s="73">
        <v>395</v>
      </c>
      <c r="F36" s="73">
        <v>404.46699999999998</v>
      </c>
      <c r="G36" s="27">
        <v>413.32600000000002</v>
      </c>
      <c r="H36" s="27">
        <v>430.59500000000003</v>
      </c>
      <c r="I36" s="27">
        <v>441.58199999999999</v>
      </c>
      <c r="J36" s="27">
        <v>456.52100000000002</v>
      </c>
      <c r="K36" s="27">
        <v>458.86</v>
      </c>
      <c r="L36" s="27">
        <v>465.72800000000001</v>
      </c>
      <c r="M36" s="28">
        <v>501</v>
      </c>
      <c r="N36" s="28">
        <v>513</v>
      </c>
      <c r="O36" s="28">
        <v>505</v>
      </c>
      <c r="P36" s="28">
        <v>499</v>
      </c>
      <c r="Q36" s="30">
        <v>481</v>
      </c>
      <c r="R36" s="28">
        <v>478</v>
      </c>
      <c r="S36" s="28">
        <v>470</v>
      </c>
      <c r="T36" s="28">
        <v>468</v>
      </c>
      <c r="U36" s="28">
        <v>485</v>
      </c>
      <c r="V36" s="28">
        <v>500</v>
      </c>
      <c r="W36" s="28">
        <v>544</v>
      </c>
      <c r="X36" s="28">
        <v>544</v>
      </c>
      <c r="Y36" s="28">
        <v>554</v>
      </c>
      <c r="Z36" s="28">
        <v>564</v>
      </c>
      <c r="AA36" s="28">
        <v>389</v>
      </c>
    </row>
    <row r="37" spans="1:44" ht="15" x14ac:dyDescent="0.2">
      <c r="A37" s="9" t="s">
        <v>79</v>
      </c>
      <c r="B37" s="73">
        <v>162</v>
      </c>
      <c r="C37" s="73">
        <v>170</v>
      </c>
      <c r="D37" s="73">
        <v>175</v>
      </c>
      <c r="E37" s="73">
        <v>177</v>
      </c>
      <c r="F37" s="73">
        <v>179.55799999999999</v>
      </c>
      <c r="G37" s="27">
        <v>185.072</v>
      </c>
      <c r="H37" s="27">
        <v>186.46700000000001</v>
      </c>
      <c r="I37" s="27">
        <v>190.791</v>
      </c>
      <c r="J37" s="27">
        <v>188.38300000000001</v>
      </c>
      <c r="K37" s="27">
        <v>190.55799999999999</v>
      </c>
      <c r="L37" s="27">
        <v>194.98699999999999</v>
      </c>
      <c r="M37" s="28">
        <v>199</v>
      </c>
      <c r="N37" s="28">
        <v>189</v>
      </c>
      <c r="O37" s="28">
        <v>191</v>
      </c>
      <c r="P37" s="28">
        <v>209</v>
      </c>
      <c r="Q37" s="30">
        <v>204</v>
      </c>
      <c r="R37" s="28">
        <v>205</v>
      </c>
      <c r="S37" s="28">
        <v>206</v>
      </c>
      <c r="T37" s="28">
        <v>206</v>
      </c>
      <c r="U37" s="28">
        <v>213</v>
      </c>
      <c r="V37" s="28">
        <v>220</v>
      </c>
      <c r="W37" s="28">
        <v>223</v>
      </c>
      <c r="X37" s="28">
        <v>220</v>
      </c>
      <c r="Y37" s="28">
        <v>228</v>
      </c>
      <c r="Z37" s="28">
        <v>231</v>
      </c>
      <c r="AA37" s="28">
        <v>171</v>
      </c>
    </row>
    <row r="38" spans="1:44" ht="15" x14ac:dyDescent="0.2">
      <c r="A38" s="9" t="s">
        <v>80</v>
      </c>
      <c r="B38" s="73">
        <v>469</v>
      </c>
      <c r="C38" s="73">
        <v>499</v>
      </c>
      <c r="D38" s="73">
        <v>526</v>
      </c>
      <c r="E38" s="73">
        <v>555</v>
      </c>
      <c r="F38" s="73">
        <v>584.16899999999998</v>
      </c>
      <c r="G38" s="27">
        <v>617.26599999999996</v>
      </c>
      <c r="H38" s="27">
        <v>622.78499999999997</v>
      </c>
      <c r="I38" s="27">
        <v>631.59199999999998</v>
      </c>
      <c r="J38" s="27">
        <v>657.87</v>
      </c>
      <c r="K38" s="27">
        <v>675.22400000000005</v>
      </c>
      <c r="L38" s="27">
        <v>686.98099999999999</v>
      </c>
      <c r="M38" s="28">
        <v>682</v>
      </c>
      <c r="N38" s="28">
        <v>688</v>
      </c>
      <c r="O38" s="28">
        <v>711</v>
      </c>
      <c r="P38" s="28">
        <v>700</v>
      </c>
      <c r="Q38" s="30">
        <v>682</v>
      </c>
      <c r="R38" s="28">
        <v>675</v>
      </c>
      <c r="S38" s="28">
        <v>671</v>
      </c>
      <c r="T38" s="28">
        <v>688</v>
      </c>
      <c r="U38" s="28">
        <v>693</v>
      </c>
      <c r="V38" s="28">
        <v>724</v>
      </c>
      <c r="W38" s="28">
        <v>724</v>
      </c>
      <c r="X38" s="28">
        <v>730</v>
      </c>
      <c r="Y38" s="28">
        <v>753</v>
      </c>
      <c r="Z38" s="28">
        <v>756</v>
      </c>
      <c r="AA38" s="28">
        <v>561</v>
      </c>
    </row>
    <row r="39" spans="1:44" ht="15.75" x14ac:dyDescent="0.25">
      <c r="A39" s="34" t="s">
        <v>151</v>
      </c>
      <c r="B39" s="75">
        <v>12892</v>
      </c>
      <c r="C39" s="75">
        <v>13477</v>
      </c>
      <c r="D39" s="75">
        <v>13960</v>
      </c>
      <c r="E39" s="75">
        <v>14252</v>
      </c>
      <c r="F39" s="75">
        <v>14462.519</v>
      </c>
      <c r="G39" s="26">
        <v>14332.753000000001</v>
      </c>
      <c r="H39" s="26">
        <v>14710.181</v>
      </c>
      <c r="I39" s="26">
        <v>15334.913</v>
      </c>
      <c r="J39" s="26">
        <v>15598.93</v>
      </c>
      <c r="K39" s="26">
        <v>15976.050999999999</v>
      </c>
      <c r="L39" s="26">
        <v>15906.374</v>
      </c>
      <c r="M39" s="57">
        <v>16375</v>
      </c>
      <c r="N39" s="57">
        <v>16548</v>
      </c>
      <c r="O39" s="57">
        <v>16504</v>
      </c>
      <c r="P39" s="57">
        <v>16546</v>
      </c>
      <c r="Q39" s="77">
        <v>16222</v>
      </c>
      <c r="R39" s="57">
        <v>16313</v>
      </c>
      <c r="S39" s="57">
        <v>16791</v>
      </c>
      <c r="T39" s="57">
        <v>16987</v>
      </c>
      <c r="U39" s="57">
        <v>17112</v>
      </c>
      <c r="V39" s="57">
        <v>17342</v>
      </c>
      <c r="W39" s="57">
        <v>17977</v>
      </c>
      <c r="X39" s="57">
        <v>18519</v>
      </c>
      <c r="Y39" s="57">
        <v>19138</v>
      </c>
      <c r="Z39" s="57">
        <v>19498</v>
      </c>
      <c r="AA39" s="57">
        <v>14251</v>
      </c>
    </row>
    <row r="40" spans="1:44" ht="29.25" customHeight="1" x14ac:dyDescent="0.2">
      <c r="A40" s="58" t="s">
        <v>150</v>
      </c>
      <c r="B40" s="74"/>
      <c r="C40" s="74"/>
      <c r="D40" s="74"/>
      <c r="E40" s="74"/>
      <c r="F40" s="74"/>
      <c r="G40" s="27"/>
      <c r="H40" s="27"/>
      <c r="I40" s="27"/>
      <c r="J40" s="27"/>
      <c r="K40" s="27"/>
      <c r="L40" s="27"/>
      <c r="M40" s="27"/>
      <c r="N40" s="27"/>
      <c r="O40" s="18"/>
      <c r="P40" s="18"/>
      <c r="Q40" s="31"/>
      <c r="X40" s="20"/>
      <c r="Y40" s="20"/>
      <c r="AA40" s="20"/>
    </row>
    <row r="41" spans="1:44" ht="15" x14ac:dyDescent="0.2">
      <c r="A41" s="9" t="s">
        <v>50</v>
      </c>
      <c r="B41" s="73">
        <v>981</v>
      </c>
      <c r="C41" s="73">
        <v>1011</v>
      </c>
      <c r="D41" s="73">
        <v>1026</v>
      </c>
      <c r="E41" s="73">
        <v>1038</v>
      </c>
      <c r="F41" s="73">
        <v>1051.905</v>
      </c>
      <c r="G41" s="28">
        <v>1059.2719999999999</v>
      </c>
      <c r="H41" s="28">
        <v>1050.748</v>
      </c>
      <c r="I41" s="28">
        <v>1064.433</v>
      </c>
      <c r="J41" s="28">
        <v>1071.741</v>
      </c>
      <c r="K41" s="28">
        <v>1081.3889999999999</v>
      </c>
      <c r="L41" s="28">
        <v>1081.385</v>
      </c>
      <c r="M41" s="28">
        <v>1141</v>
      </c>
      <c r="N41" s="28">
        <v>1126</v>
      </c>
      <c r="O41" s="28">
        <v>1115</v>
      </c>
      <c r="P41" s="28">
        <v>1075</v>
      </c>
      <c r="Q41" s="30">
        <v>1048</v>
      </c>
      <c r="R41" s="28">
        <v>1029</v>
      </c>
      <c r="S41" s="28">
        <v>1024</v>
      </c>
      <c r="T41" s="28">
        <v>1021</v>
      </c>
      <c r="U41" s="28">
        <v>1043</v>
      </c>
      <c r="V41" s="28">
        <v>1047</v>
      </c>
      <c r="W41" s="28">
        <v>1060</v>
      </c>
      <c r="X41" s="28">
        <v>1069</v>
      </c>
      <c r="Y41" s="28">
        <v>1065</v>
      </c>
      <c r="Z41" s="28">
        <v>1268</v>
      </c>
      <c r="AA41" s="28">
        <v>1027</v>
      </c>
      <c r="AB41" s="9"/>
      <c r="AR41" s="42"/>
    </row>
    <row r="42" spans="1:44" ht="15" x14ac:dyDescent="0.2">
      <c r="A42" s="9" t="s">
        <v>51</v>
      </c>
      <c r="B42" s="73">
        <v>1623</v>
      </c>
      <c r="C42" s="73">
        <v>1657</v>
      </c>
      <c r="D42" s="73">
        <v>1686</v>
      </c>
      <c r="E42" s="73">
        <v>1700</v>
      </c>
      <c r="F42" s="73">
        <v>1718.6559999999999</v>
      </c>
      <c r="G42" s="28">
        <v>1719.434</v>
      </c>
      <c r="H42" s="28">
        <v>1733.5350000000001</v>
      </c>
      <c r="I42" s="28">
        <v>1809.021</v>
      </c>
      <c r="J42" s="28">
        <v>1836.048</v>
      </c>
      <c r="K42" s="28">
        <v>1836.4459999999999</v>
      </c>
      <c r="L42" s="28">
        <v>1852.4280000000001</v>
      </c>
      <c r="M42" s="28">
        <v>1964</v>
      </c>
      <c r="N42" s="28">
        <v>1993</v>
      </c>
      <c r="O42" s="28">
        <v>1994</v>
      </c>
      <c r="P42" s="28">
        <v>1933</v>
      </c>
      <c r="Q42" s="30">
        <v>1913</v>
      </c>
      <c r="R42" s="28">
        <v>1896</v>
      </c>
      <c r="S42" s="28">
        <v>1878</v>
      </c>
      <c r="T42" s="28">
        <v>1936</v>
      </c>
      <c r="U42" s="28">
        <v>2048</v>
      </c>
      <c r="V42" s="28">
        <v>2113</v>
      </c>
      <c r="W42" s="28">
        <v>2162</v>
      </c>
      <c r="X42" s="28">
        <v>2267</v>
      </c>
      <c r="Y42" s="28">
        <v>2242</v>
      </c>
      <c r="Z42" s="28">
        <v>2441</v>
      </c>
      <c r="AA42" s="28">
        <v>1996</v>
      </c>
      <c r="AB42" s="9"/>
      <c r="AR42" s="42"/>
    </row>
    <row r="43" spans="1:44" ht="15" x14ac:dyDescent="0.2">
      <c r="A43" s="9" t="s">
        <v>312</v>
      </c>
      <c r="B43" s="73">
        <v>599</v>
      </c>
      <c r="C43" s="73">
        <v>614</v>
      </c>
      <c r="D43" s="73">
        <v>624</v>
      </c>
      <c r="E43" s="73">
        <v>631</v>
      </c>
      <c r="F43" s="73">
        <v>642.75800000000004</v>
      </c>
      <c r="G43" s="28">
        <v>653.31799999999998</v>
      </c>
      <c r="H43" s="28">
        <v>651.79899999999998</v>
      </c>
      <c r="I43" s="28">
        <v>679.99599999999998</v>
      </c>
      <c r="J43" s="28">
        <v>689.69200000000001</v>
      </c>
      <c r="K43" s="28">
        <v>695.45899999999995</v>
      </c>
      <c r="L43" s="28">
        <v>703.57500000000005</v>
      </c>
      <c r="M43" s="28">
        <v>734</v>
      </c>
      <c r="N43" s="28">
        <v>747</v>
      </c>
      <c r="O43" s="28">
        <v>758</v>
      </c>
      <c r="P43" s="28">
        <v>752</v>
      </c>
      <c r="Q43" s="30">
        <v>742</v>
      </c>
      <c r="R43" s="28">
        <v>735</v>
      </c>
      <c r="S43" s="28">
        <v>728</v>
      </c>
      <c r="T43" s="28">
        <v>734</v>
      </c>
      <c r="U43" s="28">
        <v>761</v>
      </c>
      <c r="V43" s="28">
        <v>777</v>
      </c>
      <c r="W43" s="28">
        <v>792</v>
      </c>
      <c r="X43" s="28">
        <v>821</v>
      </c>
      <c r="Y43" s="28">
        <v>815</v>
      </c>
      <c r="Z43" s="28">
        <v>811</v>
      </c>
      <c r="AA43" s="28">
        <v>653</v>
      </c>
      <c r="AB43" s="9"/>
      <c r="AR43" s="42"/>
    </row>
    <row r="44" spans="1:44" ht="15" x14ac:dyDescent="0.2">
      <c r="A44" s="9" t="s">
        <v>53</v>
      </c>
      <c r="B44" s="73">
        <v>447</v>
      </c>
      <c r="C44" s="73">
        <v>458</v>
      </c>
      <c r="D44" s="73">
        <v>465</v>
      </c>
      <c r="E44" s="73">
        <v>468</v>
      </c>
      <c r="F44" s="73">
        <v>478.76299999999998</v>
      </c>
      <c r="G44" s="28">
        <v>473.75</v>
      </c>
      <c r="H44" s="28">
        <v>477.95499999999998</v>
      </c>
      <c r="I44" s="28">
        <v>514.66099999999994</v>
      </c>
      <c r="J44" s="28">
        <v>526.93299999999999</v>
      </c>
      <c r="K44" s="28">
        <v>526.06500000000005</v>
      </c>
      <c r="L44" s="28">
        <v>514.53</v>
      </c>
      <c r="M44" s="28">
        <v>551</v>
      </c>
      <c r="N44" s="28">
        <v>552</v>
      </c>
      <c r="O44" s="28">
        <v>548</v>
      </c>
      <c r="P44" s="28">
        <v>541</v>
      </c>
      <c r="Q44" s="30">
        <v>534</v>
      </c>
      <c r="R44" s="28">
        <v>530</v>
      </c>
      <c r="S44" s="28">
        <v>520</v>
      </c>
      <c r="T44" s="28">
        <v>532</v>
      </c>
      <c r="U44" s="28">
        <v>551</v>
      </c>
      <c r="V44" s="28">
        <v>562</v>
      </c>
      <c r="W44" s="28">
        <v>574</v>
      </c>
      <c r="X44" s="28">
        <v>581</v>
      </c>
      <c r="Y44" s="28">
        <v>531</v>
      </c>
      <c r="Z44" s="28">
        <v>533</v>
      </c>
      <c r="AA44" s="28">
        <v>418</v>
      </c>
      <c r="AB44" s="9"/>
      <c r="AR44" s="42"/>
    </row>
    <row r="45" spans="1:44" ht="15" x14ac:dyDescent="0.2">
      <c r="A45" s="9" t="s">
        <v>311</v>
      </c>
      <c r="B45" s="73">
        <v>263</v>
      </c>
      <c r="C45" s="73">
        <v>269</v>
      </c>
      <c r="D45" s="73">
        <v>273</v>
      </c>
      <c r="E45" s="73">
        <v>277</v>
      </c>
      <c r="F45" s="73">
        <v>285.38</v>
      </c>
      <c r="G45" s="28">
        <v>284.709</v>
      </c>
      <c r="H45" s="28">
        <v>287.26499999999999</v>
      </c>
      <c r="I45" s="28">
        <v>290.63200000000001</v>
      </c>
      <c r="J45" s="28">
        <v>290.24</v>
      </c>
      <c r="K45" s="28">
        <v>294.39800000000002</v>
      </c>
      <c r="L45" s="28">
        <v>296.92</v>
      </c>
      <c r="M45" s="28">
        <v>293</v>
      </c>
      <c r="N45" s="28">
        <v>299</v>
      </c>
      <c r="O45" s="28">
        <v>301</v>
      </c>
      <c r="P45" s="28">
        <v>316</v>
      </c>
      <c r="Q45" s="30">
        <v>313</v>
      </c>
      <c r="R45" s="28">
        <v>315</v>
      </c>
      <c r="S45" s="28">
        <v>311</v>
      </c>
      <c r="T45" s="28">
        <v>304</v>
      </c>
      <c r="U45" s="28">
        <v>315</v>
      </c>
      <c r="V45" s="28">
        <v>320</v>
      </c>
      <c r="W45" s="28">
        <v>326</v>
      </c>
      <c r="X45" s="28">
        <v>331</v>
      </c>
      <c r="Y45" s="28">
        <v>318</v>
      </c>
      <c r="Z45" s="28">
        <v>322</v>
      </c>
      <c r="AA45" s="28">
        <v>258</v>
      </c>
      <c r="AB45" s="9"/>
      <c r="AR45" s="42"/>
    </row>
    <row r="46" spans="1:44" ht="15" x14ac:dyDescent="0.2">
      <c r="A46" s="9" t="s">
        <v>55</v>
      </c>
      <c r="B46" s="73">
        <v>598</v>
      </c>
      <c r="C46" s="73">
        <v>614</v>
      </c>
      <c r="D46" s="73">
        <v>625</v>
      </c>
      <c r="E46" s="73">
        <v>630</v>
      </c>
      <c r="F46" s="73">
        <v>642</v>
      </c>
      <c r="G46" s="28">
        <v>637.61800000000005</v>
      </c>
      <c r="H46" s="28">
        <v>636.18200000000002</v>
      </c>
      <c r="I46" s="28">
        <v>660.44</v>
      </c>
      <c r="J46" s="28">
        <v>671.93399999999997</v>
      </c>
      <c r="K46" s="28">
        <v>684.58399999999995</v>
      </c>
      <c r="L46" s="28">
        <v>685.56299999999999</v>
      </c>
      <c r="M46" s="28">
        <v>711</v>
      </c>
      <c r="N46" s="28">
        <v>723</v>
      </c>
      <c r="O46" s="28">
        <v>719</v>
      </c>
      <c r="P46" s="28">
        <v>708</v>
      </c>
      <c r="Q46" s="30">
        <v>703</v>
      </c>
      <c r="R46" s="28">
        <v>699</v>
      </c>
      <c r="S46" s="28">
        <v>684</v>
      </c>
      <c r="T46" s="28">
        <v>696</v>
      </c>
      <c r="U46" s="28">
        <v>724</v>
      </c>
      <c r="V46" s="28">
        <v>743</v>
      </c>
      <c r="W46" s="28">
        <v>761</v>
      </c>
      <c r="X46" s="28">
        <v>801</v>
      </c>
      <c r="Y46" s="28">
        <v>794</v>
      </c>
      <c r="Z46" s="28">
        <v>791</v>
      </c>
      <c r="AA46" s="28">
        <v>631</v>
      </c>
      <c r="AB46" s="9"/>
      <c r="AR46" s="42"/>
    </row>
    <row r="47" spans="1:44" ht="15" x14ac:dyDescent="0.2">
      <c r="A47" s="9" t="s">
        <v>56</v>
      </c>
      <c r="B47" s="73">
        <v>614</v>
      </c>
      <c r="C47" s="73">
        <v>623</v>
      </c>
      <c r="D47" s="73">
        <v>628</v>
      </c>
      <c r="E47" s="73">
        <v>637</v>
      </c>
      <c r="F47" s="73">
        <v>651.47400000000005</v>
      </c>
      <c r="G47" s="28">
        <v>655.02</v>
      </c>
      <c r="H47" s="28">
        <v>648.74900000000002</v>
      </c>
      <c r="I47" s="28">
        <v>680.30700000000002</v>
      </c>
      <c r="J47" s="28">
        <v>677.52800000000002</v>
      </c>
      <c r="K47" s="28">
        <v>679.23099999999999</v>
      </c>
      <c r="L47" s="28">
        <v>685.23099999999999</v>
      </c>
      <c r="M47" s="28">
        <v>698</v>
      </c>
      <c r="N47" s="28">
        <v>719</v>
      </c>
      <c r="O47" s="28">
        <v>722</v>
      </c>
      <c r="P47" s="28">
        <v>703</v>
      </c>
      <c r="Q47" s="30">
        <v>679</v>
      </c>
      <c r="R47" s="28">
        <v>673</v>
      </c>
      <c r="S47" s="28">
        <v>663</v>
      </c>
      <c r="T47" s="28">
        <v>646</v>
      </c>
      <c r="U47" s="28">
        <v>656</v>
      </c>
      <c r="V47" s="28">
        <v>651</v>
      </c>
      <c r="W47" s="28">
        <v>652</v>
      </c>
      <c r="X47" s="28">
        <v>653</v>
      </c>
      <c r="Y47" s="28">
        <v>656</v>
      </c>
      <c r="Z47" s="28">
        <v>658</v>
      </c>
      <c r="AA47" s="28">
        <v>537</v>
      </c>
      <c r="AB47" s="9"/>
      <c r="AR47" s="42"/>
    </row>
    <row r="48" spans="1:44" ht="15" x14ac:dyDescent="0.2">
      <c r="A48" s="9" t="s">
        <v>310</v>
      </c>
      <c r="B48" s="73">
        <v>557</v>
      </c>
      <c r="C48" s="73">
        <v>569</v>
      </c>
      <c r="D48" s="73">
        <v>578</v>
      </c>
      <c r="E48" s="73">
        <v>586</v>
      </c>
      <c r="F48" s="73">
        <v>604.40099999999995</v>
      </c>
      <c r="G48" s="28">
        <v>605.96400000000006</v>
      </c>
      <c r="H48" s="28">
        <v>611.452</v>
      </c>
      <c r="I48" s="28">
        <v>622.976</v>
      </c>
      <c r="J48" s="28">
        <v>625.07000000000005</v>
      </c>
      <c r="K48" s="28">
        <v>633.28599999999994</v>
      </c>
      <c r="L48" s="28">
        <v>638.96100000000001</v>
      </c>
      <c r="M48" s="28">
        <v>704</v>
      </c>
      <c r="N48" s="28">
        <v>688</v>
      </c>
      <c r="O48" s="28">
        <v>684</v>
      </c>
      <c r="P48" s="28">
        <v>674</v>
      </c>
      <c r="Q48" s="30">
        <v>671</v>
      </c>
      <c r="R48" s="28">
        <v>669</v>
      </c>
      <c r="S48" s="28">
        <v>658</v>
      </c>
      <c r="T48" s="28">
        <v>671</v>
      </c>
      <c r="U48" s="28">
        <v>699</v>
      </c>
      <c r="V48" s="28">
        <v>716</v>
      </c>
      <c r="W48" s="28">
        <v>735</v>
      </c>
      <c r="X48" s="28">
        <v>784</v>
      </c>
      <c r="Y48" s="28">
        <v>766</v>
      </c>
      <c r="Z48" s="28">
        <v>763</v>
      </c>
      <c r="AA48" s="28">
        <v>613</v>
      </c>
      <c r="AB48" s="9"/>
      <c r="AR48" s="42"/>
    </row>
    <row r="49" spans="1:44" ht="15" x14ac:dyDescent="0.2">
      <c r="A49" s="9" t="s">
        <v>58</v>
      </c>
      <c r="B49" s="73">
        <v>487</v>
      </c>
      <c r="C49" s="73">
        <v>495</v>
      </c>
      <c r="D49" s="73">
        <v>500</v>
      </c>
      <c r="E49" s="73">
        <v>507</v>
      </c>
      <c r="F49" s="73">
        <v>514.697</v>
      </c>
      <c r="G49" s="28">
        <v>514.447</v>
      </c>
      <c r="H49" s="28">
        <v>516.80999999999995</v>
      </c>
      <c r="I49" s="28">
        <v>532.19399999999996</v>
      </c>
      <c r="J49" s="28">
        <v>536.43299999999999</v>
      </c>
      <c r="K49" s="28">
        <v>539.84100000000001</v>
      </c>
      <c r="L49" s="28">
        <v>537.12300000000005</v>
      </c>
      <c r="M49" s="28">
        <v>545</v>
      </c>
      <c r="N49" s="28">
        <v>556</v>
      </c>
      <c r="O49" s="28">
        <v>547</v>
      </c>
      <c r="P49" s="28">
        <v>547</v>
      </c>
      <c r="Q49" s="30">
        <v>532</v>
      </c>
      <c r="R49" s="28">
        <v>528</v>
      </c>
      <c r="S49" s="28">
        <v>521</v>
      </c>
      <c r="T49" s="28">
        <v>514</v>
      </c>
      <c r="U49" s="28">
        <v>529</v>
      </c>
      <c r="V49" s="28">
        <v>530</v>
      </c>
      <c r="W49" s="28">
        <v>535</v>
      </c>
      <c r="X49" s="28">
        <v>558</v>
      </c>
      <c r="Y49" s="28">
        <v>562</v>
      </c>
      <c r="Z49" s="28">
        <v>562</v>
      </c>
      <c r="AA49" s="28">
        <v>457</v>
      </c>
      <c r="AB49" s="9"/>
      <c r="AR49" s="42"/>
    </row>
    <row r="50" spans="1:44" ht="15" x14ac:dyDescent="0.2">
      <c r="A50" s="9" t="s">
        <v>59</v>
      </c>
      <c r="B50" s="73">
        <v>414</v>
      </c>
      <c r="C50" s="73">
        <v>422</v>
      </c>
      <c r="D50" s="73">
        <v>429</v>
      </c>
      <c r="E50" s="73">
        <v>434</v>
      </c>
      <c r="F50" s="73">
        <v>446.94499999999999</v>
      </c>
      <c r="G50" s="28">
        <v>447.87200000000001</v>
      </c>
      <c r="H50" s="28">
        <v>448.33300000000003</v>
      </c>
      <c r="I50" s="28">
        <v>462.68299999999999</v>
      </c>
      <c r="J50" s="28">
        <v>463.88400000000001</v>
      </c>
      <c r="K50" s="28">
        <v>472.86099999999999</v>
      </c>
      <c r="L50" s="28">
        <v>478.44499999999999</v>
      </c>
      <c r="M50" s="28">
        <v>499</v>
      </c>
      <c r="N50" s="28">
        <v>509</v>
      </c>
      <c r="O50" s="28">
        <v>508</v>
      </c>
      <c r="P50" s="28">
        <v>503</v>
      </c>
      <c r="Q50" s="30">
        <v>504</v>
      </c>
      <c r="R50" s="28">
        <v>503</v>
      </c>
      <c r="S50" s="28">
        <v>492</v>
      </c>
      <c r="T50" s="28">
        <v>499</v>
      </c>
      <c r="U50" s="28">
        <v>524</v>
      </c>
      <c r="V50" s="28">
        <v>536</v>
      </c>
      <c r="W50" s="28">
        <v>548</v>
      </c>
      <c r="X50" s="28">
        <v>605</v>
      </c>
      <c r="Y50" s="28">
        <v>617</v>
      </c>
      <c r="Z50" s="28">
        <v>618</v>
      </c>
      <c r="AA50" s="28">
        <v>500</v>
      </c>
      <c r="AB50" s="9"/>
      <c r="AR50" s="42"/>
    </row>
    <row r="51" spans="1:44" ht="15" x14ac:dyDescent="0.2">
      <c r="A51" s="9" t="s">
        <v>313</v>
      </c>
      <c r="B51" s="73">
        <v>450</v>
      </c>
      <c r="C51" s="73">
        <v>456</v>
      </c>
      <c r="D51" s="73">
        <v>461</v>
      </c>
      <c r="E51" s="73">
        <v>467</v>
      </c>
      <c r="F51" s="73">
        <v>475.26799999999997</v>
      </c>
      <c r="G51" s="28">
        <v>478.565</v>
      </c>
      <c r="H51" s="28">
        <v>480.90300000000002</v>
      </c>
      <c r="I51" s="28">
        <v>493.83699999999999</v>
      </c>
      <c r="J51" s="28">
        <v>494.31400000000002</v>
      </c>
      <c r="K51" s="28">
        <v>499.82499999999999</v>
      </c>
      <c r="L51" s="28">
        <v>497.10300000000001</v>
      </c>
      <c r="M51" s="28">
        <v>563</v>
      </c>
      <c r="N51" s="28">
        <v>569</v>
      </c>
      <c r="O51" s="28">
        <v>574</v>
      </c>
      <c r="P51" s="28">
        <v>565</v>
      </c>
      <c r="Q51" s="30">
        <v>554</v>
      </c>
      <c r="R51" s="28">
        <v>543</v>
      </c>
      <c r="S51" s="28">
        <v>530</v>
      </c>
      <c r="T51" s="28">
        <v>528</v>
      </c>
      <c r="U51" s="28">
        <v>543</v>
      </c>
      <c r="V51" s="28">
        <v>547</v>
      </c>
      <c r="W51" s="28">
        <v>555</v>
      </c>
      <c r="X51" s="28">
        <v>554</v>
      </c>
      <c r="Y51" s="28">
        <v>504</v>
      </c>
      <c r="Z51" s="28">
        <v>500</v>
      </c>
      <c r="AA51" s="28">
        <v>405</v>
      </c>
      <c r="AB51" s="9"/>
      <c r="AR51" s="42"/>
    </row>
    <row r="52" spans="1:44" ht="15" x14ac:dyDescent="0.2">
      <c r="A52" s="9" t="s">
        <v>61</v>
      </c>
      <c r="B52" s="73">
        <v>2072</v>
      </c>
      <c r="C52" s="73">
        <v>2107</v>
      </c>
      <c r="D52" s="73">
        <v>2133</v>
      </c>
      <c r="E52" s="73">
        <v>2166</v>
      </c>
      <c r="F52" s="73">
        <v>2194.0830000000001</v>
      </c>
      <c r="G52" s="28">
        <v>2170.7730000000001</v>
      </c>
      <c r="H52" s="28">
        <v>2205.471</v>
      </c>
      <c r="I52" s="28">
        <v>2249.7550000000001</v>
      </c>
      <c r="J52" s="28">
        <v>2259.6170000000002</v>
      </c>
      <c r="K52" s="28">
        <v>2289.4169999999999</v>
      </c>
      <c r="L52" s="28">
        <v>2285.2910000000002</v>
      </c>
      <c r="M52" s="28">
        <v>2306</v>
      </c>
      <c r="N52" s="28">
        <v>2326</v>
      </c>
      <c r="O52" s="28">
        <v>2271</v>
      </c>
      <c r="P52" s="28">
        <v>2253</v>
      </c>
      <c r="Q52" s="30">
        <v>2194</v>
      </c>
      <c r="R52" s="28">
        <v>2164</v>
      </c>
      <c r="S52" s="28">
        <v>2140</v>
      </c>
      <c r="T52" s="28">
        <v>2120</v>
      </c>
      <c r="U52" s="28">
        <v>2168</v>
      </c>
      <c r="V52" s="28">
        <v>2181</v>
      </c>
      <c r="W52" s="28">
        <v>2202</v>
      </c>
      <c r="X52" s="28">
        <v>2186</v>
      </c>
      <c r="Y52" s="28">
        <v>2142</v>
      </c>
      <c r="Z52" s="28">
        <v>2128</v>
      </c>
      <c r="AA52" s="28">
        <v>1707</v>
      </c>
      <c r="AB52" s="9"/>
      <c r="AR52" s="42"/>
    </row>
    <row r="53" spans="1:44" ht="15" x14ac:dyDescent="0.2">
      <c r="A53" s="9" t="s">
        <v>207</v>
      </c>
      <c r="B53" s="73">
        <v>168</v>
      </c>
      <c r="C53" s="73">
        <v>172</v>
      </c>
      <c r="D53" s="73">
        <v>175</v>
      </c>
      <c r="E53" s="73">
        <v>177</v>
      </c>
      <c r="F53" s="73">
        <v>175.30600000000001</v>
      </c>
      <c r="G53" s="28">
        <v>175.286</v>
      </c>
      <c r="H53" s="28">
        <v>177.19900000000001</v>
      </c>
      <c r="I53" s="28">
        <v>179.39699999999999</v>
      </c>
      <c r="J53" s="28">
        <v>185.74299999999999</v>
      </c>
      <c r="K53" s="28">
        <v>186.35599999999999</v>
      </c>
      <c r="L53" s="28">
        <v>175.773</v>
      </c>
      <c r="M53" s="28">
        <v>208</v>
      </c>
      <c r="N53" s="28">
        <v>209</v>
      </c>
      <c r="O53" s="28">
        <v>205</v>
      </c>
      <c r="P53" s="28">
        <v>206</v>
      </c>
      <c r="Q53" s="30">
        <v>203</v>
      </c>
      <c r="R53" s="28">
        <v>204</v>
      </c>
      <c r="S53" s="28">
        <v>205</v>
      </c>
      <c r="T53" s="28">
        <v>210</v>
      </c>
      <c r="U53" s="28">
        <v>218</v>
      </c>
      <c r="V53" s="28">
        <v>224</v>
      </c>
      <c r="W53" s="28">
        <v>253</v>
      </c>
      <c r="X53" s="28">
        <v>238</v>
      </c>
      <c r="Y53" s="28">
        <v>236</v>
      </c>
      <c r="Z53" s="28">
        <v>233</v>
      </c>
      <c r="AA53" s="28">
        <v>186</v>
      </c>
      <c r="AB53" s="14"/>
      <c r="AR53" s="42"/>
    </row>
    <row r="54" spans="1:44" ht="15" x14ac:dyDescent="0.2">
      <c r="A54" s="9" t="s">
        <v>62</v>
      </c>
      <c r="B54" s="73">
        <v>777</v>
      </c>
      <c r="C54" s="73">
        <v>789</v>
      </c>
      <c r="D54" s="73">
        <v>798</v>
      </c>
      <c r="E54" s="73">
        <v>808</v>
      </c>
      <c r="F54" s="73">
        <v>824.21699999999998</v>
      </c>
      <c r="G54" s="28">
        <v>827.85299999999995</v>
      </c>
      <c r="H54" s="28">
        <v>831.92499999999995</v>
      </c>
      <c r="I54" s="28">
        <v>877.346</v>
      </c>
      <c r="J54" s="28">
        <v>886.53099999999995</v>
      </c>
      <c r="K54" s="28">
        <v>897.24400000000003</v>
      </c>
      <c r="L54" s="28">
        <v>902.06399999999996</v>
      </c>
      <c r="M54" s="28">
        <v>931</v>
      </c>
      <c r="N54" s="28">
        <v>953</v>
      </c>
      <c r="O54" s="28">
        <v>950</v>
      </c>
      <c r="P54" s="28">
        <v>955</v>
      </c>
      <c r="Q54" s="30">
        <v>947</v>
      </c>
      <c r="R54" s="28">
        <v>949</v>
      </c>
      <c r="S54" s="28">
        <v>939</v>
      </c>
      <c r="T54" s="28">
        <v>940</v>
      </c>
      <c r="U54" s="28">
        <v>968</v>
      </c>
      <c r="V54" s="28">
        <v>977</v>
      </c>
      <c r="W54" s="28">
        <v>992</v>
      </c>
      <c r="X54" s="28">
        <v>1011</v>
      </c>
      <c r="Y54" s="28">
        <v>1000</v>
      </c>
      <c r="Z54" s="28">
        <v>990</v>
      </c>
      <c r="AA54" s="28">
        <v>806</v>
      </c>
      <c r="AB54" s="9"/>
      <c r="AR54" s="42"/>
    </row>
    <row r="55" spans="1:44" ht="15" x14ac:dyDescent="0.2">
      <c r="A55" s="9" t="s">
        <v>63</v>
      </c>
      <c r="B55" s="73">
        <v>1739</v>
      </c>
      <c r="C55" s="73">
        <v>1772</v>
      </c>
      <c r="D55" s="73">
        <v>1796</v>
      </c>
      <c r="E55" s="73">
        <v>1820</v>
      </c>
      <c r="F55" s="73">
        <v>1811.027</v>
      </c>
      <c r="G55" s="28">
        <v>1805.6489999999999</v>
      </c>
      <c r="H55" s="28">
        <v>1832.4960000000001</v>
      </c>
      <c r="I55" s="28">
        <v>1887.4449999999999</v>
      </c>
      <c r="J55" s="28">
        <v>1905.539</v>
      </c>
      <c r="K55" s="28">
        <v>1939.25</v>
      </c>
      <c r="L55" s="28">
        <v>1948.69</v>
      </c>
      <c r="M55" s="28">
        <v>1987</v>
      </c>
      <c r="N55" s="28">
        <v>2022</v>
      </c>
      <c r="O55" s="28">
        <v>2023</v>
      </c>
      <c r="P55" s="28">
        <v>2015</v>
      </c>
      <c r="Q55" s="30">
        <v>2004</v>
      </c>
      <c r="R55" s="28">
        <v>2009</v>
      </c>
      <c r="S55" s="28">
        <v>1993</v>
      </c>
      <c r="T55" s="28">
        <v>2012</v>
      </c>
      <c r="U55" s="28">
        <v>2087</v>
      </c>
      <c r="V55" s="28">
        <v>2112</v>
      </c>
      <c r="W55" s="28">
        <v>2150</v>
      </c>
      <c r="X55" s="28">
        <v>2229</v>
      </c>
      <c r="Y55" s="28">
        <v>2065</v>
      </c>
      <c r="Z55" s="28">
        <v>2053</v>
      </c>
      <c r="AA55" s="28">
        <v>1660</v>
      </c>
      <c r="AB55" s="9"/>
      <c r="AE55" s="44"/>
      <c r="AR55" s="42"/>
    </row>
    <row r="56" spans="1:44" ht="15" x14ac:dyDescent="0.2">
      <c r="A56" s="9" t="s">
        <v>307</v>
      </c>
      <c r="B56" s="73">
        <v>1895</v>
      </c>
      <c r="C56" s="73">
        <v>1922</v>
      </c>
      <c r="D56" s="73">
        <v>1937</v>
      </c>
      <c r="E56" s="73">
        <v>1963</v>
      </c>
      <c r="F56" s="73">
        <v>2003.596</v>
      </c>
      <c r="G56" s="28">
        <v>2013.558</v>
      </c>
      <c r="H56" s="28">
        <v>2018.6120000000001</v>
      </c>
      <c r="I56" s="28">
        <v>2078.442</v>
      </c>
      <c r="J56" s="28">
        <v>2090.636</v>
      </c>
      <c r="K56" s="28">
        <v>2106.6010000000001</v>
      </c>
      <c r="L56" s="28">
        <v>2116.962</v>
      </c>
      <c r="M56" s="28">
        <v>2119</v>
      </c>
      <c r="N56" s="28">
        <v>2147</v>
      </c>
      <c r="O56" s="28">
        <v>2124</v>
      </c>
      <c r="P56" s="28">
        <v>2089</v>
      </c>
      <c r="Q56" s="30">
        <v>2027</v>
      </c>
      <c r="R56" s="28">
        <v>1998</v>
      </c>
      <c r="S56" s="28">
        <v>1968</v>
      </c>
      <c r="T56" s="28">
        <v>1959</v>
      </c>
      <c r="U56" s="28">
        <v>1986</v>
      </c>
      <c r="V56" s="28">
        <v>1955</v>
      </c>
      <c r="W56" s="28">
        <v>1971</v>
      </c>
      <c r="X56" s="28">
        <v>1964</v>
      </c>
      <c r="Y56" s="28">
        <v>1964</v>
      </c>
      <c r="Z56" s="28">
        <v>1953</v>
      </c>
      <c r="AA56" s="28">
        <v>1589</v>
      </c>
      <c r="AB56" s="9"/>
      <c r="AE56" s="44"/>
      <c r="AR56" s="42"/>
    </row>
    <row r="57" spans="1:44" ht="15" x14ac:dyDescent="0.2">
      <c r="A57" s="9" t="s">
        <v>65</v>
      </c>
      <c r="B57" s="73">
        <v>891</v>
      </c>
      <c r="C57" s="73">
        <v>910</v>
      </c>
      <c r="D57" s="73">
        <v>925</v>
      </c>
      <c r="E57" s="73">
        <v>931</v>
      </c>
      <c r="F57" s="73">
        <v>946.10500000000002</v>
      </c>
      <c r="G57" s="28">
        <v>940.73400000000004</v>
      </c>
      <c r="H57" s="28">
        <v>949.51300000000003</v>
      </c>
      <c r="I57" s="28">
        <v>984.827</v>
      </c>
      <c r="J57" s="28">
        <v>1000.6180000000001</v>
      </c>
      <c r="K57" s="28">
        <v>1012.202</v>
      </c>
      <c r="L57" s="28">
        <v>1022.191</v>
      </c>
      <c r="M57" s="28">
        <v>1053</v>
      </c>
      <c r="N57" s="28">
        <v>1070</v>
      </c>
      <c r="O57" s="28">
        <v>1078</v>
      </c>
      <c r="P57" s="28">
        <v>1067</v>
      </c>
      <c r="Q57" s="30">
        <v>1061</v>
      </c>
      <c r="R57" s="28">
        <v>1055</v>
      </c>
      <c r="S57" s="28">
        <v>1039</v>
      </c>
      <c r="T57" s="28">
        <v>1067</v>
      </c>
      <c r="U57" s="28">
        <v>1117</v>
      </c>
      <c r="V57" s="28">
        <v>1143</v>
      </c>
      <c r="W57" s="28">
        <v>1168</v>
      </c>
      <c r="X57" s="28">
        <v>1228</v>
      </c>
      <c r="Y57" s="28">
        <v>1259</v>
      </c>
      <c r="Z57" s="28">
        <v>1274</v>
      </c>
      <c r="AA57" s="28">
        <v>1037</v>
      </c>
      <c r="AB57" s="9"/>
      <c r="AE57" s="44"/>
      <c r="AR57" s="42"/>
    </row>
    <row r="58" spans="1:44" ht="15" x14ac:dyDescent="0.2">
      <c r="A58" s="9" t="s">
        <v>66</v>
      </c>
      <c r="B58" s="73">
        <v>416</v>
      </c>
      <c r="C58" s="73">
        <v>423</v>
      </c>
      <c r="D58" s="73">
        <v>428</v>
      </c>
      <c r="E58" s="73">
        <v>433</v>
      </c>
      <c r="F58" s="73">
        <v>440.73599999999999</v>
      </c>
      <c r="G58" s="28">
        <v>439.834</v>
      </c>
      <c r="H58" s="28">
        <v>446.59800000000001</v>
      </c>
      <c r="I58" s="28">
        <v>442.303</v>
      </c>
      <c r="J58" s="28">
        <v>444.19299999999998</v>
      </c>
      <c r="K58" s="28">
        <v>454.75299999999999</v>
      </c>
      <c r="L58" s="28">
        <v>452.25599999999997</v>
      </c>
      <c r="M58" s="28">
        <v>460</v>
      </c>
      <c r="N58" s="28">
        <v>468</v>
      </c>
      <c r="O58" s="28">
        <v>465</v>
      </c>
      <c r="P58" s="28">
        <v>458</v>
      </c>
      <c r="Q58" s="30">
        <v>446</v>
      </c>
      <c r="R58" s="28">
        <v>440</v>
      </c>
      <c r="S58" s="28">
        <v>433</v>
      </c>
      <c r="T58" s="28">
        <v>430</v>
      </c>
      <c r="U58" s="28">
        <v>442</v>
      </c>
      <c r="V58" s="28">
        <v>443</v>
      </c>
      <c r="W58" s="28">
        <v>447</v>
      </c>
      <c r="X58" s="28">
        <v>457</v>
      </c>
      <c r="Y58" s="28">
        <v>453</v>
      </c>
      <c r="Z58" s="28">
        <v>334</v>
      </c>
      <c r="AA58" s="28">
        <v>275</v>
      </c>
      <c r="AB58" s="9"/>
      <c r="AE58" s="44"/>
      <c r="AR58" s="42"/>
    </row>
    <row r="59" spans="1:44" ht="15" x14ac:dyDescent="0.2">
      <c r="A59" s="9" t="s">
        <v>67</v>
      </c>
      <c r="B59" s="73">
        <v>418</v>
      </c>
      <c r="C59" s="73">
        <v>427</v>
      </c>
      <c r="D59" s="73">
        <v>433</v>
      </c>
      <c r="E59" s="73">
        <v>440</v>
      </c>
      <c r="F59" s="73">
        <v>446.55799999999999</v>
      </c>
      <c r="G59" s="28">
        <v>448.39400000000001</v>
      </c>
      <c r="H59" s="28">
        <v>453.38499999999999</v>
      </c>
      <c r="I59" s="28">
        <v>469.23899999999998</v>
      </c>
      <c r="J59" s="28">
        <v>475.70299999999997</v>
      </c>
      <c r="K59" s="28">
        <v>482.18299999999999</v>
      </c>
      <c r="L59" s="28">
        <v>486.053</v>
      </c>
      <c r="M59" s="28">
        <v>498</v>
      </c>
      <c r="N59" s="28">
        <v>507</v>
      </c>
      <c r="O59" s="28">
        <v>509</v>
      </c>
      <c r="P59" s="28">
        <v>520</v>
      </c>
      <c r="Q59" s="30">
        <v>518</v>
      </c>
      <c r="R59" s="28">
        <v>520</v>
      </c>
      <c r="S59" s="28">
        <v>509</v>
      </c>
      <c r="T59" s="28">
        <v>510</v>
      </c>
      <c r="U59" s="28">
        <v>532</v>
      </c>
      <c r="V59" s="28">
        <v>546</v>
      </c>
      <c r="W59" s="28">
        <v>559</v>
      </c>
      <c r="X59" s="28">
        <v>584</v>
      </c>
      <c r="Y59" s="28">
        <v>583</v>
      </c>
      <c r="Z59" s="28">
        <v>584</v>
      </c>
      <c r="AA59" s="28">
        <v>469</v>
      </c>
      <c r="AB59" s="9"/>
      <c r="AR59" s="42"/>
    </row>
    <row r="60" spans="1:44" ht="15" x14ac:dyDescent="0.2">
      <c r="A60" s="9" t="s">
        <v>68</v>
      </c>
      <c r="B60" s="73">
        <v>378</v>
      </c>
      <c r="C60" s="73">
        <v>387</v>
      </c>
      <c r="D60" s="73">
        <v>393</v>
      </c>
      <c r="E60" s="73">
        <v>397</v>
      </c>
      <c r="F60" s="73">
        <v>403.60199999999998</v>
      </c>
      <c r="G60" s="28">
        <v>402.78</v>
      </c>
      <c r="H60" s="28">
        <v>406.75299999999999</v>
      </c>
      <c r="I60" s="28">
        <v>421.88</v>
      </c>
      <c r="J60" s="28">
        <v>427.58300000000003</v>
      </c>
      <c r="K60" s="28">
        <v>434.42899999999997</v>
      </c>
      <c r="L60" s="28">
        <v>438.40699999999998</v>
      </c>
      <c r="M60" s="28">
        <v>457</v>
      </c>
      <c r="N60" s="28">
        <v>466</v>
      </c>
      <c r="O60" s="28">
        <v>467</v>
      </c>
      <c r="P60" s="28">
        <v>460</v>
      </c>
      <c r="Q60" s="30">
        <v>454</v>
      </c>
      <c r="R60" s="28">
        <v>449</v>
      </c>
      <c r="S60" s="28">
        <v>454</v>
      </c>
      <c r="T60" s="28">
        <v>462</v>
      </c>
      <c r="U60" s="28">
        <v>486</v>
      </c>
      <c r="V60" s="28">
        <v>495</v>
      </c>
      <c r="W60" s="28">
        <v>506</v>
      </c>
      <c r="X60" s="28">
        <v>531</v>
      </c>
      <c r="Y60" s="28">
        <v>523</v>
      </c>
      <c r="Z60" s="28">
        <v>522</v>
      </c>
      <c r="AA60" s="28">
        <v>430</v>
      </c>
      <c r="AB60" s="9"/>
      <c r="AE60" s="44"/>
      <c r="AR60" s="42"/>
    </row>
    <row r="61" spans="1:44" ht="15" x14ac:dyDescent="0.2">
      <c r="A61" s="9" t="s">
        <v>69</v>
      </c>
      <c r="B61" s="73">
        <v>380</v>
      </c>
      <c r="C61" s="73">
        <v>387</v>
      </c>
      <c r="D61" s="73">
        <v>392</v>
      </c>
      <c r="E61" s="73">
        <v>397</v>
      </c>
      <c r="F61" s="73">
        <v>401.92599999999999</v>
      </c>
      <c r="G61" s="28">
        <v>401.39100000000002</v>
      </c>
      <c r="H61" s="28">
        <v>398.42399999999998</v>
      </c>
      <c r="I61" s="28">
        <v>450.947</v>
      </c>
      <c r="J61" s="28">
        <v>452.95499999999998</v>
      </c>
      <c r="K61" s="28">
        <v>461.084</v>
      </c>
      <c r="L61" s="28">
        <v>444.56299999999999</v>
      </c>
      <c r="M61" s="28">
        <v>463</v>
      </c>
      <c r="N61" s="28">
        <v>466</v>
      </c>
      <c r="O61" s="28">
        <v>462</v>
      </c>
      <c r="P61" s="28">
        <v>456</v>
      </c>
      <c r="Q61" s="30">
        <v>453</v>
      </c>
      <c r="R61" s="28">
        <v>451</v>
      </c>
      <c r="S61" s="28">
        <v>437</v>
      </c>
      <c r="T61" s="28">
        <v>436</v>
      </c>
      <c r="U61" s="28">
        <v>453</v>
      </c>
      <c r="V61" s="28">
        <v>459</v>
      </c>
      <c r="W61" s="28">
        <v>467</v>
      </c>
      <c r="X61" s="28">
        <v>491</v>
      </c>
      <c r="Y61" s="28">
        <v>494</v>
      </c>
      <c r="Z61" s="28">
        <v>486</v>
      </c>
      <c r="AA61" s="28">
        <v>397</v>
      </c>
      <c r="AB61" s="9"/>
      <c r="AE61" s="95"/>
      <c r="AR61" s="42"/>
    </row>
    <row r="62" spans="1:44" ht="15" x14ac:dyDescent="0.2">
      <c r="A62" s="9" t="s">
        <v>70</v>
      </c>
      <c r="B62" s="73">
        <v>1657</v>
      </c>
      <c r="C62" s="73">
        <v>1683</v>
      </c>
      <c r="D62" s="73">
        <v>1702</v>
      </c>
      <c r="E62" s="73">
        <v>1725</v>
      </c>
      <c r="F62" s="73">
        <v>1752.4069999999999</v>
      </c>
      <c r="G62" s="28">
        <v>1768.4269999999999</v>
      </c>
      <c r="H62" s="28">
        <v>1762.5550000000001</v>
      </c>
      <c r="I62" s="28">
        <v>1807.068</v>
      </c>
      <c r="J62" s="28">
        <v>1811.55</v>
      </c>
      <c r="K62" s="28">
        <v>1833.079</v>
      </c>
      <c r="L62" s="28">
        <v>1830.8879999999999</v>
      </c>
      <c r="M62" s="28">
        <v>1869</v>
      </c>
      <c r="N62" s="28">
        <v>1906</v>
      </c>
      <c r="O62" s="28">
        <v>1894</v>
      </c>
      <c r="P62" s="28">
        <v>1871</v>
      </c>
      <c r="Q62" s="30">
        <v>1838</v>
      </c>
      <c r="R62" s="28">
        <v>1825</v>
      </c>
      <c r="S62" s="28">
        <v>1816</v>
      </c>
      <c r="T62" s="28">
        <v>1814</v>
      </c>
      <c r="U62" s="28">
        <v>1862</v>
      </c>
      <c r="V62" s="28">
        <v>1872</v>
      </c>
      <c r="W62" s="28">
        <v>1891</v>
      </c>
      <c r="X62" s="28">
        <v>1971</v>
      </c>
      <c r="Y62" s="28">
        <v>2027</v>
      </c>
      <c r="Z62" s="28">
        <v>2018</v>
      </c>
      <c r="AA62" s="28">
        <v>1636</v>
      </c>
      <c r="AB62" s="9"/>
      <c r="AE62" s="44"/>
      <c r="AR62" s="42"/>
    </row>
    <row r="63" spans="1:44" ht="15" x14ac:dyDescent="0.2">
      <c r="A63" s="9" t="s">
        <v>71</v>
      </c>
      <c r="B63" s="73">
        <v>117</v>
      </c>
      <c r="C63" s="73">
        <v>119</v>
      </c>
      <c r="D63" s="73">
        <v>121</v>
      </c>
      <c r="E63" s="73">
        <v>122</v>
      </c>
      <c r="F63" s="73">
        <v>124.04900000000001</v>
      </c>
      <c r="G63" s="28">
        <v>122.893</v>
      </c>
      <c r="H63" s="28">
        <v>124.38800000000001</v>
      </c>
      <c r="I63" s="28">
        <v>128.87899999999999</v>
      </c>
      <c r="J63" s="28">
        <v>127.67100000000001</v>
      </c>
      <c r="K63" s="28">
        <v>127.57599999999999</v>
      </c>
      <c r="L63" s="28">
        <v>128.27199999999999</v>
      </c>
      <c r="M63" s="28">
        <v>136</v>
      </c>
      <c r="N63" s="28">
        <v>137</v>
      </c>
      <c r="O63" s="28">
        <v>137</v>
      </c>
      <c r="P63" s="28">
        <v>137</v>
      </c>
      <c r="Q63" s="30">
        <v>136</v>
      </c>
      <c r="R63" s="28">
        <v>135</v>
      </c>
      <c r="S63" s="28">
        <v>134</v>
      </c>
      <c r="T63" s="28">
        <v>137</v>
      </c>
      <c r="U63" s="28">
        <v>145</v>
      </c>
      <c r="V63" s="28">
        <v>149</v>
      </c>
      <c r="W63" s="28">
        <v>153</v>
      </c>
      <c r="X63" s="28">
        <v>157</v>
      </c>
      <c r="Y63" s="28">
        <v>155</v>
      </c>
      <c r="Z63" s="28">
        <v>155</v>
      </c>
      <c r="AA63" s="28">
        <v>127</v>
      </c>
      <c r="AB63" s="9"/>
      <c r="AR63" s="42"/>
    </row>
    <row r="64" spans="1:44" ht="15" x14ac:dyDescent="0.2">
      <c r="A64" s="9" t="s">
        <v>72</v>
      </c>
      <c r="B64" s="73">
        <v>832</v>
      </c>
      <c r="C64" s="73">
        <v>849</v>
      </c>
      <c r="D64" s="73">
        <v>861</v>
      </c>
      <c r="E64" s="73">
        <v>868</v>
      </c>
      <c r="F64" s="73">
        <v>885.13499999999999</v>
      </c>
      <c r="G64" s="28">
        <v>849.06600000000003</v>
      </c>
      <c r="H64" s="28">
        <v>844.50199999999995</v>
      </c>
      <c r="I64" s="28">
        <v>896.26900000000001</v>
      </c>
      <c r="J64" s="28">
        <v>927.06</v>
      </c>
      <c r="K64" s="28">
        <v>931.46699999999998</v>
      </c>
      <c r="L64" s="28">
        <v>927.83600000000001</v>
      </c>
      <c r="M64" s="28">
        <v>960</v>
      </c>
      <c r="N64" s="28">
        <v>972</v>
      </c>
      <c r="O64" s="28">
        <v>958</v>
      </c>
      <c r="P64" s="28">
        <v>960</v>
      </c>
      <c r="Q64" s="30">
        <v>951</v>
      </c>
      <c r="R64" s="28">
        <v>944</v>
      </c>
      <c r="S64" s="28">
        <v>935</v>
      </c>
      <c r="T64" s="28">
        <v>956</v>
      </c>
      <c r="U64" s="28">
        <v>999</v>
      </c>
      <c r="V64" s="28">
        <v>1029</v>
      </c>
      <c r="W64" s="28">
        <v>1053</v>
      </c>
      <c r="X64" s="28">
        <v>1061</v>
      </c>
      <c r="Y64" s="28">
        <v>967</v>
      </c>
      <c r="Z64" s="28">
        <v>952</v>
      </c>
      <c r="AA64" s="28">
        <v>763</v>
      </c>
      <c r="AB64" s="9"/>
      <c r="AR64" s="42"/>
    </row>
    <row r="65" spans="1:44" ht="15" x14ac:dyDescent="0.2">
      <c r="A65" s="9" t="s">
        <v>308</v>
      </c>
      <c r="B65" s="73">
        <v>671</v>
      </c>
      <c r="C65" s="73">
        <v>682</v>
      </c>
      <c r="D65" s="73">
        <v>689</v>
      </c>
      <c r="E65" s="73">
        <v>697</v>
      </c>
      <c r="F65" s="73">
        <v>711.52</v>
      </c>
      <c r="G65" s="28">
        <v>690.92</v>
      </c>
      <c r="H65" s="28">
        <v>696.39400000000001</v>
      </c>
      <c r="I65" s="28">
        <v>717.88699999999994</v>
      </c>
      <c r="J65" s="28">
        <v>726.81399999999996</v>
      </c>
      <c r="K65" s="28">
        <v>734.18</v>
      </c>
      <c r="L65" s="28">
        <v>741.44299999999998</v>
      </c>
      <c r="M65" s="28">
        <v>766</v>
      </c>
      <c r="N65" s="28">
        <v>781</v>
      </c>
      <c r="O65" s="28">
        <v>781</v>
      </c>
      <c r="P65" s="28">
        <v>766</v>
      </c>
      <c r="Q65" s="30">
        <v>757</v>
      </c>
      <c r="R65" s="28">
        <v>753</v>
      </c>
      <c r="S65" s="28">
        <v>748</v>
      </c>
      <c r="T65" s="28">
        <v>749</v>
      </c>
      <c r="U65" s="28">
        <v>771</v>
      </c>
      <c r="V65" s="28">
        <v>779</v>
      </c>
      <c r="W65" s="28">
        <v>789</v>
      </c>
      <c r="X65" s="28">
        <v>805</v>
      </c>
      <c r="Y65" s="28">
        <v>813</v>
      </c>
      <c r="Z65" s="28">
        <v>806</v>
      </c>
      <c r="AA65" s="28">
        <v>656</v>
      </c>
      <c r="AB65" s="9"/>
      <c r="AR65" s="42"/>
    </row>
    <row r="66" spans="1:44" ht="15" x14ac:dyDescent="0.2">
      <c r="A66" s="9" t="s">
        <v>74</v>
      </c>
      <c r="B66" s="73">
        <v>698</v>
      </c>
      <c r="C66" s="73">
        <v>713</v>
      </c>
      <c r="D66" s="73">
        <v>724</v>
      </c>
      <c r="E66" s="73">
        <v>730</v>
      </c>
      <c r="F66" s="73">
        <v>739.07100000000003</v>
      </c>
      <c r="G66" s="28">
        <v>727.81500000000005</v>
      </c>
      <c r="H66" s="28">
        <v>725.20100000000002</v>
      </c>
      <c r="I66" s="28">
        <v>752.24900000000002</v>
      </c>
      <c r="J66" s="28">
        <v>767.73500000000001</v>
      </c>
      <c r="K66" s="28">
        <v>776.59299999999996</v>
      </c>
      <c r="L66" s="28">
        <v>775.90499999999997</v>
      </c>
      <c r="M66" s="28">
        <v>801</v>
      </c>
      <c r="N66" s="28">
        <v>812</v>
      </c>
      <c r="O66" s="28">
        <v>813</v>
      </c>
      <c r="P66" s="28">
        <v>808</v>
      </c>
      <c r="Q66" s="30">
        <v>800</v>
      </c>
      <c r="R66" s="28">
        <v>796</v>
      </c>
      <c r="S66" s="28">
        <v>786</v>
      </c>
      <c r="T66" s="28">
        <v>796</v>
      </c>
      <c r="U66" s="28">
        <v>829</v>
      </c>
      <c r="V66" s="28">
        <v>852</v>
      </c>
      <c r="W66" s="28">
        <v>872</v>
      </c>
      <c r="X66" s="28">
        <v>916</v>
      </c>
      <c r="Y66" s="28">
        <v>903</v>
      </c>
      <c r="Z66" s="28">
        <v>899</v>
      </c>
      <c r="AA66" s="28">
        <v>702</v>
      </c>
      <c r="AB66" s="9"/>
      <c r="AR66" s="42"/>
    </row>
    <row r="67" spans="1:44" ht="15" x14ac:dyDescent="0.2">
      <c r="A67" s="9" t="s">
        <v>75</v>
      </c>
      <c r="B67" s="73">
        <v>165</v>
      </c>
      <c r="C67" s="73">
        <v>169</v>
      </c>
      <c r="D67" s="73">
        <v>172</v>
      </c>
      <c r="E67" s="73">
        <v>174</v>
      </c>
      <c r="F67" s="73">
        <v>178.29599999999999</v>
      </c>
      <c r="G67" s="28">
        <v>177.88900000000001</v>
      </c>
      <c r="H67" s="28">
        <v>180.63200000000001</v>
      </c>
      <c r="I67" s="28">
        <v>190.41900000000001</v>
      </c>
      <c r="J67" s="28">
        <v>194.328</v>
      </c>
      <c r="K67" s="28">
        <v>194.71199999999999</v>
      </c>
      <c r="L67" s="28">
        <v>197.86</v>
      </c>
      <c r="M67" s="28">
        <v>205</v>
      </c>
      <c r="N67" s="28">
        <v>206</v>
      </c>
      <c r="O67" s="28">
        <v>206</v>
      </c>
      <c r="P67" s="28">
        <v>203</v>
      </c>
      <c r="Q67" s="30">
        <v>203</v>
      </c>
      <c r="R67" s="28">
        <v>205</v>
      </c>
      <c r="S67" s="28">
        <v>203</v>
      </c>
      <c r="T67" s="28">
        <v>208</v>
      </c>
      <c r="U67" s="28">
        <v>216</v>
      </c>
      <c r="V67" s="28">
        <v>223</v>
      </c>
      <c r="W67" s="28">
        <v>229</v>
      </c>
      <c r="X67" s="28">
        <v>233</v>
      </c>
      <c r="Y67" s="28">
        <v>232</v>
      </c>
      <c r="Z67" s="28">
        <v>231</v>
      </c>
      <c r="AA67" s="28">
        <v>187</v>
      </c>
      <c r="AB67" s="9"/>
      <c r="AR67" s="42"/>
    </row>
    <row r="68" spans="1:44" ht="15" x14ac:dyDescent="0.2">
      <c r="A68" s="9" t="s">
        <v>76</v>
      </c>
      <c r="B68" s="73">
        <v>501</v>
      </c>
      <c r="C68" s="73">
        <v>510</v>
      </c>
      <c r="D68" s="73">
        <v>517</v>
      </c>
      <c r="E68" s="73">
        <v>522</v>
      </c>
      <c r="F68" s="73">
        <v>530.79999999999995</v>
      </c>
      <c r="G68" s="28">
        <v>530.50099999999998</v>
      </c>
      <c r="H68" s="28">
        <v>543.42600000000004</v>
      </c>
      <c r="I68" s="28">
        <v>564.77300000000002</v>
      </c>
      <c r="J68" s="28">
        <v>567.20000000000005</v>
      </c>
      <c r="K68" s="28">
        <v>572.84799999999996</v>
      </c>
      <c r="L68" s="28">
        <v>576.149</v>
      </c>
      <c r="M68" s="28">
        <v>595</v>
      </c>
      <c r="N68" s="28">
        <v>600</v>
      </c>
      <c r="O68" s="28">
        <v>607</v>
      </c>
      <c r="P68" s="28">
        <v>602</v>
      </c>
      <c r="Q68" s="30">
        <v>597</v>
      </c>
      <c r="R68" s="28">
        <v>594</v>
      </c>
      <c r="S68" s="28">
        <v>577</v>
      </c>
      <c r="T68" s="28">
        <v>575</v>
      </c>
      <c r="U68" s="28">
        <v>596</v>
      </c>
      <c r="V68" s="28">
        <v>605</v>
      </c>
      <c r="W68" s="28">
        <v>617</v>
      </c>
      <c r="X68" s="28">
        <v>636</v>
      </c>
      <c r="Y68" s="28">
        <v>627</v>
      </c>
      <c r="Z68" s="28">
        <v>622</v>
      </c>
      <c r="AA68" s="28">
        <v>506</v>
      </c>
      <c r="AB68" s="9"/>
      <c r="AR68" s="42"/>
    </row>
    <row r="69" spans="1:44" ht="15" x14ac:dyDescent="0.2">
      <c r="A69" s="9" t="s">
        <v>77</v>
      </c>
      <c r="B69" s="73">
        <v>1140</v>
      </c>
      <c r="C69" s="73">
        <v>1161</v>
      </c>
      <c r="D69" s="73">
        <v>1175</v>
      </c>
      <c r="E69" s="73">
        <v>1190</v>
      </c>
      <c r="F69" s="73">
        <v>1216.8499999999999</v>
      </c>
      <c r="G69" s="28">
        <v>1192.78</v>
      </c>
      <c r="H69" s="28">
        <v>1192.7729999999999</v>
      </c>
      <c r="I69" s="28">
        <v>1223.393</v>
      </c>
      <c r="J69" s="28">
        <v>1205.6980000000001</v>
      </c>
      <c r="K69" s="28">
        <v>1222.5619999999999</v>
      </c>
      <c r="L69" s="28">
        <v>1239.7739999999999</v>
      </c>
      <c r="M69" s="28">
        <v>1311</v>
      </c>
      <c r="N69" s="28">
        <v>1333</v>
      </c>
      <c r="O69" s="28">
        <v>1298</v>
      </c>
      <c r="P69" s="28">
        <v>1294</v>
      </c>
      <c r="Q69" s="30">
        <v>1285</v>
      </c>
      <c r="R69" s="28">
        <v>1278</v>
      </c>
      <c r="S69" s="28">
        <v>1266</v>
      </c>
      <c r="T69" s="28">
        <v>1267</v>
      </c>
      <c r="U69" s="28">
        <v>1314</v>
      </c>
      <c r="V69" s="28">
        <v>1333</v>
      </c>
      <c r="W69" s="28">
        <v>1362</v>
      </c>
      <c r="X69" s="28">
        <v>1382</v>
      </c>
      <c r="Y69" s="28">
        <v>1289</v>
      </c>
      <c r="Z69" s="28">
        <v>1284</v>
      </c>
      <c r="AA69" s="28">
        <v>1040</v>
      </c>
      <c r="AB69" s="9"/>
      <c r="AR69" s="42"/>
    </row>
    <row r="70" spans="1:44" ht="15" x14ac:dyDescent="0.2">
      <c r="A70" s="9" t="s">
        <v>314</v>
      </c>
      <c r="B70" s="73">
        <v>629</v>
      </c>
      <c r="C70" s="73">
        <v>642</v>
      </c>
      <c r="D70" s="73">
        <v>651</v>
      </c>
      <c r="E70" s="73">
        <v>660</v>
      </c>
      <c r="F70" s="73">
        <v>668.26800000000003</v>
      </c>
      <c r="G70" s="28">
        <v>672.62599999999998</v>
      </c>
      <c r="H70" s="28">
        <v>674.02700000000004</v>
      </c>
      <c r="I70" s="28">
        <v>679.29200000000003</v>
      </c>
      <c r="J70" s="28">
        <v>692.85599999999999</v>
      </c>
      <c r="K70" s="28">
        <v>698.80499999999995</v>
      </c>
      <c r="L70" s="28">
        <v>709.30700000000002</v>
      </c>
      <c r="M70" s="28">
        <v>750</v>
      </c>
      <c r="N70" s="28">
        <v>763</v>
      </c>
      <c r="O70" s="28">
        <v>759</v>
      </c>
      <c r="P70" s="28">
        <v>751</v>
      </c>
      <c r="Q70" s="30">
        <v>749</v>
      </c>
      <c r="R70" s="28">
        <v>737</v>
      </c>
      <c r="S70" s="28">
        <v>724</v>
      </c>
      <c r="T70" s="28">
        <v>728</v>
      </c>
      <c r="U70" s="28">
        <v>757</v>
      </c>
      <c r="V70" s="28">
        <v>770</v>
      </c>
      <c r="W70" s="28">
        <v>785</v>
      </c>
      <c r="X70" s="28">
        <v>801</v>
      </c>
      <c r="Y70" s="28">
        <v>802</v>
      </c>
      <c r="Z70" s="28">
        <v>794</v>
      </c>
      <c r="AA70" s="28">
        <v>636</v>
      </c>
      <c r="AB70" s="9"/>
      <c r="AR70" s="42"/>
    </row>
    <row r="71" spans="1:44" ht="15" x14ac:dyDescent="0.2">
      <c r="A71" s="9" t="s">
        <v>79</v>
      </c>
      <c r="B71" s="73">
        <v>378</v>
      </c>
      <c r="C71" s="73">
        <v>384</v>
      </c>
      <c r="D71" s="73">
        <v>387</v>
      </c>
      <c r="E71" s="73">
        <v>392</v>
      </c>
      <c r="F71" s="73">
        <v>398.46800000000002</v>
      </c>
      <c r="G71" s="28">
        <v>397.09800000000001</v>
      </c>
      <c r="H71" s="28">
        <v>399.1</v>
      </c>
      <c r="I71" s="28">
        <v>410.60700000000003</v>
      </c>
      <c r="J71" s="28">
        <v>415.39299999999997</v>
      </c>
      <c r="K71" s="28">
        <v>417.90699999999998</v>
      </c>
      <c r="L71" s="28">
        <v>425.47800000000001</v>
      </c>
      <c r="M71" s="28">
        <v>436</v>
      </c>
      <c r="N71" s="28">
        <v>439</v>
      </c>
      <c r="O71" s="28">
        <v>439</v>
      </c>
      <c r="P71" s="28">
        <v>438</v>
      </c>
      <c r="Q71" s="30">
        <v>427</v>
      </c>
      <c r="R71" s="28">
        <v>426</v>
      </c>
      <c r="S71" s="28">
        <v>427</v>
      </c>
      <c r="T71" s="28">
        <v>423</v>
      </c>
      <c r="U71" s="28">
        <v>432</v>
      </c>
      <c r="V71" s="28">
        <v>431</v>
      </c>
      <c r="W71" s="28">
        <v>435</v>
      </c>
      <c r="X71" s="28">
        <v>436</v>
      </c>
      <c r="Y71" s="28">
        <v>437</v>
      </c>
      <c r="Z71" s="28">
        <v>433</v>
      </c>
      <c r="AA71" s="28">
        <v>352</v>
      </c>
      <c r="AB71" s="9"/>
      <c r="AR71" s="42"/>
    </row>
    <row r="72" spans="1:44" ht="15" x14ac:dyDescent="0.2">
      <c r="A72" s="9" t="s">
        <v>80</v>
      </c>
      <c r="B72" s="73">
        <v>889</v>
      </c>
      <c r="C72" s="73">
        <v>906</v>
      </c>
      <c r="D72" s="73">
        <v>918</v>
      </c>
      <c r="E72" s="73">
        <v>932</v>
      </c>
      <c r="F72" s="73">
        <v>943.73400000000004</v>
      </c>
      <c r="G72" s="28">
        <v>941.97900000000004</v>
      </c>
      <c r="H72" s="28">
        <v>947.31100000000004</v>
      </c>
      <c r="I72" s="28">
        <v>976.21699999999998</v>
      </c>
      <c r="J72" s="28">
        <v>989.48299999999995</v>
      </c>
      <c r="K72" s="28">
        <v>1012.601</v>
      </c>
      <c r="L72" s="28">
        <v>1015.043</v>
      </c>
      <c r="M72" s="28">
        <v>1031</v>
      </c>
      <c r="N72" s="28">
        <v>1055</v>
      </c>
      <c r="O72" s="28">
        <v>1051</v>
      </c>
      <c r="P72" s="28">
        <v>1046</v>
      </c>
      <c r="Q72" s="30">
        <v>1035</v>
      </c>
      <c r="R72" s="28">
        <v>1043</v>
      </c>
      <c r="S72" s="28">
        <v>1040</v>
      </c>
      <c r="T72" s="28">
        <v>1042</v>
      </c>
      <c r="U72" s="28">
        <v>1077</v>
      </c>
      <c r="V72" s="28">
        <v>1093</v>
      </c>
      <c r="W72" s="28">
        <v>1115</v>
      </c>
      <c r="X72" s="28">
        <v>1174</v>
      </c>
      <c r="Y72" s="28">
        <v>1195</v>
      </c>
      <c r="Z72" s="28">
        <v>1195</v>
      </c>
      <c r="AA72" s="28">
        <v>964</v>
      </c>
      <c r="AB72" s="9"/>
      <c r="AR72" s="42"/>
    </row>
    <row r="73" spans="1:44" ht="15.75" x14ac:dyDescent="0.25">
      <c r="A73" s="34" t="s">
        <v>149</v>
      </c>
      <c r="B73" s="75">
        <v>23844</v>
      </c>
      <c r="C73" s="75">
        <v>24301</v>
      </c>
      <c r="D73" s="75">
        <v>24621</v>
      </c>
      <c r="E73" s="75">
        <v>24917</v>
      </c>
      <c r="F73" s="75">
        <v>25307.499</v>
      </c>
      <c r="G73" s="57">
        <v>25228.215</v>
      </c>
      <c r="H73" s="57">
        <v>25354.416000000001</v>
      </c>
      <c r="I73" s="57">
        <v>26199.812000000002</v>
      </c>
      <c r="J73" s="57">
        <v>26438.722000000002</v>
      </c>
      <c r="K73" s="57">
        <v>26729.235000000001</v>
      </c>
      <c r="L73" s="57">
        <v>26811.469000000001</v>
      </c>
      <c r="M73" s="57">
        <v>27745</v>
      </c>
      <c r="N73" s="57">
        <v>28118</v>
      </c>
      <c r="O73" s="57">
        <v>27966</v>
      </c>
      <c r="P73" s="57">
        <v>27673</v>
      </c>
      <c r="Q73" s="77">
        <v>27274</v>
      </c>
      <c r="R73" s="57">
        <v>27092</v>
      </c>
      <c r="S73" s="57">
        <v>26781</v>
      </c>
      <c r="T73" s="57">
        <v>26922</v>
      </c>
      <c r="U73" s="57">
        <v>27851</v>
      </c>
      <c r="V73" s="57">
        <v>28213</v>
      </c>
      <c r="W73" s="57">
        <v>28719</v>
      </c>
      <c r="X73" s="57">
        <v>29516</v>
      </c>
      <c r="Y73" s="57">
        <v>29036</v>
      </c>
      <c r="Z73" s="57">
        <v>29216</v>
      </c>
      <c r="AA73" s="57">
        <v>23623</v>
      </c>
      <c r="AB73" s="34"/>
      <c r="AR73" s="42"/>
    </row>
    <row r="74" spans="1:44" ht="21" customHeight="1" x14ac:dyDescent="0.25">
      <c r="A74" s="34" t="s">
        <v>88</v>
      </c>
      <c r="B74" s="9"/>
      <c r="C74" s="9"/>
      <c r="D74" s="9"/>
      <c r="E74" s="9"/>
      <c r="F74" s="9"/>
      <c r="G74" s="9"/>
      <c r="H74" s="9"/>
      <c r="I74" s="9"/>
      <c r="J74" s="9"/>
      <c r="K74" s="9"/>
      <c r="L74" s="9"/>
      <c r="M74" s="9"/>
      <c r="N74" s="9"/>
      <c r="O74" s="9"/>
      <c r="P74" s="9"/>
      <c r="Q74" s="9"/>
      <c r="AR74" s="42"/>
    </row>
    <row r="75" spans="1:44" ht="18" customHeight="1" x14ac:dyDescent="0.2">
      <c r="A75" s="9" t="s">
        <v>50</v>
      </c>
      <c r="B75" s="28">
        <v>1213</v>
      </c>
      <c r="C75" s="28">
        <v>1255</v>
      </c>
      <c r="D75" s="28">
        <v>1273</v>
      </c>
      <c r="E75" s="28">
        <v>1285</v>
      </c>
      <c r="F75" s="28">
        <v>1302.5450000000001</v>
      </c>
      <c r="G75" s="28">
        <v>1318.9739999999999</v>
      </c>
      <c r="H75" s="28">
        <v>1306.627</v>
      </c>
      <c r="I75" s="28">
        <v>1332.5889999999999</v>
      </c>
      <c r="J75" s="28">
        <v>1352.5060000000001</v>
      </c>
      <c r="K75" s="28">
        <v>1367.405</v>
      </c>
      <c r="L75" s="28">
        <v>1356.7439999999999</v>
      </c>
      <c r="M75" s="28">
        <v>1427</v>
      </c>
      <c r="N75" s="28">
        <v>1391</v>
      </c>
      <c r="O75" s="28">
        <v>1379</v>
      </c>
      <c r="P75" s="28">
        <v>1329</v>
      </c>
      <c r="Q75" s="30">
        <v>1302</v>
      </c>
      <c r="R75" s="28">
        <v>1286</v>
      </c>
      <c r="S75" s="28">
        <v>1288</v>
      </c>
      <c r="T75" s="28">
        <v>1281</v>
      </c>
      <c r="U75" s="28">
        <v>1307</v>
      </c>
      <c r="V75" s="28">
        <v>1310</v>
      </c>
      <c r="W75" s="28">
        <v>1333</v>
      </c>
      <c r="X75" s="28">
        <v>1336</v>
      </c>
      <c r="Y75" s="28">
        <v>1337</v>
      </c>
      <c r="Z75" s="28">
        <v>1568</v>
      </c>
      <c r="AA75" s="28">
        <v>1237</v>
      </c>
      <c r="AB75" s="9"/>
    </row>
    <row r="76" spans="1:44" ht="12.75" customHeight="1" x14ac:dyDescent="0.2">
      <c r="A76" s="9" t="s">
        <v>51</v>
      </c>
      <c r="B76" s="28">
        <v>2382</v>
      </c>
      <c r="C76" s="28">
        <v>2443</v>
      </c>
      <c r="D76" s="28">
        <v>2492.3760000000002</v>
      </c>
      <c r="E76" s="28">
        <v>2516</v>
      </c>
      <c r="F76" s="28">
        <v>2540.9830000000002</v>
      </c>
      <c r="G76" s="28">
        <v>2466.0479999999998</v>
      </c>
      <c r="H76" s="28">
        <v>2487.62</v>
      </c>
      <c r="I76" s="28">
        <v>2634.201</v>
      </c>
      <c r="J76" s="28">
        <v>2687.6770000000001</v>
      </c>
      <c r="K76" s="28">
        <v>2683.2779999999998</v>
      </c>
      <c r="L76" s="28">
        <v>2696.7289999999998</v>
      </c>
      <c r="M76" s="28">
        <v>2830</v>
      </c>
      <c r="N76" s="28">
        <v>2834</v>
      </c>
      <c r="O76" s="28">
        <v>2814</v>
      </c>
      <c r="P76" s="28">
        <v>2762</v>
      </c>
      <c r="Q76" s="30">
        <v>2734</v>
      </c>
      <c r="R76" s="28">
        <v>2719</v>
      </c>
      <c r="S76" s="28">
        <v>2739</v>
      </c>
      <c r="T76" s="28">
        <v>2808</v>
      </c>
      <c r="U76" s="28">
        <v>2950</v>
      </c>
      <c r="V76" s="28">
        <v>3020</v>
      </c>
      <c r="W76" s="28">
        <v>3110</v>
      </c>
      <c r="X76" s="28">
        <v>3307</v>
      </c>
      <c r="Y76" s="28">
        <v>3194</v>
      </c>
      <c r="Z76" s="28">
        <v>3342</v>
      </c>
      <c r="AA76" s="28">
        <v>2632</v>
      </c>
      <c r="AB76" s="9"/>
    </row>
    <row r="77" spans="1:44" ht="12.75" customHeight="1" x14ac:dyDescent="0.2">
      <c r="A77" s="9" t="s">
        <v>312</v>
      </c>
      <c r="B77" s="28">
        <v>873</v>
      </c>
      <c r="C77" s="28">
        <v>897</v>
      </c>
      <c r="D77" s="28">
        <v>915</v>
      </c>
      <c r="E77" s="28">
        <v>925</v>
      </c>
      <c r="F77" s="28">
        <v>940.40499999999997</v>
      </c>
      <c r="G77" s="28">
        <v>950.51599999999996</v>
      </c>
      <c r="H77" s="28">
        <v>920.36099999999999</v>
      </c>
      <c r="I77" s="28">
        <v>977.95100000000002</v>
      </c>
      <c r="J77" s="28">
        <v>983.15300000000002</v>
      </c>
      <c r="K77" s="28">
        <v>995.28300000000002</v>
      </c>
      <c r="L77" s="28">
        <v>995.72500000000002</v>
      </c>
      <c r="M77" s="28">
        <v>1076</v>
      </c>
      <c r="N77" s="28">
        <v>1066</v>
      </c>
      <c r="O77" s="28">
        <v>1086</v>
      </c>
      <c r="P77" s="28">
        <v>1075</v>
      </c>
      <c r="Q77" s="30">
        <v>1077</v>
      </c>
      <c r="R77" s="28">
        <v>1069</v>
      </c>
      <c r="S77" s="28">
        <v>1070</v>
      </c>
      <c r="T77" s="28">
        <v>1091</v>
      </c>
      <c r="U77" s="28">
        <v>1131</v>
      </c>
      <c r="V77" s="28">
        <v>1135</v>
      </c>
      <c r="W77" s="28">
        <v>1159</v>
      </c>
      <c r="X77" s="28">
        <v>1193</v>
      </c>
      <c r="Y77" s="28">
        <v>1179</v>
      </c>
      <c r="Z77" s="28">
        <v>1177</v>
      </c>
      <c r="AA77" s="28">
        <v>916</v>
      </c>
      <c r="AB77" s="9"/>
    </row>
    <row r="78" spans="1:44" ht="15" x14ac:dyDescent="0.2">
      <c r="A78" s="9" t="s">
        <v>53</v>
      </c>
      <c r="B78" s="28">
        <v>766</v>
      </c>
      <c r="C78" s="28">
        <v>789</v>
      </c>
      <c r="D78" s="28">
        <v>803</v>
      </c>
      <c r="E78" s="28">
        <v>804</v>
      </c>
      <c r="F78" s="28">
        <v>814.78899999999999</v>
      </c>
      <c r="G78" s="28">
        <v>795.197</v>
      </c>
      <c r="H78" s="28">
        <v>800.19100000000003</v>
      </c>
      <c r="I78" s="28">
        <v>863.84199999999998</v>
      </c>
      <c r="J78" s="28">
        <v>870.54300000000001</v>
      </c>
      <c r="K78" s="28">
        <v>878.86400000000003</v>
      </c>
      <c r="L78" s="28">
        <v>858.49199999999996</v>
      </c>
      <c r="M78" s="28">
        <v>911</v>
      </c>
      <c r="N78" s="28">
        <v>910</v>
      </c>
      <c r="O78" s="28">
        <v>904</v>
      </c>
      <c r="P78" s="28">
        <v>900</v>
      </c>
      <c r="Q78" s="30">
        <v>886</v>
      </c>
      <c r="R78" s="28">
        <v>883</v>
      </c>
      <c r="S78" s="28">
        <v>871</v>
      </c>
      <c r="T78" s="28">
        <v>886</v>
      </c>
      <c r="U78" s="28">
        <v>913</v>
      </c>
      <c r="V78" s="28">
        <v>938</v>
      </c>
      <c r="W78" s="28">
        <v>966</v>
      </c>
      <c r="X78" s="28">
        <v>1000</v>
      </c>
      <c r="Y78" s="28">
        <v>987</v>
      </c>
      <c r="Z78" s="28">
        <v>991</v>
      </c>
      <c r="AA78" s="28">
        <v>741</v>
      </c>
      <c r="AB78" s="9"/>
    </row>
    <row r="79" spans="1:44" ht="15" x14ac:dyDescent="0.2">
      <c r="A79" s="9" t="s">
        <v>311</v>
      </c>
      <c r="B79" s="28">
        <v>263</v>
      </c>
      <c r="C79" s="28">
        <v>269</v>
      </c>
      <c r="D79" s="28">
        <v>273</v>
      </c>
      <c r="E79" s="28">
        <v>277</v>
      </c>
      <c r="F79" s="28">
        <v>285.38</v>
      </c>
      <c r="G79" s="28">
        <v>284.709</v>
      </c>
      <c r="H79" s="28">
        <v>287.26499999999999</v>
      </c>
      <c r="I79" s="28">
        <v>290.63200000000001</v>
      </c>
      <c r="J79" s="28">
        <v>290.24</v>
      </c>
      <c r="K79" s="28">
        <v>294.39800000000002</v>
      </c>
      <c r="L79" s="28">
        <v>296.92</v>
      </c>
      <c r="M79" s="28">
        <v>293</v>
      </c>
      <c r="N79" s="28">
        <v>299</v>
      </c>
      <c r="O79" s="28">
        <v>301</v>
      </c>
      <c r="P79" s="28">
        <v>316</v>
      </c>
      <c r="Q79" s="30">
        <v>313</v>
      </c>
      <c r="R79" s="28">
        <v>315</v>
      </c>
      <c r="S79" s="28">
        <v>311</v>
      </c>
      <c r="T79" s="28">
        <v>304</v>
      </c>
      <c r="U79" s="28">
        <v>315</v>
      </c>
      <c r="V79" s="28">
        <v>320</v>
      </c>
      <c r="W79" s="28">
        <v>326</v>
      </c>
      <c r="X79" s="28">
        <v>331</v>
      </c>
      <c r="Y79" s="28">
        <v>334</v>
      </c>
      <c r="Z79" s="28">
        <v>339</v>
      </c>
      <c r="AA79" s="28">
        <v>269</v>
      </c>
      <c r="AB79" s="9"/>
    </row>
    <row r="80" spans="1:44" ht="15" x14ac:dyDescent="0.2">
      <c r="A80" s="9" t="s">
        <v>55</v>
      </c>
      <c r="B80" s="28">
        <v>1659</v>
      </c>
      <c r="C80" s="28">
        <v>1719</v>
      </c>
      <c r="D80" s="28">
        <v>1763</v>
      </c>
      <c r="E80" s="28">
        <v>1791</v>
      </c>
      <c r="F80" s="28">
        <v>1805.826</v>
      </c>
      <c r="G80" s="28">
        <v>1807.8240000000001</v>
      </c>
      <c r="H80" s="28">
        <v>1821.173</v>
      </c>
      <c r="I80" s="28">
        <v>1920.3820000000001</v>
      </c>
      <c r="J80" s="28">
        <v>1902.059</v>
      </c>
      <c r="K80" s="28">
        <v>1920.27</v>
      </c>
      <c r="L80" s="28">
        <v>1943.5440000000001</v>
      </c>
      <c r="M80" s="28">
        <v>1952</v>
      </c>
      <c r="N80" s="28">
        <v>2021</v>
      </c>
      <c r="O80" s="28">
        <v>2021</v>
      </c>
      <c r="P80" s="28">
        <v>1998</v>
      </c>
      <c r="Q80" s="30">
        <v>1977</v>
      </c>
      <c r="R80" s="28">
        <v>1968</v>
      </c>
      <c r="S80" s="28">
        <v>1935</v>
      </c>
      <c r="T80" s="28">
        <v>1967</v>
      </c>
      <c r="U80" s="28">
        <v>2035</v>
      </c>
      <c r="V80" s="28">
        <v>2092</v>
      </c>
      <c r="W80" s="28">
        <v>2147</v>
      </c>
      <c r="X80" s="28">
        <v>2268</v>
      </c>
      <c r="Y80" s="28">
        <v>2238</v>
      </c>
      <c r="Z80" s="28">
        <v>2247</v>
      </c>
      <c r="AA80" s="28">
        <v>1697</v>
      </c>
      <c r="AB80" s="9"/>
    </row>
    <row r="81" spans="1:28" ht="15" x14ac:dyDescent="0.2">
      <c r="A81" s="9" t="s">
        <v>56</v>
      </c>
      <c r="B81" s="28">
        <v>783</v>
      </c>
      <c r="C81" s="28">
        <v>792</v>
      </c>
      <c r="D81" s="28">
        <v>796</v>
      </c>
      <c r="E81" s="28">
        <v>804</v>
      </c>
      <c r="F81" s="28">
        <v>815.10299999999995</v>
      </c>
      <c r="G81" s="28">
        <v>820.26400000000001</v>
      </c>
      <c r="H81" s="28">
        <v>820.51199999999994</v>
      </c>
      <c r="I81" s="28">
        <v>851.59799999999996</v>
      </c>
      <c r="J81" s="28">
        <v>850.37900000000002</v>
      </c>
      <c r="K81" s="28">
        <v>865.70699999999999</v>
      </c>
      <c r="L81" s="28">
        <v>868.88599999999997</v>
      </c>
      <c r="M81" s="28">
        <v>885</v>
      </c>
      <c r="N81" s="28">
        <v>906</v>
      </c>
      <c r="O81" s="28">
        <v>902</v>
      </c>
      <c r="P81" s="28">
        <v>885</v>
      </c>
      <c r="Q81" s="30">
        <v>859</v>
      </c>
      <c r="R81" s="28">
        <v>850</v>
      </c>
      <c r="S81" s="28">
        <v>848</v>
      </c>
      <c r="T81" s="28">
        <v>829</v>
      </c>
      <c r="U81" s="28">
        <v>825</v>
      </c>
      <c r="V81" s="28">
        <v>819</v>
      </c>
      <c r="W81" s="28">
        <v>825</v>
      </c>
      <c r="X81" s="28">
        <v>824</v>
      </c>
      <c r="Y81" s="28">
        <v>829</v>
      </c>
      <c r="Z81" s="28">
        <v>829</v>
      </c>
      <c r="AA81" s="28">
        <v>671</v>
      </c>
      <c r="AB81" s="9"/>
    </row>
    <row r="82" spans="1:28" ht="14.25" customHeight="1" x14ac:dyDescent="0.2">
      <c r="A82" s="9" t="s">
        <v>310</v>
      </c>
      <c r="B82" s="28">
        <v>812</v>
      </c>
      <c r="C82" s="28">
        <v>835</v>
      </c>
      <c r="D82" s="28">
        <v>853</v>
      </c>
      <c r="E82" s="28">
        <v>864</v>
      </c>
      <c r="F82" s="28">
        <v>887.67499999999995</v>
      </c>
      <c r="G82" s="28">
        <v>909.029</v>
      </c>
      <c r="H82" s="28">
        <v>934.96699999999998</v>
      </c>
      <c r="I82" s="28">
        <v>961.77200000000005</v>
      </c>
      <c r="J82" s="28">
        <v>981.85299999999995</v>
      </c>
      <c r="K82" s="28">
        <v>996.76099999999997</v>
      </c>
      <c r="L82" s="28">
        <v>951.02200000000005</v>
      </c>
      <c r="M82" s="28">
        <v>1064</v>
      </c>
      <c r="N82" s="28">
        <v>1059</v>
      </c>
      <c r="O82" s="28">
        <v>1052</v>
      </c>
      <c r="P82" s="28">
        <v>1050</v>
      </c>
      <c r="Q82" s="30">
        <v>1037</v>
      </c>
      <c r="R82" s="28">
        <v>1033</v>
      </c>
      <c r="S82" s="28">
        <v>1022</v>
      </c>
      <c r="T82" s="28">
        <v>1030</v>
      </c>
      <c r="U82" s="28">
        <v>1073</v>
      </c>
      <c r="V82" s="28">
        <v>1085</v>
      </c>
      <c r="W82" s="28">
        <v>1087</v>
      </c>
      <c r="X82" s="28">
        <v>1133</v>
      </c>
      <c r="Y82" s="28">
        <v>1147</v>
      </c>
      <c r="Z82" s="28">
        <v>1146</v>
      </c>
      <c r="AA82" s="28">
        <v>901</v>
      </c>
      <c r="AB82" s="9"/>
    </row>
    <row r="83" spans="1:28" ht="14.25" customHeight="1" x14ac:dyDescent="0.2">
      <c r="A83" s="9" t="s">
        <v>58</v>
      </c>
      <c r="B83" s="28">
        <v>487</v>
      </c>
      <c r="C83" s="28">
        <v>495</v>
      </c>
      <c r="D83" s="28">
        <v>500</v>
      </c>
      <c r="E83" s="28">
        <v>507</v>
      </c>
      <c r="F83" s="28">
        <v>514.697</v>
      </c>
      <c r="G83" s="28">
        <v>514.447</v>
      </c>
      <c r="H83" s="28">
        <v>516.80999999999995</v>
      </c>
      <c r="I83" s="28">
        <v>532.19399999999996</v>
      </c>
      <c r="J83" s="28">
        <v>536.43299999999999</v>
      </c>
      <c r="K83" s="28">
        <v>539.84100000000001</v>
      </c>
      <c r="L83" s="28">
        <v>537.12300000000005</v>
      </c>
      <c r="M83" s="28">
        <v>545</v>
      </c>
      <c r="N83" s="28">
        <v>556</v>
      </c>
      <c r="O83" s="28">
        <v>547</v>
      </c>
      <c r="P83" s="28">
        <v>547</v>
      </c>
      <c r="Q83" s="30">
        <v>532</v>
      </c>
      <c r="R83" s="28">
        <v>528</v>
      </c>
      <c r="S83" s="28">
        <v>521</v>
      </c>
      <c r="T83" s="28">
        <v>514</v>
      </c>
      <c r="U83" s="28">
        <v>529</v>
      </c>
      <c r="V83" s="28">
        <v>530</v>
      </c>
      <c r="W83" s="28">
        <v>535</v>
      </c>
      <c r="X83" s="28">
        <v>558</v>
      </c>
      <c r="Y83" s="28">
        <v>562</v>
      </c>
      <c r="Z83" s="28">
        <v>562</v>
      </c>
      <c r="AA83" s="28">
        <v>457</v>
      </c>
      <c r="AB83" s="9"/>
    </row>
    <row r="84" spans="1:28" ht="14.25" customHeight="1" x14ac:dyDescent="0.2">
      <c r="A84" s="9" t="s">
        <v>59</v>
      </c>
      <c r="B84" s="28">
        <v>683</v>
      </c>
      <c r="C84" s="28">
        <v>704</v>
      </c>
      <c r="D84" s="28">
        <v>721</v>
      </c>
      <c r="E84" s="28">
        <v>729</v>
      </c>
      <c r="F84" s="28">
        <v>749.45299999999997</v>
      </c>
      <c r="G84" s="28">
        <v>755.01700000000005</v>
      </c>
      <c r="H84" s="28">
        <v>769.31</v>
      </c>
      <c r="I84" s="28">
        <v>786.76599999999996</v>
      </c>
      <c r="J84" s="28">
        <v>808.21799999999996</v>
      </c>
      <c r="K84" s="28">
        <v>833.57899999999995</v>
      </c>
      <c r="L84" s="28">
        <v>856.13</v>
      </c>
      <c r="M84" s="28">
        <v>889</v>
      </c>
      <c r="N84" s="28">
        <v>918</v>
      </c>
      <c r="O84" s="28">
        <v>880</v>
      </c>
      <c r="P84" s="28">
        <v>862</v>
      </c>
      <c r="Q84" s="30">
        <v>858</v>
      </c>
      <c r="R84" s="28">
        <v>858</v>
      </c>
      <c r="S84" s="28">
        <v>841</v>
      </c>
      <c r="T84" s="28">
        <v>848</v>
      </c>
      <c r="U84" s="28">
        <v>884</v>
      </c>
      <c r="V84" s="28">
        <v>898</v>
      </c>
      <c r="W84" s="28">
        <v>939</v>
      </c>
      <c r="X84" s="28">
        <v>1020</v>
      </c>
      <c r="Y84" s="28">
        <v>1024</v>
      </c>
      <c r="Z84" s="28">
        <v>1036</v>
      </c>
      <c r="AA84" s="28">
        <v>808</v>
      </c>
      <c r="AB84" s="9"/>
    </row>
    <row r="85" spans="1:28" ht="14.25" customHeight="1" x14ac:dyDescent="0.2">
      <c r="A85" s="9" t="s">
        <v>313</v>
      </c>
      <c r="B85" s="28">
        <v>526</v>
      </c>
      <c r="C85" s="28">
        <v>537</v>
      </c>
      <c r="D85" s="28">
        <v>546</v>
      </c>
      <c r="E85" s="28">
        <v>554</v>
      </c>
      <c r="F85" s="28">
        <v>564.21500000000003</v>
      </c>
      <c r="G85" s="28">
        <v>588.80999999999995</v>
      </c>
      <c r="H85" s="28">
        <v>594.399</v>
      </c>
      <c r="I85" s="28">
        <v>610.17100000000005</v>
      </c>
      <c r="J85" s="28">
        <v>612.28200000000004</v>
      </c>
      <c r="K85" s="28">
        <v>623.79600000000005</v>
      </c>
      <c r="L85" s="28">
        <v>613.30999999999995</v>
      </c>
      <c r="M85" s="28">
        <v>717</v>
      </c>
      <c r="N85" s="28">
        <v>745</v>
      </c>
      <c r="O85" s="28">
        <v>750</v>
      </c>
      <c r="P85" s="28">
        <v>747</v>
      </c>
      <c r="Q85" s="30">
        <v>726</v>
      </c>
      <c r="R85" s="28">
        <v>751</v>
      </c>
      <c r="S85" s="28">
        <v>735</v>
      </c>
      <c r="T85" s="28">
        <v>737</v>
      </c>
      <c r="U85" s="28">
        <v>757</v>
      </c>
      <c r="V85" s="28">
        <v>777</v>
      </c>
      <c r="W85" s="28">
        <v>792</v>
      </c>
      <c r="X85" s="28">
        <v>788</v>
      </c>
      <c r="Y85" s="28">
        <v>792</v>
      </c>
      <c r="Z85" s="28">
        <v>785</v>
      </c>
      <c r="AA85" s="28">
        <v>618</v>
      </c>
      <c r="AB85" s="9"/>
    </row>
    <row r="86" spans="1:28" ht="12" customHeight="1" x14ac:dyDescent="0.2">
      <c r="A86" s="9" t="s">
        <v>61</v>
      </c>
      <c r="B86" s="28">
        <v>2587</v>
      </c>
      <c r="C86" s="28">
        <v>2651</v>
      </c>
      <c r="D86" s="28">
        <v>2701</v>
      </c>
      <c r="E86" s="28">
        <v>2752</v>
      </c>
      <c r="F86" s="28">
        <v>2796.2640000000001</v>
      </c>
      <c r="G86" s="28">
        <v>2769.6480000000001</v>
      </c>
      <c r="H86" s="28">
        <v>2829.1109999999999</v>
      </c>
      <c r="I86" s="28">
        <v>2901.0619999999999</v>
      </c>
      <c r="J86" s="28">
        <v>2929.3809999999999</v>
      </c>
      <c r="K86" s="28">
        <v>2971.973</v>
      </c>
      <c r="L86" s="28">
        <v>2973.3209999999999</v>
      </c>
      <c r="M86" s="28">
        <v>2988</v>
      </c>
      <c r="N86" s="28">
        <v>3040</v>
      </c>
      <c r="O86" s="28">
        <v>2957</v>
      </c>
      <c r="P86" s="28">
        <v>2978</v>
      </c>
      <c r="Q86" s="30">
        <v>2872</v>
      </c>
      <c r="R86" s="28">
        <v>2876</v>
      </c>
      <c r="S86" s="28">
        <v>2840</v>
      </c>
      <c r="T86" s="28">
        <v>2838</v>
      </c>
      <c r="U86" s="28">
        <v>2883</v>
      </c>
      <c r="V86" s="28">
        <v>2936</v>
      </c>
      <c r="W86" s="28">
        <v>2981</v>
      </c>
      <c r="X86" s="28">
        <v>2963</v>
      </c>
      <c r="Y86" s="28">
        <v>3075</v>
      </c>
      <c r="Z86" s="28">
        <v>3088</v>
      </c>
      <c r="AA86" s="28">
        <v>2410</v>
      </c>
      <c r="AB86" s="9"/>
    </row>
    <row r="87" spans="1:28" ht="15.75" customHeight="1" x14ac:dyDescent="0.2">
      <c r="A87" s="9" t="s">
        <v>207</v>
      </c>
      <c r="B87" s="28">
        <v>168</v>
      </c>
      <c r="C87" s="28">
        <v>172</v>
      </c>
      <c r="D87" s="28">
        <v>175</v>
      </c>
      <c r="E87" s="28">
        <v>177</v>
      </c>
      <c r="F87" s="28">
        <v>175.30600000000001</v>
      </c>
      <c r="G87" s="28">
        <v>175.286</v>
      </c>
      <c r="H87" s="28">
        <v>177.19900000000001</v>
      </c>
      <c r="I87" s="28">
        <v>179.39699999999999</v>
      </c>
      <c r="J87" s="28">
        <v>185.74299999999999</v>
      </c>
      <c r="K87" s="28">
        <v>186.35599999999999</v>
      </c>
      <c r="L87" s="28">
        <v>175.773</v>
      </c>
      <c r="M87" s="28">
        <v>208</v>
      </c>
      <c r="N87" s="28">
        <v>209</v>
      </c>
      <c r="O87" s="28">
        <v>205</v>
      </c>
      <c r="P87" s="28">
        <v>206</v>
      </c>
      <c r="Q87" s="30">
        <v>203</v>
      </c>
      <c r="R87" s="28">
        <v>204</v>
      </c>
      <c r="S87" s="28">
        <v>205</v>
      </c>
      <c r="T87" s="28">
        <v>210</v>
      </c>
      <c r="U87" s="28">
        <v>218</v>
      </c>
      <c r="V87" s="28">
        <v>224</v>
      </c>
      <c r="W87" s="28">
        <v>253</v>
      </c>
      <c r="X87" s="28">
        <v>238</v>
      </c>
      <c r="Y87" s="28">
        <v>236</v>
      </c>
      <c r="Z87" s="28">
        <v>233</v>
      </c>
      <c r="AA87" s="28">
        <v>186</v>
      </c>
      <c r="AB87" s="9"/>
    </row>
    <row r="88" spans="1:28" ht="15" x14ac:dyDescent="0.2">
      <c r="A88" s="9" t="s">
        <v>62</v>
      </c>
      <c r="B88" s="28">
        <v>1167</v>
      </c>
      <c r="C88" s="28">
        <v>1204</v>
      </c>
      <c r="D88" s="28">
        <v>1236</v>
      </c>
      <c r="E88" s="28">
        <v>1266</v>
      </c>
      <c r="F88" s="28">
        <v>1307.5329999999999</v>
      </c>
      <c r="G88" s="28">
        <v>1312.9929999999999</v>
      </c>
      <c r="H88" s="28">
        <v>1335.625</v>
      </c>
      <c r="I88" s="28">
        <v>1380.136</v>
      </c>
      <c r="J88" s="28">
        <v>1389.9580000000001</v>
      </c>
      <c r="K88" s="28">
        <v>1439.271</v>
      </c>
      <c r="L88" s="28">
        <v>1436.021</v>
      </c>
      <c r="M88" s="28">
        <v>1492</v>
      </c>
      <c r="N88" s="28">
        <v>1524</v>
      </c>
      <c r="O88" s="28">
        <v>1517</v>
      </c>
      <c r="P88" s="28">
        <v>1505</v>
      </c>
      <c r="Q88" s="30">
        <v>1478</v>
      </c>
      <c r="R88" s="28">
        <v>1485</v>
      </c>
      <c r="S88" s="28">
        <v>1516</v>
      </c>
      <c r="T88" s="28">
        <v>1520</v>
      </c>
      <c r="U88" s="28">
        <v>1549</v>
      </c>
      <c r="V88" s="28">
        <v>1586</v>
      </c>
      <c r="W88" s="28">
        <v>1639</v>
      </c>
      <c r="X88" s="28">
        <v>1649</v>
      </c>
      <c r="Y88" s="28">
        <v>1649</v>
      </c>
      <c r="Z88" s="28">
        <v>1647</v>
      </c>
      <c r="AA88" s="28">
        <v>1277</v>
      </c>
      <c r="AB88" s="9"/>
    </row>
    <row r="89" spans="1:28" ht="15" x14ac:dyDescent="0.2">
      <c r="A89" s="9" t="s">
        <v>63</v>
      </c>
      <c r="B89" s="28">
        <v>2383</v>
      </c>
      <c r="C89" s="28">
        <v>2445</v>
      </c>
      <c r="D89" s="28">
        <v>2496</v>
      </c>
      <c r="E89" s="28">
        <v>2530</v>
      </c>
      <c r="F89" s="28">
        <v>2540.424</v>
      </c>
      <c r="G89" s="28">
        <v>2519.3330000000001</v>
      </c>
      <c r="H89" s="28">
        <v>2570.8879999999999</v>
      </c>
      <c r="I89" s="28">
        <v>2711.6350000000002</v>
      </c>
      <c r="J89" s="28">
        <v>2742.7069999999999</v>
      </c>
      <c r="K89" s="28">
        <v>2805.366</v>
      </c>
      <c r="L89" s="28">
        <v>2770.2109999999998</v>
      </c>
      <c r="M89" s="28">
        <v>2856</v>
      </c>
      <c r="N89" s="28">
        <v>2911</v>
      </c>
      <c r="O89" s="28">
        <v>2891</v>
      </c>
      <c r="P89" s="28">
        <v>2894</v>
      </c>
      <c r="Q89" s="30">
        <v>2852</v>
      </c>
      <c r="R89" s="28">
        <v>2847</v>
      </c>
      <c r="S89" s="28">
        <v>2813</v>
      </c>
      <c r="T89" s="28">
        <v>2845</v>
      </c>
      <c r="U89" s="28">
        <v>2930</v>
      </c>
      <c r="V89" s="28">
        <v>2953</v>
      </c>
      <c r="W89" s="28">
        <v>3027</v>
      </c>
      <c r="X89" s="28">
        <v>3124</v>
      </c>
      <c r="Y89" s="28">
        <v>3088</v>
      </c>
      <c r="Z89" s="28">
        <v>3123</v>
      </c>
      <c r="AA89" s="28">
        <v>2411</v>
      </c>
      <c r="AB89" s="9"/>
    </row>
    <row r="90" spans="1:28" ht="15" x14ac:dyDescent="0.2">
      <c r="A90" s="9" t="s">
        <v>307</v>
      </c>
      <c r="B90" s="28">
        <v>2880</v>
      </c>
      <c r="C90" s="28">
        <v>2970</v>
      </c>
      <c r="D90" s="28">
        <v>3041</v>
      </c>
      <c r="E90" s="28">
        <v>3128</v>
      </c>
      <c r="F90" s="28">
        <v>3186.2069999999999</v>
      </c>
      <c r="G90" s="28">
        <v>3160.0320000000002</v>
      </c>
      <c r="H90" s="28">
        <v>3203.5529999999999</v>
      </c>
      <c r="I90" s="28">
        <v>3292.5279999999998</v>
      </c>
      <c r="J90" s="28">
        <v>3296.4</v>
      </c>
      <c r="K90" s="28">
        <v>3384.0230000000001</v>
      </c>
      <c r="L90" s="28">
        <v>3416.942</v>
      </c>
      <c r="M90" s="28">
        <v>3360</v>
      </c>
      <c r="N90" s="28">
        <v>3406</v>
      </c>
      <c r="O90" s="28">
        <v>3429</v>
      </c>
      <c r="P90" s="28">
        <v>3390</v>
      </c>
      <c r="Q90" s="30">
        <v>3315</v>
      </c>
      <c r="R90" s="28">
        <v>3312</v>
      </c>
      <c r="S90" s="28">
        <v>3449</v>
      </c>
      <c r="T90" s="28">
        <v>3481</v>
      </c>
      <c r="U90" s="28">
        <v>3496</v>
      </c>
      <c r="V90" s="28">
        <v>3454</v>
      </c>
      <c r="W90" s="28">
        <v>3519</v>
      </c>
      <c r="X90" s="28">
        <v>3536</v>
      </c>
      <c r="Y90" s="28">
        <v>3507</v>
      </c>
      <c r="Z90" s="28">
        <v>3559</v>
      </c>
      <c r="AA90" s="28">
        <v>2758</v>
      </c>
      <c r="AB90" s="9"/>
    </row>
    <row r="91" spans="1:28" ht="15" x14ac:dyDescent="0.2">
      <c r="A91" s="9" t="s">
        <v>65</v>
      </c>
      <c r="B91" s="28">
        <v>2161</v>
      </c>
      <c r="C91" s="28">
        <v>2228</v>
      </c>
      <c r="D91" s="28">
        <v>2272</v>
      </c>
      <c r="E91" s="28">
        <v>2281</v>
      </c>
      <c r="F91" s="28">
        <v>2320.7530000000002</v>
      </c>
      <c r="G91" s="28">
        <v>2286.3449999999998</v>
      </c>
      <c r="H91" s="28">
        <v>2340.5659999999998</v>
      </c>
      <c r="I91" s="28">
        <v>2449.4029999999998</v>
      </c>
      <c r="J91" s="28">
        <v>2476.6039999999998</v>
      </c>
      <c r="K91" s="28">
        <v>2476.692</v>
      </c>
      <c r="L91" s="28">
        <v>2490.3670000000002</v>
      </c>
      <c r="M91" s="28">
        <v>2556</v>
      </c>
      <c r="N91" s="28">
        <v>2595</v>
      </c>
      <c r="O91" s="28">
        <v>2597</v>
      </c>
      <c r="P91" s="28">
        <v>2623</v>
      </c>
      <c r="Q91" s="30">
        <v>2591</v>
      </c>
      <c r="R91" s="28">
        <v>2590</v>
      </c>
      <c r="S91" s="28">
        <v>2568</v>
      </c>
      <c r="T91" s="28">
        <v>2613</v>
      </c>
      <c r="U91" s="28">
        <v>2673</v>
      </c>
      <c r="V91" s="28">
        <v>2757</v>
      </c>
      <c r="W91" s="28">
        <v>2844</v>
      </c>
      <c r="X91" s="28">
        <v>2947</v>
      </c>
      <c r="Y91" s="28">
        <v>2991</v>
      </c>
      <c r="Z91" s="28">
        <v>3026</v>
      </c>
      <c r="AA91" s="28">
        <v>2326</v>
      </c>
      <c r="AB91" s="9"/>
    </row>
    <row r="92" spans="1:28" ht="15" x14ac:dyDescent="0.2">
      <c r="A92" s="9" t="s">
        <v>66</v>
      </c>
      <c r="B92" s="28">
        <v>481</v>
      </c>
      <c r="C92" s="28">
        <v>489</v>
      </c>
      <c r="D92" s="28">
        <v>495</v>
      </c>
      <c r="E92" s="28">
        <v>500</v>
      </c>
      <c r="F92" s="28">
        <v>508.59899999999999</v>
      </c>
      <c r="G92" s="28">
        <v>510.089</v>
      </c>
      <c r="H92" s="28">
        <v>519.27300000000002</v>
      </c>
      <c r="I92" s="28">
        <v>516.077</v>
      </c>
      <c r="J92" s="28">
        <v>519.78099999999995</v>
      </c>
      <c r="K92" s="28">
        <v>534.51099999999997</v>
      </c>
      <c r="L92" s="28">
        <v>530.36300000000006</v>
      </c>
      <c r="M92" s="28">
        <v>539</v>
      </c>
      <c r="N92" s="28">
        <v>545</v>
      </c>
      <c r="O92" s="28">
        <v>541</v>
      </c>
      <c r="P92" s="28">
        <v>533</v>
      </c>
      <c r="Q92" s="30">
        <v>517</v>
      </c>
      <c r="R92" s="28">
        <v>512</v>
      </c>
      <c r="S92" s="28">
        <v>504</v>
      </c>
      <c r="T92" s="28">
        <v>501</v>
      </c>
      <c r="U92" s="28">
        <v>515</v>
      </c>
      <c r="V92" s="28">
        <v>516</v>
      </c>
      <c r="W92" s="28">
        <v>523</v>
      </c>
      <c r="X92" s="28">
        <v>524</v>
      </c>
      <c r="Y92" s="28">
        <v>521</v>
      </c>
      <c r="Z92" s="28">
        <v>535</v>
      </c>
      <c r="AA92" s="28">
        <v>439</v>
      </c>
      <c r="AB92" s="9"/>
    </row>
    <row r="93" spans="1:28" ht="15" x14ac:dyDescent="0.2">
      <c r="A93" s="9" t="s">
        <v>67</v>
      </c>
      <c r="B93" s="28">
        <v>545</v>
      </c>
      <c r="C93" s="28">
        <v>559</v>
      </c>
      <c r="D93" s="28">
        <v>568</v>
      </c>
      <c r="E93" s="28">
        <v>576</v>
      </c>
      <c r="F93" s="28">
        <v>600.63900000000001</v>
      </c>
      <c r="G93" s="28">
        <v>601.572</v>
      </c>
      <c r="H93" s="28">
        <v>607.78399999999999</v>
      </c>
      <c r="I93" s="28">
        <v>610.75199999999995</v>
      </c>
      <c r="J93" s="28">
        <v>617.54499999999996</v>
      </c>
      <c r="K93" s="28">
        <v>623.60900000000004</v>
      </c>
      <c r="L93" s="28">
        <v>626.721</v>
      </c>
      <c r="M93" s="28">
        <v>640</v>
      </c>
      <c r="N93" s="28">
        <v>649</v>
      </c>
      <c r="O93" s="28">
        <v>649</v>
      </c>
      <c r="P93" s="28">
        <v>661</v>
      </c>
      <c r="Q93" s="30">
        <v>653</v>
      </c>
      <c r="R93" s="28">
        <v>656</v>
      </c>
      <c r="S93" s="28">
        <v>648</v>
      </c>
      <c r="T93" s="28">
        <v>648</v>
      </c>
      <c r="U93" s="28">
        <v>676</v>
      </c>
      <c r="V93" s="28">
        <v>683</v>
      </c>
      <c r="W93" s="28">
        <v>700</v>
      </c>
      <c r="X93" s="28">
        <v>727</v>
      </c>
      <c r="Y93" s="28">
        <v>728</v>
      </c>
      <c r="Z93" s="28">
        <v>730</v>
      </c>
      <c r="AA93" s="28">
        <v>576</v>
      </c>
      <c r="AB93" s="9"/>
    </row>
    <row r="94" spans="1:28" ht="15" x14ac:dyDescent="0.2">
      <c r="A94" s="9" t="s">
        <v>68</v>
      </c>
      <c r="B94" s="28">
        <v>608</v>
      </c>
      <c r="C94" s="28">
        <v>626</v>
      </c>
      <c r="D94" s="28">
        <v>638</v>
      </c>
      <c r="E94" s="28">
        <v>644</v>
      </c>
      <c r="F94" s="28">
        <v>654.29899999999998</v>
      </c>
      <c r="G94" s="28">
        <v>646.80399999999997</v>
      </c>
      <c r="H94" s="28">
        <v>660.96299999999997</v>
      </c>
      <c r="I94" s="28">
        <v>703.31500000000005</v>
      </c>
      <c r="J94" s="28">
        <v>705.69600000000003</v>
      </c>
      <c r="K94" s="28">
        <v>714.78899999999999</v>
      </c>
      <c r="L94" s="28">
        <v>721.66700000000003</v>
      </c>
      <c r="M94" s="28">
        <v>727</v>
      </c>
      <c r="N94" s="28">
        <v>743</v>
      </c>
      <c r="O94" s="28">
        <v>739</v>
      </c>
      <c r="P94" s="28">
        <v>729</v>
      </c>
      <c r="Q94" s="30">
        <v>716</v>
      </c>
      <c r="R94" s="28">
        <v>713</v>
      </c>
      <c r="S94" s="28">
        <v>719</v>
      </c>
      <c r="T94" s="28">
        <v>728</v>
      </c>
      <c r="U94" s="28">
        <v>756</v>
      </c>
      <c r="V94" s="28">
        <v>770</v>
      </c>
      <c r="W94" s="28">
        <v>792</v>
      </c>
      <c r="X94" s="28">
        <v>818</v>
      </c>
      <c r="Y94" s="28">
        <v>822</v>
      </c>
      <c r="Z94" s="28">
        <v>821</v>
      </c>
      <c r="AA94" s="28">
        <v>679</v>
      </c>
      <c r="AB94" s="9"/>
    </row>
    <row r="95" spans="1:28" ht="15" x14ac:dyDescent="0.2">
      <c r="A95" s="9" t="s">
        <v>69</v>
      </c>
      <c r="B95" s="28">
        <v>657</v>
      </c>
      <c r="C95" s="28">
        <v>674</v>
      </c>
      <c r="D95" s="28">
        <v>685</v>
      </c>
      <c r="E95" s="28">
        <v>691</v>
      </c>
      <c r="F95" s="28">
        <v>684.40499999999997</v>
      </c>
      <c r="G95" s="28">
        <v>684.20399999999995</v>
      </c>
      <c r="H95" s="28">
        <v>674.16300000000001</v>
      </c>
      <c r="I95" s="28">
        <v>698.85699999999997</v>
      </c>
      <c r="J95" s="28">
        <v>709.11500000000001</v>
      </c>
      <c r="K95" s="28">
        <v>733.40099999999995</v>
      </c>
      <c r="L95" s="28">
        <v>720.39300000000003</v>
      </c>
      <c r="M95" s="28">
        <v>781</v>
      </c>
      <c r="N95" s="28">
        <v>792</v>
      </c>
      <c r="O95" s="28">
        <v>792</v>
      </c>
      <c r="P95" s="28">
        <v>782</v>
      </c>
      <c r="Q95" s="30">
        <v>770</v>
      </c>
      <c r="R95" s="28">
        <v>768</v>
      </c>
      <c r="S95" s="28">
        <v>746</v>
      </c>
      <c r="T95" s="28">
        <v>744</v>
      </c>
      <c r="U95" s="28">
        <v>769</v>
      </c>
      <c r="V95" s="28">
        <v>779</v>
      </c>
      <c r="W95" s="28">
        <v>793</v>
      </c>
      <c r="X95" s="28">
        <v>811</v>
      </c>
      <c r="Y95" s="28">
        <v>811</v>
      </c>
      <c r="Z95" s="28">
        <v>813</v>
      </c>
      <c r="AA95" s="28">
        <v>634</v>
      </c>
      <c r="AB95" s="9"/>
    </row>
    <row r="96" spans="1:28" ht="15" x14ac:dyDescent="0.2">
      <c r="A96" s="9" t="s">
        <v>70</v>
      </c>
      <c r="B96" s="28">
        <v>2595</v>
      </c>
      <c r="C96" s="28">
        <v>2659</v>
      </c>
      <c r="D96" s="28">
        <v>2709</v>
      </c>
      <c r="E96" s="28">
        <v>2759</v>
      </c>
      <c r="F96" s="28">
        <v>2796.3380000000002</v>
      </c>
      <c r="G96" s="28">
        <v>2820.3890000000001</v>
      </c>
      <c r="H96" s="28">
        <v>2846.4839999999999</v>
      </c>
      <c r="I96" s="28">
        <v>2903.2719999999999</v>
      </c>
      <c r="J96" s="28">
        <v>2911.1210000000001</v>
      </c>
      <c r="K96" s="28">
        <v>2967.52</v>
      </c>
      <c r="L96" s="28">
        <v>2964.098</v>
      </c>
      <c r="M96" s="28">
        <v>2983</v>
      </c>
      <c r="N96" s="28">
        <v>3049</v>
      </c>
      <c r="O96" s="28">
        <v>3060</v>
      </c>
      <c r="P96" s="28">
        <v>3025</v>
      </c>
      <c r="Q96" s="30">
        <v>2999</v>
      </c>
      <c r="R96" s="28">
        <v>2955</v>
      </c>
      <c r="S96" s="28">
        <v>3229</v>
      </c>
      <c r="T96" s="28">
        <v>3216</v>
      </c>
      <c r="U96" s="28">
        <v>3115</v>
      </c>
      <c r="V96" s="28">
        <v>3062</v>
      </c>
      <c r="W96" s="28">
        <v>3108</v>
      </c>
      <c r="X96" s="28">
        <v>3261</v>
      </c>
      <c r="Y96" s="28">
        <v>3349</v>
      </c>
      <c r="Z96" s="28">
        <v>3336</v>
      </c>
      <c r="AA96" s="28">
        <v>2622</v>
      </c>
      <c r="AB96" s="9"/>
    </row>
    <row r="97" spans="1:28" ht="15" x14ac:dyDescent="0.2">
      <c r="A97" s="9" t="s">
        <v>71</v>
      </c>
      <c r="B97" s="28">
        <v>117</v>
      </c>
      <c r="C97" s="28">
        <v>119</v>
      </c>
      <c r="D97" s="28">
        <v>121</v>
      </c>
      <c r="E97" s="28">
        <v>122</v>
      </c>
      <c r="F97" s="28">
        <v>124.04900000000001</v>
      </c>
      <c r="G97" s="28">
        <v>122.893</v>
      </c>
      <c r="H97" s="28">
        <v>124.38800000000001</v>
      </c>
      <c r="I97" s="28">
        <v>128.87899999999999</v>
      </c>
      <c r="J97" s="28">
        <v>127.67100000000001</v>
      </c>
      <c r="K97" s="28">
        <v>127.57599999999999</v>
      </c>
      <c r="L97" s="28">
        <v>128.27199999999999</v>
      </c>
      <c r="M97" s="28">
        <v>136</v>
      </c>
      <c r="N97" s="28">
        <v>137</v>
      </c>
      <c r="O97" s="28">
        <v>137</v>
      </c>
      <c r="P97" s="28">
        <v>137</v>
      </c>
      <c r="Q97" s="30">
        <v>136</v>
      </c>
      <c r="R97" s="28">
        <v>135</v>
      </c>
      <c r="S97" s="28">
        <v>134</v>
      </c>
      <c r="T97" s="28">
        <v>137</v>
      </c>
      <c r="U97" s="28">
        <v>145</v>
      </c>
      <c r="V97" s="28">
        <v>149</v>
      </c>
      <c r="W97" s="28">
        <v>153</v>
      </c>
      <c r="X97" s="28">
        <v>157</v>
      </c>
      <c r="Y97" s="28">
        <v>155</v>
      </c>
      <c r="Z97" s="28">
        <v>155</v>
      </c>
      <c r="AA97" s="28">
        <v>127</v>
      </c>
      <c r="AB97" s="9"/>
    </row>
    <row r="98" spans="1:28" ht="15" x14ac:dyDescent="0.2">
      <c r="A98" s="9" t="s">
        <v>72</v>
      </c>
      <c r="B98" s="28">
        <v>1983</v>
      </c>
      <c r="C98" s="28">
        <v>2051</v>
      </c>
      <c r="D98" s="28">
        <v>2112</v>
      </c>
      <c r="E98" s="28">
        <v>2141</v>
      </c>
      <c r="F98" s="28">
        <v>2128.9560000000001</v>
      </c>
      <c r="G98" s="28">
        <v>2081.44</v>
      </c>
      <c r="H98" s="28">
        <v>2152.5070000000001</v>
      </c>
      <c r="I98" s="28">
        <v>2235.4769999999999</v>
      </c>
      <c r="J98" s="28">
        <v>2223.252</v>
      </c>
      <c r="K98" s="28">
        <v>2266.9989999999998</v>
      </c>
      <c r="L98" s="28">
        <v>2272.6280000000002</v>
      </c>
      <c r="M98" s="28">
        <v>2340</v>
      </c>
      <c r="N98" s="28">
        <v>2351</v>
      </c>
      <c r="O98" s="28">
        <v>2303</v>
      </c>
      <c r="P98" s="28">
        <v>2292</v>
      </c>
      <c r="Q98" s="30">
        <v>2250</v>
      </c>
      <c r="R98" s="28">
        <v>2268</v>
      </c>
      <c r="S98" s="28">
        <v>2231</v>
      </c>
      <c r="T98" s="28">
        <v>2278</v>
      </c>
      <c r="U98" s="28">
        <v>2362</v>
      </c>
      <c r="V98" s="28">
        <v>2410</v>
      </c>
      <c r="W98" s="28">
        <v>2520</v>
      </c>
      <c r="X98" s="28">
        <v>2669</v>
      </c>
      <c r="Y98" s="28">
        <v>2647</v>
      </c>
      <c r="Z98" s="28">
        <v>2619</v>
      </c>
      <c r="AA98" s="28">
        <v>1977</v>
      </c>
      <c r="AB98" s="9"/>
    </row>
    <row r="99" spans="1:28" ht="15" x14ac:dyDescent="0.2">
      <c r="A99" s="9" t="s">
        <v>308</v>
      </c>
      <c r="B99" s="28">
        <v>1139</v>
      </c>
      <c r="C99" s="28">
        <v>1177</v>
      </c>
      <c r="D99" s="28">
        <v>1207</v>
      </c>
      <c r="E99" s="28">
        <v>1236</v>
      </c>
      <c r="F99" s="28">
        <v>1253.4970000000001</v>
      </c>
      <c r="G99" s="28">
        <v>1211.1079999999999</v>
      </c>
      <c r="H99" s="28">
        <v>1235.6120000000001</v>
      </c>
      <c r="I99" s="28">
        <v>1269.047</v>
      </c>
      <c r="J99" s="28">
        <v>1316.4680000000001</v>
      </c>
      <c r="K99" s="28">
        <v>1344.9110000000001</v>
      </c>
      <c r="L99" s="28">
        <v>1357.319</v>
      </c>
      <c r="M99" s="28">
        <v>1483</v>
      </c>
      <c r="N99" s="28">
        <v>1490</v>
      </c>
      <c r="O99" s="28">
        <v>1506</v>
      </c>
      <c r="P99" s="28">
        <v>1477</v>
      </c>
      <c r="Q99" s="30">
        <v>1450</v>
      </c>
      <c r="R99" s="28">
        <v>1453</v>
      </c>
      <c r="S99" s="28">
        <v>1437</v>
      </c>
      <c r="T99" s="28">
        <v>1452</v>
      </c>
      <c r="U99" s="28">
        <v>1503</v>
      </c>
      <c r="V99" s="28">
        <v>1536</v>
      </c>
      <c r="W99" s="28">
        <v>1564</v>
      </c>
      <c r="X99" s="28">
        <v>1577</v>
      </c>
      <c r="Y99" s="28">
        <v>1619</v>
      </c>
      <c r="Z99" s="28">
        <v>1624</v>
      </c>
      <c r="AA99" s="28">
        <v>1266</v>
      </c>
      <c r="AB99" s="9"/>
    </row>
    <row r="100" spans="1:28" ht="15" x14ac:dyDescent="0.2">
      <c r="A100" s="9" t="s">
        <v>74</v>
      </c>
      <c r="B100" s="28">
        <v>1024</v>
      </c>
      <c r="C100" s="28">
        <v>1051</v>
      </c>
      <c r="D100" s="28">
        <v>1069</v>
      </c>
      <c r="E100" s="28">
        <v>1079</v>
      </c>
      <c r="F100" s="28">
        <v>1095.1990000000001</v>
      </c>
      <c r="G100" s="28">
        <v>1083.768</v>
      </c>
      <c r="H100" s="28">
        <v>1078.3720000000001</v>
      </c>
      <c r="I100" s="28">
        <v>1131.0989999999999</v>
      </c>
      <c r="J100" s="28">
        <v>1153.819</v>
      </c>
      <c r="K100" s="28">
        <v>1165.7180000000001</v>
      </c>
      <c r="L100" s="28">
        <v>1167.712</v>
      </c>
      <c r="M100" s="28">
        <v>1201</v>
      </c>
      <c r="N100" s="28">
        <v>1212</v>
      </c>
      <c r="O100" s="28">
        <v>1196</v>
      </c>
      <c r="P100" s="28">
        <v>1198</v>
      </c>
      <c r="Q100" s="30">
        <v>1182</v>
      </c>
      <c r="R100" s="28">
        <v>1184</v>
      </c>
      <c r="S100" s="28">
        <v>1171</v>
      </c>
      <c r="T100" s="28">
        <v>1184</v>
      </c>
      <c r="U100" s="28">
        <v>1224</v>
      </c>
      <c r="V100" s="28">
        <v>1257</v>
      </c>
      <c r="W100" s="28">
        <v>1291</v>
      </c>
      <c r="X100" s="28">
        <v>1319</v>
      </c>
      <c r="Y100" s="28">
        <v>1313</v>
      </c>
      <c r="Z100" s="28">
        <v>1305</v>
      </c>
      <c r="AA100" s="28">
        <v>998</v>
      </c>
      <c r="AB100" s="9"/>
    </row>
    <row r="101" spans="1:28" ht="15" x14ac:dyDescent="0.2">
      <c r="A101" s="9" t="s">
        <v>75</v>
      </c>
      <c r="B101" s="28">
        <v>165</v>
      </c>
      <c r="C101" s="28">
        <v>169</v>
      </c>
      <c r="D101" s="28">
        <v>172</v>
      </c>
      <c r="E101" s="28">
        <v>174</v>
      </c>
      <c r="F101" s="28">
        <v>178.29599999999999</v>
      </c>
      <c r="G101" s="28">
        <v>177.88900000000001</v>
      </c>
      <c r="H101" s="28">
        <v>180.63200000000001</v>
      </c>
      <c r="I101" s="28">
        <v>190.41900000000001</v>
      </c>
      <c r="J101" s="28">
        <v>194.328</v>
      </c>
      <c r="K101" s="28">
        <v>194.71199999999999</v>
      </c>
      <c r="L101" s="28">
        <v>197.86</v>
      </c>
      <c r="M101" s="28">
        <v>205</v>
      </c>
      <c r="N101" s="28">
        <v>206</v>
      </c>
      <c r="O101" s="28">
        <v>206</v>
      </c>
      <c r="P101" s="28">
        <v>203</v>
      </c>
      <c r="Q101" s="30">
        <v>203</v>
      </c>
      <c r="R101" s="28">
        <v>205</v>
      </c>
      <c r="S101" s="28">
        <v>203</v>
      </c>
      <c r="T101" s="28">
        <v>208</v>
      </c>
      <c r="U101" s="28">
        <v>216</v>
      </c>
      <c r="V101" s="28">
        <v>223</v>
      </c>
      <c r="W101" s="28">
        <v>229</v>
      </c>
      <c r="X101" s="28">
        <v>233</v>
      </c>
      <c r="Y101" s="28">
        <v>232</v>
      </c>
      <c r="Z101" s="28">
        <v>231</v>
      </c>
      <c r="AA101" s="28">
        <v>187</v>
      </c>
      <c r="AB101" s="9"/>
    </row>
    <row r="102" spans="1:28" ht="15" x14ac:dyDescent="0.2">
      <c r="A102" s="9" t="s">
        <v>76</v>
      </c>
      <c r="B102" s="28">
        <v>813</v>
      </c>
      <c r="C102" s="28">
        <v>834</v>
      </c>
      <c r="D102" s="28">
        <v>849</v>
      </c>
      <c r="E102" s="28">
        <v>857</v>
      </c>
      <c r="F102" s="28">
        <v>874.64400000000001</v>
      </c>
      <c r="G102" s="28">
        <v>868.91099999999994</v>
      </c>
      <c r="H102" s="28">
        <v>894.73199999999997</v>
      </c>
      <c r="I102" s="28">
        <v>941.26</v>
      </c>
      <c r="J102" s="28">
        <v>968.04499999999996</v>
      </c>
      <c r="K102" s="28">
        <v>971.22699999999998</v>
      </c>
      <c r="L102" s="28">
        <v>961.51400000000001</v>
      </c>
      <c r="M102" s="28">
        <v>981</v>
      </c>
      <c r="N102" s="28">
        <v>992</v>
      </c>
      <c r="O102" s="28">
        <v>987</v>
      </c>
      <c r="P102" s="28">
        <v>983</v>
      </c>
      <c r="Q102" s="30">
        <v>981</v>
      </c>
      <c r="R102" s="28">
        <v>978</v>
      </c>
      <c r="S102" s="28">
        <v>955</v>
      </c>
      <c r="T102" s="28">
        <v>954</v>
      </c>
      <c r="U102" s="28">
        <v>983</v>
      </c>
      <c r="V102" s="28">
        <v>1000</v>
      </c>
      <c r="W102" s="28">
        <v>1023</v>
      </c>
      <c r="X102" s="28">
        <v>1045</v>
      </c>
      <c r="Y102" s="28">
        <v>1049</v>
      </c>
      <c r="Z102" s="28">
        <v>1052</v>
      </c>
      <c r="AA102" s="28">
        <v>814</v>
      </c>
      <c r="AB102" s="9"/>
    </row>
    <row r="103" spans="1:28" ht="15" x14ac:dyDescent="0.2">
      <c r="A103" s="9" t="s">
        <v>309</v>
      </c>
      <c r="B103" s="28">
        <v>1934</v>
      </c>
      <c r="C103" s="28">
        <v>1996</v>
      </c>
      <c r="D103" s="28">
        <v>2055</v>
      </c>
      <c r="E103" s="28">
        <v>2091</v>
      </c>
      <c r="F103" s="28">
        <v>2144.877</v>
      </c>
      <c r="G103" s="28">
        <v>2090.0610000000001</v>
      </c>
      <c r="H103" s="28">
        <v>2113.2249999999999</v>
      </c>
      <c r="I103" s="28">
        <v>2199.9369999999999</v>
      </c>
      <c r="J103" s="28">
        <v>2294.1689999999999</v>
      </c>
      <c r="K103" s="28">
        <v>2343.4949999999999</v>
      </c>
      <c r="L103" s="28">
        <v>2334.5120000000002</v>
      </c>
      <c r="M103" s="28">
        <v>2453</v>
      </c>
      <c r="N103" s="28">
        <v>2462</v>
      </c>
      <c r="O103" s="28">
        <v>2468</v>
      </c>
      <c r="P103" s="28">
        <v>2491</v>
      </c>
      <c r="Q103" s="30">
        <v>2447</v>
      </c>
      <c r="R103" s="28">
        <v>2441</v>
      </c>
      <c r="S103" s="28">
        <v>2485</v>
      </c>
      <c r="T103" s="28">
        <v>2502</v>
      </c>
      <c r="U103" s="28">
        <v>2575</v>
      </c>
      <c r="V103" s="28">
        <v>2598</v>
      </c>
      <c r="W103" s="28">
        <v>2690</v>
      </c>
      <c r="X103" s="28">
        <v>2777</v>
      </c>
      <c r="Y103" s="28">
        <v>2790</v>
      </c>
      <c r="Z103" s="28">
        <v>2820</v>
      </c>
      <c r="AA103" s="28">
        <v>2166</v>
      </c>
      <c r="AB103" s="9"/>
    </row>
    <row r="104" spans="1:28" ht="15" x14ac:dyDescent="0.2">
      <c r="A104" s="9" t="s">
        <v>314</v>
      </c>
      <c r="B104" s="28">
        <v>981</v>
      </c>
      <c r="C104" s="28">
        <v>1012</v>
      </c>
      <c r="D104" s="28">
        <v>1039</v>
      </c>
      <c r="E104" s="28">
        <v>1054</v>
      </c>
      <c r="F104" s="28">
        <v>1072.7349999999999</v>
      </c>
      <c r="G104" s="28">
        <v>1085.952</v>
      </c>
      <c r="H104" s="28">
        <v>1104.6220000000001</v>
      </c>
      <c r="I104" s="28">
        <v>1120.874</v>
      </c>
      <c r="J104" s="28">
        <v>1149.377</v>
      </c>
      <c r="K104" s="28">
        <v>1157.665</v>
      </c>
      <c r="L104" s="28">
        <v>1175.0350000000001</v>
      </c>
      <c r="M104" s="28">
        <v>1251</v>
      </c>
      <c r="N104" s="28">
        <v>1276</v>
      </c>
      <c r="O104" s="28">
        <v>1264</v>
      </c>
      <c r="P104" s="28">
        <v>1249</v>
      </c>
      <c r="Q104" s="30">
        <v>1230</v>
      </c>
      <c r="R104" s="28">
        <v>1215</v>
      </c>
      <c r="S104" s="28">
        <v>1194</v>
      </c>
      <c r="T104" s="28">
        <v>1196</v>
      </c>
      <c r="U104" s="28">
        <v>1241</v>
      </c>
      <c r="V104" s="28">
        <v>1270</v>
      </c>
      <c r="W104" s="28">
        <v>1329</v>
      </c>
      <c r="X104" s="28">
        <v>1345</v>
      </c>
      <c r="Y104" s="28">
        <v>1356</v>
      </c>
      <c r="Z104" s="28">
        <v>1357</v>
      </c>
      <c r="AA104" s="28">
        <v>1026</v>
      </c>
      <c r="AB104" s="9"/>
    </row>
    <row r="105" spans="1:28" ht="15" x14ac:dyDescent="0.2">
      <c r="A105" s="9" t="s">
        <v>79</v>
      </c>
      <c r="B105" s="28">
        <v>540</v>
      </c>
      <c r="C105" s="28">
        <v>553</v>
      </c>
      <c r="D105" s="28">
        <v>562</v>
      </c>
      <c r="E105" s="28">
        <v>569</v>
      </c>
      <c r="F105" s="28">
        <v>578.02599999999995</v>
      </c>
      <c r="G105" s="28">
        <v>582.16999999999996</v>
      </c>
      <c r="H105" s="28">
        <v>585.56700000000001</v>
      </c>
      <c r="I105" s="28">
        <v>601.39800000000002</v>
      </c>
      <c r="J105" s="28">
        <v>603.77599999999995</v>
      </c>
      <c r="K105" s="28">
        <v>608.46500000000003</v>
      </c>
      <c r="L105" s="28">
        <v>620.46500000000003</v>
      </c>
      <c r="M105" s="28">
        <v>635</v>
      </c>
      <c r="N105" s="28">
        <v>629</v>
      </c>
      <c r="O105" s="28">
        <v>630</v>
      </c>
      <c r="P105" s="28">
        <v>646</v>
      </c>
      <c r="Q105" s="30">
        <v>631</v>
      </c>
      <c r="R105" s="28">
        <v>632</v>
      </c>
      <c r="S105" s="28">
        <v>632</v>
      </c>
      <c r="T105" s="28">
        <v>629</v>
      </c>
      <c r="U105" s="28">
        <v>644</v>
      </c>
      <c r="V105" s="28">
        <v>652</v>
      </c>
      <c r="W105" s="28">
        <v>658</v>
      </c>
      <c r="X105" s="28">
        <v>655</v>
      </c>
      <c r="Y105" s="28">
        <v>666</v>
      </c>
      <c r="Z105" s="28">
        <v>665</v>
      </c>
      <c r="AA105" s="28">
        <v>523</v>
      </c>
      <c r="AB105" s="9"/>
    </row>
    <row r="106" spans="1:28" ht="15" x14ac:dyDescent="0.2">
      <c r="A106" s="9" t="s">
        <v>80</v>
      </c>
      <c r="B106" s="28">
        <v>1358</v>
      </c>
      <c r="C106" s="28">
        <v>1405</v>
      </c>
      <c r="D106" s="28">
        <v>1445</v>
      </c>
      <c r="E106" s="28">
        <v>1487</v>
      </c>
      <c r="F106" s="28">
        <v>1527.903</v>
      </c>
      <c r="G106" s="28">
        <v>1559.2449999999999</v>
      </c>
      <c r="H106" s="28">
        <v>1570.096</v>
      </c>
      <c r="I106" s="28">
        <v>1607.809</v>
      </c>
      <c r="J106" s="28">
        <v>1647.3530000000001</v>
      </c>
      <c r="K106" s="28">
        <v>1687.825</v>
      </c>
      <c r="L106" s="28">
        <v>1702.0239999999999</v>
      </c>
      <c r="M106" s="28">
        <v>1713</v>
      </c>
      <c r="N106" s="28">
        <v>1742</v>
      </c>
      <c r="O106" s="28">
        <v>1761</v>
      </c>
      <c r="P106" s="28">
        <v>1747</v>
      </c>
      <c r="Q106" s="30">
        <v>1717</v>
      </c>
      <c r="R106" s="28">
        <v>1718</v>
      </c>
      <c r="S106" s="28">
        <v>1711</v>
      </c>
      <c r="T106" s="28">
        <v>1730</v>
      </c>
      <c r="U106" s="28">
        <v>1770</v>
      </c>
      <c r="V106" s="28">
        <v>1816</v>
      </c>
      <c r="W106" s="28">
        <v>1839</v>
      </c>
      <c r="X106" s="28">
        <v>1904</v>
      </c>
      <c r="Y106" s="28">
        <v>1948</v>
      </c>
      <c r="Z106" s="28">
        <v>1952</v>
      </c>
      <c r="AA106" s="28">
        <v>1525</v>
      </c>
      <c r="AB106" s="9"/>
    </row>
    <row r="107" spans="1:28" ht="15.75" x14ac:dyDescent="0.25">
      <c r="A107" s="34" t="s">
        <v>148</v>
      </c>
      <c r="B107" s="57">
        <v>36736</v>
      </c>
      <c r="C107" s="57">
        <v>37777</v>
      </c>
      <c r="D107" s="57">
        <v>38582</v>
      </c>
      <c r="E107" s="57">
        <v>39169</v>
      </c>
      <c r="F107" s="57">
        <v>39770.017999999996</v>
      </c>
      <c r="G107" s="57">
        <v>39560.968000000001</v>
      </c>
      <c r="H107" s="57">
        <v>40064.597000000002</v>
      </c>
      <c r="I107" s="57">
        <v>41534.724999999999</v>
      </c>
      <c r="J107" s="57">
        <v>42037.652000000002</v>
      </c>
      <c r="K107" s="57">
        <v>42705.286</v>
      </c>
      <c r="L107" s="57">
        <v>42717.843000000001</v>
      </c>
      <c r="M107" s="57">
        <v>44119</v>
      </c>
      <c r="N107" s="57">
        <v>44666</v>
      </c>
      <c r="O107" s="57">
        <v>44470</v>
      </c>
      <c r="P107" s="57">
        <v>44219</v>
      </c>
      <c r="Q107" s="77">
        <v>43496</v>
      </c>
      <c r="R107" s="57">
        <v>43406</v>
      </c>
      <c r="S107" s="57">
        <v>43573</v>
      </c>
      <c r="T107" s="57">
        <v>43909</v>
      </c>
      <c r="U107" s="57">
        <v>44963</v>
      </c>
      <c r="V107" s="57">
        <v>45555</v>
      </c>
      <c r="W107" s="57">
        <v>46696</v>
      </c>
      <c r="X107" s="57">
        <v>48036</v>
      </c>
      <c r="Y107" s="57">
        <v>48175</v>
      </c>
      <c r="Z107" s="57">
        <v>48714</v>
      </c>
      <c r="AA107" s="57">
        <v>37874</v>
      </c>
    </row>
  </sheetData>
  <phoneticPr fontId="15" type="noConversion"/>
  <pageMargins left="0.75" right="0.75" top="1" bottom="0.75" header="0.5" footer="0.5"/>
  <pageSetup paperSize="9" scale="61" orientation="portrait" horizontalDpi="300" verticalDpi="300" r:id="rId1"/>
  <headerFooter alignWithMargins="0">
    <oddHeader>&amp;R&amp;"Arial,Bold"&amp;14ROAD TRAFFIC</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5"/>
  <sheetViews>
    <sheetView topLeftCell="B1" zoomScale="85" zoomScaleNormal="85" workbookViewId="0">
      <selection activeCell="J29" sqref="J29"/>
    </sheetView>
  </sheetViews>
  <sheetFormatPr defaultRowHeight="12.75" x14ac:dyDescent="0.2"/>
  <cols>
    <col min="1" max="1" width="9.85546875" hidden="1" customWidth="1"/>
    <col min="2" max="2" width="26.28515625" customWidth="1"/>
    <col min="3" max="3" width="10.5703125" bestFit="1" customWidth="1"/>
    <col min="4" max="4" width="10.42578125" customWidth="1"/>
    <col min="5" max="7" width="10.5703125" customWidth="1"/>
    <col min="8" max="14" width="10.5703125" bestFit="1" customWidth="1"/>
    <col min="15" max="15" width="31.7109375" customWidth="1"/>
  </cols>
  <sheetData>
    <row r="1" spans="1:28" s="9" customFormat="1" ht="18.75" x14ac:dyDescent="0.25">
      <c r="B1" s="41" t="s">
        <v>317</v>
      </c>
      <c r="C1" s="14"/>
      <c r="D1" s="14"/>
      <c r="E1" s="14"/>
      <c r="F1" s="14"/>
      <c r="G1" s="14"/>
      <c r="H1" s="14"/>
      <c r="I1" s="14"/>
      <c r="J1" s="14"/>
      <c r="K1" s="14"/>
      <c r="L1" s="14"/>
      <c r="M1" s="14"/>
      <c r="N1" s="14"/>
      <c r="O1" s="14"/>
      <c r="P1" s="14"/>
    </row>
    <row r="2" spans="1:28" s="9" customFormat="1" ht="15" x14ac:dyDescent="0.2">
      <c r="B2" s="106" t="s">
        <v>256</v>
      </c>
      <c r="C2" s="14"/>
      <c r="D2" s="14"/>
      <c r="E2" s="14"/>
      <c r="F2" s="14"/>
      <c r="G2" s="14"/>
      <c r="H2" s="14"/>
      <c r="I2" s="14"/>
      <c r="J2" s="14"/>
      <c r="K2" s="14"/>
      <c r="L2" s="14"/>
      <c r="M2" s="14"/>
      <c r="N2" s="14"/>
      <c r="O2" s="14"/>
      <c r="P2" s="14"/>
    </row>
    <row r="3" spans="1:28" s="9" customFormat="1" ht="15.75" customHeight="1" x14ac:dyDescent="0.2">
      <c r="B3" s="14" t="s">
        <v>165</v>
      </c>
      <c r="C3" s="14"/>
      <c r="D3" s="14"/>
      <c r="E3" s="14"/>
      <c r="F3" s="14"/>
      <c r="G3" s="14"/>
      <c r="H3" s="14"/>
      <c r="I3" s="14"/>
      <c r="J3" s="14"/>
      <c r="K3" s="14"/>
      <c r="L3" s="14"/>
      <c r="M3" s="14"/>
      <c r="N3" s="14"/>
    </row>
    <row r="4" spans="1:28" s="9" customFormat="1" ht="21" customHeight="1" thickBot="1" x14ac:dyDescent="0.3">
      <c r="A4" s="10" t="s">
        <v>8</v>
      </c>
      <c r="B4" s="41" t="s">
        <v>9</v>
      </c>
      <c r="C4" s="133" t="s">
        <v>10</v>
      </c>
      <c r="D4" s="133" t="s">
        <v>11</v>
      </c>
      <c r="E4" s="133" t="s">
        <v>12</v>
      </c>
      <c r="F4" s="133" t="s">
        <v>13</v>
      </c>
      <c r="G4" s="133" t="s">
        <v>14</v>
      </c>
      <c r="H4" s="133" t="s">
        <v>15</v>
      </c>
      <c r="I4" s="133" t="s">
        <v>16</v>
      </c>
      <c r="J4" s="133" t="s">
        <v>17</v>
      </c>
      <c r="K4" s="133" t="s">
        <v>18</v>
      </c>
      <c r="L4" s="133" t="s">
        <v>19</v>
      </c>
      <c r="M4" s="133" t="s">
        <v>20</v>
      </c>
      <c r="N4" s="133" t="s">
        <v>21</v>
      </c>
    </row>
    <row r="5" spans="1:28" s="9" customFormat="1" ht="21" customHeight="1" x14ac:dyDescent="0.25">
      <c r="A5" s="16"/>
      <c r="B5" s="31" t="s">
        <v>214</v>
      </c>
      <c r="C5" s="147">
        <v>27808</v>
      </c>
      <c r="D5" s="147">
        <v>30254</v>
      </c>
      <c r="E5" s="147">
        <v>24992</v>
      </c>
      <c r="F5" s="147">
        <v>10567</v>
      </c>
      <c r="G5" s="147">
        <v>13287</v>
      </c>
      <c r="H5" s="147">
        <v>18716</v>
      </c>
      <c r="I5" s="147">
        <v>29343</v>
      </c>
      <c r="J5" s="147">
        <v>36752</v>
      </c>
      <c r="K5" s="147">
        <v>34755</v>
      </c>
      <c r="L5" s="147">
        <v>29359</v>
      </c>
      <c r="M5" s="147">
        <v>22266</v>
      </c>
      <c r="N5" s="147">
        <v>20650</v>
      </c>
      <c r="Q5" s="27"/>
      <c r="R5" s="27"/>
      <c r="S5" s="27"/>
      <c r="T5" s="27"/>
      <c r="U5" s="27"/>
      <c r="V5" s="27"/>
      <c r="W5" s="27"/>
      <c r="X5" s="27"/>
      <c r="Y5" s="27"/>
      <c r="Z5" s="27"/>
      <c r="AA5" s="27"/>
      <c r="AB5" s="27"/>
    </row>
    <row r="6" spans="1:28" ht="17.25" customHeight="1" x14ac:dyDescent="0.2">
      <c r="A6" s="1">
        <v>101250</v>
      </c>
      <c r="B6" s="40" t="s">
        <v>36</v>
      </c>
      <c r="C6" s="148">
        <v>23881</v>
      </c>
      <c r="D6" s="148">
        <v>24641</v>
      </c>
      <c r="E6" s="148">
        <v>19422</v>
      </c>
      <c r="F6" s="148">
        <v>8462</v>
      </c>
      <c r="G6" s="148">
        <v>11501</v>
      </c>
      <c r="H6" s="148">
        <v>15603</v>
      </c>
      <c r="I6" s="148">
        <v>0</v>
      </c>
      <c r="J6" s="148">
        <v>0</v>
      </c>
      <c r="K6" s="148">
        <v>0</v>
      </c>
      <c r="L6" s="148">
        <v>22965</v>
      </c>
      <c r="M6" s="148">
        <v>20813</v>
      </c>
      <c r="N6" s="148">
        <v>17480</v>
      </c>
      <c r="Q6" s="42"/>
      <c r="R6" s="42"/>
      <c r="S6" s="42"/>
      <c r="T6" s="42"/>
      <c r="U6" s="42"/>
      <c r="V6" s="42"/>
      <c r="Z6" s="42"/>
      <c r="AA6" s="42"/>
      <c r="AB6" s="42"/>
    </row>
    <row r="7" spans="1:28" ht="17.25" customHeight="1" x14ac:dyDescent="0.2">
      <c r="A7" s="1">
        <v>103094</v>
      </c>
      <c r="B7" s="40" t="s">
        <v>166</v>
      </c>
      <c r="C7" s="147">
        <v>50904</v>
      </c>
      <c r="D7" s="147">
        <v>49094</v>
      </c>
      <c r="E7" s="147">
        <v>38897</v>
      </c>
      <c r="F7" s="147">
        <v>17478</v>
      </c>
      <c r="G7" s="147">
        <v>22528</v>
      </c>
      <c r="H7" s="147">
        <v>33340</v>
      </c>
      <c r="I7" s="147">
        <v>47150</v>
      </c>
      <c r="J7" s="147">
        <v>50438</v>
      </c>
      <c r="K7" s="147">
        <v>50459</v>
      </c>
      <c r="L7" s="147">
        <v>46063</v>
      </c>
      <c r="M7" s="147">
        <v>44382</v>
      </c>
      <c r="N7" s="147">
        <v>39603</v>
      </c>
      <c r="Q7" s="42"/>
      <c r="R7" s="42"/>
      <c r="S7" s="42"/>
      <c r="T7" s="42"/>
      <c r="U7" s="42"/>
      <c r="V7" s="42"/>
      <c r="W7" s="42"/>
      <c r="X7" s="42"/>
      <c r="Y7" s="42"/>
      <c r="Z7" s="42"/>
      <c r="AA7" s="42"/>
      <c r="AB7" s="42"/>
    </row>
    <row r="8" spans="1:28" ht="17.25" customHeight="1" x14ac:dyDescent="0.2">
      <c r="A8" s="1">
        <v>104150</v>
      </c>
      <c r="B8" s="40" t="s">
        <v>83</v>
      </c>
      <c r="C8" s="148">
        <v>30573</v>
      </c>
      <c r="D8" s="148">
        <v>33785</v>
      </c>
      <c r="E8" s="148">
        <v>24894</v>
      </c>
      <c r="F8" s="148">
        <v>8686</v>
      </c>
      <c r="G8" s="148">
        <v>11442</v>
      </c>
      <c r="H8" s="148">
        <v>17531</v>
      </c>
      <c r="I8" s="148">
        <v>25092</v>
      </c>
      <c r="J8" s="148">
        <v>29109</v>
      </c>
      <c r="K8" s="148">
        <v>29411</v>
      </c>
      <c r="L8" s="148">
        <v>26729</v>
      </c>
      <c r="M8" s="148">
        <v>23771</v>
      </c>
      <c r="N8" s="148">
        <v>20108</v>
      </c>
      <c r="Q8" s="42"/>
      <c r="R8" s="42"/>
      <c r="S8" s="42"/>
      <c r="T8" s="42"/>
      <c r="U8" s="42"/>
      <c r="V8" s="42"/>
      <c r="W8" s="42"/>
      <c r="X8" s="42"/>
      <c r="Y8" s="42"/>
      <c r="Z8" s="42"/>
      <c r="AA8" s="42"/>
      <c r="AB8" s="42"/>
    </row>
    <row r="9" spans="1:28" ht="17.25" customHeight="1" x14ac:dyDescent="0.2">
      <c r="A9" s="1">
        <v>104480</v>
      </c>
      <c r="B9" s="40" t="s">
        <v>40</v>
      </c>
      <c r="C9" s="147">
        <v>18450</v>
      </c>
      <c r="D9" s="147">
        <v>20291</v>
      </c>
      <c r="E9" s="147">
        <v>16030</v>
      </c>
      <c r="F9" s="148">
        <v>6582</v>
      </c>
      <c r="G9" s="147">
        <v>8629</v>
      </c>
      <c r="H9" s="147">
        <v>12449</v>
      </c>
      <c r="I9" s="147">
        <v>17238</v>
      </c>
      <c r="J9" s="148">
        <v>18804</v>
      </c>
      <c r="K9" s="148">
        <v>18965</v>
      </c>
      <c r="L9" s="148">
        <v>18399</v>
      </c>
      <c r="M9" s="148">
        <v>16175</v>
      </c>
      <c r="N9" s="148">
        <v>14399</v>
      </c>
      <c r="Q9" s="42"/>
      <c r="R9" s="42"/>
      <c r="S9" s="42"/>
      <c r="T9" s="42"/>
      <c r="U9" s="42"/>
      <c r="V9" s="42"/>
      <c r="W9" s="42"/>
      <c r="X9" s="42"/>
      <c r="Y9" s="42"/>
      <c r="Z9" s="42"/>
      <c r="AA9" s="42"/>
      <c r="AB9" s="42"/>
    </row>
    <row r="10" spans="1:28" ht="17.25" customHeight="1" x14ac:dyDescent="0.2">
      <c r="A10" s="1"/>
      <c r="B10" s="40" t="s">
        <v>153</v>
      </c>
      <c r="C10" s="148">
        <v>0</v>
      </c>
      <c r="D10" s="147">
        <v>32725</v>
      </c>
      <c r="E10" s="147">
        <v>26973</v>
      </c>
      <c r="F10" s="147">
        <v>11371</v>
      </c>
      <c r="G10" s="147">
        <v>14811</v>
      </c>
      <c r="H10" s="147">
        <v>20828</v>
      </c>
      <c r="I10" s="147">
        <v>31209</v>
      </c>
      <c r="J10" s="147">
        <v>37438</v>
      </c>
      <c r="K10" s="147">
        <v>35681</v>
      </c>
      <c r="L10" s="147">
        <v>31508</v>
      </c>
      <c r="M10" s="147">
        <v>25174</v>
      </c>
      <c r="N10" s="147">
        <v>24959</v>
      </c>
      <c r="R10" s="42"/>
      <c r="S10" s="42"/>
      <c r="T10" s="42"/>
      <c r="U10" s="42"/>
      <c r="V10" s="42"/>
      <c r="W10" s="42"/>
      <c r="X10" s="42"/>
      <c r="Y10" s="42"/>
      <c r="Z10" s="42"/>
      <c r="AA10" s="42"/>
      <c r="AB10" s="42"/>
    </row>
    <row r="11" spans="1:28" ht="17.25" customHeight="1" x14ac:dyDescent="0.2">
      <c r="A11" s="1"/>
      <c r="B11" s="40" t="s">
        <v>32</v>
      </c>
      <c r="C11" s="148">
        <v>0</v>
      </c>
      <c r="D11" s="148">
        <v>0</v>
      </c>
      <c r="E11" s="148">
        <v>0</v>
      </c>
      <c r="F11" s="148">
        <v>0</v>
      </c>
      <c r="G11" s="148">
        <v>0</v>
      </c>
      <c r="H11" s="148">
        <v>0</v>
      </c>
      <c r="I11" s="148">
        <v>0</v>
      </c>
      <c r="J11" s="148">
        <v>0</v>
      </c>
      <c r="K11" s="148">
        <v>0</v>
      </c>
      <c r="L11" s="148">
        <v>0</v>
      </c>
      <c r="M11" s="148">
        <v>0</v>
      </c>
      <c r="N11" s="148">
        <v>0</v>
      </c>
    </row>
    <row r="12" spans="1:28" ht="17.25" customHeight="1" x14ac:dyDescent="0.2">
      <c r="A12" s="1">
        <v>104760</v>
      </c>
      <c r="B12" s="40" t="s">
        <v>146</v>
      </c>
      <c r="C12" s="147">
        <v>28993</v>
      </c>
      <c r="D12" s="147">
        <v>30716</v>
      </c>
      <c r="E12" s="147">
        <v>22721</v>
      </c>
      <c r="F12" s="147">
        <v>7550</v>
      </c>
      <c r="G12" s="147">
        <v>10309</v>
      </c>
      <c r="H12" s="147">
        <v>16304</v>
      </c>
      <c r="I12" s="147">
        <v>25253</v>
      </c>
      <c r="J12" s="147">
        <v>28913</v>
      </c>
      <c r="K12" s="147">
        <v>29466</v>
      </c>
      <c r="L12" s="147">
        <v>26012</v>
      </c>
      <c r="M12" s="147">
        <v>21337</v>
      </c>
      <c r="N12" s="147">
        <v>19357</v>
      </c>
      <c r="Q12" s="42"/>
      <c r="R12" s="42"/>
      <c r="S12" s="42"/>
      <c r="T12" s="42"/>
      <c r="U12" s="42"/>
      <c r="V12" s="42"/>
      <c r="W12" s="42"/>
      <c r="X12" s="42"/>
      <c r="Y12" s="42"/>
      <c r="Z12" s="42"/>
      <c r="AA12" s="42"/>
      <c r="AB12" s="42"/>
    </row>
    <row r="13" spans="1:28" ht="17.25" customHeight="1" x14ac:dyDescent="0.2">
      <c r="A13" s="1">
        <v>104890</v>
      </c>
      <c r="B13" s="40" t="s">
        <v>22</v>
      </c>
      <c r="C13" s="148">
        <v>0</v>
      </c>
      <c r="D13" s="148">
        <v>0</v>
      </c>
      <c r="E13" s="148">
        <v>0</v>
      </c>
      <c r="F13" s="148">
        <v>0</v>
      </c>
      <c r="G13" s="148">
        <v>0</v>
      </c>
      <c r="H13" s="148">
        <v>0</v>
      </c>
      <c r="I13" s="148">
        <v>0</v>
      </c>
      <c r="J13" s="148">
        <v>0</v>
      </c>
      <c r="K13" s="148">
        <v>0</v>
      </c>
      <c r="L13" s="148">
        <v>0</v>
      </c>
      <c r="M13" s="148">
        <v>0</v>
      </c>
      <c r="N13" s="148">
        <v>0</v>
      </c>
    </row>
    <row r="14" spans="1:28" ht="17.25" customHeight="1" x14ac:dyDescent="0.2">
      <c r="A14" s="1">
        <v>108620</v>
      </c>
      <c r="B14" s="40" t="s">
        <v>28</v>
      </c>
      <c r="C14" s="147">
        <v>3202</v>
      </c>
      <c r="D14" s="147">
        <v>3359</v>
      </c>
      <c r="E14" s="147">
        <v>2862</v>
      </c>
      <c r="F14" s="147">
        <v>1307</v>
      </c>
      <c r="G14" s="147">
        <v>1635</v>
      </c>
      <c r="H14" s="147">
        <v>2269</v>
      </c>
      <c r="I14" s="147">
        <v>2990</v>
      </c>
      <c r="J14" s="149">
        <v>3474</v>
      </c>
      <c r="K14" s="149">
        <v>3513</v>
      </c>
      <c r="L14" s="147">
        <v>3212</v>
      </c>
      <c r="M14" s="147">
        <v>2771</v>
      </c>
      <c r="N14" s="147">
        <v>2591</v>
      </c>
      <c r="Q14" s="42"/>
      <c r="R14" s="42"/>
      <c r="S14" s="42"/>
      <c r="T14" s="42"/>
      <c r="U14" s="42"/>
      <c r="V14" s="42"/>
      <c r="W14" s="42"/>
      <c r="X14" s="42"/>
      <c r="Y14" s="42"/>
      <c r="Z14" s="42"/>
      <c r="AA14" s="42"/>
      <c r="AB14" s="42"/>
    </row>
    <row r="15" spans="1:28" ht="17.25" customHeight="1" x14ac:dyDescent="0.2">
      <c r="A15" s="1">
        <v>108690</v>
      </c>
      <c r="B15" s="40" t="s">
        <v>26</v>
      </c>
      <c r="C15" s="148">
        <v>1805</v>
      </c>
      <c r="D15" s="148">
        <v>1955</v>
      </c>
      <c r="E15" s="148">
        <v>1694</v>
      </c>
      <c r="F15" s="148">
        <v>672</v>
      </c>
      <c r="G15" s="148">
        <v>836</v>
      </c>
      <c r="H15" s="148">
        <v>1163</v>
      </c>
      <c r="I15" s="148">
        <v>2303</v>
      </c>
      <c r="J15" s="148">
        <v>3056</v>
      </c>
      <c r="K15" s="148">
        <v>2925</v>
      </c>
      <c r="L15" s="148">
        <v>2300</v>
      </c>
      <c r="M15" s="148">
        <v>1793</v>
      </c>
      <c r="N15" s="148">
        <v>1533</v>
      </c>
      <c r="Q15" s="42"/>
      <c r="R15" s="42"/>
      <c r="S15" s="42"/>
      <c r="V15" s="42"/>
      <c r="W15" s="42"/>
      <c r="X15" s="42"/>
      <c r="Y15" s="42"/>
      <c r="Z15" s="42"/>
      <c r="AA15" s="42"/>
      <c r="AB15" s="42"/>
    </row>
    <row r="16" spans="1:28" ht="17.25" customHeight="1" x14ac:dyDescent="0.2">
      <c r="A16" s="1">
        <v>110032</v>
      </c>
      <c r="B16" s="40" t="s">
        <v>23</v>
      </c>
      <c r="C16" s="147">
        <v>14555</v>
      </c>
      <c r="D16" s="147">
        <v>15987</v>
      </c>
      <c r="E16" s="147">
        <v>12148</v>
      </c>
      <c r="F16" s="147">
        <v>3556</v>
      </c>
      <c r="G16" s="147">
        <v>4754</v>
      </c>
      <c r="H16" s="147">
        <v>7034</v>
      </c>
      <c r="I16" s="147">
        <v>11019</v>
      </c>
      <c r="J16" s="147">
        <v>14707</v>
      </c>
      <c r="K16" s="147">
        <v>13103</v>
      </c>
      <c r="L16" s="147">
        <v>11474</v>
      </c>
      <c r="M16" s="147">
        <v>8419</v>
      </c>
      <c r="N16" s="147">
        <v>7887</v>
      </c>
      <c r="Q16" s="42"/>
      <c r="R16" s="42"/>
      <c r="S16" s="42"/>
      <c r="T16" s="42"/>
      <c r="U16" s="42"/>
      <c r="V16" s="42"/>
      <c r="W16" s="42"/>
      <c r="X16" s="42"/>
      <c r="Y16" s="42"/>
      <c r="Z16" s="42"/>
      <c r="AA16" s="42"/>
      <c r="AB16" s="42"/>
    </row>
    <row r="17" spans="1:28" ht="17.25" customHeight="1" x14ac:dyDescent="0.2">
      <c r="A17" s="1">
        <v>113120</v>
      </c>
      <c r="B17" s="40" t="s">
        <v>25</v>
      </c>
      <c r="C17" s="147">
        <v>5175</v>
      </c>
      <c r="D17" s="147">
        <v>5515</v>
      </c>
      <c r="E17" s="147">
        <v>4788</v>
      </c>
      <c r="F17" s="147">
        <v>2044</v>
      </c>
      <c r="G17" s="147">
        <v>2641</v>
      </c>
      <c r="H17" s="147">
        <v>3630</v>
      </c>
      <c r="I17" s="147">
        <v>6131</v>
      </c>
      <c r="J17" s="147">
        <v>7564</v>
      </c>
      <c r="K17" s="147">
        <v>7331</v>
      </c>
      <c r="L17" s="147">
        <v>6333</v>
      </c>
      <c r="M17" s="148">
        <v>5297</v>
      </c>
      <c r="N17" s="148">
        <v>4653</v>
      </c>
      <c r="Q17" s="42"/>
      <c r="R17" s="42"/>
      <c r="S17" s="42"/>
      <c r="T17" s="42"/>
      <c r="U17" s="42"/>
      <c r="V17" s="42"/>
      <c r="W17" s="42"/>
      <c r="X17" s="42"/>
      <c r="Y17" s="42"/>
      <c r="Z17" s="42"/>
      <c r="AA17" s="42"/>
      <c r="AB17" s="42"/>
    </row>
    <row r="18" spans="1:28" ht="17.25" customHeight="1" x14ac:dyDescent="0.2">
      <c r="A18" s="1">
        <v>115580</v>
      </c>
      <c r="B18" s="40" t="s">
        <v>24</v>
      </c>
      <c r="C18" s="147">
        <v>7869</v>
      </c>
      <c r="D18" s="147">
        <v>8460</v>
      </c>
      <c r="E18" s="147">
        <v>6934</v>
      </c>
      <c r="F18" s="147">
        <v>2309</v>
      </c>
      <c r="G18" s="147">
        <v>3004</v>
      </c>
      <c r="H18" s="147">
        <v>4616</v>
      </c>
      <c r="I18" s="147">
        <v>8891</v>
      </c>
      <c r="J18" s="148">
        <v>11584</v>
      </c>
      <c r="K18" s="148">
        <v>10698</v>
      </c>
      <c r="L18" s="148">
        <v>9001</v>
      </c>
      <c r="M18" s="148">
        <v>6900</v>
      </c>
      <c r="N18" s="148">
        <v>5963</v>
      </c>
      <c r="Q18" s="42"/>
      <c r="R18" s="42"/>
      <c r="S18" s="42"/>
      <c r="T18" s="42"/>
      <c r="U18" s="42"/>
      <c r="V18" s="42"/>
      <c r="W18" s="42"/>
      <c r="X18" s="42"/>
      <c r="Y18" s="42"/>
      <c r="Z18" s="42"/>
      <c r="AA18" s="42"/>
      <c r="AB18" s="42"/>
    </row>
    <row r="19" spans="1:28" ht="17.25" customHeight="1" x14ac:dyDescent="0.2">
      <c r="A19" s="1">
        <v>116530</v>
      </c>
      <c r="B19" s="50" t="s">
        <v>45</v>
      </c>
      <c r="C19" s="148">
        <v>0</v>
      </c>
      <c r="D19" s="148">
        <v>0</v>
      </c>
      <c r="E19" s="148">
        <v>0</v>
      </c>
      <c r="F19" s="148">
        <v>0</v>
      </c>
      <c r="G19" s="148">
        <v>0</v>
      </c>
      <c r="H19" s="148">
        <v>0</v>
      </c>
      <c r="I19" s="148">
        <v>0</v>
      </c>
      <c r="J19" s="148">
        <v>0</v>
      </c>
      <c r="K19" s="148">
        <v>0</v>
      </c>
      <c r="L19" s="148">
        <v>0</v>
      </c>
      <c r="M19" s="148">
        <v>0</v>
      </c>
      <c r="N19" s="148">
        <v>0</v>
      </c>
    </row>
    <row r="20" spans="1:28" ht="17.25" customHeight="1" x14ac:dyDescent="0.2">
      <c r="A20" s="1"/>
      <c r="B20" s="40" t="s">
        <v>167</v>
      </c>
      <c r="C20" s="147">
        <v>8592</v>
      </c>
      <c r="D20" s="147">
        <v>8791</v>
      </c>
      <c r="E20" s="147">
        <v>6828</v>
      </c>
      <c r="F20" s="147">
        <v>2704</v>
      </c>
      <c r="G20" s="147">
        <v>3564</v>
      </c>
      <c r="H20" s="147">
        <v>5268</v>
      </c>
      <c r="I20" s="147">
        <v>7802</v>
      </c>
      <c r="J20" s="147">
        <v>5022</v>
      </c>
      <c r="K20" s="148">
        <v>7339</v>
      </c>
      <c r="L20" s="148">
        <v>7940</v>
      </c>
      <c r="M20" s="148">
        <v>6969</v>
      </c>
      <c r="N20" s="148">
        <v>5910</v>
      </c>
      <c r="Q20" s="42"/>
      <c r="R20" s="42"/>
      <c r="S20" s="42"/>
      <c r="T20" s="42"/>
      <c r="U20" s="42"/>
      <c r="V20" s="42"/>
      <c r="W20" s="42"/>
      <c r="X20" s="42"/>
      <c r="Y20" s="42"/>
      <c r="Z20" s="42"/>
      <c r="AA20" s="42"/>
      <c r="AB20" s="42"/>
    </row>
    <row r="21" spans="1:28" ht="17.25" customHeight="1" x14ac:dyDescent="0.2">
      <c r="A21" s="1">
        <v>118850</v>
      </c>
      <c r="B21" s="40" t="s">
        <v>30</v>
      </c>
      <c r="C21" s="147">
        <v>3963</v>
      </c>
      <c r="D21" s="147">
        <v>4295</v>
      </c>
      <c r="E21" s="147">
        <v>3632</v>
      </c>
      <c r="F21" s="147">
        <v>1691</v>
      </c>
      <c r="G21" s="147">
        <v>2150</v>
      </c>
      <c r="H21" s="147">
        <v>2962</v>
      </c>
      <c r="I21" s="147">
        <v>4614</v>
      </c>
      <c r="J21" s="147">
        <v>5716</v>
      </c>
      <c r="K21" s="148">
        <v>5325</v>
      </c>
      <c r="L21" s="148">
        <v>4536</v>
      </c>
      <c r="M21" s="148">
        <v>3846</v>
      </c>
      <c r="N21" s="147">
        <v>1079</v>
      </c>
      <c r="Q21" s="42"/>
      <c r="R21" s="42"/>
      <c r="S21" s="42"/>
      <c r="T21" s="42"/>
      <c r="U21" s="42"/>
      <c r="V21" s="42"/>
      <c r="W21" s="42"/>
      <c r="X21" s="42"/>
      <c r="Y21" s="42"/>
      <c r="Z21" s="42"/>
      <c r="AA21" s="42"/>
      <c r="AB21" s="42"/>
    </row>
    <row r="22" spans="1:28" ht="17.25" customHeight="1" x14ac:dyDescent="0.2">
      <c r="A22" s="1">
        <v>123700</v>
      </c>
      <c r="B22" s="50" t="s">
        <v>92</v>
      </c>
      <c r="C22" s="147">
        <v>5893</v>
      </c>
      <c r="D22" s="147">
        <v>6284</v>
      </c>
      <c r="E22" s="147">
        <v>3359</v>
      </c>
      <c r="F22" s="147">
        <v>1495</v>
      </c>
      <c r="G22" s="147">
        <v>1938</v>
      </c>
      <c r="H22" s="147">
        <v>2516</v>
      </c>
      <c r="I22" s="147">
        <v>1613</v>
      </c>
      <c r="J22" s="147">
        <v>3491</v>
      </c>
      <c r="K22" s="147">
        <v>3765</v>
      </c>
      <c r="L22" s="147">
        <v>6051</v>
      </c>
      <c r="M22" s="147">
        <v>5882</v>
      </c>
      <c r="N22" s="147">
        <v>4872</v>
      </c>
      <c r="Q22" s="42"/>
      <c r="R22" s="42"/>
      <c r="S22" s="42"/>
      <c r="T22" s="42"/>
      <c r="U22" s="42"/>
      <c r="V22" s="42"/>
      <c r="W22" s="42"/>
      <c r="X22" s="42"/>
      <c r="Y22" s="42"/>
      <c r="Z22" s="42"/>
      <c r="AA22" s="42"/>
      <c r="AB22" s="42"/>
    </row>
    <row r="23" spans="1:28" ht="17.25" customHeight="1" x14ac:dyDescent="0.2">
      <c r="A23" s="1"/>
      <c r="B23" s="40" t="s">
        <v>35</v>
      </c>
      <c r="C23" s="148">
        <v>0</v>
      </c>
      <c r="D23" s="148">
        <v>0</v>
      </c>
      <c r="E23" s="148">
        <v>0</v>
      </c>
      <c r="F23" s="148">
        <v>0</v>
      </c>
      <c r="G23" s="148">
        <v>0</v>
      </c>
      <c r="H23" s="148">
        <v>0</v>
      </c>
      <c r="I23" s="148">
        <v>0</v>
      </c>
      <c r="J23" s="148">
        <v>0</v>
      </c>
      <c r="K23" s="148">
        <v>0</v>
      </c>
      <c r="L23" s="148">
        <v>0</v>
      </c>
      <c r="M23" s="148">
        <v>0</v>
      </c>
      <c r="N23" s="148">
        <v>0</v>
      </c>
    </row>
    <row r="24" spans="1:28" ht="17.25" customHeight="1" x14ac:dyDescent="0.2">
      <c r="A24" s="1">
        <v>126400</v>
      </c>
      <c r="B24" s="18" t="s">
        <v>210</v>
      </c>
      <c r="C24" s="148">
        <v>0</v>
      </c>
      <c r="D24" s="148">
        <v>0</v>
      </c>
      <c r="E24" s="148">
        <v>1072</v>
      </c>
      <c r="F24" s="148">
        <v>0</v>
      </c>
      <c r="G24" s="148">
        <v>1442</v>
      </c>
      <c r="H24" s="148">
        <v>1931</v>
      </c>
      <c r="I24" s="148">
        <v>2527</v>
      </c>
      <c r="J24" s="148">
        <v>4273</v>
      </c>
      <c r="K24" s="148">
        <v>3349</v>
      </c>
      <c r="L24" s="148">
        <v>2908</v>
      </c>
      <c r="M24" s="148">
        <v>0</v>
      </c>
      <c r="N24" s="148">
        <v>0</v>
      </c>
      <c r="S24" s="42"/>
      <c r="U24" s="42"/>
      <c r="V24" s="42"/>
      <c r="W24" s="42"/>
      <c r="X24" s="42"/>
      <c r="Y24" s="42"/>
      <c r="Z24" s="42"/>
    </row>
    <row r="25" spans="1:28" ht="17.25" customHeight="1" x14ac:dyDescent="0.2">
      <c r="A25" s="1"/>
      <c r="B25" s="40" t="s">
        <v>31</v>
      </c>
      <c r="C25" s="147">
        <v>24504</v>
      </c>
      <c r="D25" s="147">
        <v>25734</v>
      </c>
      <c r="E25" s="147">
        <v>20065</v>
      </c>
      <c r="F25" s="147">
        <v>7963</v>
      </c>
      <c r="G25" s="147">
        <v>10920</v>
      </c>
      <c r="H25" s="147">
        <v>17506</v>
      </c>
      <c r="I25" s="147">
        <v>25401</v>
      </c>
      <c r="J25" s="147">
        <v>27369</v>
      </c>
      <c r="K25" s="147">
        <v>27146</v>
      </c>
      <c r="L25" s="147">
        <v>23940</v>
      </c>
      <c r="M25" s="147">
        <v>19506</v>
      </c>
      <c r="N25" s="147">
        <v>16270</v>
      </c>
      <c r="Q25" s="42"/>
      <c r="R25" s="42"/>
      <c r="S25" s="42"/>
      <c r="T25" s="42"/>
      <c r="U25" s="42"/>
      <c r="V25" s="42"/>
      <c r="W25" s="42"/>
      <c r="X25" s="42"/>
      <c r="Y25" s="42"/>
      <c r="Z25" s="42"/>
      <c r="AA25" s="42"/>
      <c r="AB25" s="42"/>
    </row>
    <row r="26" spans="1:28" ht="17.25" customHeight="1" x14ac:dyDescent="0.2">
      <c r="A26" s="1">
        <v>130754</v>
      </c>
      <c r="B26" s="50" t="s">
        <v>47</v>
      </c>
      <c r="C26" s="147">
        <v>17502</v>
      </c>
      <c r="D26" s="147">
        <v>18603</v>
      </c>
      <c r="E26" s="147">
        <v>17322</v>
      </c>
      <c r="F26" s="148">
        <v>0</v>
      </c>
      <c r="G26" s="148">
        <v>0</v>
      </c>
      <c r="H26" s="147">
        <v>12830</v>
      </c>
      <c r="I26" s="147">
        <v>16130</v>
      </c>
      <c r="J26" s="147">
        <v>17753</v>
      </c>
      <c r="K26" s="147">
        <v>17756</v>
      </c>
      <c r="L26" s="147">
        <v>16947</v>
      </c>
      <c r="M26" s="147">
        <v>15260</v>
      </c>
      <c r="N26" s="147">
        <v>13269</v>
      </c>
      <c r="Q26" s="42"/>
      <c r="R26" s="42"/>
      <c r="S26" s="42"/>
      <c r="V26" s="42"/>
      <c r="W26" s="42"/>
      <c r="X26" s="42"/>
      <c r="Y26" s="42"/>
      <c r="Z26" s="42"/>
      <c r="AA26" s="42"/>
      <c r="AB26" s="42"/>
    </row>
    <row r="27" spans="1:28" ht="17.25" customHeight="1" x14ac:dyDescent="0.2">
      <c r="A27" s="1"/>
      <c r="B27" s="50" t="s">
        <v>154</v>
      </c>
      <c r="C27" s="148">
        <v>0</v>
      </c>
      <c r="D27" s="148">
        <v>0</v>
      </c>
      <c r="E27" s="148">
        <v>0</v>
      </c>
      <c r="F27" s="148">
        <v>0</v>
      </c>
      <c r="G27" s="148">
        <v>0</v>
      </c>
      <c r="H27" s="148">
        <v>0</v>
      </c>
      <c r="I27" s="148">
        <v>0</v>
      </c>
      <c r="J27" s="148">
        <v>0</v>
      </c>
      <c r="K27" s="148">
        <v>0</v>
      </c>
      <c r="L27" s="148">
        <v>0</v>
      </c>
      <c r="M27" s="148">
        <v>0</v>
      </c>
      <c r="N27" s="148">
        <v>0</v>
      </c>
    </row>
    <row r="28" spans="1:28" ht="17.25" customHeight="1" x14ac:dyDescent="0.2">
      <c r="A28" s="1"/>
      <c r="B28" s="40" t="s">
        <v>147</v>
      </c>
      <c r="C28" s="147">
        <v>3372</v>
      </c>
      <c r="D28" s="147">
        <v>3802</v>
      </c>
      <c r="E28" s="147">
        <v>3267</v>
      </c>
      <c r="F28" s="147">
        <v>960</v>
      </c>
      <c r="G28" s="147">
        <v>1215</v>
      </c>
      <c r="H28" s="147">
        <v>1831</v>
      </c>
      <c r="I28" s="147">
        <v>4831</v>
      </c>
      <c r="J28" s="147">
        <v>7746</v>
      </c>
      <c r="K28" s="147">
        <v>6670</v>
      </c>
      <c r="L28" s="147">
        <v>4848</v>
      </c>
      <c r="M28" s="148">
        <v>2657</v>
      </c>
      <c r="N28" s="147">
        <v>2246</v>
      </c>
      <c r="Q28" s="42"/>
      <c r="R28" s="42"/>
      <c r="S28" s="42"/>
      <c r="U28" s="42"/>
      <c r="V28" s="42"/>
      <c r="W28" s="42"/>
      <c r="X28" s="42"/>
      <c r="Y28" s="42"/>
      <c r="Z28" s="42"/>
      <c r="AA28" s="42"/>
      <c r="AB28" s="42"/>
    </row>
    <row r="29" spans="1:28" ht="17.25" customHeight="1" x14ac:dyDescent="0.2">
      <c r="A29" s="1"/>
      <c r="B29" s="40" t="s">
        <v>27</v>
      </c>
      <c r="C29" s="148">
        <v>4887</v>
      </c>
      <c r="D29" s="148">
        <v>0</v>
      </c>
      <c r="E29" s="148">
        <v>3694</v>
      </c>
      <c r="F29" s="148">
        <v>1783</v>
      </c>
      <c r="G29" s="148">
        <v>2373</v>
      </c>
      <c r="H29" s="148">
        <v>3448</v>
      </c>
      <c r="I29" s="148">
        <v>6349</v>
      </c>
      <c r="J29" s="148">
        <v>9278</v>
      </c>
      <c r="K29" s="148">
        <v>8423</v>
      </c>
      <c r="L29" s="148">
        <v>6698</v>
      </c>
      <c r="M29" s="148">
        <v>4749</v>
      </c>
      <c r="N29" s="148">
        <v>4123</v>
      </c>
      <c r="Q29" s="42"/>
      <c r="S29" s="42"/>
      <c r="T29" s="42"/>
      <c r="U29" s="42"/>
      <c r="V29" s="42"/>
      <c r="W29" s="42"/>
      <c r="X29" s="42"/>
      <c r="Y29" s="42"/>
      <c r="Z29" s="42"/>
      <c r="AA29" s="42"/>
      <c r="AB29" s="42"/>
    </row>
    <row r="30" spans="1:28" ht="17.25" customHeight="1" x14ac:dyDescent="0.2">
      <c r="A30" s="1">
        <v>132061</v>
      </c>
      <c r="B30" s="40" t="s">
        <v>43</v>
      </c>
      <c r="C30" s="149">
        <v>2286</v>
      </c>
      <c r="D30" s="149">
        <v>2446</v>
      </c>
      <c r="E30" s="149">
        <v>2622</v>
      </c>
      <c r="F30" s="148">
        <v>0</v>
      </c>
      <c r="G30" s="148">
        <v>0</v>
      </c>
      <c r="H30" s="148">
        <v>0</v>
      </c>
      <c r="I30" s="148">
        <v>2807</v>
      </c>
      <c r="J30" s="148">
        <v>3107</v>
      </c>
      <c r="K30" s="148">
        <v>3023</v>
      </c>
      <c r="L30" s="148">
        <v>2643</v>
      </c>
      <c r="M30" s="148">
        <v>2175</v>
      </c>
      <c r="N30" s="149"/>
      <c r="Q30" s="42"/>
      <c r="R30" s="42"/>
      <c r="S30" s="42"/>
      <c r="W30" s="42"/>
      <c r="X30" s="42"/>
      <c r="Y30" s="42"/>
      <c r="Z30" s="42"/>
      <c r="AA30" s="42"/>
    </row>
    <row r="31" spans="1:28" ht="17.25" customHeight="1" x14ac:dyDescent="0.2">
      <c r="A31" s="1">
        <v>137190</v>
      </c>
      <c r="B31" s="40" t="s">
        <v>42</v>
      </c>
      <c r="C31" s="148">
        <v>15740</v>
      </c>
      <c r="D31" s="148">
        <v>16719</v>
      </c>
      <c r="E31" s="148">
        <v>12880</v>
      </c>
      <c r="F31" s="148">
        <v>5964</v>
      </c>
      <c r="G31" s="148">
        <v>7614</v>
      </c>
      <c r="H31" s="148">
        <v>10309</v>
      </c>
      <c r="I31" s="148">
        <v>13444</v>
      </c>
      <c r="J31" s="148">
        <v>14854</v>
      </c>
      <c r="K31" s="148">
        <v>14935</v>
      </c>
      <c r="L31" s="148">
        <v>14526</v>
      </c>
      <c r="M31" s="148">
        <v>13081</v>
      </c>
      <c r="N31" s="148">
        <v>12338</v>
      </c>
      <c r="Q31" s="42"/>
      <c r="R31" s="42"/>
      <c r="S31" s="42"/>
      <c r="T31" s="42"/>
      <c r="U31" s="42"/>
      <c r="V31" s="42"/>
      <c r="W31" s="42"/>
      <c r="X31" s="42"/>
      <c r="Y31" s="42"/>
      <c r="Z31" s="42"/>
      <c r="AA31" s="42"/>
      <c r="AB31" s="42"/>
    </row>
    <row r="32" spans="1:28" ht="17.25" customHeight="1" x14ac:dyDescent="0.2">
      <c r="A32" s="1">
        <v>155170</v>
      </c>
      <c r="B32" s="40" t="s">
        <v>41</v>
      </c>
      <c r="C32" s="148">
        <v>3620</v>
      </c>
      <c r="D32" s="148">
        <v>4056</v>
      </c>
      <c r="E32" s="148">
        <v>3570</v>
      </c>
      <c r="F32" s="148">
        <v>1762</v>
      </c>
      <c r="G32" s="148">
        <v>0</v>
      </c>
      <c r="H32" s="148">
        <v>2542</v>
      </c>
      <c r="I32" s="148">
        <v>4635</v>
      </c>
      <c r="J32" s="148">
        <v>6931</v>
      </c>
      <c r="K32" s="148">
        <v>6486</v>
      </c>
      <c r="L32" s="148">
        <v>5092</v>
      </c>
      <c r="M32" s="148">
        <v>3617</v>
      </c>
      <c r="N32" s="148">
        <v>3192</v>
      </c>
      <c r="Q32" s="42"/>
      <c r="R32" s="42"/>
      <c r="S32" s="42"/>
      <c r="T32" s="42"/>
      <c r="V32" s="42"/>
      <c r="W32" s="42"/>
      <c r="X32" s="42"/>
      <c r="Y32" s="42"/>
      <c r="Z32" s="42"/>
      <c r="AA32" s="42"/>
      <c r="AB32" s="42"/>
    </row>
    <row r="33" spans="1:40" ht="17.25" customHeight="1" x14ac:dyDescent="0.2">
      <c r="A33" s="1">
        <v>159040</v>
      </c>
      <c r="B33" s="40" t="s">
        <v>38</v>
      </c>
      <c r="C33" s="148">
        <v>0</v>
      </c>
      <c r="D33" s="148">
        <v>0</v>
      </c>
      <c r="E33" s="148">
        <v>0</v>
      </c>
      <c r="F33" s="148">
        <v>0</v>
      </c>
      <c r="G33" s="148">
        <v>0</v>
      </c>
      <c r="H33" s="148">
        <v>0</v>
      </c>
      <c r="I33" s="148">
        <v>0</v>
      </c>
      <c r="J33" s="148">
        <v>0</v>
      </c>
      <c r="K33" s="147">
        <v>4473</v>
      </c>
      <c r="L33" s="148">
        <v>3726</v>
      </c>
      <c r="M33" s="147">
        <v>2470</v>
      </c>
      <c r="N33" s="147">
        <v>2122</v>
      </c>
      <c r="Y33" s="42"/>
      <c r="Z33" s="42"/>
      <c r="AA33" s="42"/>
      <c r="AB33" s="42"/>
    </row>
    <row r="34" spans="1:40" ht="17.25" customHeight="1" x14ac:dyDescent="0.2">
      <c r="A34" s="1">
        <v>174100</v>
      </c>
      <c r="B34" s="50" t="s">
        <v>82</v>
      </c>
      <c r="C34" s="147">
        <v>18791</v>
      </c>
      <c r="D34" s="147">
        <v>20120</v>
      </c>
      <c r="E34" s="148">
        <v>15696</v>
      </c>
      <c r="F34" s="147">
        <v>6770</v>
      </c>
      <c r="G34" s="147">
        <v>8441</v>
      </c>
      <c r="H34" s="147">
        <v>11524</v>
      </c>
      <c r="I34" s="147">
        <v>14282</v>
      </c>
      <c r="J34" s="147">
        <v>13115</v>
      </c>
      <c r="K34" s="147">
        <v>19364</v>
      </c>
      <c r="L34" s="147">
        <v>16341</v>
      </c>
      <c r="M34" s="147">
        <v>15650</v>
      </c>
      <c r="N34" s="147">
        <v>14160</v>
      </c>
      <c r="Q34" s="42"/>
      <c r="R34" s="42"/>
      <c r="S34" s="42"/>
      <c r="T34" s="42"/>
      <c r="U34" s="42"/>
      <c r="V34" s="42"/>
      <c r="W34" s="42"/>
      <c r="X34" s="42"/>
      <c r="Y34" s="42"/>
      <c r="Z34" s="42"/>
      <c r="AA34" s="42"/>
      <c r="AB34" s="42"/>
    </row>
    <row r="35" spans="1:40" ht="17.25" customHeight="1" x14ac:dyDescent="0.2">
      <c r="A35" s="1">
        <v>180100</v>
      </c>
      <c r="B35" s="40" t="s">
        <v>169</v>
      </c>
      <c r="C35" s="147">
        <v>13211</v>
      </c>
      <c r="D35" s="147">
        <v>19957</v>
      </c>
      <c r="E35" s="148">
        <v>0</v>
      </c>
      <c r="F35" s="148">
        <v>0</v>
      </c>
      <c r="G35" s="148">
        <v>0</v>
      </c>
      <c r="H35" s="148">
        <v>0</v>
      </c>
      <c r="I35" s="148">
        <v>0</v>
      </c>
      <c r="J35" s="148">
        <v>0</v>
      </c>
      <c r="K35" s="148">
        <v>0</v>
      </c>
      <c r="L35" s="148">
        <v>0</v>
      </c>
      <c r="M35" s="148">
        <v>0</v>
      </c>
      <c r="N35" s="148">
        <v>0</v>
      </c>
      <c r="Q35" s="42"/>
      <c r="R35" s="42"/>
    </row>
    <row r="36" spans="1:40" ht="17.25" customHeight="1" x14ac:dyDescent="0.2">
      <c r="A36" s="1"/>
      <c r="B36" s="40" t="s">
        <v>33</v>
      </c>
      <c r="C36" s="147">
        <v>10098</v>
      </c>
      <c r="D36" s="147">
        <v>10701</v>
      </c>
      <c r="E36" s="147">
        <v>8637</v>
      </c>
      <c r="F36" s="147">
        <v>3550</v>
      </c>
      <c r="G36" s="147">
        <v>4656</v>
      </c>
      <c r="H36" s="147">
        <v>6927</v>
      </c>
      <c r="I36" s="147">
        <v>10269</v>
      </c>
      <c r="J36" s="147">
        <v>11465</v>
      </c>
      <c r="K36" s="147">
        <v>11484</v>
      </c>
      <c r="L36" s="148">
        <v>10813</v>
      </c>
      <c r="M36" s="147">
        <v>10314</v>
      </c>
      <c r="N36" s="147">
        <v>8926</v>
      </c>
      <c r="Q36" s="42"/>
      <c r="R36" s="42"/>
      <c r="S36" s="42"/>
      <c r="T36" s="42"/>
      <c r="U36" s="42"/>
      <c r="V36" s="42"/>
      <c r="W36" s="42"/>
      <c r="X36" s="42"/>
      <c r="Y36" s="42"/>
      <c r="Z36" s="42"/>
      <c r="AA36" s="42"/>
      <c r="AB36" s="42"/>
    </row>
    <row r="37" spans="1:40" ht="17.25" customHeight="1" x14ac:dyDescent="0.2">
      <c r="A37" s="1">
        <v>183200</v>
      </c>
      <c r="B37" s="50" t="s">
        <v>46</v>
      </c>
      <c r="C37" s="148">
        <v>0</v>
      </c>
      <c r="D37" s="148">
        <v>0</v>
      </c>
      <c r="E37" s="148">
        <v>0</v>
      </c>
      <c r="F37" s="147">
        <v>3629</v>
      </c>
      <c r="G37" s="147">
        <v>4737</v>
      </c>
      <c r="H37" s="148">
        <v>7370</v>
      </c>
      <c r="I37" s="148">
        <v>9704</v>
      </c>
      <c r="J37" s="148">
        <v>11414</v>
      </c>
      <c r="K37" s="148">
        <v>11329</v>
      </c>
      <c r="L37" s="148">
        <v>9400</v>
      </c>
      <c r="M37" s="148">
        <v>9124</v>
      </c>
      <c r="N37" s="148">
        <v>8223</v>
      </c>
      <c r="T37" s="42"/>
      <c r="U37" s="42"/>
      <c r="V37" s="42"/>
      <c r="W37" s="42"/>
      <c r="X37" s="42"/>
      <c r="Y37" s="42"/>
      <c r="Z37" s="42"/>
      <c r="AA37" s="42"/>
      <c r="AB37" s="42"/>
    </row>
    <row r="38" spans="1:40" ht="17.25" customHeight="1" x14ac:dyDescent="0.2">
      <c r="A38" s="1"/>
      <c r="B38" s="50" t="s">
        <v>155</v>
      </c>
      <c r="C38" s="148">
        <v>0</v>
      </c>
      <c r="D38" s="148">
        <v>0</v>
      </c>
      <c r="E38" s="148">
        <v>0</v>
      </c>
      <c r="F38" s="148">
        <v>0</v>
      </c>
      <c r="G38" s="148">
        <v>0</v>
      </c>
      <c r="H38" s="148">
        <v>0</v>
      </c>
      <c r="I38" s="148">
        <v>0</v>
      </c>
      <c r="J38" s="148">
        <v>0</v>
      </c>
      <c r="K38" s="148">
        <v>0</v>
      </c>
      <c r="L38" s="148">
        <v>0</v>
      </c>
      <c r="M38" s="148">
        <v>0</v>
      </c>
      <c r="N38" s="147">
        <v>63057</v>
      </c>
      <c r="AB38" s="42"/>
    </row>
    <row r="39" spans="1:40" ht="17.25" customHeight="1" x14ac:dyDescent="0.2">
      <c r="A39" s="1">
        <v>228120</v>
      </c>
      <c r="B39" s="40" t="s">
        <v>168</v>
      </c>
      <c r="C39" s="148">
        <v>0</v>
      </c>
      <c r="D39" s="148">
        <v>0</v>
      </c>
      <c r="E39" s="148">
        <v>0</v>
      </c>
      <c r="F39" s="148">
        <v>0</v>
      </c>
      <c r="G39" s="148">
        <v>0</v>
      </c>
      <c r="H39" s="148">
        <v>0</v>
      </c>
      <c r="I39" s="148">
        <v>0</v>
      </c>
      <c r="J39" s="148">
        <v>0</v>
      </c>
      <c r="K39" s="148">
        <v>0</v>
      </c>
      <c r="L39" s="148">
        <v>0</v>
      </c>
      <c r="M39" s="148">
        <v>0</v>
      </c>
      <c r="N39" s="148">
        <v>0</v>
      </c>
      <c r="O39" t="s">
        <v>164</v>
      </c>
    </row>
    <row r="40" spans="1:40" ht="17.25" customHeight="1" x14ac:dyDescent="0.2">
      <c r="A40" s="1"/>
      <c r="B40" s="40" t="s">
        <v>39</v>
      </c>
      <c r="C40" s="148">
        <v>969</v>
      </c>
      <c r="D40" s="147">
        <v>1033</v>
      </c>
      <c r="E40" s="147">
        <v>1292</v>
      </c>
      <c r="F40" s="147">
        <v>396</v>
      </c>
      <c r="G40" s="147">
        <v>509</v>
      </c>
      <c r="H40" s="147">
        <v>778</v>
      </c>
      <c r="I40" s="147">
        <v>1842</v>
      </c>
      <c r="J40" s="147">
        <v>2573</v>
      </c>
      <c r="K40" s="148">
        <v>0</v>
      </c>
      <c r="L40" s="148">
        <v>0</v>
      </c>
      <c r="M40" s="147">
        <v>991</v>
      </c>
      <c r="N40" s="147">
        <v>966</v>
      </c>
      <c r="R40" s="42"/>
      <c r="S40" s="42"/>
      <c r="W40" s="42"/>
      <c r="X40" s="42"/>
    </row>
    <row r="41" spans="1:40" ht="17.25" customHeight="1" x14ac:dyDescent="0.2">
      <c r="A41" s="1"/>
      <c r="B41" s="40" t="s">
        <v>37</v>
      </c>
      <c r="C41" s="150">
        <v>4161</v>
      </c>
      <c r="D41" s="150">
        <v>4759</v>
      </c>
      <c r="E41" s="150">
        <v>3704</v>
      </c>
      <c r="F41" s="150">
        <v>2057</v>
      </c>
      <c r="G41" s="150">
        <v>2667</v>
      </c>
      <c r="H41" s="150">
        <v>4038</v>
      </c>
      <c r="I41" s="150">
        <v>4709</v>
      </c>
      <c r="J41" s="150">
        <v>4057</v>
      </c>
      <c r="K41" s="150">
        <v>4070</v>
      </c>
      <c r="L41" s="151">
        <v>3939</v>
      </c>
      <c r="M41" s="151">
        <v>3778</v>
      </c>
      <c r="N41" s="151">
        <v>3339</v>
      </c>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row>
    <row r="42" spans="1:40" s="44" customFormat="1" ht="17.25" customHeight="1" x14ac:dyDescent="0.2">
      <c r="A42" s="2">
        <v>232110</v>
      </c>
      <c r="B42" s="2"/>
      <c r="C42" s="66"/>
      <c r="D42" s="66"/>
      <c r="E42" s="66"/>
      <c r="F42" s="66"/>
      <c r="G42" s="66"/>
      <c r="H42" s="65"/>
      <c r="I42" s="65"/>
      <c r="J42" s="65"/>
      <c r="K42" s="65"/>
      <c r="L42" s="65"/>
      <c r="M42" s="65"/>
      <c r="N42" s="66"/>
    </row>
    <row r="43" spans="1:40" s="44" customFormat="1" ht="17.25" customHeight="1" x14ac:dyDescent="0.2">
      <c r="A43" s="2">
        <v>254575</v>
      </c>
      <c r="C43" s="63"/>
      <c r="D43" s="63"/>
      <c r="E43" s="63"/>
      <c r="F43" s="63"/>
      <c r="G43" s="63"/>
      <c r="H43" s="63"/>
      <c r="I43" s="63"/>
      <c r="J43" s="63"/>
      <c r="K43" s="63"/>
      <c r="L43" s="63"/>
      <c r="M43" s="63"/>
      <c r="N43" s="62"/>
    </row>
    <row r="44" spans="1:40" s="44" customFormat="1" ht="17.25" customHeight="1" x14ac:dyDescent="0.2">
      <c r="A44" s="2">
        <v>255005</v>
      </c>
      <c r="B44" s="64"/>
      <c r="C44" s="65"/>
      <c r="D44" s="65"/>
      <c r="E44" s="65"/>
      <c r="F44" s="65"/>
      <c r="G44" s="65"/>
      <c r="H44" s="65"/>
      <c r="I44" s="65"/>
      <c r="J44" s="65"/>
      <c r="K44" s="65"/>
      <c r="L44" s="66"/>
      <c r="M44" s="65"/>
      <c r="N44" s="66"/>
    </row>
    <row r="45" spans="1:40" ht="15.75" customHeight="1" x14ac:dyDescent="0.2">
      <c r="A45" s="1"/>
      <c r="B45" s="25" t="s">
        <v>164</v>
      </c>
      <c r="C45" s="3"/>
      <c r="D45" s="3"/>
      <c r="E45" s="3"/>
      <c r="F45" s="3"/>
      <c r="G45" s="3"/>
      <c r="H45" s="3"/>
      <c r="I45" s="3"/>
      <c r="J45" s="3"/>
      <c r="K45" s="3"/>
      <c r="L45" s="3"/>
      <c r="M45" s="3"/>
      <c r="N45" s="3"/>
    </row>
  </sheetData>
  <phoneticPr fontId="15" type="noConversion"/>
  <pageMargins left="0.75" right="0.75" top="1" bottom="1" header="0.5" footer="0.5"/>
  <pageSetup paperSize="9" scale="57" orientation="portrait" horizontalDpi="4294967292" verticalDpi="300" r:id="rId1"/>
  <headerFooter alignWithMargins="0">
    <oddHeader>&amp;R&amp;"Arial,Bold"&amp;16ROAD TRAFFIC</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zoomScale="85" zoomScaleNormal="85" workbookViewId="0">
      <selection activeCell="A10" sqref="A10"/>
    </sheetView>
  </sheetViews>
  <sheetFormatPr defaultRowHeight="12.75" x14ac:dyDescent="0.2"/>
  <cols>
    <col min="1" max="1" width="26.5703125" style="25" customWidth="1"/>
    <col min="2" max="2" width="12.140625" style="20" customWidth="1"/>
    <col min="3" max="6" width="12.85546875" style="20" customWidth="1"/>
    <col min="7" max="7" width="10.5703125" style="20" customWidth="1"/>
    <col min="8" max="8" width="10.7109375" style="20" customWidth="1"/>
    <col min="9" max="12" width="12.85546875" style="20" customWidth="1"/>
    <col min="13" max="16384" width="9.140625" style="20"/>
  </cols>
  <sheetData>
    <row r="1" spans="1:13" s="18" customFormat="1" ht="15.75" x14ac:dyDescent="0.25">
      <c r="A1" s="61" t="s">
        <v>329</v>
      </c>
    </row>
    <row r="2" spans="1:13" s="18" customFormat="1" ht="15" x14ac:dyDescent="0.2">
      <c r="A2" s="125" t="s">
        <v>291</v>
      </c>
    </row>
    <row r="3" spans="1:13" s="18" customFormat="1" ht="15" x14ac:dyDescent="0.2">
      <c r="A3" s="125" t="s">
        <v>165</v>
      </c>
    </row>
    <row r="4" spans="1:13" s="22" customFormat="1" ht="78.75" x14ac:dyDescent="0.25">
      <c r="A4" s="113" t="s">
        <v>81</v>
      </c>
      <c r="B4" s="127" t="s">
        <v>318</v>
      </c>
      <c r="C4" s="127" t="s">
        <v>319</v>
      </c>
      <c r="D4" s="113" t="s">
        <v>385</v>
      </c>
      <c r="E4" s="127" t="s">
        <v>320</v>
      </c>
      <c r="F4" s="152" t="s">
        <v>84</v>
      </c>
      <c r="G4" s="127" t="s">
        <v>321</v>
      </c>
      <c r="H4" s="127" t="s">
        <v>322</v>
      </c>
      <c r="I4" s="127" t="s">
        <v>323</v>
      </c>
      <c r="J4" s="127" t="s">
        <v>324</v>
      </c>
      <c r="K4" s="127" t="s">
        <v>325</v>
      </c>
      <c r="L4" s="127" t="s">
        <v>326</v>
      </c>
      <c r="M4" s="19"/>
    </row>
    <row r="5" spans="1:13" ht="18" customHeight="1" x14ac:dyDescent="0.2">
      <c r="A5" s="87" t="s">
        <v>214</v>
      </c>
      <c r="B5" s="50">
        <v>1</v>
      </c>
      <c r="C5" s="54">
        <v>24895.75</v>
      </c>
      <c r="D5" s="54">
        <v>36752</v>
      </c>
      <c r="E5" s="54">
        <v>37842</v>
      </c>
      <c r="F5" s="54">
        <v>27038.166666666668</v>
      </c>
      <c r="G5" s="155">
        <v>41</v>
      </c>
      <c r="H5" s="155">
        <v>45</v>
      </c>
      <c r="I5" s="153">
        <v>1720</v>
      </c>
      <c r="J5" s="153">
        <v>1786</v>
      </c>
      <c r="K5" s="155">
        <v>1932</v>
      </c>
      <c r="L5" s="155">
        <v>2018</v>
      </c>
      <c r="M5" s="40"/>
    </row>
    <row r="6" spans="1:13" ht="18" customHeight="1" x14ac:dyDescent="0.2">
      <c r="A6" s="87" t="s">
        <v>36</v>
      </c>
      <c r="B6" s="50">
        <v>2</v>
      </c>
      <c r="C6" s="54">
        <v>18307.555555555555</v>
      </c>
      <c r="D6" s="156">
        <v>0</v>
      </c>
      <c r="E6" s="54">
        <v>18785.636363636364</v>
      </c>
      <c r="F6" s="156">
        <v>0</v>
      </c>
      <c r="G6" s="155">
        <v>13</v>
      </c>
      <c r="H6" s="155">
        <v>15</v>
      </c>
      <c r="I6" s="153">
        <v>1425</v>
      </c>
      <c r="J6" s="153">
        <v>1835</v>
      </c>
      <c r="K6" s="153">
        <v>1730</v>
      </c>
      <c r="L6" s="153">
        <v>1935</v>
      </c>
      <c r="M6" s="40"/>
    </row>
    <row r="7" spans="1:13" ht="18" customHeight="1" x14ac:dyDescent="0.2">
      <c r="A7" s="87" t="s">
        <v>29</v>
      </c>
      <c r="B7" s="50">
        <v>3</v>
      </c>
      <c r="C7" s="54">
        <v>40861.333333333336</v>
      </c>
      <c r="D7" s="54">
        <v>50438</v>
      </c>
      <c r="E7" s="54">
        <v>54197</v>
      </c>
      <c r="F7" s="29">
        <v>45239.5</v>
      </c>
      <c r="G7" s="153">
        <v>17</v>
      </c>
      <c r="H7" s="153">
        <v>19</v>
      </c>
      <c r="I7" s="153">
        <v>2702</v>
      </c>
      <c r="J7" s="153">
        <v>3299</v>
      </c>
      <c r="K7" s="153">
        <v>3155</v>
      </c>
      <c r="L7" s="153">
        <v>3534</v>
      </c>
      <c r="M7" s="40"/>
    </row>
    <row r="8" spans="1:13" ht="18" customHeight="1" x14ac:dyDescent="0.2">
      <c r="A8" s="87" t="s">
        <v>83</v>
      </c>
      <c r="B8" s="50">
        <v>4</v>
      </c>
      <c r="C8" s="54">
        <v>23427.583333333332</v>
      </c>
      <c r="D8" s="54">
        <v>29109</v>
      </c>
      <c r="E8" s="54">
        <v>31041</v>
      </c>
      <c r="F8" s="54">
        <v>26058.583333333332</v>
      </c>
      <c r="G8" s="155">
        <v>12</v>
      </c>
      <c r="H8" s="155">
        <v>13</v>
      </c>
      <c r="I8" s="153">
        <v>1687</v>
      </c>
      <c r="J8" s="153">
        <v>2148</v>
      </c>
      <c r="K8" s="153">
        <v>1959</v>
      </c>
      <c r="L8" s="153">
        <v>2213</v>
      </c>
      <c r="M8" s="40"/>
    </row>
    <row r="9" spans="1:13" ht="18" customHeight="1" x14ac:dyDescent="0.2">
      <c r="A9" s="87" t="s">
        <v>40</v>
      </c>
      <c r="B9" s="50">
        <v>5</v>
      </c>
      <c r="C9" s="29">
        <v>15534.25</v>
      </c>
      <c r="D9" s="29">
        <v>18804</v>
      </c>
      <c r="E9" s="29">
        <v>20207</v>
      </c>
      <c r="F9" s="29">
        <v>17350.916666666668</v>
      </c>
      <c r="G9" s="156">
        <v>0</v>
      </c>
      <c r="H9" s="156">
        <v>0</v>
      </c>
      <c r="I9" s="155">
        <v>1111</v>
      </c>
      <c r="J9" s="155">
        <v>1415</v>
      </c>
      <c r="K9" s="155">
        <v>1307</v>
      </c>
      <c r="L9" s="155">
        <v>1495</v>
      </c>
      <c r="M9" s="40"/>
    </row>
    <row r="10" spans="1:13" ht="18" customHeight="1" x14ac:dyDescent="0.2">
      <c r="A10" s="85" t="s">
        <v>153</v>
      </c>
      <c r="B10" s="40">
        <v>37</v>
      </c>
      <c r="C10" s="54">
        <v>26607</v>
      </c>
      <c r="D10" s="29">
        <v>37438</v>
      </c>
      <c r="E10" s="54">
        <v>38648</v>
      </c>
      <c r="F10" s="29">
        <v>26576</v>
      </c>
      <c r="G10" s="154">
        <v>32</v>
      </c>
      <c r="H10" s="154">
        <v>36</v>
      </c>
      <c r="I10" s="155">
        <v>1828</v>
      </c>
      <c r="J10" s="155">
        <v>1888</v>
      </c>
      <c r="K10" s="155">
        <v>1890</v>
      </c>
      <c r="L10" s="155">
        <v>1974</v>
      </c>
      <c r="M10" s="40"/>
    </row>
    <row r="11" spans="1:13" ht="18" customHeight="1" x14ac:dyDescent="0.2">
      <c r="A11" s="87" t="s">
        <v>32</v>
      </c>
      <c r="B11" s="50">
        <v>6</v>
      </c>
      <c r="C11" s="156">
        <v>0</v>
      </c>
      <c r="D11" s="156">
        <v>0</v>
      </c>
      <c r="E11" s="156">
        <v>0</v>
      </c>
      <c r="F11" s="156">
        <v>0</v>
      </c>
      <c r="G11" s="156">
        <v>0</v>
      </c>
      <c r="H11" s="156">
        <v>0</v>
      </c>
      <c r="I11" s="156">
        <v>0</v>
      </c>
      <c r="J11" s="156">
        <v>0</v>
      </c>
      <c r="K11" s="156">
        <v>0</v>
      </c>
      <c r="L11" s="156">
        <v>0</v>
      </c>
      <c r="M11" s="40"/>
    </row>
    <row r="12" spans="1:13" ht="18" customHeight="1" x14ac:dyDescent="0.2">
      <c r="A12" s="87" t="s">
        <v>146</v>
      </c>
      <c r="B12" s="50">
        <v>7</v>
      </c>
      <c r="C12" s="54">
        <v>22244.25</v>
      </c>
      <c r="D12" s="54">
        <v>28913</v>
      </c>
      <c r="E12" s="29">
        <v>29209</v>
      </c>
      <c r="F12" s="29">
        <v>23369.75</v>
      </c>
      <c r="G12" s="155">
        <v>12</v>
      </c>
      <c r="H12" s="155">
        <v>14</v>
      </c>
      <c r="I12" s="155">
        <v>1548</v>
      </c>
      <c r="J12" s="155">
        <v>1567</v>
      </c>
      <c r="K12" s="155">
        <v>1802</v>
      </c>
      <c r="L12" s="155">
        <v>1894</v>
      </c>
      <c r="M12" s="40"/>
    </row>
    <row r="13" spans="1:13" ht="18" customHeight="1" x14ac:dyDescent="0.2">
      <c r="A13" s="87" t="s">
        <v>22</v>
      </c>
      <c r="B13" s="50">
        <v>8</v>
      </c>
      <c r="C13" s="156">
        <v>0</v>
      </c>
      <c r="D13" s="156">
        <v>0</v>
      </c>
      <c r="E13" s="156">
        <v>0</v>
      </c>
      <c r="F13" s="156">
        <v>0</v>
      </c>
      <c r="G13" s="156">
        <v>0</v>
      </c>
      <c r="H13" s="156">
        <v>0</v>
      </c>
      <c r="I13" s="156">
        <v>0</v>
      </c>
      <c r="J13" s="156">
        <v>0</v>
      </c>
      <c r="K13" s="156">
        <v>0</v>
      </c>
      <c r="L13" s="156">
        <v>0</v>
      </c>
      <c r="M13" s="40"/>
    </row>
    <row r="14" spans="1:13" ht="18" customHeight="1" x14ac:dyDescent="0.2">
      <c r="A14" s="87" t="s">
        <v>28</v>
      </c>
      <c r="B14" s="50">
        <v>9</v>
      </c>
      <c r="C14" s="54">
        <v>2765.4166666666665</v>
      </c>
      <c r="D14" s="54">
        <v>3474</v>
      </c>
      <c r="E14" s="54">
        <v>3678</v>
      </c>
      <c r="F14" s="54">
        <v>3036.25</v>
      </c>
      <c r="G14" s="153">
        <v>16</v>
      </c>
      <c r="H14" s="153">
        <v>19</v>
      </c>
      <c r="I14" s="153">
        <v>209</v>
      </c>
      <c r="J14" s="153">
        <v>218</v>
      </c>
      <c r="K14" s="153">
        <v>226</v>
      </c>
      <c r="L14" s="153">
        <v>250</v>
      </c>
      <c r="M14" s="40"/>
    </row>
    <row r="15" spans="1:13" ht="18" customHeight="1" x14ac:dyDescent="0.2">
      <c r="A15" s="87" t="s">
        <v>26</v>
      </c>
      <c r="B15" s="50">
        <v>10</v>
      </c>
      <c r="C15" s="29">
        <v>1836.25</v>
      </c>
      <c r="D15" s="29">
        <v>3056</v>
      </c>
      <c r="E15" s="29">
        <v>3148</v>
      </c>
      <c r="F15" s="29">
        <v>1980.5</v>
      </c>
      <c r="G15" s="155">
        <v>27</v>
      </c>
      <c r="H15" s="155">
        <v>30</v>
      </c>
      <c r="I15" s="155">
        <v>166</v>
      </c>
      <c r="J15" s="155">
        <v>170</v>
      </c>
      <c r="K15" s="155">
        <v>173</v>
      </c>
      <c r="L15" s="155">
        <v>181</v>
      </c>
      <c r="M15" s="40"/>
    </row>
    <row r="16" spans="1:13" ht="18" customHeight="1" x14ac:dyDescent="0.2">
      <c r="A16" s="87" t="s">
        <v>23</v>
      </c>
      <c r="B16" s="50">
        <v>11</v>
      </c>
      <c r="C16" s="29">
        <v>10386.916666666666</v>
      </c>
      <c r="D16" s="29">
        <v>14707</v>
      </c>
      <c r="E16" s="29">
        <v>14987</v>
      </c>
      <c r="F16" s="29">
        <v>11153.666666666666</v>
      </c>
      <c r="G16" s="155">
        <v>18</v>
      </c>
      <c r="H16" s="155">
        <v>21</v>
      </c>
      <c r="I16" s="155">
        <v>744</v>
      </c>
      <c r="J16" s="155">
        <v>737</v>
      </c>
      <c r="K16" s="155">
        <v>861</v>
      </c>
      <c r="L16" s="155">
        <v>927</v>
      </c>
      <c r="M16" s="40"/>
    </row>
    <row r="17" spans="1:13" ht="18" customHeight="1" x14ac:dyDescent="0.2">
      <c r="A17" s="87" t="s">
        <v>25</v>
      </c>
      <c r="B17" s="50">
        <v>12</v>
      </c>
      <c r="C17" s="54">
        <v>5091.833333333333</v>
      </c>
      <c r="D17" s="54">
        <v>7564</v>
      </c>
      <c r="E17" s="54">
        <v>7813</v>
      </c>
      <c r="F17" s="54">
        <v>5456.833333333333</v>
      </c>
      <c r="G17" s="153">
        <v>10</v>
      </c>
      <c r="H17" s="153">
        <v>11</v>
      </c>
      <c r="I17" s="153">
        <v>407</v>
      </c>
      <c r="J17" s="153">
        <v>415</v>
      </c>
      <c r="K17" s="153">
        <v>440</v>
      </c>
      <c r="L17" s="153">
        <v>461</v>
      </c>
      <c r="M17" s="40"/>
    </row>
    <row r="18" spans="1:13" ht="18" customHeight="1" x14ac:dyDescent="0.2">
      <c r="A18" s="87" t="s">
        <v>24</v>
      </c>
      <c r="B18" s="50">
        <v>13</v>
      </c>
      <c r="C18" s="54">
        <v>7185.75</v>
      </c>
      <c r="D18" s="54">
        <v>11584</v>
      </c>
      <c r="E18" s="29">
        <v>11542</v>
      </c>
      <c r="F18" s="29">
        <v>7560.666666666667</v>
      </c>
      <c r="G18" s="155">
        <v>17</v>
      </c>
      <c r="H18" s="155">
        <v>19</v>
      </c>
      <c r="I18" s="155">
        <v>586</v>
      </c>
      <c r="J18" s="155">
        <v>592</v>
      </c>
      <c r="K18" s="155">
        <v>586</v>
      </c>
      <c r="L18" s="155">
        <v>602</v>
      </c>
      <c r="M18" s="40"/>
    </row>
    <row r="19" spans="1:13" ht="18" customHeight="1" x14ac:dyDescent="0.2">
      <c r="A19" s="87" t="s">
        <v>45</v>
      </c>
      <c r="B19" s="50">
        <v>14</v>
      </c>
      <c r="C19" s="156">
        <v>0</v>
      </c>
      <c r="D19" s="156">
        <v>0</v>
      </c>
      <c r="E19" s="156">
        <v>0</v>
      </c>
      <c r="F19" s="156">
        <v>0</v>
      </c>
      <c r="G19" s="156">
        <v>0</v>
      </c>
      <c r="H19" s="156">
        <v>0</v>
      </c>
      <c r="I19" s="156">
        <v>0</v>
      </c>
      <c r="J19" s="156">
        <v>0</v>
      </c>
      <c r="K19" s="156">
        <v>0</v>
      </c>
      <c r="L19" s="156">
        <v>0</v>
      </c>
      <c r="M19" s="40"/>
    </row>
    <row r="20" spans="1:13" ht="18" customHeight="1" x14ac:dyDescent="0.2">
      <c r="A20" s="87" t="s">
        <v>34</v>
      </c>
      <c r="B20" s="50">
        <v>15</v>
      </c>
      <c r="C20" s="29">
        <v>6394.083333333333</v>
      </c>
      <c r="D20" s="54">
        <v>5022</v>
      </c>
      <c r="E20" s="29">
        <v>5185</v>
      </c>
      <c r="F20" s="29">
        <v>6980.583333333333</v>
      </c>
      <c r="G20" s="155">
        <v>12</v>
      </c>
      <c r="H20" s="155">
        <v>14</v>
      </c>
      <c r="I20" s="155">
        <v>474</v>
      </c>
      <c r="J20" s="155">
        <v>520</v>
      </c>
      <c r="K20" s="155">
        <v>536</v>
      </c>
      <c r="L20" s="155">
        <v>584</v>
      </c>
      <c r="M20" s="40"/>
    </row>
    <row r="21" spans="1:13" ht="18" customHeight="1" x14ac:dyDescent="0.2">
      <c r="A21" s="87" t="s">
        <v>30</v>
      </c>
      <c r="B21" s="50">
        <v>16</v>
      </c>
      <c r="C21" s="54">
        <v>3650.75</v>
      </c>
      <c r="D21" s="54">
        <v>5716</v>
      </c>
      <c r="E21" s="54">
        <v>5877</v>
      </c>
      <c r="F21" s="54">
        <v>3944.3333333333335</v>
      </c>
      <c r="G21" s="153">
        <v>27</v>
      </c>
      <c r="H21" s="153">
        <v>30</v>
      </c>
      <c r="I21" s="153">
        <v>282</v>
      </c>
      <c r="J21" s="153">
        <v>291</v>
      </c>
      <c r="K21" s="153">
        <v>296</v>
      </c>
      <c r="L21" s="153">
        <v>307</v>
      </c>
      <c r="M21" s="40"/>
    </row>
    <row r="22" spans="1:13" ht="18" customHeight="1" x14ac:dyDescent="0.2">
      <c r="A22" s="87" t="s">
        <v>92</v>
      </c>
      <c r="B22" s="50">
        <v>17</v>
      </c>
      <c r="C22" s="54">
        <v>3929.9166666666665</v>
      </c>
      <c r="D22" s="54">
        <v>3491</v>
      </c>
      <c r="E22" s="54">
        <v>3672</v>
      </c>
      <c r="F22" s="29">
        <v>4257.75</v>
      </c>
      <c r="G22" s="155">
        <v>15</v>
      </c>
      <c r="H22" s="155">
        <v>16</v>
      </c>
      <c r="I22" s="153">
        <v>271</v>
      </c>
      <c r="J22" s="153">
        <v>291</v>
      </c>
      <c r="K22" s="153">
        <v>319</v>
      </c>
      <c r="L22" s="153">
        <v>331</v>
      </c>
      <c r="M22" s="40"/>
    </row>
    <row r="23" spans="1:13" ht="18" customHeight="1" x14ac:dyDescent="0.2">
      <c r="A23" s="87" t="s">
        <v>35</v>
      </c>
      <c r="B23" s="50">
        <v>18</v>
      </c>
      <c r="C23" s="156">
        <v>0</v>
      </c>
      <c r="D23" s="156">
        <v>0</v>
      </c>
      <c r="E23" s="156">
        <v>0</v>
      </c>
      <c r="F23" s="156">
        <v>0</v>
      </c>
      <c r="G23" s="156">
        <v>0</v>
      </c>
      <c r="H23" s="156">
        <v>0</v>
      </c>
      <c r="I23" s="156">
        <v>0</v>
      </c>
      <c r="J23" s="156">
        <v>0</v>
      </c>
      <c r="K23" s="156">
        <v>0</v>
      </c>
      <c r="L23" s="156">
        <v>0</v>
      </c>
      <c r="M23" s="40"/>
    </row>
    <row r="24" spans="1:13" ht="18" customHeight="1" x14ac:dyDescent="0.2">
      <c r="A24" s="87" t="s">
        <v>210</v>
      </c>
      <c r="B24" s="50">
        <v>19</v>
      </c>
      <c r="C24" s="29">
        <v>2500.2857142857142</v>
      </c>
      <c r="D24" s="29">
        <v>4273</v>
      </c>
      <c r="E24" s="29">
        <v>4437</v>
      </c>
      <c r="F24" s="29">
        <v>2699.25</v>
      </c>
      <c r="G24" s="155">
        <v>16</v>
      </c>
      <c r="H24" s="155">
        <v>18</v>
      </c>
      <c r="I24" s="155">
        <v>201</v>
      </c>
      <c r="J24" s="155">
        <v>208</v>
      </c>
      <c r="K24" s="155">
        <v>262</v>
      </c>
      <c r="L24" s="155">
        <v>263</v>
      </c>
      <c r="M24" s="40"/>
    </row>
    <row r="25" spans="1:13" ht="18" customHeight="1" x14ac:dyDescent="0.2">
      <c r="A25" s="87" t="s">
        <v>31</v>
      </c>
      <c r="B25" s="50">
        <v>20</v>
      </c>
      <c r="C25" s="54">
        <v>20527</v>
      </c>
      <c r="D25" s="54">
        <v>27369</v>
      </c>
      <c r="E25" s="54">
        <v>27314</v>
      </c>
      <c r="F25" s="29">
        <v>21811.916666666668</v>
      </c>
      <c r="G25" s="153">
        <v>10</v>
      </c>
      <c r="H25" s="153">
        <v>11</v>
      </c>
      <c r="I25" s="153">
        <v>1381</v>
      </c>
      <c r="J25" s="153">
        <v>1632</v>
      </c>
      <c r="K25" s="153">
        <v>1772</v>
      </c>
      <c r="L25" s="153">
        <v>1894</v>
      </c>
      <c r="M25" s="40"/>
    </row>
    <row r="26" spans="1:13" ht="18" customHeight="1" x14ac:dyDescent="0.2">
      <c r="A26" s="87" t="s">
        <v>47</v>
      </c>
      <c r="B26" s="50">
        <v>21</v>
      </c>
      <c r="C26" s="54">
        <v>16337.2</v>
      </c>
      <c r="D26" s="54">
        <v>17753</v>
      </c>
      <c r="E26" s="54">
        <v>19062</v>
      </c>
      <c r="F26" s="54">
        <v>18101</v>
      </c>
      <c r="G26" s="153">
        <v>6</v>
      </c>
      <c r="H26" s="153">
        <v>7</v>
      </c>
      <c r="I26" s="153">
        <v>1169</v>
      </c>
      <c r="J26" s="153">
        <v>1473</v>
      </c>
      <c r="K26" s="153">
        <v>1387</v>
      </c>
      <c r="L26" s="153">
        <v>1587</v>
      </c>
      <c r="M26" s="40"/>
    </row>
    <row r="27" spans="1:13" ht="18" customHeight="1" x14ac:dyDescent="0.2">
      <c r="A27" s="85" t="s">
        <v>154</v>
      </c>
      <c r="B27" s="50">
        <v>36</v>
      </c>
      <c r="C27" s="156">
        <v>0</v>
      </c>
      <c r="D27" s="156">
        <v>0</v>
      </c>
      <c r="E27" s="156">
        <v>0</v>
      </c>
      <c r="F27" s="156">
        <v>0</v>
      </c>
      <c r="G27" s="156">
        <v>0</v>
      </c>
      <c r="H27" s="156">
        <v>0</v>
      </c>
      <c r="I27" s="156">
        <v>0</v>
      </c>
      <c r="J27" s="156">
        <v>0</v>
      </c>
      <c r="K27" s="156">
        <v>0</v>
      </c>
      <c r="L27" s="156">
        <v>0</v>
      </c>
      <c r="M27" s="40"/>
    </row>
    <row r="28" spans="1:13" ht="18" customHeight="1" x14ac:dyDescent="0.2">
      <c r="A28" s="87" t="s">
        <v>147</v>
      </c>
      <c r="B28" s="50">
        <v>22</v>
      </c>
      <c r="C28" s="54">
        <v>3620.4166666666665</v>
      </c>
      <c r="D28" s="54">
        <v>7746</v>
      </c>
      <c r="E28" s="54">
        <v>7234</v>
      </c>
      <c r="F28" s="54">
        <v>3581</v>
      </c>
      <c r="G28" s="153">
        <v>9</v>
      </c>
      <c r="H28" s="153">
        <v>11</v>
      </c>
      <c r="I28" s="153">
        <v>307</v>
      </c>
      <c r="J28" s="153">
        <v>293</v>
      </c>
      <c r="K28" s="153">
        <v>338</v>
      </c>
      <c r="L28" s="153">
        <v>323</v>
      </c>
      <c r="M28" s="40"/>
    </row>
    <row r="29" spans="1:13" ht="18" customHeight="1" x14ac:dyDescent="0.2">
      <c r="A29" s="87" t="s">
        <v>27</v>
      </c>
      <c r="B29" s="50">
        <v>23</v>
      </c>
      <c r="C29" s="54">
        <v>5073.181818181818</v>
      </c>
      <c r="D29" s="54">
        <v>9278</v>
      </c>
      <c r="E29" s="54">
        <v>9429</v>
      </c>
      <c r="F29" s="54">
        <v>5390.75</v>
      </c>
      <c r="G29" s="155">
        <v>8</v>
      </c>
      <c r="H29" s="155">
        <v>9</v>
      </c>
      <c r="I29" s="153">
        <v>426</v>
      </c>
      <c r="J29" s="153">
        <v>438</v>
      </c>
      <c r="K29" s="153">
        <v>455</v>
      </c>
      <c r="L29" s="153">
        <v>478</v>
      </c>
      <c r="M29" s="40"/>
    </row>
    <row r="30" spans="1:13" ht="18" customHeight="1" x14ac:dyDescent="0.2">
      <c r="A30" s="87" t="s">
        <v>43</v>
      </c>
      <c r="B30" s="50">
        <v>24</v>
      </c>
      <c r="C30" s="54">
        <v>2638.625</v>
      </c>
      <c r="D30" s="54">
        <v>3107</v>
      </c>
      <c r="E30" s="54">
        <v>3284</v>
      </c>
      <c r="F30" s="54">
        <v>2836.4444444444443</v>
      </c>
      <c r="G30" s="153">
        <v>10</v>
      </c>
      <c r="H30" s="153">
        <v>11</v>
      </c>
      <c r="I30" s="153">
        <v>208</v>
      </c>
      <c r="J30" s="153">
        <v>226</v>
      </c>
      <c r="K30" s="153">
        <v>230</v>
      </c>
      <c r="L30" s="153">
        <v>255</v>
      </c>
      <c r="M30" s="40"/>
    </row>
    <row r="31" spans="1:13" ht="18" customHeight="1" x14ac:dyDescent="0.2">
      <c r="A31" s="87" t="s">
        <v>42</v>
      </c>
      <c r="B31" s="50">
        <v>25</v>
      </c>
      <c r="C31" s="54">
        <v>12700.333333333334</v>
      </c>
      <c r="D31" s="54">
        <v>14854</v>
      </c>
      <c r="E31" s="54">
        <v>15656</v>
      </c>
      <c r="F31" s="29">
        <v>13709.166666666666</v>
      </c>
      <c r="G31" s="155">
        <v>5</v>
      </c>
      <c r="H31" s="155">
        <v>5</v>
      </c>
      <c r="I31" s="153">
        <v>918</v>
      </c>
      <c r="J31" s="153">
        <v>1138</v>
      </c>
      <c r="K31" s="153">
        <v>1119</v>
      </c>
      <c r="L31" s="153">
        <v>1240</v>
      </c>
      <c r="M31" s="40"/>
    </row>
    <row r="32" spans="1:13" ht="18" customHeight="1" x14ac:dyDescent="0.2">
      <c r="A32" s="87" t="s">
        <v>41</v>
      </c>
      <c r="B32" s="50">
        <v>26</v>
      </c>
      <c r="C32" s="54">
        <v>4136.636363636364</v>
      </c>
      <c r="D32" s="54">
        <v>6931</v>
      </c>
      <c r="E32" s="29">
        <v>7186</v>
      </c>
      <c r="F32" s="29">
        <v>4440.363636363636</v>
      </c>
      <c r="G32" s="155">
        <v>8</v>
      </c>
      <c r="H32" s="155">
        <v>9</v>
      </c>
      <c r="I32" s="155">
        <v>356</v>
      </c>
      <c r="J32" s="155">
        <v>370</v>
      </c>
      <c r="K32" s="155">
        <v>376</v>
      </c>
      <c r="L32" s="155">
        <v>397</v>
      </c>
      <c r="M32" s="40"/>
    </row>
    <row r="33" spans="1:13" ht="18" customHeight="1" x14ac:dyDescent="0.2">
      <c r="A33" s="87" t="s">
        <v>38</v>
      </c>
      <c r="B33" s="50">
        <v>27</v>
      </c>
      <c r="C33" s="54">
        <v>3197.75</v>
      </c>
      <c r="D33" s="156">
        <v>0</v>
      </c>
      <c r="E33" s="54">
        <v>3363.75</v>
      </c>
      <c r="F33" s="156">
        <v>0</v>
      </c>
      <c r="G33" s="153">
        <v>8</v>
      </c>
      <c r="H33" s="153">
        <v>9</v>
      </c>
      <c r="I33" s="153">
        <v>260</v>
      </c>
      <c r="J33" s="153">
        <v>270</v>
      </c>
      <c r="K33" s="153">
        <v>283</v>
      </c>
      <c r="L33" s="153">
        <v>294</v>
      </c>
      <c r="M33" s="40"/>
    </row>
    <row r="34" spans="1:13" ht="18" customHeight="1" x14ac:dyDescent="0.2">
      <c r="A34" s="87" t="s">
        <v>82</v>
      </c>
      <c r="B34" s="50">
        <v>28</v>
      </c>
      <c r="C34" s="54">
        <v>14521.166666666666</v>
      </c>
      <c r="D34" s="54">
        <v>13115</v>
      </c>
      <c r="E34" s="54">
        <v>14105</v>
      </c>
      <c r="F34" s="54">
        <v>15860.166666666666</v>
      </c>
      <c r="G34" s="155">
        <v>17</v>
      </c>
      <c r="H34" s="155">
        <v>19</v>
      </c>
      <c r="I34" s="153">
        <v>964</v>
      </c>
      <c r="J34" s="153">
        <v>1212</v>
      </c>
      <c r="K34" s="153">
        <v>1192</v>
      </c>
      <c r="L34" s="153">
        <v>1325</v>
      </c>
      <c r="M34" s="40"/>
    </row>
    <row r="35" spans="1:13" ht="18" customHeight="1" x14ac:dyDescent="0.2">
      <c r="A35" s="87" t="s">
        <v>169</v>
      </c>
      <c r="B35" s="50">
        <v>29</v>
      </c>
      <c r="C35" s="29">
        <v>16584</v>
      </c>
      <c r="D35" s="156">
        <v>0</v>
      </c>
      <c r="E35" s="29">
        <v>17276</v>
      </c>
      <c r="F35" s="156">
        <v>0</v>
      </c>
      <c r="G35" s="155">
        <v>4</v>
      </c>
      <c r="H35" s="155">
        <v>5</v>
      </c>
      <c r="I35" s="155">
        <v>1153</v>
      </c>
      <c r="J35" s="155">
        <v>1130</v>
      </c>
      <c r="K35" s="155">
        <v>1472</v>
      </c>
      <c r="L35" s="155">
        <v>1558</v>
      </c>
      <c r="M35" s="40"/>
    </row>
    <row r="36" spans="1:13" ht="18" customHeight="1" x14ac:dyDescent="0.2">
      <c r="A36" s="87" t="s">
        <v>33</v>
      </c>
      <c r="B36" s="50">
        <v>30</v>
      </c>
      <c r="C36" s="54">
        <v>8986.6666666666661</v>
      </c>
      <c r="D36" s="54">
        <v>11465</v>
      </c>
      <c r="E36" s="29">
        <v>12024</v>
      </c>
      <c r="F36" s="29">
        <v>9612.25</v>
      </c>
      <c r="G36" s="155">
        <v>10</v>
      </c>
      <c r="H36" s="155">
        <v>12</v>
      </c>
      <c r="I36" s="155">
        <v>670</v>
      </c>
      <c r="J36" s="155">
        <v>685</v>
      </c>
      <c r="K36" s="155">
        <v>775</v>
      </c>
      <c r="L36" s="155">
        <v>831</v>
      </c>
      <c r="M36" s="40"/>
    </row>
    <row r="37" spans="1:13" ht="18" customHeight="1" x14ac:dyDescent="0.2">
      <c r="A37" s="87" t="s">
        <v>46</v>
      </c>
      <c r="B37" s="50">
        <v>31</v>
      </c>
      <c r="C37" s="54">
        <v>8325.5555555555547</v>
      </c>
      <c r="D37" s="29">
        <v>11414</v>
      </c>
      <c r="E37" s="54">
        <v>11679</v>
      </c>
      <c r="F37" s="29">
        <v>8789.4444444444453</v>
      </c>
      <c r="G37" s="153">
        <v>13</v>
      </c>
      <c r="H37" s="153">
        <v>15</v>
      </c>
      <c r="I37" s="153">
        <v>637</v>
      </c>
      <c r="J37" s="153">
        <v>704</v>
      </c>
      <c r="K37" s="153">
        <v>753</v>
      </c>
      <c r="L37" s="153">
        <v>804</v>
      </c>
      <c r="M37" s="40"/>
    </row>
    <row r="38" spans="1:13" ht="18" customHeight="1" x14ac:dyDescent="0.2">
      <c r="A38" s="85" t="s">
        <v>155</v>
      </c>
      <c r="B38" s="50">
        <v>35</v>
      </c>
      <c r="C38" s="29">
        <v>63057</v>
      </c>
      <c r="D38" s="156">
        <v>0</v>
      </c>
      <c r="E38" s="29">
        <v>67661</v>
      </c>
      <c r="F38" s="156">
        <v>0</v>
      </c>
      <c r="G38" s="155">
        <v>11</v>
      </c>
      <c r="H38" s="155">
        <v>13</v>
      </c>
      <c r="I38" s="155">
        <v>3728</v>
      </c>
      <c r="J38" s="155">
        <v>4236</v>
      </c>
      <c r="K38" s="155">
        <v>4540</v>
      </c>
      <c r="L38" s="155">
        <v>4848</v>
      </c>
      <c r="M38" s="40"/>
    </row>
    <row r="39" spans="1:13" ht="18" customHeight="1" x14ac:dyDescent="0.2">
      <c r="A39" s="87" t="s">
        <v>44</v>
      </c>
      <c r="B39" s="50">
        <v>32</v>
      </c>
      <c r="C39" s="156">
        <v>0</v>
      </c>
      <c r="D39" s="156">
        <v>0</v>
      </c>
      <c r="E39" s="156">
        <v>0</v>
      </c>
      <c r="F39" s="156">
        <v>0</v>
      </c>
      <c r="G39" s="156">
        <v>0</v>
      </c>
      <c r="H39" s="156">
        <v>0</v>
      </c>
      <c r="I39" s="156">
        <v>0</v>
      </c>
      <c r="J39" s="156">
        <v>0</v>
      </c>
      <c r="K39" s="156">
        <v>0</v>
      </c>
      <c r="L39" s="156">
        <v>0</v>
      </c>
      <c r="M39" s="40"/>
    </row>
    <row r="40" spans="1:13" ht="18" customHeight="1" x14ac:dyDescent="0.2">
      <c r="A40" s="87" t="s">
        <v>39</v>
      </c>
      <c r="B40" s="50">
        <v>33</v>
      </c>
      <c r="C40" s="29">
        <v>1134.9000000000001</v>
      </c>
      <c r="D40" s="29">
        <v>2573</v>
      </c>
      <c r="E40" s="29">
        <v>2452</v>
      </c>
      <c r="F40" s="29">
        <v>1172.7</v>
      </c>
      <c r="G40" s="155">
        <v>10</v>
      </c>
      <c r="H40" s="155">
        <v>12</v>
      </c>
      <c r="I40" s="155">
        <v>77</v>
      </c>
      <c r="J40" s="155">
        <v>82</v>
      </c>
      <c r="K40" s="155">
        <v>86</v>
      </c>
      <c r="L40" s="155">
        <v>86</v>
      </c>
      <c r="M40" s="40"/>
    </row>
    <row r="41" spans="1:13" ht="16.5" customHeight="1" x14ac:dyDescent="0.2">
      <c r="A41" s="85" t="s">
        <v>37</v>
      </c>
      <c r="B41" s="40">
        <v>34</v>
      </c>
      <c r="C41" s="86">
        <v>3773.1666666666665</v>
      </c>
      <c r="D41" s="86">
        <v>4057</v>
      </c>
      <c r="E41" s="86">
        <v>4213</v>
      </c>
      <c r="F41" s="86">
        <v>4070.3333333333335</v>
      </c>
      <c r="G41" s="154">
        <v>7</v>
      </c>
      <c r="H41" s="154">
        <v>8</v>
      </c>
      <c r="I41" s="154">
        <v>253</v>
      </c>
      <c r="J41" s="154">
        <v>260</v>
      </c>
      <c r="K41" s="154">
        <v>313</v>
      </c>
      <c r="L41" s="154">
        <v>341</v>
      </c>
      <c r="M41" s="50"/>
    </row>
  </sheetData>
  <phoneticPr fontId="15" type="noConversion"/>
  <pageMargins left="0.75" right="0.75" top="1" bottom="1" header="0.5" footer="0.5"/>
  <pageSetup paperSize="9" scale="66" orientation="portrait" horizontalDpi="96" verticalDpi="300" r:id="rId1"/>
  <headerFooter alignWithMargins="0">
    <oddHeader>&amp;R&amp;"Arial,Bold"&amp;16ROAD TRAFFIC</oddHeader>
  </headerFooter>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A33627781</value>
    </field>
    <field name="Objective-Title">
      <value order="0">STS - Chapter 05 - Road traffic - Reference tables</value>
    </field>
    <field name="Objective-Description">
      <value order="0"/>
    </field>
    <field name="Objective-CreationStamp">
      <value order="0">2021-06-11T15:35:46Z</value>
    </field>
    <field name="Objective-IsApproved">
      <value order="0">false</value>
    </field>
    <field name="Objective-IsPublished">
      <value order="0">true</value>
    </field>
    <field name="Objective-DatePublished">
      <value order="0">2022-03-09T11:53:12Z</value>
    </field>
    <field name="Objective-ModificationStamp">
      <value order="0">2022-03-09T11:53:12Z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2021: Research and analysis: Transport: 2020-2025</value>
    </field>
    <field name="Objective-Parent">
      <value order="0">Transport Scotland: Scottish Transport Statistics: 2021: Research and analysis: Transport: 2020-2025</value>
    </field>
    <field name="Objective-State">
      <value order="0">Published</value>
    </field>
    <field name="Objective-VersionId">
      <value order="0">vA54550106</value>
    </field>
    <field name="Objective-Version">
      <value order="0">14.0</value>
    </field>
    <field name="Objective-VersionNumber">
      <value order="0">15</value>
    </field>
    <field name="Objective-VersionComment">
      <value order="0"/>
    </field>
    <field name="Objective-FileNumber">
      <value order="0">STAT/219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Contents</vt:lpstr>
      <vt:lpstr>Notes</vt:lpstr>
      <vt:lpstr>T5.1</vt:lpstr>
      <vt:lpstr>T5.2</vt:lpstr>
      <vt:lpstr>T5.3</vt:lpstr>
      <vt:lpstr>T5.4</vt:lpstr>
      <vt:lpstr>T5.5</vt:lpstr>
      <vt:lpstr>T5.6</vt:lpstr>
      <vt:lpstr>T5.7a</vt:lpstr>
      <vt:lpstr>T5.7b</vt:lpstr>
      <vt:lpstr>T5.8</vt:lpstr>
      <vt:lpstr>T5.9a</vt:lpstr>
      <vt:lpstr>T5.9b</vt:lpstr>
      <vt:lpstr>T5.10</vt:lpstr>
      <vt:lpstr>T5.1!Print_Area</vt:lpstr>
      <vt:lpstr>T5.10!Print_Area</vt:lpstr>
      <vt:lpstr>T5.4!Print_Area</vt:lpstr>
      <vt:lpstr>T5.5!Print_Area</vt:lpstr>
      <vt:lpstr>T5.6!Print_Area</vt:lpstr>
      <vt:lpstr>T5.7a!Print_Area</vt:lpstr>
      <vt:lpstr>T5.7b!Print_Area</vt:lpstr>
      <vt:lpstr>T5.8!Print_Area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2020-01-10T10:30:58Z</cp:lastPrinted>
  <dcterms:created xsi:type="dcterms:W3CDTF">1999-02-18T14:58:15Z</dcterms:created>
  <dcterms:modified xsi:type="dcterms:W3CDTF">2022-02-08T15:34:48Z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A33627781</vt:lpwstr>
  </property>
  <property fmtid="{D5CDD505-2E9C-101B-9397-08002B2CF9AE}" pid="3" name="Objective-Comment">
    <vt:lpwstr/>
  </property>
  <property fmtid="{D5CDD505-2E9C-101B-9397-08002B2CF9AE}" pid="4" name="Objective-CreationStamp">
    <vt:filetime>2021-06-11T15:39:39Z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2022-03-09T11:53:12Z</vt:filetime>
  </property>
  <property fmtid="{D5CDD505-2E9C-101B-9397-08002B2CF9AE}" pid="8" name="Objective-ModificationStamp">
    <vt:filetime>2022-03-09T11:53:12Z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Scotland: Scottish Transport Statistics: 2021: Research and analysis: Transport: 2020-2025:</vt:lpwstr>
  </property>
  <property fmtid="{D5CDD505-2E9C-101B-9397-08002B2CF9AE}" pid="11" name="Objective-Parent">
    <vt:lpwstr>Transport Scotland: Scottish Transport Statistics: 2021: Research and analysis: Transport: 2020-2025</vt:lpwstr>
  </property>
  <property fmtid="{D5CDD505-2E9C-101B-9397-08002B2CF9AE}" pid="12" name="Objective-State">
    <vt:lpwstr>Published</vt:lpwstr>
  </property>
  <property fmtid="{D5CDD505-2E9C-101B-9397-08002B2CF9AE}" pid="13" name="Objective-Title">
    <vt:lpwstr>STS - Chapter 05 - Road traffic - Reference tables</vt:lpwstr>
  </property>
  <property fmtid="{D5CDD505-2E9C-101B-9397-08002B2CF9AE}" pid="14" name="Objective-Version">
    <vt:lpwstr>14.0</vt:lpwstr>
  </property>
  <property fmtid="{D5CDD505-2E9C-101B-9397-08002B2CF9AE}" pid="15" name="Objective-VersionComment">
    <vt:lpwstr/>
  </property>
  <property fmtid="{D5CDD505-2E9C-101B-9397-08002B2CF9AE}" pid="16" name="Objective-VersionNumber">
    <vt:r8>15</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vA54550106</vt:lpwstr>
  </property>
  <property fmtid="{D5CDD505-2E9C-101B-9397-08002B2CF9AE}" pid="32" name="Objective-Required Redaction">
    <vt:lpwstr/>
  </property>
</Properties>
</file>