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26" documentId="8_{B5FB31A0-F7BA-4589-8C8B-B3B014A053C1}" xr6:coauthVersionLast="47" xr6:coauthVersionMax="47" xr10:uidLastSave="{1044FA42-1F21-4CAD-BF04-B05CD64D8301}"/>
  <bookViews>
    <workbookView xWindow="-110" yWindow="-110" windowWidth="19420" windowHeight="10420" xr2:uid="{14F07E67-B126-4763-88FA-D86F182EC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I18" i="1" s="1"/>
  <c r="J18" i="1" s="1"/>
  <c r="D17" i="1"/>
  <c r="I17" i="1" s="1"/>
  <c r="J17" i="1" s="1"/>
  <c r="D16" i="1"/>
  <c r="I16" i="1" s="1"/>
  <c r="J16" i="1" s="1"/>
  <c r="D15" i="1"/>
  <c r="D14" i="1"/>
  <c r="I14" i="1" s="1"/>
  <c r="J14" i="1" s="1"/>
  <c r="D13" i="1"/>
  <c r="I13" i="1" s="1"/>
  <c r="J13" i="1" s="1"/>
  <c r="D12" i="1"/>
  <c r="I12" i="1" s="1"/>
  <c r="J12" i="1" s="1"/>
  <c r="D11" i="1"/>
  <c r="I11" i="1" s="1"/>
  <c r="J11" i="1" s="1"/>
  <c r="D10" i="1"/>
  <c r="I10" i="1" s="1"/>
  <c r="J10" i="1" s="1"/>
  <c r="I9" i="1"/>
  <c r="J9" i="1" s="1"/>
  <c r="D9" i="1"/>
  <c r="D8" i="1"/>
  <c r="I8" i="1" s="1"/>
  <c r="J8" i="1" s="1"/>
  <c r="D7" i="1"/>
  <c r="I7" i="1" s="1"/>
  <c r="J7" i="1" s="1"/>
  <c r="D6" i="1"/>
  <c r="I6" i="1" s="1"/>
  <c r="J6" i="1" s="1"/>
  <c r="D5" i="1"/>
  <c r="I5" i="1" s="1"/>
  <c r="J5" i="1" s="1"/>
  <c r="D4" i="1"/>
  <c r="I4" i="1" s="1"/>
  <c r="J4" i="1" s="1"/>
  <c r="D3" i="1"/>
  <c r="I3" i="1" s="1"/>
  <c r="J3" i="1" s="1"/>
  <c r="D2" i="1"/>
  <c r="I2" i="1" s="1"/>
  <c r="J2" i="1" s="1"/>
</calcChain>
</file>

<file path=xl/sharedStrings.xml><?xml version="1.0" encoding="utf-8"?>
<sst xmlns="http://schemas.openxmlformats.org/spreadsheetml/2006/main" count="47" uniqueCount="31">
  <si>
    <t>Failures</t>
  </si>
  <si>
    <t>Actual Service Level</t>
  </si>
  <si>
    <t>Score</t>
  </si>
  <si>
    <t>Ceiling</t>
  </si>
  <si>
    <t>Benchmark</t>
  </si>
  <si>
    <t>Floor</t>
  </si>
  <si>
    <t>Rolling Stock Service Schedules</t>
  </si>
  <si>
    <t>Inspections</t>
  </si>
  <si>
    <t xml:space="preserve"> Passes</t>
  </si>
  <si>
    <t>Train Weather and Wind proofing</t>
  </si>
  <si>
    <t>Train Seats, Racks and other Passenger Facilities</t>
  </si>
  <si>
    <t>Train Lighting</t>
  </si>
  <si>
    <t>Train Toilets</t>
  </si>
  <si>
    <t>Train Graffiti</t>
  </si>
  <si>
    <t>Train Cleanliness</t>
  </si>
  <si>
    <t>Destination Boards &amp; Passenger Information Displays</t>
  </si>
  <si>
    <t>Train Heating/Ventilation</t>
  </si>
  <si>
    <t>Train Posters/On - Train Information</t>
  </si>
  <si>
    <t>Public Address</t>
  </si>
  <si>
    <t>Train Doors</t>
  </si>
  <si>
    <t>On - train CCTV</t>
  </si>
  <si>
    <t>Seat Reservation System</t>
  </si>
  <si>
    <t>On - Train Refreshment and Food Facilities</t>
  </si>
  <si>
    <t>WiFi on Train</t>
  </si>
  <si>
    <t>Train staff and Customer Care</t>
  </si>
  <si>
    <t>34</t>
  </si>
  <si>
    <t>Ticket Inspection on Trains</t>
  </si>
  <si>
    <t>Total</t>
  </si>
  <si>
    <t>Overall Score</t>
  </si>
  <si>
    <t>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</si>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</sst>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quotePrefix="1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left"/>
      <protection locked="0"/>
    </xf>
    <xf numFmtId="0" fontId="1" fillId="0" borderId="1" xfId="0" quotePrefix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49" fontId="1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436B-757C-47C4-A3E3-B28E35799D34}">
  <dimension ref="A1:L25"/>
  <sheetViews>
    <sheetView tabSelected="1" workbookViewId="0">
      <selection activeCell="L11" sqref="L11"/>
    </sheetView>
  </sheetViews>
  <sheetFormatPr defaultRowHeight="14.5" x14ac:dyDescent="0.35"/>
  <cols>
    <col min="1" max="1" width="8.7265625" style="8"/>
    <col min="2" max="2" width="36.54296875" customWidth="1"/>
    <col min="3" max="3" width="9.7265625" customWidth="1"/>
    <col min="7" max="7" width="9.26953125" customWidth="1"/>
  </cols>
  <sheetData>
    <row r="1" spans="1:12" ht="32.5" x14ac:dyDescent="0.35">
      <c r="A1" s="9"/>
      <c r="B1" s="2" t="s">
        <v>6</v>
      </c>
      <c r="C1" s="1" t="s">
        <v>7</v>
      </c>
      <c r="D1" s="1" t="s">
        <v>8</v>
      </c>
      <c r="E1" s="1" t="s">
        <v>0</v>
      </c>
      <c r="F1" s="1" t="s">
        <v>3</v>
      </c>
      <c r="G1" s="1" t="s">
        <v>4</v>
      </c>
      <c r="H1" s="1" t="s">
        <v>5</v>
      </c>
      <c r="I1" s="3" t="s">
        <v>1</v>
      </c>
      <c r="J1" s="1" t="s">
        <v>2</v>
      </c>
    </row>
    <row r="2" spans="1:12" x14ac:dyDescent="0.35">
      <c r="A2" s="4">
        <v>18</v>
      </c>
      <c r="B2" s="5" t="s">
        <v>9</v>
      </c>
      <c r="C2" s="10">
        <v>137</v>
      </c>
      <c r="D2" s="11">
        <f>C2-E2</f>
        <v>137</v>
      </c>
      <c r="E2" s="10">
        <v>0</v>
      </c>
      <c r="F2" s="12">
        <v>100</v>
      </c>
      <c r="G2" s="12">
        <v>98</v>
      </c>
      <c r="H2" s="12">
        <v>95</v>
      </c>
      <c r="I2" s="6">
        <f>ROUND(D2/C2%,0)</f>
        <v>100</v>
      </c>
      <c r="J2" s="6">
        <f t="shared" ref="J2:J18" si="0">IF(I2&lt;$H2,(1),IF(I2&lt;$G2,(2),IF(I2&gt;=$G2,(3))))</f>
        <v>3</v>
      </c>
    </row>
    <row r="3" spans="1:12" x14ac:dyDescent="0.35">
      <c r="A3" s="4">
        <v>19</v>
      </c>
      <c r="B3" s="5" t="s">
        <v>10</v>
      </c>
      <c r="C3" s="13">
        <v>137</v>
      </c>
      <c r="D3" s="11">
        <f t="shared" ref="D3:D18" si="1">C3-E3</f>
        <v>126</v>
      </c>
      <c r="E3" s="13">
        <v>11</v>
      </c>
      <c r="F3" s="10">
        <v>100</v>
      </c>
      <c r="G3" s="10">
        <v>88</v>
      </c>
      <c r="H3" s="10">
        <v>78</v>
      </c>
      <c r="I3" s="6">
        <f>ROUND(D3/C3%,0)</f>
        <v>92</v>
      </c>
      <c r="J3" s="6">
        <f t="shared" si="0"/>
        <v>3</v>
      </c>
    </row>
    <row r="4" spans="1:12" x14ac:dyDescent="0.35">
      <c r="A4" s="4">
        <v>20</v>
      </c>
      <c r="B4" s="5" t="s">
        <v>11</v>
      </c>
      <c r="C4" s="13">
        <v>137</v>
      </c>
      <c r="D4" s="11">
        <f t="shared" si="1"/>
        <v>137</v>
      </c>
      <c r="E4" s="13">
        <v>0</v>
      </c>
      <c r="F4" s="10">
        <v>100</v>
      </c>
      <c r="G4" s="10">
        <v>95</v>
      </c>
      <c r="H4" s="10">
        <v>80</v>
      </c>
      <c r="I4" s="6">
        <f t="shared" ref="I4:I17" si="2">ROUND(D4/C4%,0)</f>
        <v>100</v>
      </c>
      <c r="J4" s="6">
        <f t="shared" si="0"/>
        <v>3</v>
      </c>
    </row>
    <row r="5" spans="1:12" x14ac:dyDescent="0.35">
      <c r="A5" s="4">
        <v>21</v>
      </c>
      <c r="B5" s="5" t="s">
        <v>12</v>
      </c>
      <c r="C5" s="13">
        <v>62</v>
      </c>
      <c r="D5" s="11">
        <f t="shared" si="1"/>
        <v>43</v>
      </c>
      <c r="E5" s="13">
        <v>19</v>
      </c>
      <c r="F5" s="10">
        <v>100</v>
      </c>
      <c r="G5" s="10">
        <v>90</v>
      </c>
      <c r="H5" s="10">
        <v>85</v>
      </c>
      <c r="I5" s="6">
        <f t="shared" si="2"/>
        <v>69</v>
      </c>
      <c r="J5" s="6">
        <f t="shared" si="0"/>
        <v>1</v>
      </c>
    </row>
    <row r="6" spans="1:12" x14ac:dyDescent="0.35">
      <c r="A6" s="4">
        <v>22</v>
      </c>
      <c r="B6" s="5" t="s">
        <v>13</v>
      </c>
      <c r="C6" s="13">
        <v>137</v>
      </c>
      <c r="D6" s="11">
        <f t="shared" si="1"/>
        <v>133</v>
      </c>
      <c r="E6" s="13">
        <v>4</v>
      </c>
      <c r="F6" s="10">
        <v>100</v>
      </c>
      <c r="G6" s="10">
        <v>98</v>
      </c>
      <c r="H6" s="10">
        <v>94</v>
      </c>
      <c r="I6" s="6">
        <f t="shared" si="2"/>
        <v>97</v>
      </c>
      <c r="J6" s="6">
        <f t="shared" si="0"/>
        <v>2</v>
      </c>
    </row>
    <row r="7" spans="1:12" x14ac:dyDescent="0.35">
      <c r="A7" s="4">
        <v>23</v>
      </c>
      <c r="B7" s="5" t="s">
        <v>14</v>
      </c>
      <c r="C7" s="13">
        <v>137</v>
      </c>
      <c r="D7" s="11">
        <f t="shared" si="1"/>
        <v>132</v>
      </c>
      <c r="E7" s="13">
        <v>5</v>
      </c>
      <c r="F7" s="10">
        <v>100</v>
      </c>
      <c r="G7" s="10">
        <v>96</v>
      </c>
      <c r="H7" s="10">
        <v>92</v>
      </c>
      <c r="I7" s="6">
        <f t="shared" si="2"/>
        <v>96</v>
      </c>
      <c r="J7" s="6">
        <f t="shared" si="0"/>
        <v>3</v>
      </c>
    </row>
    <row r="8" spans="1:12" x14ac:dyDescent="0.35">
      <c r="A8" s="4">
        <v>24</v>
      </c>
      <c r="B8" s="7" t="s">
        <v>15</v>
      </c>
      <c r="C8" s="13">
        <v>137</v>
      </c>
      <c r="D8" s="11">
        <f t="shared" si="1"/>
        <v>119</v>
      </c>
      <c r="E8" s="13">
        <v>18</v>
      </c>
      <c r="F8" s="10">
        <v>100</v>
      </c>
      <c r="G8" s="10">
        <v>93</v>
      </c>
      <c r="H8" s="10">
        <v>85</v>
      </c>
      <c r="I8" s="6">
        <f t="shared" si="2"/>
        <v>87</v>
      </c>
      <c r="J8" s="6">
        <f t="shared" si="0"/>
        <v>2</v>
      </c>
    </row>
    <row r="9" spans="1:12" x14ac:dyDescent="0.35">
      <c r="A9" s="4">
        <v>25</v>
      </c>
      <c r="B9" s="5" t="s">
        <v>16</v>
      </c>
      <c r="C9" s="13">
        <v>137</v>
      </c>
      <c r="D9" s="11">
        <f t="shared" si="1"/>
        <v>137</v>
      </c>
      <c r="E9" s="13">
        <v>0</v>
      </c>
      <c r="F9" s="10">
        <v>100</v>
      </c>
      <c r="G9" s="10">
        <v>99</v>
      </c>
      <c r="H9" s="10">
        <v>95</v>
      </c>
      <c r="I9" s="6">
        <f t="shared" si="2"/>
        <v>100</v>
      </c>
      <c r="J9" s="6">
        <f t="shared" si="0"/>
        <v>3</v>
      </c>
    </row>
    <row r="10" spans="1:12" x14ac:dyDescent="0.35">
      <c r="A10" s="4">
        <v>26</v>
      </c>
      <c r="B10" s="5" t="s">
        <v>17</v>
      </c>
      <c r="C10" s="13">
        <v>137</v>
      </c>
      <c r="D10" s="11">
        <f t="shared" si="1"/>
        <v>128</v>
      </c>
      <c r="E10" s="13">
        <v>9</v>
      </c>
      <c r="F10" s="10">
        <v>100</v>
      </c>
      <c r="G10" s="10">
        <v>92</v>
      </c>
      <c r="H10" s="10">
        <v>88</v>
      </c>
      <c r="I10" s="6">
        <f t="shared" si="2"/>
        <v>93</v>
      </c>
      <c r="J10" s="6">
        <f t="shared" si="0"/>
        <v>3</v>
      </c>
    </row>
    <row r="11" spans="1:12" x14ac:dyDescent="0.35">
      <c r="A11" s="4">
        <v>27</v>
      </c>
      <c r="B11" s="5" t="s">
        <v>18</v>
      </c>
      <c r="C11" s="13">
        <v>137</v>
      </c>
      <c r="D11" s="11">
        <f t="shared" si="1"/>
        <v>121</v>
      </c>
      <c r="E11" s="13">
        <v>16</v>
      </c>
      <c r="F11" s="10">
        <v>100</v>
      </c>
      <c r="G11" s="10">
        <v>93</v>
      </c>
      <c r="H11" s="10">
        <v>85</v>
      </c>
      <c r="I11" s="6">
        <f t="shared" si="2"/>
        <v>88</v>
      </c>
      <c r="J11" s="6">
        <f t="shared" si="0"/>
        <v>2</v>
      </c>
      <c r="L11" t="s">
        <v>30</v>
      </c>
    </row>
    <row r="12" spans="1:12" x14ac:dyDescent="0.35">
      <c r="A12" s="4">
        <v>28</v>
      </c>
      <c r="B12" s="5" t="s">
        <v>19</v>
      </c>
      <c r="C12" s="13">
        <v>137</v>
      </c>
      <c r="D12" s="11">
        <f t="shared" si="1"/>
        <v>134</v>
      </c>
      <c r="E12" s="13">
        <v>3</v>
      </c>
      <c r="F12" s="10">
        <v>100</v>
      </c>
      <c r="G12" s="10">
        <v>95</v>
      </c>
      <c r="H12" s="10">
        <v>90</v>
      </c>
      <c r="I12" s="6">
        <f t="shared" si="2"/>
        <v>98</v>
      </c>
      <c r="J12" s="6">
        <f t="shared" si="0"/>
        <v>3</v>
      </c>
    </row>
    <row r="13" spans="1:12" x14ac:dyDescent="0.35">
      <c r="A13" s="4">
        <v>29</v>
      </c>
      <c r="B13" s="5" t="s">
        <v>20</v>
      </c>
      <c r="C13" s="10">
        <v>300</v>
      </c>
      <c r="D13" s="11">
        <f t="shared" si="1"/>
        <v>293</v>
      </c>
      <c r="E13" s="10">
        <v>7</v>
      </c>
      <c r="F13" s="10">
        <v>100</v>
      </c>
      <c r="G13" s="10">
        <v>95</v>
      </c>
      <c r="H13" s="10">
        <v>84</v>
      </c>
      <c r="I13" s="6">
        <f t="shared" si="2"/>
        <v>98</v>
      </c>
      <c r="J13" s="6">
        <f t="shared" si="0"/>
        <v>3</v>
      </c>
    </row>
    <row r="14" spans="1:12" x14ac:dyDescent="0.35">
      <c r="A14" s="4">
        <v>30</v>
      </c>
      <c r="B14" s="5" t="s">
        <v>21</v>
      </c>
      <c r="C14" s="13">
        <v>1</v>
      </c>
      <c r="D14" s="11">
        <f t="shared" si="1"/>
        <v>1</v>
      </c>
      <c r="E14" s="13">
        <v>0</v>
      </c>
      <c r="F14" s="10">
        <v>100</v>
      </c>
      <c r="G14" s="10">
        <v>95</v>
      </c>
      <c r="H14" s="10">
        <v>90</v>
      </c>
      <c r="I14" s="6">
        <f t="shared" si="2"/>
        <v>100</v>
      </c>
      <c r="J14" s="6">
        <f t="shared" si="0"/>
        <v>3</v>
      </c>
    </row>
    <row r="15" spans="1:12" x14ac:dyDescent="0.35">
      <c r="A15" s="4">
        <v>31</v>
      </c>
      <c r="B15" s="5" t="s">
        <v>22</v>
      </c>
      <c r="C15" s="13">
        <v>0</v>
      </c>
      <c r="D15" s="11">
        <f t="shared" si="1"/>
        <v>0</v>
      </c>
      <c r="E15" s="13">
        <v>0</v>
      </c>
      <c r="F15" s="10">
        <v>100</v>
      </c>
      <c r="G15" s="10">
        <v>95</v>
      </c>
      <c r="H15" s="10">
        <v>90</v>
      </c>
      <c r="I15" s="10" t="s">
        <v>29</v>
      </c>
      <c r="J15" s="10" t="s">
        <v>29</v>
      </c>
    </row>
    <row r="16" spans="1:12" x14ac:dyDescent="0.35">
      <c r="A16" s="4">
        <v>32</v>
      </c>
      <c r="B16" s="5" t="s">
        <v>23</v>
      </c>
      <c r="C16" s="13">
        <v>47</v>
      </c>
      <c r="D16" s="11">
        <f t="shared" si="1"/>
        <v>47</v>
      </c>
      <c r="E16" s="13">
        <v>0</v>
      </c>
      <c r="F16" s="10">
        <v>100</v>
      </c>
      <c r="G16" s="10">
        <v>97</v>
      </c>
      <c r="H16" s="10">
        <v>95</v>
      </c>
      <c r="I16" s="6">
        <f t="shared" si="2"/>
        <v>100</v>
      </c>
      <c r="J16" s="6">
        <f t="shared" si="0"/>
        <v>3</v>
      </c>
    </row>
    <row r="17" spans="1:10" x14ac:dyDescent="0.35">
      <c r="A17" s="4">
        <v>33</v>
      </c>
      <c r="B17" s="5" t="s">
        <v>24</v>
      </c>
      <c r="C17" s="10">
        <v>49</v>
      </c>
      <c r="D17" s="11">
        <f t="shared" si="1"/>
        <v>47</v>
      </c>
      <c r="E17" s="10">
        <v>2</v>
      </c>
      <c r="F17" s="10">
        <v>100</v>
      </c>
      <c r="G17" s="10">
        <v>96</v>
      </c>
      <c r="H17" s="10">
        <v>93</v>
      </c>
      <c r="I17" s="6">
        <f t="shared" si="2"/>
        <v>96</v>
      </c>
      <c r="J17" s="6">
        <f t="shared" si="0"/>
        <v>3</v>
      </c>
    </row>
    <row r="18" spans="1:10" x14ac:dyDescent="0.35">
      <c r="A18" s="4" t="s">
        <v>25</v>
      </c>
      <c r="B18" s="5" t="s">
        <v>26</v>
      </c>
      <c r="C18" s="10">
        <v>49</v>
      </c>
      <c r="D18" s="11">
        <f t="shared" si="1"/>
        <v>48</v>
      </c>
      <c r="E18" s="10">
        <v>1</v>
      </c>
      <c r="F18" s="10">
        <v>100</v>
      </c>
      <c r="G18" s="10">
        <v>96</v>
      </c>
      <c r="H18" s="10">
        <v>93</v>
      </c>
      <c r="I18" s="6">
        <f>ROUND(D18/C18%,0)</f>
        <v>98</v>
      </c>
      <c r="J18" s="6">
        <f t="shared" si="0"/>
        <v>3</v>
      </c>
    </row>
    <row r="19" spans="1:10" x14ac:dyDescent="0.35">
      <c r="A19" s="4"/>
      <c r="B19" s="5" t="s">
        <v>27</v>
      </c>
      <c r="C19" s="10" t="s">
        <v>29</v>
      </c>
      <c r="D19" s="10" t="s">
        <v>29</v>
      </c>
      <c r="E19" s="10" t="s">
        <v>29</v>
      </c>
      <c r="F19" s="10" t="s">
        <v>29</v>
      </c>
      <c r="G19" s="10" t="s">
        <v>29</v>
      </c>
      <c r="H19" s="10" t="s">
        <v>29</v>
      </c>
      <c r="I19" s="10" t="s">
        <v>29</v>
      </c>
      <c r="J19" s="6">
        <v>103</v>
      </c>
    </row>
    <row r="20" spans="1:10" x14ac:dyDescent="0.35">
      <c r="A20" s="4"/>
      <c r="B20" s="5" t="s">
        <v>28</v>
      </c>
      <c r="C20" s="10" t="s">
        <v>29</v>
      </c>
      <c r="D20" s="10" t="s">
        <v>29</v>
      </c>
      <c r="E20" s="10" t="s">
        <v>29</v>
      </c>
      <c r="F20" s="10" t="s">
        <v>29</v>
      </c>
      <c r="G20" s="10" t="s">
        <v>29</v>
      </c>
      <c r="H20" s="10" t="s">
        <v>29</v>
      </c>
      <c r="I20" s="10" t="s">
        <v>29</v>
      </c>
      <c r="J20" s="6">
        <v>3</v>
      </c>
    </row>
    <row r="25" spans="1:10" x14ac:dyDescent="0.35">
      <c r="H2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2023-05-30T15:57:30Z</dcterms:created>
  <dcterms:modified xsi:type="dcterms:W3CDTF">2023-06-01T08:40:51Z</dcterms:modified>
</cp:coreProperties>
</file>