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21549CA4-F810-480C-86B4-E46A74B28CC9}" xr6:coauthVersionLast="47" xr6:coauthVersionMax="47" xr10:uidLastSave="{00000000-0000-0000-0000-000000000000}"/>
  <bookViews>
    <workbookView xWindow="1245" yWindow="-16320" windowWidth="29040" windowHeight="15840" xr2:uid="{00000000-000D-0000-FFFF-FFFF00000000}"/>
  </bookViews>
  <sheets>
    <sheet name="Cover Sheet" sheetId="57" r:id="rId1"/>
    <sheet name="Contents" sheetId="31" r:id="rId2"/>
    <sheet name="Notes" sheetId="58" r:id="rId3"/>
    <sheet name="TD1" sheetId="32" r:id="rId4"/>
    <sheet name="TD1a" sheetId="56" r:id="rId5"/>
    <sheet name="TD2" sheetId="33" r:id="rId6"/>
    <sheet name="TD2a" sheetId="35" r:id="rId7"/>
    <sheet name="TD2b" sheetId="36" r:id="rId8"/>
    <sheet name="TD2c" sheetId="2" r:id="rId9"/>
    <sheet name="TD2d" sheetId="54" r:id="rId10"/>
    <sheet name="TD3" sheetId="34" r:id="rId11"/>
    <sheet name="TD4" sheetId="53" r:id="rId12"/>
    <sheet name="TD4a" sheetId="37" r:id="rId13"/>
    <sheet name="TD4b" sheetId="38" r:id="rId14"/>
    <sheet name="TD4c" sheetId="39" r:id="rId15"/>
    <sheet name="TD4d" sheetId="40" r:id="rId16"/>
    <sheet name="TD5" sheetId="41" r:id="rId17"/>
    <sheet name="TD5a" sheetId="55" r:id="rId18"/>
    <sheet name="TD6" sheetId="45" r:id="rId19"/>
    <sheet name="TD6a" sheetId="42" r:id="rId20"/>
    <sheet name="TD7" sheetId="43" r:id="rId21"/>
    <sheet name="TD8" sheetId="44" r:id="rId22"/>
    <sheet name="TD9" sheetId="24" r:id="rId23"/>
    <sheet name="TD10" sheetId="48" r:id="rId24"/>
    <sheet name="TD10a" sheetId="47" r:id="rId25"/>
    <sheet name="TD11" sheetId="46" r:id="rId26"/>
    <sheet name="TD12" sheetId="1" r:id="rId27"/>
    <sheet name="TD13" sheetId="25" r:id="rId28"/>
    <sheet name="TD14" sheetId="49" r:id="rId29"/>
    <sheet name="TD15" sheetId="26" r:id="rId30"/>
    <sheet name="TD16" sheetId="50" r:id="rId31"/>
    <sheet name="TD17" sheetId="27" r:id="rId32"/>
    <sheet name="Table A" sheetId="17" r:id="rId33"/>
  </sheets>
  <definedNames>
    <definedName name="_xlnm._FilterDatabase" localSheetId="3" hidden="1">'TD1'!$A$1:$K$46</definedName>
    <definedName name="compnum" localSheetId="1">#REF!</definedName>
    <definedName name="compnum">#REF!</definedName>
    <definedName name="KEYA" localSheetId="1">#REF!</definedName>
    <definedName name="KEYA">#REF!</definedName>
    <definedName name="_xlnm.Print_Area" localSheetId="1">Contents!$A$4:$E$36</definedName>
    <definedName name="_xlnm.Print_Area" localSheetId="2">Notes!$A$2:$B$28</definedName>
    <definedName name="_xlnm.Print_Area" localSheetId="32">'Table A'!$A$1:$K$47</definedName>
    <definedName name="_xlnm.Print_Area" localSheetId="3">'TD1'!$A$1:$M$127</definedName>
    <definedName name="_xlnm.Print_Area" localSheetId="26">'TD12'!$A$1:$L$60</definedName>
    <definedName name="_xlnm.Print_Area" localSheetId="27">'TD13'!$A$1:$Q$83</definedName>
    <definedName name="_xlnm.Print_Area" localSheetId="29">'TD15'!$A$1:$T$74</definedName>
    <definedName name="_xlnm.Print_Area" localSheetId="31">'TD17'!#REF!</definedName>
    <definedName name="_xlnm.Print_Area" localSheetId="8">TD2c!$A$1:$J$36</definedName>
    <definedName name="_xlnm.Print_Area" localSheetId="22">'TD9'!$A$1:$V$16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7" l="1"/>
  <c r="C9" i="17"/>
  <c r="D9" i="17"/>
  <c r="E9" i="17"/>
  <c r="F9" i="17"/>
  <c r="G9" i="17"/>
  <c r="H9" i="17"/>
  <c r="I9" i="17"/>
  <c r="J9" i="17"/>
  <c r="K9" i="17"/>
  <c r="B10" i="17"/>
  <c r="C10" i="17"/>
  <c r="D10" i="17"/>
  <c r="E10" i="17"/>
  <c r="F10" i="17"/>
  <c r="G10" i="17"/>
  <c r="H10" i="17"/>
  <c r="I10" i="17"/>
  <c r="J10" i="17"/>
  <c r="K10" i="17"/>
  <c r="B11" i="17"/>
  <c r="C11" i="17"/>
  <c r="D11" i="17"/>
  <c r="E11" i="17"/>
  <c r="F11" i="17"/>
  <c r="G11" i="17"/>
  <c r="H11" i="17"/>
  <c r="I11" i="17"/>
  <c r="J11" i="17"/>
  <c r="K11" i="17"/>
  <c r="B12" i="17"/>
  <c r="C12" i="17"/>
  <c r="D12" i="17"/>
  <c r="E12" i="17"/>
  <c r="F12" i="17"/>
  <c r="G12" i="17"/>
  <c r="H12" i="17"/>
  <c r="I12" i="17"/>
  <c r="J12" i="17"/>
  <c r="K12" i="17"/>
  <c r="B13" i="17"/>
  <c r="C13" i="17"/>
  <c r="D13" i="17"/>
  <c r="E13" i="17"/>
  <c r="F13" i="17"/>
  <c r="G13" i="17"/>
  <c r="H13" i="17"/>
  <c r="I13" i="17"/>
  <c r="J13" i="17"/>
  <c r="K13" i="17"/>
  <c r="B14" i="17"/>
  <c r="C14" i="17"/>
  <c r="D14" i="17"/>
  <c r="E14" i="17"/>
  <c r="F14" i="17"/>
  <c r="G14" i="17"/>
  <c r="H14" i="17"/>
  <c r="I14" i="17"/>
  <c r="J14" i="17"/>
  <c r="K14" i="17"/>
  <c r="B15" i="17"/>
  <c r="C15" i="17"/>
  <c r="D15" i="17"/>
  <c r="E15" i="17"/>
  <c r="F15" i="17"/>
  <c r="G15" i="17"/>
  <c r="H15" i="17"/>
  <c r="I15" i="17"/>
  <c r="J15" i="17"/>
  <c r="K15" i="17"/>
  <c r="B16" i="17"/>
  <c r="C16" i="17"/>
  <c r="D16" i="17"/>
  <c r="E16" i="17"/>
  <c r="F16" i="17"/>
  <c r="G16" i="17"/>
  <c r="H16" i="17"/>
  <c r="I16" i="17"/>
  <c r="J16" i="17"/>
  <c r="K16" i="17"/>
  <c r="B17" i="17"/>
  <c r="C17" i="17"/>
  <c r="D17" i="17"/>
  <c r="E17" i="17"/>
  <c r="F17" i="17"/>
  <c r="G17" i="17"/>
  <c r="H17" i="17"/>
  <c r="I17" i="17"/>
  <c r="J17" i="17"/>
  <c r="K17" i="17"/>
  <c r="B18" i="17"/>
  <c r="C18" i="17"/>
  <c r="D18" i="17"/>
  <c r="E18" i="17"/>
  <c r="F18" i="17"/>
  <c r="G18" i="17"/>
  <c r="H18" i="17"/>
  <c r="I18" i="17"/>
  <c r="J18" i="17"/>
  <c r="K18" i="17"/>
  <c r="B19" i="17"/>
  <c r="C19" i="17"/>
  <c r="D19" i="17"/>
  <c r="E19" i="17"/>
  <c r="F19" i="17"/>
  <c r="G19" i="17"/>
  <c r="H19" i="17"/>
  <c r="I19" i="17"/>
  <c r="J19" i="17"/>
  <c r="K19" i="17"/>
  <c r="B20" i="17"/>
  <c r="C20" i="17"/>
  <c r="D20" i="17"/>
  <c r="E20" i="17"/>
  <c r="F20" i="17"/>
  <c r="G20" i="17"/>
  <c r="H20" i="17"/>
  <c r="I20" i="17"/>
  <c r="J20" i="17"/>
  <c r="K20" i="17"/>
  <c r="B21" i="17"/>
  <c r="C21" i="17"/>
  <c r="D21" i="17"/>
  <c r="E21" i="17"/>
  <c r="F21" i="17"/>
  <c r="G21" i="17"/>
  <c r="H21" i="17"/>
  <c r="I21" i="17"/>
  <c r="J21" i="17"/>
  <c r="K21" i="17"/>
  <c r="B22" i="17"/>
  <c r="C22" i="17"/>
  <c r="D22" i="17"/>
  <c r="E22" i="17"/>
  <c r="F22" i="17"/>
  <c r="G22" i="17"/>
  <c r="H22" i="17"/>
  <c r="I22" i="17"/>
  <c r="J22" i="17"/>
  <c r="K22" i="17"/>
  <c r="B23" i="17"/>
  <c r="C23" i="17"/>
  <c r="D23" i="17"/>
  <c r="E23" i="17"/>
  <c r="F23" i="17"/>
  <c r="G23" i="17"/>
  <c r="H23" i="17"/>
  <c r="I23" i="17"/>
  <c r="J23" i="17"/>
  <c r="K23" i="17"/>
  <c r="B24" i="17"/>
  <c r="C24" i="17"/>
  <c r="D24" i="17"/>
  <c r="E24" i="17"/>
  <c r="F24" i="17"/>
  <c r="G24" i="17"/>
  <c r="H24" i="17"/>
  <c r="I24" i="17"/>
  <c r="J24" i="17"/>
  <c r="K24" i="17"/>
  <c r="B25" i="17"/>
  <c r="C25" i="17"/>
  <c r="D25" i="17"/>
  <c r="E25" i="17"/>
  <c r="F25" i="17"/>
  <c r="G25" i="17"/>
  <c r="H25" i="17"/>
  <c r="I25" i="17"/>
  <c r="J25" i="17"/>
  <c r="K25" i="17"/>
  <c r="B26" i="17"/>
  <c r="C26" i="17"/>
  <c r="D26" i="17"/>
  <c r="E26" i="17"/>
  <c r="F26" i="17"/>
  <c r="G26" i="17"/>
  <c r="H26" i="17"/>
  <c r="I26" i="17"/>
  <c r="J26" i="17"/>
  <c r="K26" i="17"/>
  <c r="B27" i="17"/>
  <c r="C27" i="17"/>
  <c r="D27" i="17"/>
  <c r="E27" i="17"/>
  <c r="F27" i="17"/>
  <c r="G27" i="17"/>
  <c r="H27" i="17"/>
  <c r="I27" i="17"/>
  <c r="J27" i="17"/>
  <c r="K27" i="17"/>
  <c r="B28" i="17"/>
  <c r="C28" i="17"/>
  <c r="D28" i="17"/>
  <c r="E28" i="17"/>
  <c r="F28" i="17"/>
  <c r="G28" i="17"/>
  <c r="H28" i="17"/>
  <c r="I28" i="17"/>
  <c r="J28" i="17"/>
  <c r="K28" i="17"/>
  <c r="B29" i="17"/>
  <c r="C29" i="17"/>
  <c r="D29" i="17"/>
  <c r="E29" i="17"/>
  <c r="F29" i="17"/>
  <c r="G29" i="17"/>
  <c r="H29" i="17"/>
  <c r="I29" i="17"/>
  <c r="J29" i="17"/>
  <c r="K29" i="17"/>
  <c r="B30" i="17"/>
  <c r="C30" i="17"/>
  <c r="D30" i="17"/>
  <c r="E30" i="17"/>
  <c r="F30" i="17"/>
  <c r="G30" i="17"/>
  <c r="H30" i="17"/>
  <c r="I30" i="17"/>
  <c r="J30" i="17"/>
  <c r="K30" i="17"/>
  <c r="B31" i="17"/>
  <c r="C31" i="17"/>
  <c r="D31" i="17"/>
  <c r="E31" i="17"/>
  <c r="F31" i="17"/>
  <c r="G31" i="17"/>
  <c r="H31" i="17"/>
  <c r="I31" i="17"/>
  <c r="J31" i="17"/>
  <c r="K31" i="17"/>
  <c r="B32" i="17"/>
  <c r="C32" i="17"/>
  <c r="D32" i="17"/>
  <c r="E32" i="17"/>
  <c r="F32" i="17"/>
  <c r="G32" i="17"/>
  <c r="H32" i="17"/>
  <c r="I32" i="17"/>
  <c r="J32" i="17"/>
  <c r="K32" i="17"/>
  <c r="B33" i="17"/>
  <c r="C33" i="17"/>
  <c r="D33" i="17"/>
  <c r="E33" i="17"/>
  <c r="F33" i="17"/>
  <c r="G33" i="17"/>
  <c r="H33" i="17"/>
  <c r="I33" i="17"/>
  <c r="J33" i="17"/>
  <c r="K33" i="17"/>
  <c r="B34" i="17"/>
  <c r="C34" i="17"/>
  <c r="D34" i="17"/>
  <c r="E34" i="17"/>
  <c r="F34" i="17"/>
  <c r="G34" i="17"/>
  <c r="H34" i="17"/>
  <c r="I34" i="17"/>
  <c r="J34" i="17"/>
  <c r="K34" i="17"/>
  <c r="B35" i="17"/>
  <c r="C35" i="17"/>
  <c r="D35" i="17"/>
  <c r="E35" i="17"/>
  <c r="F35" i="17"/>
  <c r="G35" i="17"/>
  <c r="H35" i="17"/>
  <c r="I35" i="17"/>
  <c r="J35" i="17"/>
  <c r="K35" i="17"/>
  <c r="B36" i="17"/>
  <c r="C36" i="17"/>
  <c r="D36" i="17"/>
  <c r="E36" i="17"/>
  <c r="F36" i="17"/>
  <c r="G36" i="17"/>
  <c r="H36" i="17"/>
  <c r="I36" i="17"/>
  <c r="J36" i="17"/>
  <c r="K36" i="17"/>
  <c r="B37" i="17"/>
  <c r="C37" i="17"/>
  <c r="D37" i="17"/>
  <c r="E37" i="17"/>
  <c r="F37" i="17"/>
  <c r="G37" i="17"/>
  <c r="H37" i="17"/>
  <c r="I37" i="17"/>
  <c r="J37" i="17"/>
  <c r="K37" i="17"/>
  <c r="B38" i="17"/>
  <c r="C38" i="17"/>
  <c r="D38" i="17"/>
  <c r="E38" i="17"/>
  <c r="F38" i="17"/>
  <c r="G38" i="17"/>
  <c r="H38" i="17"/>
  <c r="I38" i="17"/>
  <c r="J38" i="17"/>
  <c r="K38" i="17"/>
  <c r="B39" i="17"/>
  <c r="C39" i="17"/>
  <c r="D39" i="17"/>
  <c r="E39" i="17"/>
  <c r="F39" i="17"/>
  <c r="G39" i="17"/>
  <c r="H39" i="17"/>
  <c r="I39" i="17"/>
  <c r="J39" i="17"/>
  <c r="K39" i="17"/>
  <c r="B40" i="17"/>
  <c r="C40" i="17"/>
  <c r="D40" i="17"/>
  <c r="E40" i="17"/>
  <c r="F40" i="17"/>
  <c r="G40" i="17"/>
  <c r="H40" i="17"/>
  <c r="I40" i="17"/>
  <c r="J40" i="17"/>
  <c r="K40" i="17"/>
  <c r="B41" i="17"/>
  <c r="C41" i="17"/>
  <c r="D41" i="17"/>
  <c r="E41" i="17"/>
  <c r="F41" i="17"/>
  <c r="G41" i="17"/>
  <c r="H41" i="17"/>
  <c r="I41" i="17"/>
  <c r="J41" i="17"/>
  <c r="K41" i="17"/>
  <c r="B42" i="17"/>
  <c r="C42" i="17"/>
  <c r="D42" i="17"/>
  <c r="E42" i="17"/>
  <c r="F42" i="17"/>
  <c r="G42" i="17"/>
  <c r="H42" i="17"/>
  <c r="I42" i="17"/>
  <c r="J42" i="17"/>
  <c r="K42" i="17"/>
  <c r="B43" i="17"/>
  <c r="C43" i="17"/>
  <c r="D43" i="17"/>
  <c r="E43" i="17"/>
  <c r="F43" i="17"/>
  <c r="G43" i="17"/>
  <c r="H43" i="17"/>
  <c r="I43" i="17"/>
  <c r="J43" i="17"/>
  <c r="K43" i="17"/>
  <c r="B44" i="17"/>
  <c r="C44" i="17"/>
  <c r="D44" i="17"/>
  <c r="E44" i="17"/>
  <c r="F44" i="17"/>
  <c r="G44" i="17"/>
  <c r="H44" i="17"/>
  <c r="I44" i="17"/>
  <c r="J44" i="17"/>
  <c r="K44" i="17"/>
  <c r="C8" i="17"/>
  <c r="D8" i="17"/>
  <c r="E8" i="17"/>
  <c r="F8" i="17"/>
  <c r="G8" i="17"/>
  <c r="H8" i="17"/>
  <c r="I8" i="17"/>
  <c r="J8" i="17"/>
  <c r="K8" i="17"/>
  <c r="B8" i="17"/>
  <c r="I65" i="27" l="1"/>
  <c r="I6" i="27"/>
  <c r="I7" i="27"/>
  <c r="I11" i="27"/>
  <c r="I12" i="27"/>
  <c r="I13" i="27"/>
  <c r="I14" i="27"/>
  <c r="I15" i="27"/>
  <c r="I16" i="27"/>
  <c r="I18" i="27"/>
  <c r="I19" i="27"/>
  <c r="I25" i="27"/>
  <c r="I26" i="27"/>
  <c r="I27" i="27"/>
  <c r="I28" i="27"/>
  <c r="I31" i="27"/>
  <c r="I32" i="27"/>
  <c r="I33" i="27"/>
  <c r="I35" i="27"/>
  <c r="I45" i="27"/>
  <c r="I46" i="27"/>
  <c r="I47" i="27"/>
  <c r="I48" i="27"/>
  <c r="I49" i="27"/>
  <c r="I50" i="27"/>
  <c r="I51" i="27"/>
  <c r="I52" i="27"/>
  <c r="I53" i="27"/>
  <c r="I54" i="27"/>
  <c r="I55" i="27"/>
  <c r="I56" i="27"/>
  <c r="I57" i="27"/>
  <c r="I58" i="27"/>
  <c r="I59" i="27"/>
  <c r="I60" i="27"/>
  <c r="I61" i="27"/>
  <c r="I62" i="27"/>
  <c r="I63" i="27"/>
  <c r="I66" i="27"/>
  <c r="I67" i="27"/>
  <c r="I68" i="27"/>
  <c r="I69" i="27"/>
  <c r="I71" i="27"/>
  <c r="I5" i="27"/>
  <c r="K7" i="1" l="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6" i="1"/>
</calcChain>
</file>

<file path=xl/sharedStrings.xml><?xml version="1.0" encoding="utf-8"?>
<sst xmlns="http://schemas.openxmlformats.org/spreadsheetml/2006/main" count="2018" uniqueCount="631">
  <si>
    <t>Not delayed</t>
  </si>
  <si>
    <t>0-2 minutes</t>
  </si>
  <si>
    <t>about 5 mins</t>
  </si>
  <si>
    <t>about 10 mins</t>
  </si>
  <si>
    <t>about 15 mins</t>
  </si>
  <si>
    <t>over 30</t>
  </si>
  <si>
    <t>Before 7 a.m.</t>
  </si>
  <si>
    <t>7:00 to 7:59 a.m.</t>
  </si>
  <si>
    <t>8:00 to 8:59 a.m.</t>
  </si>
  <si>
    <t>9:00 to 9:59 a.m.</t>
  </si>
  <si>
    <t>10:00 to 10:59 a.m.</t>
  </si>
  <si>
    <t>11:00 to 11:59 a.m.</t>
  </si>
  <si>
    <t>noon to 12:59 p.m.</t>
  </si>
  <si>
    <t>1:00 to 1:59pm</t>
  </si>
  <si>
    <t>2:00 to 2:59pm</t>
  </si>
  <si>
    <t>3:00 to 3:59pm</t>
  </si>
  <si>
    <t>4:00 to 4:59pm</t>
  </si>
  <si>
    <t>5:00 to 5:59pm</t>
  </si>
  <si>
    <t>6:00 to 6:59pm</t>
  </si>
  <si>
    <t>7:00 to 7:59pm</t>
  </si>
  <si>
    <t>8:00 to 8:59pm</t>
  </si>
  <si>
    <t>9:00 to 9:59pm</t>
  </si>
  <si>
    <t>After 10pm</t>
  </si>
  <si>
    <t>30 - 39</t>
  </si>
  <si>
    <t>40 - 49</t>
  </si>
  <si>
    <t>50 - 59</t>
  </si>
  <si>
    <t>60 - 69</t>
  </si>
  <si>
    <t>70 - 79</t>
  </si>
  <si>
    <t>80 and over</t>
  </si>
  <si>
    <t>Sample size</t>
  </si>
  <si>
    <t>Table TD1</t>
  </si>
  <si>
    <t>Walking</t>
  </si>
  <si>
    <t>Other</t>
  </si>
  <si>
    <t>Bicycle</t>
  </si>
  <si>
    <t>Bus</t>
  </si>
  <si>
    <t>Taxi/minicab</t>
  </si>
  <si>
    <t>Rail</t>
  </si>
  <si>
    <t>Under 1 km</t>
  </si>
  <si>
    <t>1 to under 2km</t>
  </si>
  <si>
    <t>2 to under 3km</t>
  </si>
  <si>
    <t>3 to under 5km</t>
  </si>
  <si>
    <t>5 to under 10km</t>
  </si>
  <si>
    <t>10 to under 15km</t>
  </si>
  <si>
    <t>15 to 20km</t>
  </si>
  <si>
    <t>20 to 40km</t>
  </si>
  <si>
    <t>40km and over</t>
  </si>
  <si>
    <t>Driver car/van</t>
  </si>
  <si>
    <t>Passenger car/van</t>
  </si>
  <si>
    <t>Table TD2</t>
  </si>
  <si>
    <t>Table TD2a</t>
  </si>
  <si>
    <t>Table TD2b</t>
  </si>
  <si>
    <t>column percentages</t>
  </si>
  <si>
    <t>Commuting</t>
  </si>
  <si>
    <t>Business</t>
  </si>
  <si>
    <t>Education</t>
  </si>
  <si>
    <t>Shopping</t>
  </si>
  <si>
    <t>Visit Hospital or other health</t>
  </si>
  <si>
    <t>Other personal business</t>
  </si>
  <si>
    <t>Visiting friends or relatives</t>
  </si>
  <si>
    <t>Eating/Drinking</t>
  </si>
  <si>
    <t>Sport/Entertainment</t>
  </si>
  <si>
    <t>Holiday/daytrip</t>
  </si>
  <si>
    <t>Other Journey</t>
  </si>
  <si>
    <t>Go Home</t>
  </si>
  <si>
    <t>Go for a walk</t>
  </si>
  <si>
    <t>Notes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</si>
  <si>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</si>
  <si>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</si>
  <si>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</si>
  <si>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</si>
  <si>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</si>
  <si>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</si>
  <si>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</si>
  <si>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</si>
  <si>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</si>
  <si>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</si>
  <si>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</si>
  <si>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</si>
  <si>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</si>
  <si>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</si>
  <si>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</si>
  <si>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</si>
  <si>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</si>
  <si>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</si>
  <si>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</si>
  <si>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</si>
  <si>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</si>
  <si>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</si>
  <si>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</si>
  <si>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</si>
  <si>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</si>
  <si>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</si>
  <si>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</si>
  <si>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</si>
  <si>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</si>
  <si>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</si>
  <si>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Table A</t>
  </si>
  <si>
    <t>95% confidence limits for estimates, based on SHS sub-sample sizes</t>
  </si>
  <si>
    <t>Average (mean) number of stages</t>
  </si>
  <si>
    <t>Survey year</t>
  </si>
  <si>
    <t>Motorcycle/moped</t>
  </si>
  <si>
    <t>School Bus</t>
  </si>
  <si>
    <t>Works Bus</t>
  </si>
  <si>
    <t>Service Bus</t>
  </si>
  <si>
    <t>Underground</t>
  </si>
  <si>
    <t>Ferry</t>
  </si>
  <si>
    <t>Aeroplane</t>
  </si>
  <si>
    <t>Driver car</t>
  </si>
  <si>
    <t>Driver van</t>
  </si>
  <si>
    <t>Passenger car</t>
  </si>
  <si>
    <t>Passenger van</t>
  </si>
  <si>
    <t>Lower Decile</t>
  </si>
  <si>
    <t>Lower Quartile</t>
  </si>
  <si>
    <t>Median</t>
  </si>
  <si>
    <t>Upper Quartile</t>
  </si>
  <si>
    <t>Upper Decile</t>
  </si>
  <si>
    <t>Mean</t>
  </si>
  <si>
    <t>All modes</t>
  </si>
  <si>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</si>
  <si>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</si>
  <si>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</si>
  <si>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</si>
  <si>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</si>
  <si>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</si>
  <si>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</si>
  <si>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</si>
  <si>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</si>
  <si>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</si>
  <si>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</si>
  <si>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</si>
  <si>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</si>
  <si>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</si>
  <si>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</si>
  <si>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</si>
  <si>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</si>
  <si>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</si>
  <si>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</si>
  <si>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</si>
  <si>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</si>
  <si>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</si>
  <si>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</si>
  <si>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</si>
  <si>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</si>
  <si>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</si>
  <si>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</si>
  <si>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</si>
  <si>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</si>
  <si>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</si>
  <si>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Average occupancy</t>
  </si>
  <si>
    <t>Volume of traffic</t>
  </si>
  <si>
    <t>Road accident</t>
  </si>
  <si>
    <t>Broken down car</t>
  </si>
  <si>
    <t>Lane blocked by parked cars</t>
  </si>
  <si>
    <t>Bad weather</t>
  </si>
  <si>
    <t>Don't know</t>
  </si>
  <si>
    <t>20 to 30 mins</t>
  </si>
  <si>
    <t>All driver stages</t>
  </si>
  <si>
    <t>Visit hospital/other health</t>
  </si>
  <si>
    <t>Visiting friends/relatives</t>
  </si>
  <si>
    <t>Eating/drinking</t>
  </si>
  <si>
    <t>Entertainment</t>
  </si>
  <si>
    <t>Sport</t>
  </si>
  <si>
    <t>Holiday/day trip</t>
  </si>
  <si>
    <t>Go home</t>
  </si>
  <si>
    <t>Just go for a walk</t>
  </si>
  <si>
    <t>Before 9:30am</t>
  </si>
  <si>
    <t>Large urban areas</t>
  </si>
  <si>
    <t>Other urban areas</t>
  </si>
  <si>
    <t>Highland / Islands</t>
  </si>
  <si>
    <t>Grampian</t>
  </si>
  <si>
    <t>Tayside</t>
  </si>
  <si>
    <t>Central</t>
  </si>
  <si>
    <t>Fife</t>
  </si>
  <si>
    <t>Edinburgh</t>
  </si>
  <si>
    <t>Lothians</t>
  </si>
  <si>
    <t>Glasgow</t>
  </si>
  <si>
    <t>Dunbartonshire / Argyll &amp; Bute</t>
  </si>
  <si>
    <t>Renfrewshire / Inverclyde</t>
  </si>
  <si>
    <t>North Lanarkshire</t>
  </si>
  <si>
    <t>South Lanarkshire</t>
  </si>
  <si>
    <t>Ayrshire</t>
  </si>
  <si>
    <t>Borders / Dumfries &amp; Galloway</t>
  </si>
  <si>
    <t>Not Known</t>
  </si>
  <si>
    <t>All journeys reported</t>
  </si>
  <si>
    <t>Highlands / Islands</t>
  </si>
  <si>
    <t>Scotland</t>
  </si>
  <si>
    <t>This table can be used to establish the percentage of employed adults in a given council area who work in that and other council areas</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</si>
  <si>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8 per cent of those who live in Fife work in Edinburgh.</t>
  </si>
  <si>
    <t>This table can be used to establish the percentage of employed adults working in a given council area who reside in that or other council areas.</t>
  </si>
  <si>
    <t xml:space="preserve"> 16-19</t>
  </si>
  <si>
    <t xml:space="preserve"> 20-29</t>
  </si>
  <si>
    <t xml:space="preserve"> 30-39</t>
  </si>
  <si>
    <t xml:space="preserve"> 40-49</t>
  </si>
  <si>
    <t xml:space="preserve"> 50-59</t>
  </si>
  <si>
    <t xml:space="preserve"> 60-69</t>
  </si>
  <si>
    <t xml:space="preserve"> 70-79</t>
  </si>
  <si>
    <t xml:space="preserve"> 80+</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</si>
  <si>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</si>
  <si>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</si>
  <si>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</si>
  <si>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</si>
  <si>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</si>
  <si>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</si>
  <si>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</si>
  <si>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</si>
  <si>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</si>
  <si>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</si>
  <si>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</si>
  <si>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</si>
  <si>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</si>
  <si>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</si>
  <si>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</si>
  <si>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</si>
  <si>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</si>
  <si>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Service bus</t>
  </si>
  <si>
    <t>Road Maintenance</t>
  </si>
  <si>
    <t>Traffic lights/signals not working</t>
  </si>
  <si>
    <r>
      <t xml:space="preserve">All working respondents </t>
    </r>
    <r>
      <rPr>
        <sz val="12"/>
        <rFont val="Arial"/>
        <family val="2"/>
      </rPr>
      <t>(other than from home)</t>
    </r>
  </si>
  <si>
    <t>2007 *</t>
  </si>
  <si>
    <t>Refused</t>
  </si>
  <si>
    <t xml:space="preserve"> over £50,000 p.a.</t>
  </si>
  <si>
    <t xml:space="preserve"> over £40,000 - £50,000</t>
  </si>
  <si>
    <t>Table TD4b</t>
  </si>
  <si>
    <t>Table TD6a</t>
  </si>
  <si>
    <t>Travel TD4c</t>
  </si>
  <si>
    <t>Travel TD4d</t>
  </si>
  <si>
    <t xml:space="preserve">Unknown time </t>
  </si>
  <si>
    <t>Escorting someone else</t>
  </si>
  <si>
    <r>
      <t xml:space="preserve">2012 </t>
    </r>
    <r>
      <rPr>
        <b/>
        <vertAlign val="superscript"/>
        <sz val="12"/>
        <color theme="1"/>
        <rFont val="Arial"/>
        <family val="2"/>
      </rPr>
      <t>2</t>
    </r>
  </si>
  <si>
    <t>20 - 29</t>
  </si>
  <si>
    <t>16 - 19</t>
  </si>
  <si>
    <t xml:space="preserve">Sub-sample size </t>
  </si>
  <si>
    <t>e.g. an estimate of 55% that is based on a sample of 800 has 95% confidence limits of 55% ± 4.4% points</t>
  </si>
  <si>
    <r>
      <t xml:space="preserve">2020 </t>
    </r>
    <r>
      <rPr>
        <b/>
        <vertAlign val="superscript"/>
        <sz val="12"/>
        <color theme="1"/>
        <rFont val="Arial"/>
        <family val="2"/>
      </rPr>
      <t>4</t>
    </r>
  </si>
  <si>
    <r>
      <t>2020</t>
    </r>
    <r>
      <rPr>
        <b/>
        <vertAlign val="superscript"/>
        <sz val="12"/>
        <rFont val="Arial"/>
        <family val="2"/>
      </rPr>
      <t xml:space="preserve"> 2</t>
    </r>
  </si>
  <si>
    <t>Disabled</t>
  </si>
  <si>
    <t>Not disabled</t>
  </si>
  <si>
    <t xml:space="preserve"> than </t>
  </si>
  <si>
    <r>
      <t xml:space="preserve">2015 </t>
    </r>
    <r>
      <rPr>
        <b/>
        <vertAlign val="superscript"/>
        <sz val="12"/>
        <rFont val="Arial"/>
        <family val="2"/>
      </rPr>
      <t>3</t>
    </r>
  </si>
  <si>
    <r>
      <t xml:space="preserve">2012 </t>
    </r>
    <r>
      <rPr>
        <b/>
        <vertAlign val="superscript"/>
        <sz val="12"/>
        <color theme="1"/>
        <rFont val="Arial"/>
        <family val="2"/>
      </rPr>
      <t>1</t>
    </r>
  </si>
  <si>
    <r>
      <t>2020</t>
    </r>
    <r>
      <rPr>
        <b/>
        <vertAlign val="superscript"/>
        <sz val="12"/>
        <color theme="1"/>
        <rFont val="Arial"/>
        <family val="2"/>
      </rPr>
      <t xml:space="preserve"> 2</t>
    </r>
  </si>
  <si>
    <t xml:space="preserve">Sample size </t>
  </si>
  <si>
    <t>Column1</t>
  </si>
  <si>
    <t>2000</t>
  </si>
  <si>
    <t>2001</t>
  </si>
  <si>
    <t>2002</t>
  </si>
  <si>
    <t>2003</t>
  </si>
  <si>
    <t>2004</t>
  </si>
  <si>
    <t>2005</t>
  </si>
  <si>
    <t>2006</t>
  </si>
  <si>
    <t>2008</t>
  </si>
  <si>
    <t>2009</t>
  </si>
  <si>
    <t>2010</t>
  </si>
  <si>
    <t>2011</t>
  </si>
  <si>
    <t>2012</t>
  </si>
  <si>
    <t>2013</t>
  </si>
  <si>
    <t>2014</t>
  </si>
  <si>
    <t>2015</t>
  </si>
  <si>
    <t>2016</t>
  </si>
  <si>
    <t>2017</t>
  </si>
  <si>
    <t>2018</t>
  </si>
  <si>
    <t>2019</t>
  </si>
  <si>
    <t>All adults (aged16+)</t>
  </si>
  <si>
    <t>1 (20% most deprived)</t>
  </si>
  <si>
    <t>5 (20% least deprived)</t>
  </si>
  <si>
    <t>Gender</t>
  </si>
  <si>
    <t>Age</t>
  </si>
  <si>
    <t>Disability status</t>
  </si>
  <si>
    <t>Annual net household income</t>
  </si>
  <si>
    <t>Scottish Index of Multiple Deprivation quintiles</t>
  </si>
  <si>
    <t>Urban/rural classification</t>
  </si>
  <si>
    <t>Category</t>
  </si>
  <si>
    <t>Sub-category</t>
  </si>
  <si>
    <t>1999</t>
  </si>
  <si>
    <t>Distance</t>
  </si>
  <si>
    <t>All distances</t>
  </si>
  <si>
    <t>Mode of Travel</t>
  </si>
  <si>
    <r>
      <t xml:space="preserve">2012 </t>
    </r>
    <r>
      <rPr>
        <b/>
        <vertAlign val="superscript"/>
        <sz val="12"/>
        <rFont val="Arial"/>
        <family val="2"/>
      </rPr>
      <t>2</t>
    </r>
  </si>
  <si>
    <t>Purpose</t>
  </si>
  <si>
    <t>2021</t>
  </si>
  <si>
    <t>Main mode</t>
  </si>
  <si>
    <t>All modes combined</t>
  </si>
  <si>
    <t>Survey Year</t>
  </si>
  <si>
    <t>Statistic</t>
  </si>
  <si>
    <t>All adults</t>
  </si>
  <si>
    <t>Men</t>
  </si>
  <si>
    <t>Women</t>
  </si>
  <si>
    <t>Day of week</t>
  </si>
  <si>
    <t>Time of day</t>
  </si>
  <si>
    <t>Duration</t>
  </si>
  <si>
    <t>2007</t>
  </si>
  <si>
    <t>2020</t>
  </si>
  <si>
    <t>Mode of Transport</t>
  </si>
  <si>
    <t>Car occupancy</t>
  </si>
  <si>
    <t>Reason</t>
  </si>
  <si>
    <t>Accessible small towns</t>
  </si>
  <si>
    <t>Remote small towns</t>
  </si>
  <si>
    <t>Accessible rural areas</t>
  </si>
  <si>
    <t>Remote rural areas</t>
  </si>
  <si>
    <t>Weekday journeys: start time</t>
  </si>
  <si>
    <t>Weekend journeys: start time</t>
  </si>
  <si>
    <t>Day of the week</t>
  </si>
  <si>
    <t>Purpose of journey</t>
  </si>
  <si>
    <t>Area of residence</t>
  </si>
  <si>
    <t>Ordering sample size</t>
  </si>
  <si>
    <t>All people</t>
  </si>
  <si>
    <r>
      <t>Frequency of driving</t>
    </r>
    <r>
      <rPr>
        <b/>
        <vertAlign val="superscript"/>
        <sz val="12"/>
        <rFont val="Arial"/>
        <family val="2"/>
      </rPr>
      <t>†</t>
    </r>
  </si>
  <si>
    <t>Source: Scottish Household Survey</t>
  </si>
  <si>
    <t>Table description</t>
  </si>
  <si>
    <t>Table</t>
  </si>
  <si>
    <t>Sample size 2021</t>
  </si>
  <si>
    <t>Equivalised income</t>
  </si>
  <si>
    <t>Main mode of transport 2017-2021</t>
  </si>
  <si>
    <t>[small sample]</t>
  </si>
  <si>
    <t>Period of Week</t>
  </si>
  <si>
    <t>'</t>
  </si>
  <si>
    <t>Not known</t>
  </si>
  <si>
    <t>Described in another way</t>
  </si>
  <si>
    <t>White Scottish</t>
  </si>
  <si>
    <t>White other British</t>
  </si>
  <si>
    <t>White Irish</t>
  </si>
  <si>
    <t>Other white</t>
  </si>
  <si>
    <t>White Polish</t>
  </si>
  <si>
    <t>Asian, Asian Scottish or Asian British</t>
  </si>
  <si>
    <t>None</t>
  </si>
  <si>
    <t>Church of Scotland</t>
  </si>
  <si>
    <t>Roman Catholic</t>
  </si>
  <si>
    <t>Other Christian</t>
  </si>
  <si>
    <t>Muslim</t>
  </si>
  <si>
    <t>All other religions</t>
  </si>
  <si>
    <t>Self employed</t>
  </si>
  <si>
    <t>Employed full time</t>
  </si>
  <si>
    <t>Employed part time</t>
  </si>
  <si>
    <t>Looking after the home or family</t>
  </si>
  <si>
    <t>Permanently retired from work</t>
  </si>
  <si>
    <t>Unemployed and seeking work</t>
  </si>
  <si>
    <t>At school</t>
  </si>
  <si>
    <t>In further/higher education</t>
  </si>
  <si>
    <t>Government work or training scheme</t>
  </si>
  <si>
    <t>Permanently sick or disabled</t>
  </si>
  <si>
    <t>Unable to work because of short-term illness or injury</t>
  </si>
  <si>
    <t>Ethnicity</t>
  </si>
  <si>
    <t>Religion</t>
  </si>
  <si>
    <t>Current situation</t>
  </si>
  <si>
    <t>1 (20% lowest incomes)</t>
  </si>
  <si>
    <t>5 (20% highest  incomes)</t>
  </si>
  <si>
    <t>Table TD1a</t>
  </si>
  <si>
    <t>Average number of journeys per person: 2012-2021</t>
  </si>
  <si>
    <t>Transport and Travel in Scotland 2021 - Scottish Household Survey Travel Diary results</t>
  </si>
  <si>
    <t>Percentage of adults travelling on previous day: 2002-2021</t>
  </si>
  <si>
    <r>
      <t>Described in another way</t>
    </r>
    <r>
      <rPr>
        <vertAlign val="superscript"/>
        <sz val="12"/>
        <color theme="1"/>
        <rFont val="Arial"/>
        <family val="2"/>
      </rPr>
      <t xml:space="preserve"> </t>
    </r>
  </si>
  <si>
    <t>[data not collected]</t>
  </si>
  <si>
    <t>Other ethnic group</t>
  </si>
  <si>
    <t>Scottish Index of Multiple Deprivation</t>
  </si>
  <si>
    <t>[not calculated]</t>
  </si>
  <si>
    <t>Driver car or van</t>
  </si>
  <si>
    <t>Passenger car or van</t>
  </si>
  <si>
    <t>Taxi or minicab</t>
  </si>
  <si>
    <t xml:space="preserve">Main Mode Walking </t>
  </si>
  <si>
    <t xml:space="preserve">Main Mode Driver car or van  </t>
  </si>
  <si>
    <t xml:space="preserve">Main Mode Passenger car or van   </t>
  </si>
  <si>
    <t xml:space="preserve">Main Mode Bicycle   </t>
  </si>
  <si>
    <t xml:space="preserve">Main Mode Bus    </t>
  </si>
  <si>
    <t xml:space="preserve">Main Mode Taxi or minicab      </t>
  </si>
  <si>
    <t xml:space="preserve">Main Mode Rail       </t>
  </si>
  <si>
    <t xml:space="preserve">Main Mode Other        </t>
  </si>
  <si>
    <t>Estimate 5% or 95%</t>
  </si>
  <si>
    <t>Estimate 10% or 90%</t>
  </si>
  <si>
    <t>Estimate 15% or 85%</t>
  </si>
  <si>
    <t>Estimate 20% or 80%</t>
  </si>
  <si>
    <t>Estimate 25% or 75%</t>
  </si>
  <si>
    <t>Estimate 30% or 70%</t>
  </si>
  <si>
    <t>Estimate 35% or 65%</t>
  </si>
  <si>
    <t>Estimate 40% or 60%</t>
  </si>
  <si>
    <t>Estimate 45% or 55%</t>
  </si>
  <si>
    <t>Estimate 50%</t>
  </si>
  <si>
    <t>This worksheet contains one table. Some cells may refer to notes which can be found on the notes worksheet.</t>
  </si>
  <si>
    <t xml:space="preserve">Man </t>
  </si>
  <si>
    <t>Woman</t>
  </si>
  <si>
    <t xml:space="preserve"> over £10,000  to  £15,000</t>
  </si>
  <si>
    <t xml:space="preserve"> over £15,000  to  £20,000</t>
  </si>
  <si>
    <t xml:space="preserve"> over £20,000  to  £25,000</t>
  </si>
  <si>
    <t xml:space="preserve"> over £25,000  to  £30,000</t>
  </si>
  <si>
    <t xml:space="preserve"> over £30,000  to  £40,000</t>
  </si>
  <si>
    <t xml:space="preserve"> over £40,000  to  £50,000</t>
  </si>
  <si>
    <t>Table TD2d</t>
  </si>
  <si>
    <t>Percentage of journeys made by main mode of travel (detail): 2021</t>
  </si>
  <si>
    <t>Note number</t>
  </si>
  <si>
    <t>Note text</t>
  </si>
  <si>
    <t>Note 2</t>
  </si>
  <si>
    <t>Note 1</t>
  </si>
  <si>
    <t>Figures for gender categories 'Identified in another way' and 'Refused' were not collected before 2018. Sample sizes since 2018 have been well below 50, so been suppressed.</t>
  </si>
  <si>
    <t>Gender [Note 2]</t>
  </si>
  <si>
    <t>Prior to 2007 only journeys over 1/4 mile or 5 minutes on foot were recorded.  Since 2007 all journeys are recorded.  This creates a discontinuity in the time series between 2006 and 2007.</t>
  </si>
  <si>
    <t>Note 3</t>
  </si>
  <si>
    <t>Note 4</t>
  </si>
  <si>
    <t>Table TD1a: Average number of journeys made during one a day (including those who did not travel), 2012 to 2021 [Note 1]</t>
  </si>
  <si>
    <t>Note 5</t>
  </si>
  <si>
    <t>Where a journey involves more than one mode of transport (e.g. a bus, then a train), the main mode is defined as the one used for the longest stage (in distance).</t>
  </si>
  <si>
    <t>The questionnaire was changed in 2012 and as a result more walking journeys are recorded so there is a break in the time series between 2011 and 2012.</t>
  </si>
  <si>
    <t>Note 6</t>
  </si>
  <si>
    <t>Table TD2a: Percentage of journeys by main mode by road network distance, 2021</t>
  </si>
  <si>
    <t>Note 7</t>
  </si>
  <si>
    <t xml:space="preserve">A stage is defined as a part of a journey involving one form of transport.  Some journeys two or more stages. A journey that involves taking a bus then train counts as one bus stage and one train stage. Short walks between modes of transport are not included.  </t>
  </si>
  <si>
    <t>In some previous publications, 2015 data in the 'other' category did not include tram journeys. The data has now been revised to include tram journeys, changing this value from 0.7 to 0.8.</t>
  </si>
  <si>
    <t>Note 8</t>
  </si>
  <si>
    <t>All journeys 2017-2021</t>
  </si>
  <si>
    <t>Note 9</t>
  </si>
  <si>
    <t>Number of stages in journey                 1</t>
  </si>
  <si>
    <t xml:space="preserve">Number of stages in journey                2  </t>
  </si>
  <si>
    <t xml:space="preserve">Number of stages in journey                3  </t>
  </si>
  <si>
    <t xml:space="preserve">Number of stages in journey               4  </t>
  </si>
  <si>
    <t xml:space="preserve">Number of stages in journey                5   </t>
  </si>
  <si>
    <t xml:space="preserve">In order to provide the larger sample size of a combined years table, years not considered entirely compatible had to be combined. Results should be treated with a degree of caution. </t>
  </si>
  <si>
    <t>In 2012, The survey methodology used for the travel diary changed. This is likely to have led to an increase in the reporting of multi-stage journeys</t>
  </si>
  <si>
    <t>Note 10</t>
  </si>
  <si>
    <t xml:space="preserve">Changes to the questionaire design led to a change in how journeys were recorded, including an increase in those recorded as 'go home'. This creates a discontinuity in the time series between 2011 and 2012. </t>
  </si>
  <si>
    <t>Note 11</t>
  </si>
  <si>
    <t>From 2007, two new categories , 'Go home' and 'Just go for a walk' have been included. See the background note for more details.</t>
  </si>
  <si>
    <t>Note 12</t>
  </si>
  <si>
    <t>Table TD4: Percentage of journeys made by road distance distance travelled, 2012-2021 [Note 1]</t>
  </si>
  <si>
    <t>Note 13</t>
  </si>
  <si>
    <t>Where the sample size is less than 50, values are suppressed.</t>
  </si>
  <si>
    <t>Distances are calculated using the road network distance.</t>
  </si>
  <si>
    <t>Note 14</t>
  </si>
  <si>
    <t>Distance figures for some years were revised in 2017 and 2018.</t>
  </si>
  <si>
    <t>In publications up to 2017, the sample size figure had wrongly included journeys for which there was no distance recorded and which are not included in the statistics. It has now been amended to only include the sample for which distances are recorded.</t>
  </si>
  <si>
    <t>Figures for gender categories 'Identified in another way' and 'Refused' were not collected before 2018. Since 2018, samples sizes have been less than 50, so they have been suppressed.</t>
  </si>
  <si>
    <t>Note 15</t>
  </si>
  <si>
    <t>Note 16</t>
  </si>
  <si>
    <t>Note 17</t>
  </si>
  <si>
    <t>Table TD6: Percentage of journeys made by duration of journey, 1999-2021 [Note 1] [Note 3] [Note 6]</t>
  </si>
  <si>
    <t>Table TD6a: Percentage of journeys to work by duration of journey, 2012-2021 [Note 1]</t>
  </si>
  <si>
    <t>A journey can consist of one or more stages. A new stage is defined when there is a change in the form of transport or when there is a change of vehicle requiring a separate ticket.</t>
  </si>
  <si>
    <t>Note 18</t>
  </si>
  <si>
    <t>Based on drivers who responded to the question on car occupancy.  Respondents asked for all car stages.</t>
  </si>
  <si>
    <t>Note 19</t>
  </si>
  <si>
    <t>Table TD9: Percentage of car stages by car occupancy, 1999-2021 [Note 1] [Note 18] [Note 19]</t>
  </si>
  <si>
    <t>Respondents can provide more than one reason so percentages can add up to more than 100%</t>
  </si>
  <si>
    <t>Note 20</t>
  </si>
  <si>
    <t>Table TD10a: Reason for congestion for car or van stages, 2012-2021 [Note 1] [Note 20]</t>
  </si>
  <si>
    <t>A journey can consist of one or more stages.  A new stage begins when there is a change in the form of transport or when there is a change of vehicle requiring a separate ticket.</t>
  </si>
  <si>
    <t>Note 21</t>
  </si>
  <si>
    <t>Table TD11: Percentage of bus stages where passenger experienced delay, 2003-2021 [Note 1] [Note 21]</t>
  </si>
  <si>
    <t>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</si>
  <si>
    <t>Note 22</t>
  </si>
  <si>
    <t>These figures differ from those used for TD10 as they do not remove "don't know" responses</t>
  </si>
  <si>
    <t>Note 23</t>
  </si>
  <si>
    <t>Table TD12: [Congestion delays] Percentage of driver stages where congestion delays were experienced by amount of time delayed, 2019-2021 (combined) [Note 9] [Note 21] [Note 22] Note 23]</t>
  </si>
  <si>
    <t>Note 24</t>
  </si>
  <si>
    <t xml:space="preserve">This table can be used to establish the percentage of journeys starting in a given council area that end in that and other council areas. </t>
  </si>
  <si>
    <t>Note 25</t>
  </si>
  <si>
    <t xml:space="preserve">Councils in each grouping:                                                                                                                                                                                                                                     Highlands and Islands             Comhairle nan Eilean Siar, Highland, Orkney Islands, Shetland Islands                                                                                                                             Grampian                                  Aberdeen City, Aberdeenshire, Moray                                                                                                                                                                        Tayside                                     Angus, Dundee City, Perth and Kinross                                                                                                                                                                                          Central                                      Clackmannanshire, Falkirk, Stirling                                                                                                                                                                                   Fife                                            Fife                                                                                                                                                                                                                                       Edinburgh                                 City of Edinburgh                                                                                                                                                                                                           Lothians                                    East Lothian, Midlothian, West Lothian                                                                                                                                                                             Glasgow                                   Glasgow City                                                                                                                                                                                                                      Dunbartonshire and Argyle &amp; Bute             Argyle and Bute, East Dunbartonshire, West Dunbartonshire                                                                                                                               Renfrewshire and Inverclyde   Renfrewshire, Inverclyde                                                                                                                                                                                                    North Lanarkshire                    North Lanarkshire                                                                                                                                                                                                                South Lanarkshire                   South Lanarkshire                                                                                                                                                                                                         Ayrshire                                    East Ayrshire, North Ayrshire, South Ayrshire                                                                                                                                                                   Borders and Dumfries and Galloway        Dumfries and Galloway, Scottish Borders                                                                                                                                        </t>
  </si>
  <si>
    <t>Note 26</t>
  </si>
  <si>
    <t>Note 27</t>
  </si>
  <si>
    <t>Trips sample size          [Note 27]</t>
  </si>
  <si>
    <t>[option not given]</t>
  </si>
  <si>
    <t>Percentage of journeys made by main mode of travel: 1999-2021</t>
  </si>
  <si>
    <t>Percentage of journeys by main mode of travel and distance: 2021</t>
  </si>
  <si>
    <t>Confidence limits</t>
  </si>
  <si>
    <t>Percentage of stages by main mode of travel: 1999-2021</t>
  </si>
  <si>
    <t>Table TD2c: Percentage of journeys by number of stages, 2007-2021, and main mode by number of stages, 2017-2021 combined [Note 1] [Note 9] [Note 10]</t>
  </si>
  <si>
    <t>Multi Stage journeys: 2007-2021, and by main mode 2015-2021 (combined)</t>
  </si>
  <si>
    <t>Percentage of journeys made by purpose of travel: 1999-2021</t>
  </si>
  <si>
    <t>Percentage of journeys made by distance and main mode of travel: 2021</t>
  </si>
  <si>
    <t>Table TD4b: Percentage of journeys to work by road network distance by main mode of travel, 2021 [Note 13]</t>
  </si>
  <si>
    <t>Percentage of journeys to work by road network distance by main mode of travel, 2021</t>
  </si>
  <si>
    <t>Percentage of journeys under 2 miles by road network distance by main mode of travel, 2021</t>
  </si>
  <si>
    <t>Percentage of journeys under 5 miles by road network distance main mode, of travel 2021</t>
  </si>
  <si>
    <t>Distance summary statistics: 2012-2021</t>
  </si>
  <si>
    <t>Distance summary statistics by main mode of transport: 2021</t>
  </si>
  <si>
    <t>Percentage of journeys made by duration of journey: 1999-2021</t>
  </si>
  <si>
    <t>Percentage of journeys to work by duration of journey: 2012-2021</t>
  </si>
  <si>
    <t>Percentage of journeys made by start time of journey: 1999-2021</t>
  </si>
  <si>
    <t>Table TD8: Percentage of journeys made by day of travel, 1999-2021 [Note 1] [Note 3] [Note 6]</t>
  </si>
  <si>
    <t>Percentage of journeys made by day of travel: 1999-2021</t>
  </si>
  <si>
    <t>Percentage of car stages by car occupancy: 1999-2021</t>
  </si>
  <si>
    <t>Table TD10: Percentage of car or van stages delayed by traffic congestion, 2003-2021 [Note 1] [Note 18]</t>
  </si>
  <si>
    <t>Percentage of car or van stages delayed by congestion: 2003-2021</t>
  </si>
  <si>
    <t>Reason for congestion for car or van stages: 2012-2021</t>
  </si>
  <si>
    <t>Percentage of bus stages where passenger experienced delay: 2003-2021</t>
  </si>
  <si>
    <t>Delayed</t>
  </si>
  <si>
    <t>Percentage of driver stages where delay experienced by amount of delay: 2019-2021 (combined)</t>
  </si>
  <si>
    <t>Did this reduce the number of trips you made yesterday [Note 27]                  No</t>
  </si>
  <si>
    <t>Did this reduce the number of trips you made yesterday [Note 27]              Yes</t>
  </si>
  <si>
    <t>Type of service -    Supermarket home delivery</t>
  </si>
  <si>
    <t xml:space="preserve">Type of service -    Internet shopping </t>
  </si>
  <si>
    <t xml:space="preserve">Type of service -     Mail order  </t>
  </si>
  <si>
    <t xml:space="preserve">Type of service -    Ordered goods by phone    </t>
  </si>
  <si>
    <t xml:space="preserve">Type of service -      Ordered takeaway food delivery     </t>
  </si>
  <si>
    <t>This question has changed since 2016, so these numbers are not comparable with years up to 2016.</t>
  </si>
  <si>
    <t>Percentage of journeys Area of residence -ating in each council area by Area of residence - council area: 2017-2021 (combined)</t>
  </si>
  <si>
    <t>Percentage of journeys ending in each council area by area of Area of residence -: 2017-2021 (combined)</t>
  </si>
  <si>
    <t>In publications prior to 2011, table TD14 was orientated the opposite way - with the Area of residence - council area forming the rows and the Area of residence - council area forming the columns.</t>
  </si>
  <si>
    <t xml:space="preserve">In publications prior to 2011, table TD16 was orientated the opposite way - with the council area of residence forming the rows and the council area of residence forming the columns. </t>
  </si>
  <si>
    <t>For example, the percentage of journeys starting in Fife which end in Edinburgh can be found by locating the row labelled Fife beneath Journey Area of residence - and looking across to the figure appearing in the vertical column labelled Edinburgh.  In this case 3% of journeys starting in Fife end in Edinburgh</t>
  </si>
  <si>
    <t>Area of residence -Highland and Islands</t>
  </si>
  <si>
    <t>Area of residence -- Grampian</t>
  </si>
  <si>
    <t>Area of residence - Tayside</t>
  </si>
  <si>
    <t>Area of residence -Central</t>
  </si>
  <si>
    <t>Area of residence - Fife</t>
  </si>
  <si>
    <t>Area of residence - Edinburgh</t>
  </si>
  <si>
    <t>Area of residence - Lothians</t>
  </si>
  <si>
    <t>Area of residence - Glasgow</t>
  </si>
  <si>
    <t>Area of residence - Dunbartonshire and Argyll &amp; Bute</t>
  </si>
  <si>
    <t>Area of residence - Renfrewshire and Inverclyde</t>
  </si>
  <si>
    <t>Area of residence - North Lanarkshire</t>
  </si>
  <si>
    <t>Area of residence - South Lanarkshire</t>
  </si>
  <si>
    <t>Area of residence - Ayrshire</t>
  </si>
  <si>
    <t>Area of residence - Borders and Dumfries &amp; Galloway</t>
  </si>
  <si>
    <t>Area of residence - Not Known</t>
  </si>
  <si>
    <t>For example, the percentage of journeys ending in Fife that started in Edinburgh can be found by locating the horizontal row labelled Fife beneath Journey Area of residence - and looking across to the figure appearing in the vertical column labelled Edinburgh.  In this case 2% of journeys ending in Fife Area of residence -ated in Edinburgh.</t>
  </si>
  <si>
    <t>For example, the percentage of employed adults working in Fife who live in Edinburgh can be found by locating the horizontal row labelled Fife beneath Council area of residence and looking across to the figure appearing in the vertical column labelled Edinburgh. In this case 3 per cent of those who work in Fife live in Edinburgh.</t>
  </si>
  <si>
    <t>Initially published 2020 values for Scottish Index of Multiple Deprivation and urban-rural classification were in error. They have been amended here.</t>
  </si>
  <si>
    <t>2021 Design factor = 1.24</t>
  </si>
  <si>
    <t>Due to changes in the survey in response to covid-19, 2020 and 2021 data is not directly comparable with previous years, so there is a break in the time series between 2019 and 2020 (see publication introduction for more information).</t>
  </si>
  <si>
    <t>Travel - How often?</t>
  </si>
  <si>
    <r>
      <t>Table TD2b:</t>
    </r>
    <r>
      <rPr>
        <sz val="14"/>
        <rFont val="Arial"/>
        <family val="2"/>
      </rPr>
      <t xml:space="preserve"> Percentage of stages by mode of travel 1999-2021 [Note 1]  [Note 3]  [Note 6]  [Note 7]  [Note 8]</t>
    </r>
  </si>
  <si>
    <t>Table TD5a: Journey distance (km) summary statistics by main mode of transport, 2021 [Note 14]</t>
  </si>
  <si>
    <t>Journey Area of residence</t>
  </si>
  <si>
    <t>Table TD13: Percentage of journeys originating in each council grouping by destination council grouping, 2017-2021 (combined) [Note 1] [Note 9] [Note 24]</t>
  </si>
  <si>
    <t>Journey Destination</t>
  </si>
  <si>
    <t>Area of origin -Highland and Islands</t>
  </si>
  <si>
    <t>Area of origin -- Grampian</t>
  </si>
  <si>
    <t>Area of origin - Tayside</t>
  </si>
  <si>
    <t>Area of origin -Central</t>
  </si>
  <si>
    <t>Area of origin - Fife</t>
  </si>
  <si>
    <t>Area of origin - Edinburgh</t>
  </si>
  <si>
    <t>Area of origin - Lothians</t>
  </si>
  <si>
    <t>Area of origin - Glasgow</t>
  </si>
  <si>
    <t>Area of origin - Dunbartonshire and Argyll &amp; Bute</t>
  </si>
  <si>
    <t>Area of origin - Renfrewshire and Inverclyde</t>
  </si>
  <si>
    <t>Area of origin - North Lanarkshire</t>
  </si>
  <si>
    <t>Area of origin - South Lanarkshire</t>
  </si>
  <si>
    <t>Area of origin - Ayrshire</t>
  </si>
  <si>
    <t>Area of origin - Borders and Dumfries &amp; Galloway</t>
  </si>
  <si>
    <t>Area of origin - Not Known</t>
  </si>
  <si>
    <t>Table TD14: Percentage of journeys ending in each council grouping by area of origin, 2017-2021 (combined) [Note 1 ] [Note 9] [Note 24] [Note 25]</t>
  </si>
  <si>
    <t>This table can be used to establish the percentage of journeys ending in a given council area that originated in that and other council areas.</t>
  </si>
  <si>
    <t>Table TD15: Percentage of employed people (who do not work at home) resident in each council grouping by council grouping of workplace 2017-2021 (combined) [Note 1] [Note 9] [Note 24]</t>
  </si>
  <si>
    <t>Area of workplace -Highland and Islands</t>
  </si>
  <si>
    <t>Area of workplace - Tayside</t>
  </si>
  <si>
    <t>Area of workplace -Central</t>
  </si>
  <si>
    <t>Area of workplace - Fife</t>
  </si>
  <si>
    <t>Area of workplace - Edinburgh</t>
  </si>
  <si>
    <t>Area of workplace - Lothians</t>
  </si>
  <si>
    <t>Area of workplace - Glasgow</t>
  </si>
  <si>
    <t>Area of workplace - Dunbartonshire and Argyll &amp; Bute</t>
  </si>
  <si>
    <t>Area of workplace - Renfrewshire and Inverclyde</t>
  </si>
  <si>
    <t>Area of workplace - North Lanarkshire</t>
  </si>
  <si>
    <t>Area of workplace - South Lanarkshire</t>
  </si>
  <si>
    <t>Area of workplace - Ayrshire</t>
  </si>
  <si>
    <t>Area of workplace - Borders and Dumfries &amp; Galloway</t>
  </si>
  <si>
    <t>Area of workplace - Not Known</t>
  </si>
  <si>
    <t>Area of workplace - Grampian</t>
  </si>
  <si>
    <t>Table TD16: Percentage of those working (other than from home) in each council grouping by council grouping of residence 2017-2021 (combined) [Note 1] [Note 9] [Note 24] [Note 26]</t>
  </si>
  <si>
    <t>Area of residence - Grampian</t>
  </si>
  <si>
    <t>Formula used is: Confidence Interval = 100*1.34 x 1.96 x SQRT((% x (1-%)) / n )</t>
  </si>
  <si>
    <t>Example from the table: an estimate of 55% that is based on a sample of 800 has 95% confidence limits of 55% ± 4.3% points</t>
  </si>
  <si>
    <t xml:space="preserve">This worksheet contains one table. </t>
  </si>
  <si>
    <t>Formula used: Confidence Interval = 100*1.24 x 1.96 x SQRT((% x (1-%)) / n )</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</si>
  <si>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</si>
  <si>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</si>
  <si>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Percentage of journeys made by distance of travel: 2012-2021</t>
  </si>
  <si>
    <t>Use of ordering services, 2021</t>
  </si>
  <si>
    <t>Published 25th April 2023</t>
  </si>
  <si>
    <t>These tables, the associated publication and other tables are available on the Transport Scotland website</t>
  </si>
  <si>
    <t>link to Transport and Travel in Scotland</t>
  </si>
  <si>
    <t>link to Scottish Household Survey</t>
  </si>
  <si>
    <t>Note on change to methodology</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</si>
  <si>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</si>
  <si>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Estimates</t>
  </si>
  <si>
    <t>The SHS is a sample survey and therefore all figures provided are estimates rather than precise percentages.</t>
  </si>
  <si>
    <t>Sample sizes</t>
  </si>
  <si>
    <t>All results have been calculated using weighted data, but sample sizes shown give the unweighted counts.</t>
  </si>
  <si>
    <t>Rounding</t>
  </si>
  <si>
    <t>Sample sizes are rounded to the nearest 10. The numbers given are unweighted counts.</t>
  </si>
  <si>
    <t>Columns or rows may not add to 100 percent because of rounding or where multiple responses to a question are possible.</t>
  </si>
  <si>
    <t>Suppression</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</si>
  <si>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</si>
  <si>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</si>
  <si>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</si>
  <si>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</si>
  <si>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</si>
  <si>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</si>
  <si>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</si>
  <si>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</si>
  <si>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</si>
  <si>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</si>
  <si>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</si>
  <si>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</si>
  <si>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</si>
  <si>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</si>
  <si>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</si>
  <si>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</si>
  <si>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</si>
  <si>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</si>
  <si>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</si>
  <si>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</si>
  <si>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</si>
  <si>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</si>
  <si>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Further notes to individual tables are provided in the Notes page of this workbook</t>
  </si>
  <si>
    <t>link to notes</t>
  </si>
  <si>
    <t xml:space="preserve">Contact details </t>
  </si>
  <si>
    <t>transtat@transport.gov.scot</t>
  </si>
  <si>
    <t>Transport and Travel in Scotland 2021, Travel Diary tables</t>
  </si>
  <si>
    <t>This workbook contains data from questions in the Travel Diary section of the Scottish Household Survey</t>
  </si>
  <si>
    <t xml:space="preserve">Other travel-related tables from the Scottish Household Survey, mainly from questions in the Household and Random Adult sections are provided in the Social Survey tables of Transport and Travel in Scotland. </t>
  </si>
  <si>
    <t>Sub-division by Local Authority and Regional Transport Partnership for some questions is provided in Local Authority tables of Transport and Travel in Scotland.</t>
  </si>
  <si>
    <t>Table TD4a: Percentage of journeys by road network distance by main mode, 2021 [Note 13]</t>
  </si>
  <si>
    <t>Note 28</t>
  </si>
  <si>
    <t>Freeze panes is being used on this page. To turn off, select the 'View' tab and choose Freeze Panes &gt; Unfreeze Panes</t>
  </si>
  <si>
    <t>Table TD1: Percentage of adults travelling on previous day, 2002 to 2021 [Note 1] [Note 3] [Note 4] [Note 28]</t>
  </si>
  <si>
    <t>Table TD2: Percentage of journeys made by main mode1 of travel, 1999 to 2021 [Note 1] [Note 3] [Note 5] [Note 6] [Note 28]</t>
  </si>
  <si>
    <t>Table TD2d:  Percentage of journeys made by main mode of travel, 2021 [Note 5] [Note 28]</t>
  </si>
  <si>
    <t>Table TD3: Percentage of journeys made by purpose of travel 1999-2021 [Note 1] [Note 11] [Note 12] [Note 28]</t>
  </si>
  <si>
    <t>Table TD5: Journey distance (km) summary statistics 2012-2021 [Note 1] [Note 13] [Note 14] [Note 15] [Note 16] [Note 17] [Note 28]</t>
  </si>
  <si>
    <t>Table TD7: Percentage of journeys made by start time of journey, 1999-2021 [Note 1] [Note 3] [Note 28]</t>
  </si>
  <si>
    <t>Table TD17: Percentage using ordering services the previous day, 2021 [Note1] [Note 13] [Note 24] [Note 27] [Note 28]</t>
  </si>
  <si>
    <t>Table A: 95% confidence limits for estimates, percentage points (+/-), based on SHS sub-samples sizes, 2021 [Note 28]</t>
  </si>
  <si>
    <t>To access data tables, click on table names or select tabs.</t>
  </si>
  <si>
    <t>Notes for tables</t>
  </si>
  <si>
    <t xml:space="preserve">Notes for tables </t>
  </si>
  <si>
    <t>Notes4:234:24D44:4:33</t>
  </si>
  <si>
    <t>Note 29</t>
  </si>
  <si>
    <t>As the 2020 survey was taken mainly during winter months and 2021 over 12 months, differences between the years may, in part, be due to seasonal factors.</t>
  </si>
  <si>
    <t>Table TD4c: Percentage of journeys under 2 miles by road network distance by main mode of travel, 2012-2021 [Note 1] [Note 29]</t>
  </si>
  <si>
    <t>Table TD4d: Percentage of journeys under 5 miles by road network distance by main mode of travel, 2012-2021 [Note 1] [Note 29]</t>
  </si>
  <si>
    <t>Percentage of those working (other than from home) in each council grouping by council grouping of residence 2017-2021 (combined)</t>
  </si>
  <si>
    <t>Percentage of employed people (who do not work at home) resident in each council grouping by council grouping of workplace 2017-2021 (combined)</t>
  </si>
  <si>
    <t>Area of workplace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</si>
</sst>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numFmt numFmtId="166" formatCode="_-* #,##0_-;\-* #,##0_-;_-* &quot;-&quot;??_-;_-@_-"/>
    <numFmt numFmtId="167" formatCode="_-* #,##0.0_-;\-* #,##0.0_-;_-* &quot;-&quot;??_-;_-@_-"/>
    <numFmt numFmtId="168" formatCode="#,##0.0"/>
    <numFmt numFmtId="169" formatCode="0.000"/>
    <numFmt numFmtId="170" formatCode="General_)"/>
    <numFmt numFmtId="171" formatCode="_(* #,##0_);_(* \(#,##0\);_(* &quot;-&quot;??_);_(@_)"/>
    <numFmt numFmtId="172" formatCode="#,##0_ ;\-#,##0\ "/>
    <numFmt numFmtId="173" formatCode="&quot; &quot;#,##0.00&quot; &quot;;&quot;-&quot;#,##0.00&quot; &quot;;&quot; -&quot;00&quot; &quot;;&quot; &quot;@&quot; &quot;"/>
  </numFmts>
  <fonts count="72">
    <font>
      <sz val="10"/>
      <color theme="1"/>
      <name val="Arial"/>
      <family val="2"/>
    </font>
    <font>
      <sz val="10"/>
      <color rgb="FF000000"/>
      <name val="Arial"/>
      <family val="2"/>
    </font>
    <font>
      <sz val="10"/>
      <color theme="1"/>
      <name val="Arial"/>
      <family val="2"/>
    </font>
    <font>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b/>
      <sz val="12"/>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b/>
      <i/>
      <sz val="12"/>
      <name val="Arial"/>
      <family val="2"/>
    </font>
    <font>
      <b/>
      <sz val="10"/>
      <name val="Arial"/>
      <family val="2"/>
    </font>
    <font>
      <b/>
      <vertAlign val="superscript"/>
      <sz val="12"/>
      <name val="Arial"/>
      <family val="2"/>
    </font>
    <font>
      <sz val="10"/>
      <color rgb="FFFF0000"/>
      <name val="Arial"/>
      <family val="2"/>
    </font>
    <font>
      <i/>
      <sz val="10"/>
      <color theme="1"/>
      <name val="Arial"/>
      <family val="2"/>
    </font>
    <font>
      <sz val="12"/>
      <color rgb="FFFF0000"/>
      <name val="Arial"/>
      <family val="2"/>
    </font>
    <font>
      <b/>
      <sz val="12"/>
      <color rgb="FFFF0000"/>
      <name val="Arial"/>
      <family val="2"/>
    </font>
    <font>
      <b/>
      <sz val="10"/>
      <color rgb="FFFF0000"/>
      <name val="Arial"/>
      <family val="2"/>
    </font>
    <font>
      <sz val="9"/>
      <color theme="1"/>
      <name val="Arial"/>
      <family val="2"/>
    </font>
    <font>
      <sz val="10"/>
      <color indexed="8"/>
      <name val="Arial"/>
      <family val="2"/>
    </font>
    <font>
      <sz val="12"/>
      <color rgb="FF000000"/>
      <name val="Arial"/>
      <family val="2"/>
    </font>
    <font>
      <sz val="11"/>
      <color indexed="8"/>
      <name val="Arial"/>
      <family val="2"/>
    </font>
    <font>
      <b/>
      <sz val="11"/>
      <color theme="1"/>
      <name val="Arial"/>
      <family val="2"/>
    </font>
    <font>
      <i/>
      <sz val="12"/>
      <color rgb="FFFF0000"/>
      <name val="Arial"/>
      <family val="2"/>
    </font>
    <font>
      <sz val="11"/>
      <color rgb="FFFF0000"/>
      <name val="Arial"/>
      <family val="2"/>
    </font>
    <font>
      <i/>
      <sz val="10"/>
      <color rgb="FFFF0000"/>
      <name val="Arial"/>
      <family val="2"/>
    </font>
    <font>
      <vertAlign val="superscript"/>
      <sz val="12"/>
      <color theme="1"/>
      <name val="Arial"/>
      <family val="2"/>
    </font>
    <font>
      <sz val="12"/>
      <name val="Arial MT"/>
    </font>
    <font>
      <sz val="11"/>
      <name val="Arial MT"/>
    </font>
    <font>
      <sz val="12"/>
      <color theme="0"/>
      <name val="Arial"/>
      <family val="2"/>
    </font>
    <font>
      <sz val="14"/>
      <color rgb="FFFF0000"/>
      <name val="Arial"/>
      <family val="2"/>
    </font>
    <font>
      <sz val="10"/>
      <color rgb="FF0070C0"/>
      <name val="Arial"/>
      <family val="2"/>
    </font>
    <font>
      <b/>
      <vertAlign val="superscript"/>
      <sz val="12"/>
      <color theme="1"/>
      <name val="Arial"/>
      <family val="2"/>
    </font>
    <font>
      <u/>
      <sz val="12"/>
      <color rgb="FFFF0000"/>
      <name val="Arial"/>
      <family val="2"/>
    </font>
    <font>
      <b/>
      <sz val="14"/>
      <color rgb="FFFF0000"/>
      <name val="Arial"/>
      <family val="2"/>
    </font>
    <font>
      <sz val="11"/>
      <color rgb="FFFF0000"/>
      <name val="Arial MT"/>
    </font>
    <font>
      <b/>
      <sz val="11"/>
      <color rgb="FFFF0000"/>
      <name val="Arial"/>
      <family val="2"/>
    </font>
    <font>
      <i/>
      <sz val="11"/>
      <color rgb="FFFF0000"/>
      <name val="Arial"/>
      <family val="2"/>
    </font>
    <font>
      <b/>
      <sz val="15"/>
      <color theme="3"/>
      <name val="Calibri"/>
      <family val="2"/>
      <scheme val="minor"/>
    </font>
    <font>
      <b/>
      <sz val="15"/>
      <color rgb="FFFF0000"/>
      <name val="Calibri"/>
      <family val="2"/>
      <scheme val="minor"/>
    </font>
    <font>
      <sz val="11"/>
      <color rgb="FF000000"/>
      <name val="Calibri"/>
      <family val="2"/>
    </font>
    <font>
      <sz val="7"/>
      <color rgb="FF000000"/>
      <name val="Arial"/>
      <family val="2"/>
    </font>
    <font>
      <b/>
      <sz val="10"/>
      <color rgb="FF000000"/>
      <name val="Arial"/>
      <family val="2"/>
    </font>
    <font>
      <b/>
      <sz val="14"/>
      <color rgb="FF000000"/>
      <name val="Arial"/>
      <family val="2"/>
    </font>
    <font>
      <b/>
      <sz val="15"/>
      <color rgb="FF000000"/>
      <name val="Calibri"/>
      <family val="2"/>
    </font>
    <font>
      <b/>
      <sz val="13"/>
      <color rgb="FF000000"/>
      <name val="Calibri"/>
      <family val="2"/>
    </font>
    <font>
      <b/>
      <sz val="11"/>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sz val="12"/>
      <color theme="1"/>
      <name val="Arial"/>
      <family val="2"/>
    </font>
    <font>
      <sz val="8"/>
      <name val="Arial"/>
      <family val="2"/>
    </font>
    <font>
      <sz val="12"/>
      <color indexed="8"/>
      <name val="Arial"/>
      <family val="2"/>
    </font>
    <font>
      <b/>
      <sz val="10"/>
      <color theme="1"/>
      <name val="Arial"/>
      <family val="2"/>
    </font>
    <font>
      <sz val="10"/>
      <color rgb="FF00B0F0"/>
      <name val="Arial"/>
      <family val="2"/>
    </font>
    <font>
      <u/>
      <sz val="12"/>
      <color theme="10"/>
      <name val="Arial"/>
      <family val="2"/>
    </font>
    <font>
      <b/>
      <sz val="15"/>
      <name val="Calibri"/>
      <family val="2"/>
      <scheme val="minor"/>
    </font>
    <font>
      <u/>
      <sz val="12"/>
      <name val="Arial"/>
      <family val="2"/>
    </font>
    <font>
      <sz val="18"/>
      <name val="Arial"/>
      <family val="2"/>
    </font>
    <font>
      <b/>
      <sz val="15"/>
      <color rgb="FFFF0000"/>
      <name val="Arial"/>
      <family val="2"/>
    </font>
    <font>
      <b/>
      <sz val="12"/>
      <color rgb="FF000000"/>
      <name val="Arial"/>
      <family val="2"/>
    </font>
    <font>
      <b/>
      <sz val="16"/>
      <name val="Arial"/>
      <family val="2"/>
    </font>
  </fonts>
  <fills count="1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indexed="65"/>
        <bgColor indexed="64"/>
      </patternFill>
    </fill>
    <fill>
      <patternFill patternType="solid">
        <fgColor indexed="9"/>
        <bgColor indexed="64"/>
      </patternFill>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
      <patternFill patternType="solid">
        <fgColor theme="0"/>
        <bgColor auto="1"/>
      </patternFill>
    </fill>
    <fill>
      <patternFill patternType="solid">
        <fgColor indexed="65"/>
        <bgColor auto="1"/>
      </patternFill>
    </fill>
  </fills>
  <borders count="113">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medium">
        <color indexed="64"/>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bottom/>
      <diagonal/>
    </border>
    <border>
      <left style="thin">
        <color theme="0"/>
      </left>
      <right style="thin">
        <color theme="0"/>
      </right>
      <top style="thin">
        <color theme="0"/>
      </top>
      <bottom style="mediumDashed">
        <color indexed="64"/>
      </bottom>
      <diagonal/>
    </border>
    <border>
      <left/>
      <right style="thin">
        <color theme="0"/>
      </right>
      <top/>
      <bottom/>
      <diagonal/>
    </border>
    <border>
      <left style="thin">
        <color theme="0"/>
      </left>
      <right style="mediumDashed">
        <color indexed="64"/>
      </right>
      <top style="thin">
        <color theme="0"/>
      </top>
      <bottom/>
      <diagonal/>
    </border>
    <border>
      <left/>
      <right style="mediumDashed">
        <color indexed="64"/>
      </right>
      <top/>
      <bottom/>
      <diagonal/>
    </border>
    <border>
      <left/>
      <right style="mediumDashed">
        <color indexed="64"/>
      </right>
      <top/>
      <bottom style="medium">
        <color indexed="64"/>
      </bottom>
      <diagonal/>
    </border>
    <border>
      <left style="thin">
        <color theme="0"/>
      </left>
      <right/>
      <top style="thin">
        <color theme="0"/>
      </top>
      <bottom style="thin">
        <color indexed="64"/>
      </bottom>
      <diagonal/>
    </border>
    <border>
      <left style="thin">
        <color theme="0"/>
      </left>
      <right style="mediumDashed">
        <color indexed="64"/>
      </right>
      <top/>
      <bottom style="thin">
        <color indexed="64"/>
      </bottom>
      <diagonal/>
    </border>
    <border>
      <left style="thin">
        <color theme="0"/>
      </left>
      <right style="thin">
        <color theme="0"/>
      </right>
      <top/>
      <bottom style="mediumDashed">
        <color indexed="64"/>
      </bottom>
      <diagonal/>
    </border>
    <border>
      <left style="thin">
        <color theme="0"/>
      </left>
      <right/>
      <top/>
      <bottom style="mediumDashed">
        <color indexed="64"/>
      </bottom>
      <diagonal/>
    </border>
    <border>
      <left/>
      <right/>
      <top/>
      <bottom style="mediumDashed">
        <color indexed="64"/>
      </bottom>
      <diagonal/>
    </border>
    <border>
      <left/>
      <right style="thin">
        <color theme="0"/>
      </right>
      <top/>
      <bottom style="mediumDashed">
        <color indexed="64"/>
      </bottom>
      <diagonal/>
    </border>
    <border>
      <left/>
      <right style="thin">
        <color theme="0"/>
      </right>
      <top style="thin">
        <color theme="0"/>
      </top>
      <bottom style="mediumDashed">
        <color indexed="64"/>
      </bottom>
      <diagonal/>
    </border>
    <border>
      <left style="thin">
        <color theme="0"/>
      </left>
      <right/>
      <top style="thin">
        <color theme="0"/>
      </top>
      <bottom style="mediumDashed">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mediumDashed">
        <color indexed="64"/>
      </top>
      <bottom/>
      <diagonal/>
    </border>
    <border>
      <left/>
      <right/>
      <top style="mediumDashed">
        <color indexed="64"/>
      </top>
      <bottom/>
      <diagonal/>
    </border>
    <border>
      <left/>
      <right style="thin">
        <color theme="0"/>
      </right>
      <top style="mediumDashed">
        <color indexed="64"/>
      </top>
      <bottom/>
      <diagonal/>
    </border>
    <border>
      <left style="thin">
        <color theme="0"/>
      </left>
      <right style="thin">
        <color theme="0"/>
      </right>
      <top style="thin">
        <color indexed="64"/>
      </top>
      <bottom style="thin">
        <color theme="0"/>
      </bottom>
      <diagonal/>
    </border>
    <border>
      <left style="thin">
        <color theme="0"/>
      </left>
      <right style="mediumDashed">
        <color indexed="64"/>
      </right>
      <top style="thin">
        <color indexed="64"/>
      </top>
      <bottom style="thin">
        <color theme="0"/>
      </bottom>
      <diagonal/>
    </border>
    <border>
      <left/>
      <right/>
      <top style="thin">
        <color indexed="64"/>
      </top>
      <bottom style="thin">
        <color theme="0"/>
      </bottom>
      <diagonal/>
    </border>
    <border>
      <left/>
      <right style="mediumDashed">
        <color indexed="64"/>
      </right>
      <top style="thin">
        <color indexed="64"/>
      </top>
      <bottom/>
      <diagonal/>
    </border>
    <border>
      <left style="thin">
        <color theme="0"/>
      </left>
      <right style="mediumDashed">
        <color indexed="64"/>
      </right>
      <top style="medium">
        <color indexed="64"/>
      </top>
      <bottom style="thin">
        <color indexed="64"/>
      </bottom>
      <diagonal/>
    </border>
    <border>
      <left/>
      <right style="thin">
        <color theme="0"/>
      </right>
      <top style="thin">
        <color indexed="64"/>
      </top>
      <bottom style="thin">
        <color indexed="64"/>
      </bottom>
      <diagonal/>
    </border>
    <border>
      <left style="thin">
        <color theme="0"/>
      </left>
      <right style="mediumDashed">
        <color indexed="64"/>
      </right>
      <top/>
      <bottom/>
      <diagonal/>
    </border>
    <border>
      <left/>
      <right style="mediumDashed">
        <color indexed="64"/>
      </right>
      <top style="medium">
        <color indexed="64"/>
      </top>
      <bottom style="thin">
        <color indexed="64"/>
      </bottom>
      <diagonal/>
    </border>
    <border>
      <left style="thin">
        <color theme="0"/>
      </left>
      <right/>
      <top style="thin">
        <color indexed="64"/>
      </top>
      <bottom/>
      <diagonal/>
    </border>
    <border>
      <left style="mediumDashed">
        <color indexed="64"/>
      </left>
      <right/>
      <top/>
      <bottom/>
      <diagonal/>
    </border>
    <border>
      <left style="mediumDashed">
        <color indexed="64"/>
      </left>
      <right/>
      <top style="thin">
        <color theme="4" tint="0.39997558519241921"/>
      </top>
      <bottom/>
      <diagonal/>
    </border>
    <border>
      <left/>
      <right/>
      <top style="thin">
        <color theme="4" tint="0.39997558519241921"/>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style="thin">
        <color theme="0"/>
      </top>
      <bottom style="thin">
        <color indexed="64"/>
      </bottom>
      <diagonal/>
    </border>
    <border>
      <left style="thin">
        <color theme="0"/>
      </left>
      <right style="thin">
        <color theme="0"/>
      </right>
      <top style="thin">
        <color theme="4" tint="0.39997558519241921"/>
      </top>
      <bottom style="thin">
        <color theme="0"/>
      </bottom>
      <diagonal/>
    </border>
    <border>
      <left/>
      <right style="thin">
        <color theme="0"/>
      </right>
      <top style="thin">
        <color indexed="64"/>
      </top>
      <bottom style="thin">
        <color theme="0"/>
      </bottom>
      <diagonal/>
    </border>
    <border>
      <left/>
      <right/>
      <top style="thin">
        <color indexed="64"/>
      </top>
      <bottom style="thin">
        <color theme="4" tint="0.39997558519241921"/>
      </bottom>
      <diagonal/>
    </border>
    <border>
      <left/>
      <right/>
      <top style="thin">
        <color theme="4" tint="0.39997558519241921"/>
      </top>
      <bottom style="thin">
        <color indexed="64"/>
      </bottom>
      <diagonal/>
    </border>
    <border>
      <left style="thin">
        <color theme="0"/>
      </left>
      <right style="thin">
        <color theme="0"/>
      </right>
      <top style="thin">
        <color indexed="64"/>
      </top>
      <bottom/>
      <diagonal/>
    </border>
    <border>
      <left style="thin">
        <color theme="0"/>
      </left>
      <right style="mediumDashed">
        <color indexed="64"/>
      </right>
      <top style="thin">
        <color indexed="64"/>
      </top>
      <bottom/>
      <diagonal/>
    </border>
    <border>
      <left/>
      <right style="thin">
        <color theme="0"/>
      </right>
      <top style="thin">
        <color indexed="64"/>
      </top>
      <bottom/>
      <diagonal/>
    </border>
    <border>
      <left style="thin">
        <color theme="4" tint="0.39997558519241921"/>
      </left>
      <right/>
      <top style="thin">
        <color indexed="64"/>
      </top>
      <bottom style="thin">
        <color theme="4" tint="0.39997558519241921"/>
      </bottom>
      <diagonal/>
    </border>
    <border>
      <left style="thin">
        <color theme="4" tint="0.39997558519241921"/>
      </left>
      <right/>
      <top style="thin">
        <color theme="4" tint="0.39997558519241921"/>
      </top>
      <bottom style="thin">
        <color indexed="64"/>
      </bottom>
      <diagonal/>
    </border>
    <border>
      <left style="thin">
        <color theme="0"/>
      </left>
      <right style="thin">
        <color theme="0"/>
      </right>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medium">
        <color indexed="64"/>
      </bottom>
      <diagonal/>
    </border>
    <border>
      <left/>
      <right/>
      <top style="thin">
        <color theme="4" tint="0.39997558519241921"/>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right style="mediumDashed">
        <color indexed="64"/>
      </right>
      <top style="thin">
        <color indexed="64"/>
      </top>
      <bottom style="thin">
        <color indexed="64"/>
      </bottom>
      <diagonal/>
    </border>
    <border>
      <left style="thin">
        <color theme="0"/>
      </left>
      <right style="mediumDashed">
        <color indexed="64"/>
      </right>
      <top/>
      <bottom style="medium">
        <color indexed="64"/>
      </bottom>
      <diagonal/>
    </border>
    <border>
      <left/>
      <right style="mediumDashed">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top style="medium">
        <color indexed="64"/>
      </top>
      <bottom style="thin">
        <color indexed="64"/>
      </bottom>
      <diagonal/>
    </border>
    <border>
      <left style="thin">
        <color theme="0"/>
      </left>
      <right style="thin">
        <color theme="4" tint="0.39997558519241921"/>
      </right>
      <top style="thin">
        <color theme="4" tint="0.39997558519241921"/>
      </top>
      <bottom style="thin">
        <color indexed="64"/>
      </bottom>
      <diagonal/>
    </border>
    <border>
      <left style="thin">
        <color theme="0"/>
      </left>
      <right style="thin">
        <color theme="0"/>
      </right>
      <top style="thin">
        <color theme="4" tint="0.39997558519241921"/>
      </top>
      <bottom/>
      <diagonal/>
    </border>
    <border>
      <left style="mediumDashed">
        <color indexed="64"/>
      </left>
      <right/>
      <top style="thin">
        <color indexed="64"/>
      </top>
      <bottom style="thin">
        <color theme="4" tint="0.39997558519241921"/>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Dashed">
        <color indexed="64"/>
      </left>
      <right style="thin">
        <color theme="0"/>
      </right>
      <top/>
      <bottom/>
      <diagonal/>
    </border>
  </borders>
  <cellStyleXfs count="122">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3" fillId="0" borderId="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0" fontId="2" fillId="0" borderId="0"/>
    <xf numFmtId="164" fontId="2" fillId="0" borderId="0" applyFont="0" applyFill="0" applyBorder="0" applyAlignment="0" applyProtection="0"/>
    <xf numFmtId="170" fontId="36" fillId="0" borderId="0"/>
    <xf numFmtId="0" fontId="47" fillId="0" borderId="71" applyNumberFormat="0" applyFill="0" applyAlignment="0" applyProtection="0"/>
    <xf numFmtId="0" fontId="49" fillId="0" borderId="0"/>
    <xf numFmtId="173" fontId="49" fillId="0" borderId="0" applyFon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applyNumberFormat="0" applyFill="0" applyBorder="0" applyAlignment="0" applyProtection="0"/>
    <xf numFmtId="0" fontId="5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7" borderId="0" applyNumberFormat="0" applyBorder="0">
      <protection locked="0"/>
    </xf>
    <xf numFmtId="0" fontId="1" fillId="7" borderId="0" applyNumberFormat="0" applyBorder="0">
      <protection locked="0"/>
    </xf>
    <xf numFmtId="0" fontId="1" fillId="7" borderId="0" applyNumberFormat="0" applyBorder="0">
      <protection locked="0"/>
    </xf>
    <xf numFmtId="0" fontId="1" fillId="8" borderId="73" applyNumberFormat="0">
      <alignment horizontal="center" vertical="center"/>
      <protection locked="0"/>
    </xf>
    <xf numFmtId="0" fontId="1" fillId="8" borderId="73" applyNumberFormat="0">
      <alignment horizontal="center" vertical="center"/>
      <protection locked="0"/>
    </xf>
    <xf numFmtId="0" fontId="1" fillId="8" borderId="73" applyNumberFormat="0">
      <alignment horizontal="center" vertical="center"/>
      <protection locked="0"/>
    </xf>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0" fontId="1" fillId="9" borderId="0" applyNumberFormat="0" applyBorder="0">
      <protection locked="0"/>
    </xf>
    <xf numFmtId="0" fontId="1" fillId="9" borderId="0" applyNumberFormat="0" applyBorder="0">
      <protection locked="0"/>
    </xf>
    <xf numFmtId="0" fontId="1" fillId="9" borderId="0" applyNumberFormat="0" applyBorder="0">
      <protection locked="0"/>
    </xf>
    <xf numFmtId="0" fontId="51" fillId="8" borderId="0" applyNumberFormat="0" applyBorder="0">
      <alignment vertical="center"/>
      <protection locked="0"/>
    </xf>
    <xf numFmtId="0" fontId="51" fillId="8" borderId="0" applyNumberFormat="0" applyBorder="0">
      <alignment vertical="center"/>
      <protection locked="0"/>
    </xf>
    <xf numFmtId="0" fontId="51" fillId="0" borderId="0" applyNumberFormat="0" applyBorder="0">
      <protection locked="0"/>
    </xf>
    <xf numFmtId="0" fontId="51" fillId="0" borderId="0" applyNumberFormat="0" applyBorder="0">
      <protection locked="0"/>
    </xf>
    <xf numFmtId="0" fontId="52" fillId="0" borderId="0" applyNumberFormat="0" applyBorder="0">
      <protection locked="0"/>
    </xf>
    <xf numFmtId="0" fontId="52" fillId="0" borderId="0" applyNumberFormat="0" applyBorder="0">
      <protection locked="0"/>
    </xf>
    <xf numFmtId="0" fontId="51" fillId="0" borderId="0" applyNumberFormat="0" applyBorder="0" applyProtection="0"/>
    <xf numFmtId="0" fontId="51" fillId="0" borderId="0" applyNumberFormat="0" applyBorder="0" applyProtection="0"/>
    <xf numFmtId="0" fontId="51" fillId="0" borderId="0" applyNumberFormat="0" applyBorder="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9" fillId="0" borderId="0" applyNumberFormat="0" applyFill="0" applyBorder="0" applyAlignment="0" applyProtection="0"/>
    <xf numFmtId="0" fontId="56" fillId="0" borderId="0" applyNumberFormat="0" applyFill="0" applyBorder="0" applyAlignment="0" applyProtection="0"/>
    <xf numFmtId="0" fontId="49" fillId="0" borderId="0" applyNumberFormat="0" applyFon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5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49" fillId="10" borderId="72" applyNumberFormat="0" applyFont="0" applyAlignment="0" applyProtection="0"/>
    <xf numFmtId="0" fontId="49" fillId="10" borderId="72" applyNumberFormat="0" applyFont="0" applyAlignment="0" applyProtection="0"/>
    <xf numFmtId="0" fontId="1" fillId="0" borderId="0" applyNumberForma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1" fillId="0" borderId="0" applyNumberFormat="0" applyBorder="0" applyProtection="0"/>
    <xf numFmtId="0" fontId="1" fillId="8" borderId="74" applyNumberFormat="0">
      <alignment vertical="center"/>
      <protection locked="0"/>
    </xf>
    <xf numFmtId="0" fontId="1" fillId="8" borderId="74" applyNumberFormat="0">
      <alignment vertical="center"/>
      <protection locked="0"/>
    </xf>
    <xf numFmtId="0" fontId="1" fillId="8" borderId="74" applyNumberFormat="0">
      <alignment vertical="center"/>
      <protection locked="0"/>
    </xf>
    <xf numFmtId="0" fontId="1" fillId="7" borderId="0" applyNumberFormat="0" applyBorder="0">
      <protection locked="0"/>
    </xf>
    <xf numFmtId="0" fontId="1" fillId="7" borderId="0" applyNumberFormat="0" applyBorder="0">
      <protection locked="0"/>
    </xf>
    <xf numFmtId="0" fontId="1" fillId="7" borderId="0" applyNumberFormat="0" applyBorder="0">
      <protection locked="0"/>
    </xf>
    <xf numFmtId="170" fontId="36" fillId="0" borderId="0"/>
  </cellStyleXfs>
  <cellXfs count="1173">
    <xf numFmtId="0" fontId="0" fillId="0" borderId="0" xfId="0"/>
    <xf numFmtId="0" fontId="0" fillId="2" borderId="0" xfId="0" applyFill="1"/>
    <xf numFmtId="0" fontId="8" fillId="2" borderId="5" xfId="0" applyFont="1" applyFill="1" applyBorder="1" applyAlignment="1">
      <alignment horizontal="left" vertical="top" wrapText="1"/>
    </xf>
    <xf numFmtId="0" fontId="13" fillId="2" borderId="5" xfId="0" applyFont="1" applyFill="1" applyBorder="1" applyAlignment="1">
      <alignment horizontal="left" wrapText="1"/>
    </xf>
    <xf numFmtId="166" fontId="23" fillId="2" borderId="5" xfId="1" applyNumberFormat="1" applyFont="1" applyFill="1" applyBorder="1" applyAlignment="1">
      <alignment horizontal="right"/>
    </xf>
    <xf numFmtId="0" fontId="20" fillId="2" borderId="5" xfId="0" applyFont="1" applyFill="1" applyBorder="1" applyAlignment="1">
      <alignment horizontal="left"/>
    </xf>
    <xf numFmtId="0" fontId="0" fillId="4" borderId="0" xfId="0" applyFill="1"/>
    <xf numFmtId="0" fontId="8" fillId="3" borderId="0" xfId="0" applyFont="1" applyFill="1"/>
    <xf numFmtId="165" fontId="0" fillId="4" borderId="0" xfId="0" applyNumberFormat="1" applyFill="1"/>
    <xf numFmtId="0" fontId="22" fillId="4" borderId="0" xfId="0" applyFont="1" applyFill="1"/>
    <xf numFmtId="166" fontId="23" fillId="4" borderId="0" xfId="1" applyNumberFormat="1" applyFont="1" applyFill="1" applyBorder="1"/>
    <xf numFmtId="0" fontId="0" fillId="3" borderId="0" xfId="0" applyFill="1"/>
    <xf numFmtId="0" fontId="0" fillId="2" borderId="0" xfId="0" applyFill="1" applyAlignment="1">
      <alignment vertical="top" wrapText="1"/>
    </xf>
    <xf numFmtId="0" fontId="10" fillId="3" borderId="0" xfId="0" applyFont="1" applyFill="1"/>
    <xf numFmtId="0" fontId="7" fillId="4" borderId="3" xfId="0" applyFont="1" applyFill="1" applyBorder="1"/>
    <xf numFmtId="0" fontId="8" fillId="3" borderId="0" xfId="0" applyFont="1" applyFill="1" applyAlignment="1">
      <alignment horizontal="left" vertical="top" indent="2"/>
    </xf>
    <xf numFmtId="0" fontId="10" fillId="3" borderId="2" xfId="3" applyFont="1" applyFill="1" applyBorder="1" applyAlignment="1">
      <alignment wrapText="1"/>
    </xf>
    <xf numFmtId="0" fontId="10" fillId="3" borderId="0" xfId="3" applyFont="1" applyFill="1" applyAlignment="1">
      <alignment wrapText="1"/>
    </xf>
    <xf numFmtId="0" fontId="9" fillId="3" borderId="0" xfId="3" applyFont="1" applyFill="1" applyAlignment="1">
      <alignment horizontal="right"/>
    </xf>
    <xf numFmtId="0" fontId="10" fillId="3" borderId="0" xfId="3" applyFont="1" applyFill="1"/>
    <xf numFmtId="0" fontId="13" fillId="4" borderId="0" xfId="0" applyFont="1" applyFill="1"/>
    <xf numFmtId="0" fontId="0" fillId="2" borderId="11" xfId="0" applyFill="1" applyBorder="1"/>
    <xf numFmtId="0" fontId="0" fillId="2" borderId="5" xfId="0" applyFill="1" applyBorder="1"/>
    <xf numFmtId="0" fontId="0" fillId="2" borderId="6" xfId="0" applyFill="1" applyBorder="1"/>
    <xf numFmtId="0" fontId="0" fillId="2" borderId="14" xfId="0" applyFill="1" applyBorder="1"/>
    <xf numFmtId="0" fontId="0" fillId="2" borderId="33" xfId="0" applyFill="1" applyBorder="1"/>
    <xf numFmtId="0" fontId="0" fillId="2" borderId="17" xfId="0" applyFill="1" applyBorder="1"/>
    <xf numFmtId="1" fontId="0" fillId="4" borderId="0" xfId="0" applyNumberFormat="1" applyFill="1"/>
    <xf numFmtId="0" fontId="0" fillId="2" borderId="32" xfId="0" applyFill="1" applyBorder="1"/>
    <xf numFmtId="166" fontId="23" fillId="2" borderId="5" xfId="1" applyNumberFormat="1" applyFont="1" applyFill="1" applyBorder="1"/>
    <xf numFmtId="165" fontId="13" fillId="4" borderId="0" xfId="0" applyNumberFormat="1" applyFont="1" applyFill="1"/>
    <xf numFmtId="0" fontId="0" fillId="4" borderId="5" xfId="0" applyFill="1" applyBorder="1"/>
    <xf numFmtId="0" fontId="0" fillId="4" borderId="11" xfId="0" applyFill="1" applyBorder="1"/>
    <xf numFmtId="0" fontId="0" fillId="4" borderId="32" xfId="0" applyFill="1" applyBorder="1"/>
    <xf numFmtId="0" fontId="0" fillId="4" borderId="33" xfId="0" applyFill="1" applyBorder="1"/>
    <xf numFmtId="0" fontId="0" fillId="4" borderId="14" xfId="0" applyFill="1" applyBorder="1"/>
    <xf numFmtId="0" fontId="0" fillId="4" borderId="17" xfId="0" applyFill="1" applyBorder="1"/>
    <xf numFmtId="0" fontId="0" fillId="4" borderId="6" xfId="0" applyFill="1" applyBorder="1"/>
    <xf numFmtId="0" fontId="13" fillId="4" borderId="5" xfId="0" applyFont="1" applyFill="1" applyBorder="1"/>
    <xf numFmtId="0" fontId="7" fillId="3" borderId="5" xfId="0" applyFont="1" applyFill="1" applyBorder="1" applyAlignment="1">
      <alignment horizontal="left" vertical="top" wrapText="1"/>
    </xf>
    <xf numFmtId="165" fontId="0" fillId="4" borderId="5" xfId="0" applyNumberFormat="1" applyFill="1" applyBorder="1"/>
    <xf numFmtId="165" fontId="13" fillId="4" borderId="5" xfId="0" applyNumberFormat="1" applyFont="1" applyFill="1" applyBorder="1"/>
    <xf numFmtId="166" fontId="23" fillId="4" borderId="5" xfId="1" applyNumberFormat="1" applyFont="1" applyFill="1" applyBorder="1"/>
    <xf numFmtId="0" fontId="7" fillId="3" borderId="5" xfId="0" applyFont="1" applyFill="1" applyBorder="1"/>
    <xf numFmtId="165" fontId="8" fillId="4" borderId="5" xfId="0" applyNumberFormat="1" applyFont="1" applyFill="1" applyBorder="1"/>
    <xf numFmtId="0" fontId="3" fillId="3" borderId="5" xfId="0" applyFont="1" applyFill="1" applyBorder="1" applyAlignment="1">
      <alignment vertical="top" wrapText="1"/>
    </xf>
    <xf numFmtId="0" fontId="7" fillId="3" borderId="5" xfId="0" applyFont="1" applyFill="1" applyBorder="1" applyAlignment="1">
      <alignment vertical="top" wrapText="1"/>
    </xf>
    <xf numFmtId="0" fontId="17" fillId="3" borderId="5" xfId="0" applyFont="1" applyFill="1" applyBorder="1"/>
    <xf numFmtId="0" fontId="0" fillId="4" borderId="36" xfId="0" applyFill="1" applyBorder="1"/>
    <xf numFmtId="0" fontId="13" fillId="4" borderId="32" xfId="0" applyFont="1" applyFill="1" applyBorder="1"/>
    <xf numFmtId="0" fontId="33" fillId="3" borderId="5" xfId="0" applyFont="1" applyFill="1" applyBorder="1"/>
    <xf numFmtId="0" fontId="13" fillId="3" borderId="6" xfId="0" applyFont="1" applyFill="1" applyBorder="1"/>
    <xf numFmtId="0" fontId="13" fillId="3" borderId="17" xfId="0" applyFont="1" applyFill="1" applyBorder="1"/>
    <xf numFmtId="0" fontId="0" fillId="4" borderId="34" xfId="0" applyFill="1" applyBorder="1"/>
    <xf numFmtId="0" fontId="7" fillId="3" borderId="11" xfId="0" applyFont="1" applyFill="1" applyBorder="1" applyAlignment="1">
      <alignment horizontal="left" vertical="top" wrapText="1"/>
    </xf>
    <xf numFmtId="165" fontId="8" fillId="4" borderId="11" xfId="0" applyNumberFormat="1" applyFont="1" applyFill="1" applyBorder="1"/>
    <xf numFmtId="0" fontId="0" fillId="5" borderId="5" xfId="0" applyFill="1" applyBorder="1"/>
    <xf numFmtId="0" fontId="0" fillId="5" borderId="11" xfId="0" applyFill="1" applyBorder="1"/>
    <xf numFmtId="0" fontId="0" fillId="5" borderId="32" xfId="0" applyFill="1" applyBorder="1"/>
    <xf numFmtId="0" fontId="0" fillId="5" borderId="33" xfId="0" applyFill="1" applyBorder="1"/>
    <xf numFmtId="0" fontId="0" fillId="5" borderId="14" xfId="0" applyFill="1" applyBorder="1"/>
    <xf numFmtId="0" fontId="0" fillId="5" borderId="6" xfId="0" applyFill="1" applyBorder="1"/>
    <xf numFmtId="165" fontId="7" fillId="5" borderId="14" xfId="0" applyNumberFormat="1" applyFont="1" applyFill="1" applyBorder="1"/>
    <xf numFmtId="165" fontId="7" fillId="5" borderId="5" xfId="0" applyNumberFormat="1" applyFont="1" applyFill="1" applyBorder="1"/>
    <xf numFmtId="165" fontId="7" fillId="5" borderId="16" xfId="0" applyNumberFormat="1" applyFont="1" applyFill="1" applyBorder="1"/>
    <xf numFmtId="165" fontId="0" fillId="5" borderId="5" xfId="0" applyNumberFormat="1" applyFill="1" applyBorder="1"/>
    <xf numFmtId="166" fontId="0" fillId="5" borderId="5" xfId="1" applyNumberFormat="1" applyFont="1" applyFill="1" applyBorder="1"/>
    <xf numFmtId="0" fontId="7" fillId="5" borderId="5" xfId="0" applyFont="1" applyFill="1" applyBorder="1"/>
    <xf numFmtId="0" fontId="5" fillId="5" borderId="5" xfId="0" applyFont="1" applyFill="1" applyBorder="1"/>
    <xf numFmtId="0" fontId="7" fillId="5" borderId="14" xfId="0" applyFont="1" applyFill="1" applyBorder="1"/>
    <xf numFmtId="166" fontId="0" fillId="5" borderId="5" xfId="0" applyNumberFormat="1" applyFill="1" applyBorder="1"/>
    <xf numFmtId="0" fontId="2" fillId="4" borderId="5" xfId="10" applyFill="1" applyBorder="1"/>
    <xf numFmtId="0" fontId="2" fillId="4" borderId="11" xfId="10" applyFill="1" applyBorder="1"/>
    <xf numFmtId="0" fontId="2" fillId="4" borderId="32" xfId="10" applyFill="1" applyBorder="1"/>
    <xf numFmtId="0" fontId="2" fillId="4" borderId="33" xfId="10" applyFill="1" applyBorder="1"/>
    <xf numFmtId="0" fontId="2" fillId="4" borderId="35" xfId="10" applyFill="1" applyBorder="1"/>
    <xf numFmtId="0" fontId="2" fillId="4" borderId="14" xfId="10" applyFill="1" applyBorder="1"/>
    <xf numFmtId="0" fontId="5" fillId="3" borderId="7" xfId="10" applyFont="1" applyFill="1" applyBorder="1" applyAlignment="1">
      <alignment horizontal="right" wrapText="1"/>
    </xf>
    <xf numFmtId="0" fontId="13" fillId="4" borderId="33" xfId="10" applyFont="1" applyFill="1" applyBorder="1"/>
    <xf numFmtId="0" fontId="2" fillId="4" borderId="27" xfId="10" applyFill="1" applyBorder="1"/>
    <xf numFmtId="0" fontId="2" fillId="4" borderId="17" xfId="10" applyFill="1" applyBorder="1"/>
    <xf numFmtId="0" fontId="2" fillId="4" borderId="6" xfId="10" applyFill="1" applyBorder="1"/>
    <xf numFmtId="0" fontId="13" fillId="4" borderId="5" xfId="10" applyFont="1" applyFill="1" applyBorder="1"/>
    <xf numFmtId="0" fontId="7" fillId="3" borderId="5" xfId="10" applyFont="1" applyFill="1" applyBorder="1" applyAlignment="1">
      <alignment horizontal="left" vertical="top" wrapText="1"/>
    </xf>
    <xf numFmtId="165" fontId="7" fillId="4" borderId="5" xfId="10" applyNumberFormat="1" applyFont="1" applyFill="1" applyBorder="1"/>
    <xf numFmtId="165" fontId="2" fillId="4" borderId="5" xfId="10" applyNumberFormat="1" applyFill="1" applyBorder="1"/>
    <xf numFmtId="165" fontId="13" fillId="4" borderId="5" xfId="10" applyNumberFormat="1" applyFont="1" applyFill="1" applyBorder="1"/>
    <xf numFmtId="166" fontId="23" fillId="4" borderId="5" xfId="11" applyNumberFormat="1" applyFont="1" applyFill="1" applyBorder="1"/>
    <xf numFmtId="1" fontId="2" fillId="4" borderId="5" xfId="10" applyNumberFormat="1" applyFill="1" applyBorder="1"/>
    <xf numFmtId="165" fontId="7" fillId="3" borderId="5" xfId="10" applyNumberFormat="1" applyFont="1" applyFill="1" applyBorder="1" applyAlignment="1">
      <alignment horizontal="left" vertical="top" wrapText="1"/>
    </xf>
    <xf numFmtId="0" fontId="5" fillId="3" borderId="5" xfId="10" applyFont="1" applyFill="1" applyBorder="1" applyAlignment="1">
      <alignment horizontal="left" vertical="top" wrapText="1"/>
    </xf>
    <xf numFmtId="0" fontId="2" fillId="4" borderId="8" xfId="10" applyFill="1" applyBorder="1"/>
    <xf numFmtId="0" fontId="5" fillId="3" borderId="5" xfId="10" applyFont="1" applyFill="1" applyBorder="1" applyAlignment="1">
      <alignment vertical="top" wrapText="1"/>
    </xf>
    <xf numFmtId="0" fontId="1" fillId="4" borderId="5" xfId="10" applyFont="1" applyFill="1" applyBorder="1"/>
    <xf numFmtId="0" fontId="5" fillId="3" borderId="5" xfId="10" applyFont="1" applyFill="1" applyBorder="1" applyAlignment="1">
      <alignment horizontal="right" wrapText="1"/>
    </xf>
    <xf numFmtId="0" fontId="5" fillId="3" borderId="11" xfId="10" applyFont="1" applyFill="1" applyBorder="1" applyAlignment="1">
      <alignment horizontal="right" wrapText="1"/>
    </xf>
    <xf numFmtId="0" fontId="1" fillId="4" borderId="5" xfId="10" applyFont="1" applyFill="1" applyBorder="1" applyAlignment="1">
      <alignment horizontal="right"/>
    </xf>
    <xf numFmtId="0" fontId="2" fillId="3" borderId="14" xfId="10" applyFill="1" applyBorder="1"/>
    <xf numFmtId="0" fontId="2" fillId="3" borderId="5" xfId="10" applyFill="1" applyBorder="1"/>
    <xf numFmtId="165" fontId="29" fillId="4" borderId="5" xfId="10" applyNumberFormat="1" applyFont="1" applyFill="1" applyBorder="1" applyAlignment="1">
      <alignment horizontal="right"/>
    </xf>
    <xf numFmtId="0" fontId="22" fillId="4" borderId="5" xfId="10" applyFont="1" applyFill="1" applyBorder="1"/>
    <xf numFmtId="165" fontId="13" fillId="4" borderId="5" xfId="10" applyNumberFormat="1" applyFont="1" applyFill="1" applyBorder="1" applyAlignment="1">
      <alignment vertical="center" wrapText="1"/>
    </xf>
    <xf numFmtId="168" fontId="2" fillId="4" borderId="5" xfId="10" applyNumberFormat="1" applyFill="1" applyBorder="1"/>
    <xf numFmtId="0" fontId="4" fillId="3" borderId="11" xfId="10" applyFont="1" applyFill="1" applyBorder="1" applyAlignment="1">
      <alignment vertical="top" wrapText="1"/>
    </xf>
    <xf numFmtId="0" fontId="22" fillId="4" borderId="6" xfId="10" applyFont="1" applyFill="1" applyBorder="1"/>
    <xf numFmtId="0" fontId="2" fillId="3" borderId="6" xfId="10" applyFill="1" applyBorder="1"/>
    <xf numFmtId="165" fontId="2" fillId="3" borderId="5" xfId="10" applyNumberFormat="1" applyFill="1" applyBorder="1"/>
    <xf numFmtId="165" fontId="2" fillId="3" borderId="11" xfId="10" applyNumberFormat="1" applyFill="1" applyBorder="1"/>
    <xf numFmtId="166" fontId="9" fillId="4" borderId="8" xfId="11" applyNumberFormat="1" applyFont="1" applyFill="1" applyBorder="1"/>
    <xf numFmtId="166" fontId="23" fillId="4" borderId="32" xfId="11" applyNumberFormat="1" applyFont="1" applyFill="1" applyBorder="1"/>
    <xf numFmtId="0" fontId="2" fillId="3" borderId="0" xfId="10" applyFill="1"/>
    <xf numFmtId="0" fontId="0" fillId="5" borderId="0" xfId="0" applyFill="1"/>
    <xf numFmtId="0" fontId="3" fillId="2" borderId="0" xfId="0" applyFont="1" applyFill="1" applyAlignment="1">
      <alignment vertical="top" wrapText="1"/>
    </xf>
    <xf numFmtId="0" fontId="0" fillId="4" borderId="40" xfId="0" applyFill="1" applyBorder="1"/>
    <xf numFmtId="165" fontId="7" fillId="5" borderId="14" xfId="1" applyNumberFormat="1" applyFont="1" applyFill="1" applyBorder="1"/>
    <xf numFmtId="165" fontId="7" fillId="5" borderId="5" xfId="1" applyNumberFormat="1" applyFont="1" applyFill="1" applyBorder="1"/>
    <xf numFmtId="1" fontId="13" fillId="4" borderId="0" xfId="0" applyNumberFormat="1" applyFont="1" applyFill="1"/>
    <xf numFmtId="0" fontId="14" fillId="4" borderId="5" xfId="0" applyFont="1" applyFill="1" applyBorder="1"/>
    <xf numFmtId="0" fontId="7" fillId="4" borderId="6" xfId="0" applyFont="1" applyFill="1" applyBorder="1"/>
    <xf numFmtId="0" fontId="0" fillId="4" borderId="26" xfId="0" applyFill="1" applyBorder="1"/>
    <xf numFmtId="166" fontId="23" fillId="4" borderId="32" xfId="1" applyNumberFormat="1" applyFont="1" applyFill="1" applyBorder="1"/>
    <xf numFmtId="0" fontId="7" fillId="3" borderId="17" xfId="0" applyFont="1" applyFill="1" applyBorder="1"/>
    <xf numFmtId="0" fontId="27" fillId="3" borderId="5" xfId="0" applyFont="1" applyFill="1" applyBorder="1" applyAlignment="1">
      <alignment horizontal="left" wrapText="1"/>
    </xf>
    <xf numFmtId="0" fontId="28" fillId="3" borderId="5" xfId="0" applyFont="1" applyFill="1" applyBorder="1" applyAlignment="1">
      <alignment horizontal="left" wrapText="1"/>
    </xf>
    <xf numFmtId="165" fontId="7" fillId="4" borderId="6" xfId="0" applyNumberFormat="1" applyFont="1" applyFill="1" applyBorder="1"/>
    <xf numFmtId="0" fontId="28" fillId="3" borderId="5" xfId="0" applyFont="1" applyFill="1" applyBorder="1" applyAlignment="1">
      <alignment horizontal="left" vertical="top" wrapText="1"/>
    </xf>
    <xf numFmtId="0" fontId="13" fillId="3" borderId="11" xfId="0" applyFont="1" applyFill="1" applyBorder="1"/>
    <xf numFmtId="165" fontId="0" fillId="3" borderId="0" xfId="0" applyNumberFormat="1" applyFill="1"/>
    <xf numFmtId="166" fontId="23" fillId="3" borderId="0" xfId="1" applyNumberFormat="1" applyFont="1" applyFill="1" applyBorder="1"/>
    <xf numFmtId="165" fontId="22" fillId="4" borderId="5" xfId="0" applyNumberFormat="1" applyFont="1" applyFill="1" applyBorder="1"/>
    <xf numFmtId="165" fontId="0" fillId="3" borderId="34" xfId="0" applyNumberFormat="1" applyFill="1" applyBorder="1"/>
    <xf numFmtId="165" fontId="0" fillId="4" borderId="32" xfId="0" applyNumberFormat="1" applyFill="1" applyBorder="1"/>
    <xf numFmtId="166" fontId="34" fillId="4" borderId="32" xfId="1" applyNumberFormat="1" applyFont="1" applyFill="1" applyBorder="1"/>
    <xf numFmtId="2" fontId="38" fillId="2" borderId="0" xfId="0" applyNumberFormat="1" applyFont="1" applyFill="1" applyAlignment="1">
      <alignment horizontal="right"/>
    </xf>
    <xf numFmtId="0" fontId="17" fillId="4" borderId="5" xfId="10" applyFont="1" applyFill="1" applyBorder="1"/>
    <xf numFmtId="0" fontId="7" fillId="3" borderId="0" xfId="0" applyFont="1" applyFill="1" applyAlignment="1">
      <alignment vertical="top" wrapText="1"/>
    </xf>
    <xf numFmtId="0" fontId="7" fillId="3" borderId="11" xfId="0" applyFont="1" applyFill="1" applyBorder="1" applyAlignment="1">
      <alignment vertical="top" wrapText="1"/>
    </xf>
    <xf numFmtId="165" fontId="0" fillId="5" borderId="6" xfId="0" applyNumberFormat="1" applyFill="1" applyBorder="1"/>
    <xf numFmtId="165" fontId="8" fillId="4" borderId="0" xfId="0" applyNumberFormat="1" applyFont="1" applyFill="1"/>
    <xf numFmtId="1" fontId="24" fillId="4" borderId="0" xfId="0" applyNumberFormat="1" applyFont="1" applyFill="1"/>
    <xf numFmtId="1" fontId="8" fillId="4" borderId="0" xfId="0" applyNumberFormat="1" applyFont="1" applyFill="1" applyAlignment="1">
      <alignment horizontal="right"/>
    </xf>
    <xf numFmtId="1" fontId="8" fillId="4" borderId="0" xfId="0" applyNumberFormat="1" applyFont="1" applyFill="1"/>
    <xf numFmtId="0" fontId="13" fillId="4" borderId="11" xfId="0" applyFont="1" applyFill="1" applyBorder="1"/>
    <xf numFmtId="0" fontId="13" fillId="4" borderId="1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1" fontId="13" fillId="4" borderId="5" xfId="0" applyNumberFormat="1" applyFont="1" applyFill="1" applyBorder="1"/>
    <xf numFmtId="165" fontId="13" fillId="4" borderId="11" xfId="0" applyNumberFormat="1" applyFont="1" applyFill="1" applyBorder="1"/>
    <xf numFmtId="165" fontId="13" fillId="4" borderId="6" xfId="0" applyNumberFormat="1" applyFont="1" applyFill="1" applyBorder="1"/>
    <xf numFmtId="1" fontId="13" fillId="4" borderId="32" xfId="0" applyNumberFormat="1" applyFont="1" applyFill="1" applyBorder="1"/>
    <xf numFmtId="1" fontId="13" fillId="4" borderId="33" xfId="0" applyNumberFormat="1" applyFont="1" applyFill="1" applyBorder="1"/>
    <xf numFmtId="0" fontId="8" fillId="3" borderId="0" xfId="0" applyFont="1" applyFill="1" applyAlignment="1">
      <alignment horizontal="left" vertical="top" wrapText="1"/>
    </xf>
    <xf numFmtId="0" fontId="3" fillId="3" borderId="35" xfId="0" applyFont="1" applyFill="1" applyBorder="1" applyAlignment="1">
      <alignment vertical="top"/>
    </xf>
    <xf numFmtId="0" fontId="3" fillId="3" borderId="36" xfId="0" applyFont="1" applyFill="1" applyBorder="1" applyAlignment="1">
      <alignment vertical="top"/>
    </xf>
    <xf numFmtId="0" fontId="28" fillId="3" borderId="5" xfId="0" applyFont="1" applyFill="1" applyBorder="1" applyAlignment="1">
      <alignment horizontal="left" vertical="top"/>
    </xf>
    <xf numFmtId="170" fontId="37" fillId="6" borderId="0" xfId="12" applyFont="1" applyFill="1" applyAlignment="1">
      <alignment horizontal="left"/>
    </xf>
    <xf numFmtId="43" fontId="0" fillId="2" borderId="5" xfId="1" applyNumberFormat="1" applyFont="1" applyFill="1" applyBorder="1"/>
    <xf numFmtId="43" fontId="0" fillId="2" borderId="33" xfId="0" applyNumberFormat="1" applyFill="1" applyBorder="1"/>
    <xf numFmtId="166" fontId="23" fillId="2" borderId="11" xfId="1" applyNumberFormat="1" applyFont="1" applyFill="1" applyBorder="1"/>
    <xf numFmtId="166" fontId="23" fillId="2" borderId="6" xfId="1" applyNumberFormat="1" applyFont="1" applyFill="1" applyBorder="1"/>
    <xf numFmtId="166" fontId="0" fillId="2" borderId="5" xfId="0" applyNumberFormat="1" applyFill="1" applyBorder="1"/>
    <xf numFmtId="0" fontId="2" fillId="4" borderId="6" xfId="10" applyFill="1" applyBorder="1" applyAlignment="1">
      <alignment horizontal="right"/>
    </xf>
    <xf numFmtId="0" fontId="10" fillId="3" borderId="17" xfId="10" applyFont="1" applyFill="1" applyBorder="1" applyAlignment="1">
      <alignment wrapText="1"/>
    </xf>
    <xf numFmtId="1" fontId="7" fillId="4" borderId="5" xfId="10" applyNumberFormat="1" applyFont="1" applyFill="1" applyBorder="1"/>
    <xf numFmtId="0" fontId="7" fillId="4" borderId="27" xfId="0" applyFont="1" applyFill="1" applyBorder="1"/>
    <xf numFmtId="165" fontId="7" fillId="4" borderId="27" xfId="0" applyNumberFormat="1" applyFont="1" applyFill="1" applyBorder="1"/>
    <xf numFmtId="0" fontId="8" fillId="4" borderId="5" xfId="0" applyFont="1" applyFill="1" applyBorder="1"/>
    <xf numFmtId="0" fontId="24" fillId="3" borderId="17" xfId="0" applyFont="1" applyFill="1" applyBorder="1"/>
    <xf numFmtId="165" fontId="40" fillId="4" borderId="0" xfId="0" applyNumberFormat="1" applyFont="1" applyFill="1"/>
    <xf numFmtId="166" fontId="9" fillId="4" borderId="0" xfId="1" applyNumberFormat="1" applyFont="1" applyFill="1" applyBorder="1"/>
    <xf numFmtId="0" fontId="7" fillId="2" borderId="0" xfId="0" applyFont="1" applyFill="1"/>
    <xf numFmtId="0" fontId="9" fillId="2" borderId="0" xfId="0" applyFont="1" applyFill="1" applyAlignment="1">
      <alignment horizontal="right"/>
    </xf>
    <xf numFmtId="165" fontId="8" fillId="2" borderId="0" xfId="0" applyNumberFormat="1" applyFont="1" applyFill="1"/>
    <xf numFmtId="169" fontId="7" fillId="2" borderId="0" xfId="0" applyNumberFormat="1" applyFont="1" applyFill="1"/>
    <xf numFmtId="3" fontId="9" fillId="2" borderId="0" xfId="0" applyNumberFormat="1" applyFont="1" applyFill="1" applyAlignment="1">
      <alignment horizontal="right"/>
    </xf>
    <xf numFmtId="0" fontId="8" fillId="2" borderId="0" xfId="0" applyFont="1" applyFill="1"/>
    <xf numFmtId="169" fontId="8" fillId="2" borderId="0" xfId="0" applyNumberFormat="1" applyFont="1" applyFill="1"/>
    <xf numFmtId="0" fontId="2" fillId="4" borderId="0" xfId="10" applyFill="1"/>
    <xf numFmtId="165" fontId="2" fillId="4" borderId="0" xfId="10" applyNumberFormat="1" applyFill="1"/>
    <xf numFmtId="168" fontId="2" fillId="4" borderId="0" xfId="10" applyNumberFormat="1" applyFill="1"/>
    <xf numFmtId="1" fontId="8" fillId="4" borderId="5" xfId="0" applyNumberFormat="1" applyFont="1" applyFill="1" applyBorder="1" applyAlignment="1">
      <alignment horizontal="right"/>
    </xf>
    <xf numFmtId="0" fontId="8" fillId="3" borderId="6" xfId="0" applyFont="1" applyFill="1" applyBorder="1" applyAlignment="1">
      <alignment horizontal="left" vertical="top" wrapText="1"/>
    </xf>
    <xf numFmtId="0" fontId="8" fillId="4" borderId="0" xfId="0" applyFont="1" applyFill="1"/>
    <xf numFmtId="166" fontId="9" fillId="3" borderId="0" xfId="1" applyNumberFormat="1" applyFont="1" applyFill="1" applyBorder="1"/>
    <xf numFmtId="165" fontId="8" fillId="4" borderId="6" xfId="0" applyNumberFormat="1" applyFont="1" applyFill="1" applyBorder="1"/>
    <xf numFmtId="0" fontId="8" fillId="3" borderId="5" xfId="0" applyFont="1" applyFill="1" applyBorder="1" applyAlignment="1">
      <alignment horizontal="left" vertical="top" wrapText="1"/>
    </xf>
    <xf numFmtId="0" fontId="8" fillId="4" borderId="33" xfId="0" applyFont="1" applyFill="1" applyBorder="1"/>
    <xf numFmtId="0" fontId="8" fillId="4" borderId="14" xfId="0" applyFont="1" applyFill="1" applyBorder="1"/>
    <xf numFmtId="0" fontId="8" fillId="3" borderId="11" xfId="0" applyFont="1" applyFill="1" applyBorder="1" applyAlignment="1">
      <alignment horizontal="left" vertical="top" wrapText="1"/>
    </xf>
    <xf numFmtId="0" fontId="9" fillId="3" borderId="0" xfId="0" applyFont="1" applyFill="1" applyAlignment="1">
      <alignment horizontal="left" vertical="top" wrapText="1"/>
    </xf>
    <xf numFmtId="0" fontId="10" fillId="3" borderId="17" xfId="0" applyFont="1" applyFill="1" applyBorder="1" applyAlignment="1">
      <alignment horizontal="left" vertical="top" wrapText="1"/>
    </xf>
    <xf numFmtId="165" fontId="8" fillId="5" borderId="5" xfId="0" applyNumberFormat="1" applyFont="1" applyFill="1" applyBorder="1"/>
    <xf numFmtId="166" fontId="8" fillId="4" borderId="0" xfId="1" applyNumberFormat="1" applyFont="1" applyFill="1"/>
    <xf numFmtId="0" fontId="24" fillId="2" borderId="0" xfId="0" applyFont="1" applyFill="1"/>
    <xf numFmtId="0" fontId="22" fillId="2" borderId="0" xfId="0" applyFont="1" applyFill="1"/>
    <xf numFmtId="0" fontId="25" fillId="3" borderId="17" xfId="10" applyFont="1" applyFill="1" applyBorder="1" applyAlignment="1">
      <alignment vertical="top" wrapText="1"/>
    </xf>
    <xf numFmtId="0" fontId="10" fillId="3" borderId="7" xfId="10" applyFont="1" applyFill="1" applyBorder="1" applyAlignment="1">
      <alignment horizontal="right" wrapText="1"/>
    </xf>
    <xf numFmtId="0" fontId="10" fillId="3" borderId="23" xfId="10" applyFont="1" applyFill="1" applyBorder="1" applyAlignment="1">
      <alignment horizontal="right" wrapText="1"/>
    </xf>
    <xf numFmtId="0" fontId="5" fillId="3" borderId="22" xfId="10" applyFont="1" applyFill="1" applyBorder="1" applyAlignment="1">
      <alignment horizontal="right" wrapText="1"/>
    </xf>
    <xf numFmtId="0" fontId="2" fillId="4" borderId="15" xfId="10" applyFill="1" applyBorder="1"/>
    <xf numFmtId="0" fontId="2" fillId="4" borderId="13" xfId="10" applyFill="1" applyBorder="1"/>
    <xf numFmtId="168" fontId="7" fillId="4" borderId="5" xfId="10" applyNumberFormat="1" applyFont="1" applyFill="1" applyBorder="1"/>
    <xf numFmtId="168" fontId="7" fillId="4" borderId="16" xfId="10" applyNumberFormat="1" applyFont="1" applyFill="1" applyBorder="1"/>
    <xf numFmtId="168" fontId="7" fillId="4" borderId="14" xfId="10" applyNumberFormat="1" applyFont="1" applyFill="1" applyBorder="1"/>
    <xf numFmtId="168" fontId="8" fillId="4" borderId="5" xfId="10" applyNumberFormat="1" applyFont="1" applyFill="1" applyBorder="1"/>
    <xf numFmtId="3" fontId="6" fillId="4" borderId="8" xfId="10" applyNumberFormat="1" applyFont="1" applyFill="1" applyBorder="1"/>
    <xf numFmtId="3" fontId="6" fillId="4" borderId="20" xfId="10" applyNumberFormat="1" applyFont="1" applyFill="1" applyBorder="1"/>
    <xf numFmtId="3" fontId="6" fillId="4" borderId="18" xfId="10" applyNumberFormat="1" applyFont="1" applyFill="1" applyBorder="1"/>
    <xf numFmtId="0" fontId="5" fillId="3" borderId="17" xfId="10" applyFont="1" applyFill="1" applyBorder="1" applyAlignment="1">
      <alignment horizontal="right" vertical="top" wrapText="1"/>
    </xf>
    <xf numFmtId="0" fontId="5" fillId="3" borderId="23" xfId="10" applyFont="1" applyFill="1" applyBorder="1" applyAlignment="1">
      <alignment horizontal="right" wrapText="1"/>
    </xf>
    <xf numFmtId="0" fontId="23" fillId="4" borderId="13" xfId="10" applyFont="1" applyFill="1" applyBorder="1" applyAlignment="1">
      <alignment horizontal="right"/>
    </xf>
    <xf numFmtId="0" fontId="23" fillId="4" borderId="6" xfId="10" applyFont="1" applyFill="1" applyBorder="1" applyAlignment="1">
      <alignment horizontal="right"/>
    </xf>
    <xf numFmtId="165" fontId="29" fillId="4" borderId="16" xfId="10" applyNumberFormat="1" applyFont="1" applyFill="1" applyBorder="1" applyAlignment="1">
      <alignment horizontal="right"/>
    </xf>
    <xf numFmtId="165" fontId="29" fillId="4" borderId="14" xfId="10" applyNumberFormat="1" applyFont="1" applyFill="1" applyBorder="1" applyAlignment="1">
      <alignment horizontal="right"/>
    </xf>
    <xf numFmtId="165" fontId="7" fillId="4" borderId="16" xfId="10" applyNumberFormat="1" applyFont="1" applyFill="1" applyBorder="1"/>
    <xf numFmtId="165" fontId="7" fillId="4" borderId="14" xfId="10" applyNumberFormat="1" applyFont="1" applyFill="1" applyBorder="1"/>
    <xf numFmtId="166" fontId="6" fillId="4" borderId="8" xfId="11" applyNumberFormat="1" applyFont="1" applyFill="1" applyBorder="1"/>
    <xf numFmtId="166" fontId="6" fillId="4" borderId="20" xfId="11" applyNumberFormat="1" applyFont="1" applyFill="1" applyBorder="1"/>
    <xf numFmtId="166" fontId="6" fillId="4" borderId="18" xfId="11" applyNumberFormat="1" applyFont="1" applyFill="1" applyBorder="1"/>
    <xf numFmtId="0" fontId="8" fillId="4" borderId="5" xfId="0" applyFont="1" applyFill="1" applyBorder="1" applyAlignment="1">
      <alignment horizontal="right"/>
    </xf>
    <xf numFmtId="165" fontId="2" fillId="4" borderId="32" xfId="10" applyNumberFormat="1" applyFill="1" applyBorder="1"/>
    <xf numFmtId="0" fontId="2" fillId="3" borderId="32" xfId="10" applyFill="1" applyBorder="1"/>
    <xf numFmtId="165" fontId="2" fillId="4" borderId="14" xfId="10" applyNumberFormat="1" applyFill="1" applyBorder="1"/>
    <xf numFmtId="1" fontId="2" fillId="4" borderId="32" xfId="10" applyNumberFormat="1" applyFill="1" applyBorder="1"/>
    <xf numFmtId="0" fontId="5" fillId="3" borderId="0" xfId="10" applyFont="1" applyFill="1" applyAlignment="1">
      <alignment horizontal="right" wrapText="1"/>
    </xf>
    <xf numFmtId="0" fontId="23" fillId="4" borderId="0" xfId="10" applyFont="1" applyFill="1" applyAlignment="1">
      <alignment horizontal="right"/>
    </xf>
    <xf numFmtId="165" fontId="7" fillId="4" borderId="0" xfId="10" applyNumberFormat="1" applyFont="1" applyFill="1"/>
    <xf numFmtId="1" fontId="7" fillId="4" borderId="0" xfId="10" applyNumberFormat="1" applyFont="1" applyFill="1"/>
    <xf numFmtId="165" fontId="7" fillId="4" borderId="0" xfId="10" applyNumberFormat="1" applyFont="1" applyFill="1" applyAlignment="1">
      <alignment horizontal="right"/>
    </xf>
    <xf numFmtId="166" fontId="6" fillId="4" borderId="0" xfId="11" applyNumberFormat="1" applyFont="1" applyFill="1" applyBorder="1"/>
    <xf numFmtId="1" fontId="7" fillId="4" borderId="16" xfId="10" applyNumberFormat="1" applyFont="1" applyFill="1" applyBorder="1"/>
    <xf numFmtId="1" fontId="7" fillId="4" borderId="14" xfId="10" applyNumberFormat="1" applyFont="1" applyFill="1" applyBorder="1"/>
    <xf numFmtId="0" fontId="5" fillId="3" borderId="2" xfId="10" applyFont="1" applyFill="1" applyBorder="1" applyAlignment="1">
      <alignment wrapText="1"/>
    </xf>
    <xf numFmtId="0" fontId="2" fillId="4" borderId="25" xfId="10" applyFill="1" applyBorder="1"/>
    <xf numFmtId="0" fontId="10" fillId="3" borderId="2" xfId="10" applyFont="1" applyFill="1" applyBorder="1" applyAlignment="1">
      <alignment wrapText="1"/>
    </xf>
    <xf numFmtId="0" fontId="10" fillId="3" borderId="19" xfId="10" applyFont="1" applyFill="1" applyBorder="1" applyAlignment="1">
      <alignment wrapText="1"/>
    </xf>
    <xf numFmtId="0" fontId="10" fillId="3" borderId="2" xfId="10" applyFont="1" applyFill="1" applyBorder="1" applyAlignment="1">
      <alignment horizontal="right" wrapText="1"/>
    </xf>
    <xf numFmtId="0" fontId="8" fillId="3" borderId="5" xfId="10" applyFont="1" applyFill="1" applyBorder="1" applyAlignment="1">
      <alignment horizontal="right" vertical="top" wrapText="1"/>
    </xf>
    <xf numFmtId="165" fontId="8" fillId="3" borderId="5" xfId="10" applyNumberFormat="1" applyFont="1" applyFill="1" applyBorder="1" applyAlignment="1">
      <alignment horizontal="right" vertical="top" wrapText="1"/>
    </xf>
    <xf numFmtId="0" fontId="8" fillId="3" borderId="16" xfId="10" applyFont="1" applyFill="1" applyBorder="1" applyAlignment="1">
      <alignment horizontal="right" vertical="top" wrapText="1"/>
    </xf>
    <xf numFmtId="165" fontId="8" fillId="4" borderId="14" xfId="10" applyNumberFormat="1" applyFont="1" applyFill="1" applyBorder="1" applyAlignment="1">
      <alignment horizontal="right"/>
    </xf>
    <xf numFmtId="165" fontId="8" fillId="4" borderId="5" xfId="10" applyNumberFormat="1" applyFont="1" applyFill="1" applyBorder="1" applyAlignment="1">
      <alignment horizontal="right"/>
    </xf>
    <xf numFmtId="165" fontId="8" fillId="4" borderId="14" xfId="10" applyNumberFormat="1" applyFont="1" applyFill="1" applyBorder="1"/>
    <xf numFmtId="165" fontId="8" fillId="4" borderId="5" xfId="10" applyNumberFormat="1" applyFont="1" applyFill="1" applyBorder="1"/>
    <xf numFmtId="0" fontId="2" fillId="4" borderId="24" xfId="10" applyFill="1" applyBorder="1"/>
    <xf numFmtId="0" fontId="10" fillId="3" borderId="22" xfId="10" applyFont="1" applyFill="1" applyBorder="1" applyAlignment="1">
      <alignment horizontal="right" wrapText="1"/>
    </xf>
    <xf numFmtId="168" fontId="8" fillId="4" borderId="14" xfId="10" applyNumberFormat="1" applyFont="1" applyFill="1" applyBorder="1"/>
    <xf numFmtId="168" fontId="8" fillId="4" borderId="16" xfId="10" applyNumberFormat="1" applyFont="1" applyFill="1" applyBorder="1"/>
    <xf numFmtId="3" fontId="9" fillId="4" borderId="18" xfId="10" applyNumberFormat="1" applyFont="1" applyFill="1" applyBorder="1"/>
    <xf numFmtId="0" fontId="13" fillId="4" borderId="8" xfId="10" applyFont="1" applyFill="1" applyBorder="1"/>
    <xf numFmtId="165" fontId="8" fillId="4" borderId="16" xfId="10" applyNumberFormat="1" applyFont="1" applyFill="1" applyBorder="1" applyAlignment="1">
      <alignment horizontal="right"/>
    </xf>
    <xf numFmtId="165" fontId="8" fillId="4" borderId="16" xfId="10" applyNumberFormat="1" applyFont="1" applyFill="1" applyBorder="1"/>
    <xf numFmtId="166" fontId="9" fillId="4" borderId="20" xfId="11" applyNumberFormat="1" applyFont="1" applyFill="1" applyBorder="1"/>
    <xf numFmtId="0" fontId="5" fillId="4" borderId="22" xfId="10" applyFont="1" applyFill="1" applyBorder="1" applyAlignment="1">
      <alignment horizontal="right"/>
    </xf>
    <xf numFmtId="0" fontId="2" fillId="4" borderId="16" xfId="10" applyFill="1" applyBorder="1"/>
    <xf numFmtId="0" fontId="7" fillId="4" borderId="16" xfId="10" applyFont="1" applyFill="1" applyBorder="1"/>
    <xf numFmtId="165" fontId="2" fillId="4" borderId="16" xfId="10" applyNumberFormat="1" applyFill="1" applyBorder="1"/>
    <xf numFmtId="0" fontId="2" fillId="3" borderId="8" xfId="10" applyFill="1" applyBorder="1"/>
    <xf numFmtId="0" fontId="23" fillId="4" borderId="14" xfId="10" applyFont="1" applyFill="1" applyBorder="1" applyAlignment="1">
      <alignment horizontal="right"/>
    </xf>
    <xf numFmtId="165" fontId="8" fillId="2" borderId="0" xfId="0" applyNumberFormat="1" applyFont="1" applyFill="1" applyAlignment="1">
      <alignment horizontal="right"/>
    </xf>
    <xf numFmtId="165" fontId="8" fillId="2" borderId="49" xfId="0" applyNumberFormat="1" applyFont="1" applyFill="1" applyBorder="1" applyAlignment="1">
      <alignment horizontal="right"/>
    </xf>
    <xf numFmtId="165" fontId="8" fillId="2" borderId="50" xfId="0" applyNumberFormat="1" applyFont="1" applyFill="1" applyBorder="1" applyAlignment="1">
      <alignment horizontal="right"/>
    </xf>
    <xf numFmtId="0" fontId="7" fillId="4" borderId="14" xfId="0" applyFont="1" applyFill="1" applyBorder="1"/>
    <xf numFmtId="165" fontId="8" fillId="4" borderId="16" xfId="0" applyNumberFormat="1" applyFont="1" applyFill="1" applyBorder="1"/>
    <xf numFmtId="165" fontId="8" fillId="4" borderId="43" xfId="0" applyNumberFormat="1" applyFont="1" applyFill="1" applyBorder="1"/>
    <xf numFmtId="1" fontId="9" fillId="4" borderId="0" xfId="1" applyNumberFormat="1" applyFont="1" applyFill="1" applyBorder="1"/>
    <xf numFmtId="3" fontId="9" fillId="4" borderId="0" xfId="1" applyNumberFormat="1" applyFont="1" applyFill="1" applyBorder="1"/>
    <xf numFmtId="172" fontId="9" fillId="4" borderId="0" xfId="1" applyNumberFormat="1" applyFont="1" applyFill="1" applyBorder="1"/>
    <xf numFmtId="0" fontId="18" fillId="3" borderId="0" xfId="0" applyFont="1" applyFill="1" applyAlignment="1">
      <alignment horizontal="left"/>
    </xf>
    <xf numFmtId="0" fontId="10" fillId="3" borderId="0" xfId="0" applyFont="1" applyFill="1" applyAlignment="1">
      <alignment horizontal="left" vertical="top" wrapText="1" indent="1"/>
    </xf>
    <xf numFmtId="0" fontId="8" fillId="3" borderId="0" xfId="0" applyFont="1" applyFill="1" applyAlignment="1">
      <alignment horizontal="left" vertical="top" wrapText="1" indent="1"/>
    </xf>
    <xf numFmtId="167" fontId="8" fillId="4" borderId="0" xfId="1" applyNumberFormat="1" applyFont="1" applyFill="1" applyBorder="1" applyAlignment="1">
      <alignment horizontal="right"/>
    </xf>
    <xf numFmtId="0" fontId="8" fillId="5" borderId="15" xfId="0" applyFont="1" applyFill="1" applyBorder="1"/>
    <xf numFmtId="165" fontId="8" fillId="5" borderId="16" xfId="0" applyNumberFormat="1" applyFont="1" applyFill="1" applyBorder="1"/>
    <xf numFmtId="165" fontId="8" fillId="5" borderId="14" xfId="0" applyNumberFormat="1" applyFont="1" applyFill="1" applyBorder="1"/>
    <xf numFmtId="0" fontId="8" fillId="5" borderId="5" xfId="0" applyFont="1" applyFill="1" applyBorder="1"/>
    <xf numFmtId="165" fontId="8" fillId="5" borderId="33" xfId="1" applyNumberFormat="1" applyFont="1" applyFill="1" applyBorder="1" applyAlignment="1"/>
    <xf numFmtId="165" fontId="8" fillId="2" borderId="14" xfId="0" applyNumberFormat="1" applyFont="1" applyFill="1" applyBorder="1" applyAlignment="1">
      <alignment vertical="top"/>
    </xf>
    <xf numFmtId="0" fontId="8" fillId="2" borderId="6" xfId="0" applyFont="1" applyFill="1" applyBorder="1" applyAlignment="1">
      <alignment horizontal="left" vertical="top" wrapText="1"/>
    </xf>
    <xf numFmtId="165" fontId="8" fillId="5" borderId="5" xfId="1" applyNumberFormat="1" applyFont="1" applyFill="1" applyBorder="1"/>
    <xf numFmtId="165" fontId="8" fillId="5" borderId="16" xfId="1" applyNumberFormat="1" applyFont="1" applyFill="1" applyBorder="1"/>
    <xf numFmtId="165" fontId="8" fillId="5" borderId="14" xfId="1" applyNumberFormat="1" applyFont="1" applyFill="1" applyBorder="1"/>
    <xf numFmtId="0" fontId="4" fillId="3" borderId="0" xfId="0" applyFont="1" applyFill="1" applyAlignment="1">
      <alignment vertical="top" wrapText="1"/>
    </xf>
    <xf numFmtId="0" fontId="7" fillId="3" borderId="11" xfId="0" applyFont="1" applyFill="1" applyBorder="1"/>
    <xf numFmtId="165" fontId="8" fillId="4" borderId="15" xfId="0" applyNumberFormat="1" applyFont="1" applyFill="1" applyBorder="1"/>
    <xf numFmtId="1" fontId="8" fillId="4" borderId="6" xfId="0" applyNumberFormat="1" applyFont="1" applyFill="1" applyBorder="1"/>
    <xf numFmtId="1" fontId="8" fillId="4" borderId="5" xfId="0" applyNumberFormat="1" applyFont="1" applyFill="1" applyBorder="1"/>
    <xf numFmtId="0" fontId="10" fillId="3" borderId="2" xfId="0" applyFont="1" applyFill="1" applyBorder="1" applyAlignment="1">
      <alignment horizontal="right" wrapText="1"/>
    </xf>
    <xf numFmtId="0" fontId="8" fillId="3" borderId="0" xfId="3" applyFont="1" applyFill="1" applyAlignment="1">
      <alignment horizontal="right" wrapText="1"/>
    </xf>
    <xf numFmtId="0" fontId="10" fillId="2" borderId="0" xfId="0" applyFont="1" applyFill="1"/>
    <xf numFmtId="2" fontId="8" fillId="2" borderId="0" xfId="0" applyNumberFormat="1" applyFont="1" applyFill="1" applyAlignment="1">
      <alignment horizontal="right"/>
    </xf>
    <xf numFmtId="0" fontId="33" fillId="4" borderId="0" xfId="0" applyFont="1" applyFill="1"/>
    <xf numFmtId="0" fontId="8" fillId="2" borderId="5" xfId="0" applyFont="1" applyFill="1" applyBorder="1"/>
    <xf numFmtId="1" fontId="8" fillId="2" borderId="5" xfId="0" applyNumberFormat="1" applyFont="1" applyFill="1" applyBorder="1"/>
    <xf numFmtId="1" fontId="8" fillId="2" borderId="5" xfId="1" applyNumberFormat="1" applyFont="1" applyFill="1" applyBorder="1"/>
    <xf numFmtId="165" fontId="10" fillId="4" borderId="0" xfId="0" applyNumberFormat="1" applyFont="1" applyFill="1" applyAlignment="1">
      <alignment horizontal="right"/>
    </xf>
    <xf numFmtId="165" fontId="8" fillId="4" borderId="0" xfId="0" applyNumberFormat="1" applyFont="1" applyFill="1" applyAlignment="1">
      <alignment horizontal="right"/>
    </xf>
    <xf numFmtId="0" fontId="16" fillId="4" borderId="0" xfId="0" applyFont="1" applyFill="1"/>
    <xf numFmtId="1" fontId="8" fillId="4" borderId="15" xfId="0" applyNumberFormat="1" applyFont="1" applyFill="1" applyBorder="1"/>
    <xf numFmtId="1" fontId="8" fillId="4" borderId="16" xfId="0" applyNumberFormat="1" applyFont="1" applyFill="1" applyBorder="1"/>
    <xf numFmtId="1" fontId="8" fillId="4" borderId="16" xfId="0" applyNumberFormat="1" applyFont="1" applyFill="1" applyBorder="1" applyAlignment="1">
      <alignment horizontal="right"/>
    </xf>
    <xf numFmtId="0" fontId="10" fillId="3" borderId="19" xfId="0" applyFont="1" applyFill="1" applyBorder="1" applyAlignment="1">
      <alignment horizontal="right" wrapText="1"/>
    </xf>
    <xf numFmtId="0" fontId="6" fillId="4" borderId="42" xfId="0" applyFont="1" applyFill="1" applyBorder="1"/>
    <xf numFmtId="166" fontId="23" fillId="4" borderId="6" xfId="1" applyNumberFormat="1" applyFont="1" applyFill="1" applyBorder="1"/>
    <xf numFmtId="9" fontId="0" fillId="5" borderId="0" xfId="0" applyNumberFormat="1" applyFill="1"/>
    <xf numFmtId="9" fontId="2" fillId="4" borderId="5" xfId="10" applyNumberFormat="1" applyFill="1" applyBorder="1"/>
    <xf numFmtId="9" fontId="2" fillId="4" borderId="0" xfId="10" applyNumberFormat="1" applyFill="1"/>
    <xf numFmtId="9" fontId="2" fillId="4" borderId="14" xfId="10" applyNumberFormat="1" applyFill="1" applyBorder="1"/>
    <xf numFmtId="9" fontId="2" fillId="3" borderId="5" xfId="10" applyNumberFormat="1" applyFill="1" applyBorder="1"/>
    <xf numFmtId="9" fontId="2" fillId="4" borderId="6" xfId="10" applyNumberFormat="1" applyFill="1" applyBorder="1"/>
    <xf numFmtId="9" fontId="2" fillId="4" borderId="32" xfId="10" applyNumberFormat="1" applyFill="1" applyBorder="1"/>
    <xf numFmtId="10" fontId="2" fillId="4" borderId="0" xfId="10" applyNumberFormat="1" applyFill="1"/>
    <xf numFmtId="10" fontId="0" fillId="5" borderId="0" xfId="0" applyNumberFormat="1" applyFill="1"/>
    <xf numFmtId="10" fontId="2" fillId="4" borderId="5" xfId="10" applyNumberFormat="1" applyFill="1" applyBorder="1"/>
    <xf numFmtId="1" fontId="7" fillId="4" borderId="11" xfId="10" applyNumberFormat="1" applyFont="1" applyFill="1" applyBorder="1"/>
    <xf numFmtId="1" fontId="7" fillId="4" borderId="36" xfId="10" applyNumberFormat="1" applyFont="1" applyFill="1" applyBorder="1"/>
    <xf numFmtId="1" fontId="7" fillId="4" borderId="43" xfId="10" applyNumberFormat="1" applyFont="1" applyFill="1" applyBorder="1"/>
    <xf numFmtId="9" fontId="2" fillId="4" borderId="33" xfId="10" applyNumberFormat="1" applyFill="1" applyBorder="1"/>
    <xf numFmtId="9" fontId="2" fillId="4" borderId="11" xfId="10" applyNumberFormat="1" applyFill="1" applyBorder="1"/>
    <xf numFmtId="0" fontId="7" fillId="4" borderId="11" xfId="10" applyFont="1" applyFill="1" applyBorder="1"/>
    <xf numFmtId="0" fontId="7" fillId="4" borderId="36" xfId="10" applyFont="1" applyFill="1" applyBorder="1"/>
    <xf numFmtId="0" fontId="7" fillId="4" borderId="43" xfId="10" applyFont="1" applyFill="1" applyBorder="1"/>
    <xf numFmtId="1" fontId="8" fillId="4" borderId="14" xfId="11" applyNumberFormat="1" applyFont="1" applyFill="1" applyBorder="1"/>
    <xf numFmtId="0" fontId="10" fillId="2" borderId="0" xfId="3" applyFont="1" applyFill="1"/>
    <xf numFmtId="1" fontId="8" fillId="4" borderId="36" xfId="11" applyNumberFormat="1" applyFont="1" applyFill="1" applyBorder="1"/>
    <xf numFmtId="0" fontId="14" fillId="4" borderId="0" xfId="0" applyFont="1" applyFill="1"/>
    <xf numFmtId="0" fontId="7" fillId="3" borderId="5" xfId="0" applyFont="1" applyFill="1" applyBorder="1" applyAlignment="1">
      <alignment horizontal="left" wrapText="1"/>
    </xf>
    <xf numFmtId="0" fontId="10" fillId="2" borderId="9" xfId="0" applyFont="1" applyFill="1" applyBorder="1" applyAlignment="1">
      <alignment horizontal="right" wrapText="1"/>
    </xf>
    <xf numFmtId="0" fontId="10" fillId="2" borderId="47" xfId="0" applyFont="1" applyFill="1" applyBorder="1" applyAlignment="1">
      <alignment horizontal="right" wrapText="1"/>
    </xf>
    <xf numFmtId="165" fontId="8" fillId="5" borderId="0" xfId="0" applyNumberFormat="1" applyFont="1" applyFill="1"/>
    <xf numFmtId="0" fontId="5" fillId="2" borderId="22" xfId="0" applyFont="1" applyFill="1" applyBorder="1" applyAlignment="1">
      <alignment horizontal="left" vertical="top" wrapText="1"/>
    </xf>
    <xf numFmtId="0" fontId="10" fillId="2" borderId="12" xfId="0" applyFont="1" applyFill="1" applyBorder="1" applyAlignment="1">
      <alignment horizontal="right" wrapText="1"/>
    </xf>
    <xf numFmtId="0" fontId="2" fillId="4" borderId="34" xfId="10" applyFill="1" applyBorder="1"/>
    <xf numFmtId="0" fontId="10" fillId="3" borderId="7" xfId="10" applyFont="1" applyFill="1" applyBorder="1" applyAlignment="1">
      <alignment horizontal="right"/>
    </xf>
    <xf numFmtId="0" fontId="10" fillId="3" borderId="47" xfId="10" applyFont="1" applyFill="1" applyBorder="1" applyAlignment="1">
      <alignment horizontal="right" wrapText="1"/>
    </xf>
    <xf numFmtId="0" fontId="8" fillId="2" borderId="0" xfId="3" applyFont="1" applyFill="1" applyAlignment="1">
      <alignment horizontal="left" wrapText="1"/>
    </xf>
    <xf numFmtId="0" fontId="33" fillId="4" borderId="5" xfId="10" applyFont="1" applyFill="1" applyBorder="1"/>
    <xf numFmtId="170" fontId="44" fillId="6" borderId="0" xfId="12" applyFont="1" applyFill="1" applyAlignment="1">
      <alignment horizontal="left"/>
    </xf>
    <xf numFmtId="165" fontId="7" fillId="4" borderId="33" xfId="10" applyNumberFormat="1" applyFont="1" applyFill="1" applyBorder="1"/>
    <xf numFmtId="0" fontId="10" fillId="3" borderId="19" xfId="10" applyFont="1" applyFill="1" applyBorder="1" applyAlignment="1">
      <alignment horizontal="right" wrapText="1"/>
    </xf>
    <xf numFmtId="0" fontId="3" fillId="3" borderId="11" xfId="10" applyFont="1" applyFill="1" applyBorder="1" applyAlignment="1">
      <alignment vertical="top"/>
    </xf>
    <xf numFmtId="3" fontId="9" fillId="4" borderId="36" xfId="10" applyNumberFormat="1" applyFont="1" applyFill="1" applyBorder="1"/>
    <xf numFmtId="0" fontId="10" fillId="2" borderId="14" xfId="0" applyFont="1" applyFill="1" applyBorder="1" applyAlignment="1">
      <alignment horizontal="left" vertical="top" wrapText="1"/>
    </xf>
    <xf numFmtId="0" fontId="8" fillId="2" borderId="14" xfId="0" applyFont="1" applyFill="1" applyBorder="1" applyAlignment="1">
      <alignment horizontal="left" vertical="top" wrapText="1" indent="1"/>
    </xf>
    <xf numFmtId="0" fontId="8" fillId="2" borderId="52" xfId="0" applyFont="1" applyFill="1" applyBorder="1" applyAlignment="1">
      <alignment horizontal="left" vertical="top" wrapText="1" indent="1"/>
    </xf>
    <xf numFmtId="0" fontId="18" fillId="2" borderId="11" xfId="0" applyFont="1" applyFill="1" applyBorder="1" applyAlignment="1">
      <alignment vertical="center"/>
    </xf>
    <xf numFmtId="0" fontId="8" fillId="2" borderId="36" xfId="0" applyFont="1" applyFill="1" applyBorder="1" applyAlignment="1">
      <alignment horizontal="left" vertical="top" wrapText="1" indent="1"/>
    </xf>
    <xf numFmtId="0" fontId="8" fillId="2" borderId="11" xfId="0" applyFont="1" applyFill="1" applyBorder="1"/>
    <xf numFmtId="2" fontId="8" fillId="2" borderId="34" xfId="0" applyNumberFormat="1" applyFont="1" applyFill="1" applyBorder="1"/>
    <xf numFmtId="0" fontId="22" fillId="4" borderId="33" xfId="10" applyFont="1" applyFill="1" applyBorder="1" applyAlignment="1">
      <alignment horizontal="left" wrapText="1"/>
    </xf>
    <xf numFmtId="165" fontId="29" fillId="4" borderId="32" xfId="10" applyNumberFormat="1" applyFont="1" applyFill="1" applyBorder="1" applyAlignment="1">
      <alignment horizontal="right"/>
    </xf>
    <xf numFmtId="165" fontId="7" fillId="4" borderId="32" xfId="10" applyNumberFormat="1" applyFont="1" applyFill="1" applyBorder="1"/>
    <xf numFmtId="0" fontId="3" fillId="3" borderId="0" xfId="10" applyFont="1" applyFill="1" applyAlignment="1">
      <alignment vertical="top"/>
    </xf>
    <xf numFmtId="0" fontId="10" fillId="3" borderId="9" xfId="10" applyFont="1" applyFill="1" applyBorder="1" applyAlignment="1">
      <alignment horizontal="right"/>
    </xf>
    <xf numFmtId="0" fontId="10" fillId="3" borderId="47" xfId="10" applyFont="1" applyFill="1" applyBorder="1" applyAlignment="1">
      <alignment horizontal="right"/>
    </xf>
    <xf numFmtId="0" fontId="10" fillId="3" borderId="12" xfId="10" applyFont="1" applyFill="1" applyBorder="1" applyAlignment="1">
      <alignment horizontal="right"/>
    </xf>
    <xf numFmtId="0" fontId="10" fillId="4" borderId="12" xfId="10" applyFont="1" applyFill="1" applyBorder="1" applyAlignment="1">
      <alignment horizontal="right"/>
    </xf>
    <xf numFmtId="0" fontId="10" fillId="3" borderId="28" xfId="10" applyFont="1" applyFill="1" applyBorder="1" applyAlignment="1">
      <alignment horizontal="right"/>
    </xf>
    <xf numFmtId="165" fontId="0" fillId="4" borderId="14" xfId="0" applyNumberFormat="1" applyFill="1" applyBorder="1"/>
    <xf numFmtId="0" fontId="7" fillId="3" borderId="0" xfId="0" applyFont="1" applyFill="1"/>
    <xf numFmtId="0" fontId="7" fillId="4" borderId="0" xfId="0" applyFont="1" applyFill="1"/>
    <xf numFmtId="171" fontId="6" fillId="4" borderId="0" xfId="1" applyNumberFormat="1" applyFont="1" applyFill="1" applyBorder="1"/>
    <xf numFmtId="0" fontId="17" fillId="4" borderId="0" xfId="0" applyFont="1" applyFill="1"/>
    <xf numFmtId="0" fontId="10" fillId="3" borderId="9" xfId="0" applyFont="1" applyFill="1" applyBorder="1" applyAlignment="1">
      <alignment horizontal="right" wrapText="1"/>
    </xf>
    <xf numFmtId="0" fontId="10" fillId="3" borderId="47" xfId="0" applyFont="1" applyFill="1" applyBorder="1" applyAlignment="1">
      <alignment horizontal="right" wrapText="1"/>
    </xf>
    <xf numFmtId="0" fontId="8" fillId="3" borderId="14" xfId="0" applyFont="1" applyFill="1" applyBorder="1" applyAlignment="1">
      <alignment horizontal="left" vertical="top" wrapText="1"/>
    </xf>
    <xf numFmtId="0" fontId="8" fillId="3" borderId="36" xfId="0" applyFont="1" applyFill="1" applyBorder="1" applyAlignment="1">
      <alignment horizontal="left" vertical="top" wrapText="1"/>
    </xf>
    <xf numFmtId="1" fontId="8" fillId="4" borderId="11" xfId="0" applyNumberFormat="1" applyFont="1" applyFill="1" applyBorder="1" applyAlignment="1">
      <alignment horizontal="right"/>
    </xf>
    <xf numFmtId="0" fontId="10" fillId="3" borderId="11" xfId="0" applyFont="1" applyFill="1" applyBorder="1" applyAlignment="1">
      <alignment horizontal="left" vertical="top" wrapText="1"/>
    </xf>
    <xf numFmtId="0" fontId="8" fillId="3" borderId="11" xfId="0" applyFont="1" applyFill="1" applyBorder="1" applyAlignment="1">
      <alignment vertical="top" wrapText="1"/>
    </xf>
    <xf numFmtId="0" fontId="10" fillId="3" borderId="5" xfId="0" applyFont="1" applyFill="1" applyBorder="1" applyAlignment="1">
      <alignment horizontal="left" vertical="top" wrapText="1" indent="2"/>
    </xf>
    <xf numFmtId="0" fontId="10" fillId="3" borderId="11" xfId="0" applyFont="1" applyFill="1" applyBorder="1" applyAlignment="1">
      <alignment horizontal="left" vertical="top" wrapText="1" indent="2"/>
    </xf>
    <xf numFmtId="0" fontId="10" fillId="3" borderId="0" xfId="0" applyFont="1" applyFill="1" applyAlignment="1">
      <alignment horizontal="left" vertical="top" wrapText="1" indent="2"/>
    </xf>
    <xf numFmtId="0" fontId="10" fillId="3" borderId="6" xfId="0" applyFont="1" applyFill="1" applyBorder="1" applyAlignment="1">
      <alignment horizontal="left" vertical="top" wrapText="1" indent="2"/>
    </xf>
    <xf numFmtId="0" fontId="10" fillId="3" borderId="41" xfId="0" applyFont="1" applyFill="1" applyBorder="1" applyAlignment="1">
      <alignment horizontal="left" vertical="top" wrapText="1" indent="2"/>
    </xf>
    <xf numFmtId="165" fontId="8" fillId="2" borderId="57" xfId="0" applyNumberFormat="1" applyFont="1" applyFill="1" applyBorder="1" applyAlignment="1">
      <alignment horizontal="right"/>
    </xf>
    <xf numFmtId="0" fontId="7" fillId="3" borderId="34" xfId="0" applyFont="1" applyFill="1" applyBorder="1" applyAlignment="1">
      <alignment vertical="top" wrapText="1"/>
    </xf>
    <xf numFmtId="0" fontId="5" fillId="3" borderId="0" xfId="0" applyFont="1" applyFill="1" applyAlignment="1">
      <alignment horizontal="left" vertical="top" wrapText="1" indent="2"/>
    </xf>
    <xf numFmtId="165" fontId="8" fillId="3" borderId="56" xfId="0" applyNumberFormat="1" applyFont="1" applyFill="1" applyBorder="1" applyAlignment="1">
      <alignment vertical="top" wrapText="1"/>
    </xf>
    <xf numFmtId="0" fontId="10" fillId="3" borderId="6" xfId="0" applyFont="1" applyFill="1" applyBorder="1" applyAlignment="1">
      <alignment horizontal="left" vertical="top" wrapText="1"/>
    </xf>
    <xf numFmtId="0" fontId="5" fillId="0" borderId="0" xfId="0" applyFont="1"/>
    <xf numFmtId="0" fontId="5" fillId="3" borderId="9" xfId="0" applyFont="1" applyFill="1" applyBorder="1" applyAlignment="1">
      <alignment horizontal="left" vertical="top" wrapText="1"/>
    </xf>
    <xf numFmtId="165" fontId="8" fillId="4" borderId="59" xfId="0" applyNumberFormat="1" applyFont="1" applyFill="1" applyBorder="1"/>
    <xf numFmtId="165" fontId="8" fillId="4" borderId="60" xfId="0" applyNumberFormat="1" applyFont="1" applyFill="1" applyBorder="1"/>
    <xf numFmtId="0" fontId="7" fillId="4" borderId="61" xfId="0" applyFont="1" applyFill="1" applyBorder="1"/>
    <xf numFmtId="0" fontId="10" fillId="3" borderId="59" xfId="0" applyFont="1" applyFill="1" applyBorder="1" applyAlignment="1">
      <alignment horizontal="left" vertical="top" wrapText="1"/>
    </xf>
    <xf numFmtId="0" fontId="10" fillId="3" borderId="9" xfId="0" applyFont="1" applyFill="1" applyBorder="1" applyAlignment="1">
      <alignment horizontal="left" vertical="top" wrapText="1"/>
    </xf>
    <xf numFmtId="0" fontId="5" fillId="3" borderId="37" xfId="0" applyFont="1" applyFill="1" applyBorder="1" applyAlignment="1">
      <alignment horizontal="left" vertical="top" wrapText="1"/>
    </xf>
    <xf numFmtId="0" fontId="22" fillId="3" borderId="32" xfId="0" applyFont="1" applyFill="1" applyBorder="1" applyAlignment="1">
      <alignment horizontal="left"/>
    </xf>
    <xf numFmtId="0" fontId="22" fillId="4" borderId="32" xfId="10" applyFont="1" applyFill="1" applyBorder="1" applyAlignment="1">
      <alignment horizontal="left"/>
    </xf>
    <xf numFmtId="168" fontId="2" fillId="4" borderId="14" xfId="10" applyNumberFormat="1" applyFill="1" applyBorder="1"/>
    <xf numFmtId="0" fontId="1" fillId="4" borderId="11" xfId="10" applyFont="1" applyFill="1" applyBorder="1" applyAlignment="1">
      <alignment horizontal="right"/>
    </xf>
    <xf numFmtId="9" fontId="2" fillId="4" borderId="36" xfId="10" applyNumberFormat="1" applyFill="1" applyBorder="1"/>
    <xf numFmtId="9" fontId="2" fillId="4" borderId="35" xfId="10" applyNumberFormat="1" applyFill="1" applyBorder="1"/>
    <xf numFmtId="9" fontId="13" fillId="4" borderId="35" xfId="10" applyNumberFormat="1" applyFont="1" applyFill="1" applyBorder="1"/>
    <xf numFmtId="9" fontId="2" fillId="4" borderId="17" xfId="10" applyNumberFormat="1" applyFill="1" applyBorder="1"/>
    <xf numFmtId="165" fontId="2" fillId="4" borderId="6" xfId="10" applyNumberFormat="1" applyFill="1" applyBorder="1"/>
    <xf numFmtId="0" fontId="3" fillId="3" borderId="0" xfId="10" applyFont="1" applyFill="1" applyAlignment="1">
      <alignment horizontal="left" vertical="top" wrapText="1"/>
    </xf>
    <xf numFmtId="0" fontId="13" fillId="4" borderId="0" xfId="10" applyFont="1" applyFill="1"/>
    <xf numFmtId="0" fontId="5" fillId="3" borderId="0" xfId="10" applyFont="1" applyFill="1" applyAlignment="1">
      <alignment vertical="top" wrapText="1"/>
    </xf>
    <xf numFmtId="0" fontId="10" fillId="3" borderId="0" xfId="10" applyFont="1" applyFill="1" applyAlignment="1">
      <alignment wrapText="1"/>
    </xf>
    <xf numFmtId="0" fontId="2" fillId="4" borderId="0" xfId="10" applyFill="1" applyAlignment="1">
      <alignment horizontal="right"/>
    </xf>
    <xf numFmtId="165" fontId="13" fillId="4" borderId="0" xfId="10" applyNumberFormat="1" applyFont="1" applyFill="1" applyAlignment="1">
      <alignment vertical="center" wrapText="1"/>
    </xf>
    <xf numFmtId="9" fontId="13" fillId="4" borderId="0" xfId="10" applyNumberFormat="1" applyFont="1" applyFill="1"/>
    <xf numFmtId="0" fontId="5" fillId="4" borderId="0" xfId="10" applyFont="1" applyFill="1" applyAlignment="1">
      <alignment horizontal="right"/>
    </xf>
    <xf numFmtId="165" fontId="13" fillId="4" borderId="0" xfId="10" applyNumberFormat="1" applyFont="1" applyFill="1"/>
    <xf numFmtId="165" fontId="29" fillId="4" borderId="0" xfId="10" applyNumberFormat="1" applyFont="1" applyFill="1" applyAlignment="1">
      <alignment horizontal="right"/>
    </xf>
    <xf numFmtId="166" fontId="6" fillId="4" borderId="0" xfId="10" applyNumberFormat="1" applyFont="1" applyFill="1"/>
    <xf numFmtId="0" fontId="22" fillId="4" borderId="0" xfId="10" applyFont="1" applyFill="1"/>
    <xf numFmtId="168" fontId="8" fillId="4" borderId="6" xfId="10" applyNumberFormat="1" applyFont="1" applyFill="1" applyBorder="1"/>
    <xf numFmtId="168" fontId="8" fillId="4" borderId="13" xfId="10" applyNumberFormat="1" applyFont="1" applyFill="1" applyBorder="1"/>
    <xf numFmtId="168" fontId="8" fillId="4" borderId="15" xfId="10" applyNumberFormat="1" applyFont="1" applyFill="1" applyBorder="1"/>
    <xf numFmtId="168" fontId="7" fillId="4" borderId="6" xfId="10" applyNumberFormat="1" applyFont="1" applyFill="1" applyBorder="1"/>
    <xf numFmtId="168" fontId="7" fillId="4" borderId="15" xfId="10" applyNumberFormat="1" applyFont="1" applyFill="1" applyBorder="1"/>
    <xf numFmtId="168" fontId="7" fillId="4" borderId="13" xfId="10" applyNumberFormat="1" applyFont="1" applyFill="1" applyBorder="1"/>
    <xf numFmtId="0" fontId="7" fillId="4" borderId="15" xfId="10" applyFont="1" applyFill="1" applyBorder="1"/>
    <xf numFmtId="165" fontId="7" fillId="4" borderId="27" xfId="10" applyNumberFormat="1" applyFont="1" applyFill="1" applyBorder="1"/>
    <xf numFmtId="0" fontId="10" fillId="3" borderId="37" xfId="10" applyFont="1" applyFill="1" applyBorder="1" applyAlignment="1">
      <alignment horizontal="right" wrapText="1"/>
    </xf>
    <xf numFmtId="0" fontId="10" fillId="3" borderId="39" xfId="10" applyFont="1" applyFill="1" applyBorder="1" applyAlignment="1">
      <alignment horizontal="right" wrapText="1"/>
    </xf>
    <xf numFmtId="0" fontId="10" fillId="3" borderId="63" xfId="10" applyFont="1" applyFill="1" applyBorder="1" applyAlignment="1">
      <alignment horizontal="right" wrapText="1"/>
    </xf>
    <xf numFmtId="0" fontId="10" fillId="4" borderId="38" xfId="10" applyFont="1" applyFill="1" applyBorder="1" applyAlignment="1">
      <alignment horizontal="right"/>
    </xf>
    <xf numFmtId="0" fontId="8" fillId="3" borderId="13" xfId="0" applyFont="1" applyFill="1" applyBorder="1" applyAlignment="1">
      <alignment horizontal="left" vertical="top" wrapText="1"/>
    </xf>
    <xf numFmtId="0" fontId="10" fillId="2" borderId="28" xfId="0" applyFont="1" applyFill="1" applyBorder="1" applyAlignment="1">
      <alignment horizontal="right" wrapText="1"/>
    </xf>
    <xf numFmtId="0" fontId="3" fillId="2" borderId="11" xfId="0" applyFont="1" applyFill="1" applyBorder="1" applyAlignment="1">
      <alignment vertical="top"/>
    </xf>
    <xf numFmtId="0" fontId="3" fillId="2" borderId="0" xfId="0" applyFont="1" applyFill="1" applyAlignment="1">
      <alignment vertical="top"/>
    </xf>
    <xf numFmtId="0" fontId="8" fillId="5" borderId="32" xfId="0" applyFont="1" applyFill="1" applyBorder="1"/>
    <xf numFmtId="0" fontId="3" fillId="2" borderId="34" xfId="0" applyFont="1" applyFill="1" applyBorder="1" applyAlignment="1">
      <alignment vertical="top"/>
    </xf>
    <xf numFmtId="0" fontId="7" fillId="0" borderId="0" xfId="0" applyFont="1"/>
    <xf numFmtId="0" fontId="10" fillId="3" borderId="9" xfId="0" applyFont="1" applyFill="1" applyBorder="1" applyAlignment="1">
      <alignment horizontal="right" vertical="top" wrapText="1"/>
    </xf>
    <xf numFmtId="0" fontId="10" fillId="3" borderId="12" xfId="0" applyFont="1" applyFill="1" applyBorder="1" applyAlignment="1">
      <alignment horizontal="right"/>
    </xf>
    <xf numFmtId="166" fontId="23" fillId="4" borderId="33" xfId="1" applyNumberFormat="1" applyFont="1" applyFill="1" applyBorder="1"/>
    <xf numFmtId="0" fontId="7" fillId="4" borderId="13" xfId="0" applyFont="1" applyFill="1" applyBorder="1"/>
    <xf numFmtId="0" fontId="10" fillId="3" borderId="47" xfId="0" applyFont="1" applyFill="1" applyBorder="1" applyAlignment="1">
      <alignment horizontal="right" vertical="top" wrapText="1"/>
    </xf>
    <xf numFmtId="0" fontId="10" fillId="3" borderId="28" xfId="0" applyFont="1" applyFill="1" applyBorder="1" applyAlignment="1">
      <alignment horizontal="right" vertical="top" wrapText="1"/>
    </xf>
    <xf numFmtId="1" fontId="8" fillId="4" borderId="26" xfId="0" applyNumberFormat="1" applyFont="1" applyFill="1" applyBorder="1"/>
    <xf numFmtId="1" fontId="8" fillId="4" borderId="32" xfId="0" applyNumberFormat="1" applyFont="1" applyFill="1" applyBorder="1"/>
    <xf numFmtId="1" fontId="8" fillId="4" borderId="32" xfId="0" applyNumberFormat="1" applyFont="1" applyFill="1" applyBorder="1" applyAlignment="1">
      <alignment horizontal="right"/>
    </xf>
    <xf numFmtId="0" fontId="22" fillId="3" borderId="5" xfId="0" applyFont="1" applyFill="1" applyBorder="1" applyAlignment="1">
      <alignment horizontal="left" wrapText="1"/>
    </xf>
    <xf numFmtId="0" fontId="22" fillId="3" borderId="5" xfId="0" applyFont="1" applyFill="1" applyBorder="1"/>
    <xf numFmtId="0" fontId="7" fillId="4" borderId="67" xfId="0" applyFont="1" applyFill="1" applyBorder="1"/>
    <xf numFmtId="165" fontId="7" fillId="4" borderId="67" xfId="0" applyNumberFormat="1" applyFont="1" applyFill="1" applyBorder="1"/>
    <xf numFmtId="165" fontId="8" fillId="4" borderId="67" xfId="0" applyNumberFormat="1" applyFont="1" applyFill="1" applyBorder="1"/>
    <xf numFmtId="0" fontId="10" fillId="3" borderId="40" xfId="0" applyFont="1" applyFill="1" applyBorder="1" applyAlignment="1">
      <alignment horizontal="right" wrapText="1"/>
    </xf>
    <xf numFmtId="0" fontId="10" fillId="3" borderId="68" xfId="0" applyFont="1" applyFill="1" applyBorder="1" applyAlignment="1">
      <alignment horizontal="right" wrapText="1"/>
    </xf>
    <xf numFmtId="0" fontId="10" fillId="3" borderId="0" xfId="0" applyFont="1" applyFill="1" applyAlignment="1">
      <alignment horizontal="left"/>
    </xf>
    <xf numFmtId="0" fontId="3" fillId="3" borderId="11" xfId="0" applyFont="1" applyFill="1" applyBorder="1"/>
    <xf numFmtId="0" fontId="10" fillId="3" borderId="2" xfId="0" applyFont="1" applyFill="1" applyBorder="1" applyAlignment="1">
      <alignment horizontal="left" wrapText="1"/>
    </xf>
    <xf numFmtId="0" fontId="8" fillId="2" borderId="14" xfId="0" applyFont="1" applyFill="1" applyBorder="1" applyAlignment="1">
      <alignment horizontal="left" vertical="top" wrapText="1"/>
    </xf>
    <xf numFmtId="0" fontId="8" fillId="2" borderId="7"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36" xfId="0" applyFont="1" applyFill="1" applyBorder="1" applyAlignment="1">
      <alignment horizontal="left" vertical="top" wrapText="1"/>
    </xf>
    <xf numFmtId="0" fontId="8" fillId="2" borderId="11" xfId="0" applyFont="1" applyFill="1" applyBorder="1" applyAlignment="1">
      <alignment horizontal="left" vertical="top" wrapText="1"/>
    </xf>
    <xf numFmtId="0" fontId="33" fillId="2" borderId="5" xfId="0" applyFont="1" applyFill="1" applyBorder="1" applyAlignment="1">
      <alignment horizontal="left"/>
    </xf>
    <xf numFmtId="0" fontId="33" fillId="2" borderId="6" xfId="0" applyFont="1" applyFill="1" applyBorder="1" applyAlignment="1">
      <alignment horizontal="left"/>
    </xf>
    <xf numFmtId="0" fontId="33" fillId="2" borderId="6" xfId="0" applyFont="1" applyFill="1" applyBorder="1" applyAlignment="1">
      <alignment horizontal="right"/>
    </xf>
    <xf numFmtId="0" fontId="22" fillId="2" borderId="6" xfId="0" applyFont="1" applyFill="1" applyBorder="1" applyAlignment="1">
      <alignment horizontal="right"/>
    </xf>
    <xf numFmtId="0" fontId="45" fillId="2" borderId="5" xfId="0" applyFont="1" applyFill="1" applyBorder="1" applyAlignment="1">
      <alignment horizontal="left"/>
    </xf>
    <xf numFmtId="0" fontId="26" fillId="2" borderId="5" xfId="0" applyFont="1" applyFill="1" applyBorder="1" applyAlignment="1">
      <alignment horizontal="left"/>
    </xf>
    <xf numFmtId="0" fontId="10" fillId="2" borderId="39" xfId="0" applyFont="1" applyFill="1" applyBorder="1"/>
    <xf numFmtId="0" fontId="10" fillId="2" borderId="12" xfId="0" applyFont="1" applyFill="1" applyBorder="1"/>
    <xf numFmtId="165" fontId="10" fillId="4" borderId="0" xfId="0" applyNumberFormat="1" applyFont="1" applyFill="1"/>
    <xf numFmtId="0" fontId="33" fillId="3" borderId="0" xfId="0" applyFont="1" applyFill="1" applyAlignment="1">
      <alignment horizontal="left"/>
    </xf>
    <xf numFmtId="0" fontId="33" fillId="3" borderId="0" xfId="0" applyFont="1" applyFill="1" applyAlignment="1">
      <alignment horizontal="right"/>
    </xf>
    <xf numFmtId="166" fontId="46" fillId="3" borderId="0" xfId="1" applyNumberFormat="1" applyFont="1" applyFill="1" applyBorder="1"/>
    <xf numFmtId="0" fontId="45" fillId="4" borderId="0" xfId="0" applyFont="1" applyFill="1"/>
    <xf numFmtId="0" fontId="0" fillId="4" borderId="0" xfId="0" applyFill="1" applyAlignment="1">
      <alignment wrapText="1"/>
    </xf>
    <xf numFmtId="165" fontId="10" fillId="4" borderId="0" xfId="0" applyNumberFormat="1" applyFont="1" applyFill="1" applyAlignment="1">
      <alignment horizontal="right" wrapText="1"/>
    </xf>
    <xf numFmtId="165" fontId="8" fillId="4" borderId="0" xfId="0" applyNumberFormat="1" applyFont="1" applyFill="1" applyAlignment="1">
      <alignment horizontal="right" wrapText="1"/>
    </xf>
    <xf numFmtId="166" fontId="9" fillId="4" borderId="0" xfId="1" applyNumberFormat="1" applyFont="1" applyFill="1" applyAlignment="1">
      <alignment wrapText="1"/>
    </xf>
    <xf numFmtId="165" fontId="10" fillId="4" borderId="0" xfId="0" applyNumberFormat="1" applyFont="1" applyFill="1" applyAlignment="1">
      <alignment wrapText="1"/>
    </xf>
    <xf numFmtId="166" fontId="9" fillId="4" borderId="0" xfId="1" applyNumberFormat="1" applyFont="1" applyFill="1" applyBorder="1" applyAlignment="1">
      <alignment wrapText="1"/>
    </xf>
    <xf numFmtId="0" fontId="5" fillId="4" borderId="0" xfId="0" applyFont="1" applyFill="1"/>
    <xf numFmtId="0" fontId="33" fillId="3" borderId="0" xfId="3" applyFont="1" applyFill="1" applyAlignment="1">
      <alignment horizontal="left" indent="1"/>
    </xf>
    <xf numFmtId="1" fontId="32" fillId="4" borderId="0" xfId="1" applyNumberFormat="1" applyFont="1" applyFill="1"/>
    <xf numFmtId="1" fontId="24" fillId="4" borderId="0" xfId="0" applyNumberFormat="1" applyFont="1" applyFill="1" applyAlignment="1">
      <alignment horizontal="right"/>
    </xf>
    <xf numFmtId="0" fontId="8" fillId="3" borderId="0" xfId="3" applyFont="1" applyFill="1" applyAlignment="1">
      <alignment horizontal="left" wrapText="1"/>
    </xf>
    <xf numFmtId="0" fontId="11" fillId="3" borderId="0" xfId="3" applyFont="1" applyFill="1"/>
    <xf numFmtId="0" fontId="7" fillId="3" borderId="6" xfId="0" applyFont="1" applyFill="1" applyBorder="1" applyAlignment="1">
      <alignment horizontal="left" wrapText="1"/>
    </xf>
    <xf numFmtId="0" fontId="48" fillId="3" borderId="71" xfId="13" applyFont="1" applyFill="1" applyAlignment="1">
      <alignment vertical="top"/>
    </xf>
    <xf numFmtId="0" fontId="48" fillId="3" borderId="0" xfId="13" applyFont="1" applyFill="1" applyBorder="1" applyAlignment="1">
      <alignment vertical="top"/>
    </xf>
    <xf numFmtId="0" fontId="39" fillId="3" borderId="0" xfId="10" applyFont="1" applyFill="1" applyAlignment="1">
      <alignment vertical="center" wrapText="1"/>
    </xf>
    <xf numFmtId="0" fontId="48" fillId="2" borderId="71" xfId="13" applyFont="1" applyFill="1" applyAlignment="1">
      <alignment vertical="top"/>
    </xf>
    <xf numFmtId="0" fontId="10" fillId="3" borderId="0" xfId="0" applyFont="1" applyFill="1" applyAlignment="1">
      <alignment horizontal="center" vertical="center" wrapText="1"/>
    </xf>
    <xf numFmtId="165" fontId="23" fillId="4" borderId="0" xfId="1" applyNumberFormat="1" applyFont="1" applyFill="1" applyBorder="1"/>
    <xf numFmtId="165" fontId="22" fillId="4" borderId="0" xfId="0" applyNumberFormat="1" applyFont="1" applyFill="1"/>
    <xf numFmtId="0" fontId="31" fillId="4" borderId="0" xfId="0" applyFont="1" applyFill="1"/>
    <xf numFmtId="0" fontId="10" fillId="3" borderId="54" xfId="0" applyFont="1" applyFill="1" applyBorder="1" applyAlignment="1">
      <alignment wrapText="1"/>
    </xf>
    <xf numFmtId="0" fontId="25" fillId="3" borderId="0" xfId="10" applyFont="1" applyFill="1" applyAlignment="1">
      <alignment vertical="top" wrapText="1"/>
    </xf>
    <xf numFmtId="0" fontId="10" fillId="3" borderId="12" xfId="10" applyFont="1" applyFill="1" applyBorder="1" applyAlignment="1">
      <alignment vertical="top" wrapText="1"/>
    </xf>
    <xf numFmtId="0" fontId="25" fillId="3" borderId="42" xfId="10" applyFont="1" applyFill="1" applyBorder="1" applyAlignment="1">
      <alignment vertical="top" wrapText="1"/>
    </xf>
    <xf numFmtId="0" fontId="25" fillId="3" borderId="40" xfId="10" applyFont="1" applyFill="1" applyBorder="1" applyAlignment="1">
      <alignment vertical="top" wrapText="1"/>
    </xf>
    <xf numFmtId="0" fontId="39" fillId="3" borderId="42" xfId="10" applyFont="1" applyFill="1" applyBorder="1" applyAlignment="1">
      <alignment vertical="center" wrapText="1"/>
    </xf>
    <xf numFmtId="0" fontId="3" fillId="3" borderId="4" xfId="10" applyFont="1" applyFill="1" applyBorder="1" applyAlignment="1">
      <alignment horizontal="left" vertical="top" wrapText="1"/>
    </xf>
    <xf numFmtId="0" fontId="3" fillId="3" borderId="4" xfId="10" applyFont="1" applyFill="1" applyBorder="1" applyAlignment="1">
      <alignment horizontal="left" vertical="top"/>
    </xf>
    <xf numFmtId="0" fontId="3" fillId="3" borderId="0" xfId="10" applyFont="1" applyFill="1" applyAlignment="1">
      <alignment horizontal="left" vertical="top"/>
    </xf>
    <xf numFmtId="1" fontId="8" fillId="4" borderId="33" xfId="11" applyNumberFormat="1" applyFont="1" applyFill="1" applyBorder="1"/>
    <xf numFmtId="1" fontId="8" fillId="4" borderId="35" xfId="11" applyNumberFormat="1" applyFont="1" applyFill="1" applyBorder="1"/>
    <xf numFmtId="0" fontId="7" fillId="4" borderId="35" xfId="10" applyFont="1" applyFill="1" applyBorder="1"/>
    <xf numFmtId="1" fontId="7" fillId="4" borderId="35" xfId="10" applyNumberFormat="1" applyFont="1" applyFill="1" applyBorder="1"/>
    <xf numFmtId="0" fontId="5" fillId="4" borderId="36" xfId="10" applyFont="1" applyFill="1" applyBorder="1" applyAlignment="1">
      <alignment horizontal="right"/>
    </xf>
    <xf numFmtId="165" fontId="7" fillId="4" borderId="36" xfId="10" applyNumberFormat="1" applyFont="1" applyFill="1" applyBorder="1"/>
    <xf numFmtId="3" fontId="9" fillId="4" borderId="0" xfId="10" applyNumberFormat="1" applyFont="1" applyFill="1"/>
    <xf numFmtId="0" fontId="10" fillId="4" borderId="78" xfId="10" applyFont="1" applyFill="1" applyBorder="1" applyAlignment="1">
      <alignment horizontal="right"/>
    </xf>
    <xf numFmtId="0" fontId="5" fillId="3" borderId="11" xfId="10" applyFont="1" applyFill="1" applyBorder="1" applyAlignment="1">
      <alignment horizontal="left" vertical="top" wrapText="1"/>
    </xf>
    <xf numFmtId="165" fontId="7" fillId="4" borderId="11" xfId="10" applyNumberFormat="1" applyFont="1" applyFill="1" applyBorder="1"/>
    <xf numFmtId="165" fontId="7" fillId="4" borderId="43" xfId="10" applyNumberFormat="1" applyFont="1" applyFill="1" applyBorder="1"/>
    <xf numFmtId="0" fontId="5" fillId="3" borderId="6" xfId="10" applyFont="1" applyFill="1" applyBorder="1" applyAlignment="1">
      <alignment horizontal="left" vertical="top" wrapText="1"/>
    </xf>
    <xf numFmtId="1" fontId="7" fillId="4" borderId="6" xfId="10" applyNumberFormat="1" applyFont="1" applyFill="1" applyBorder="1"/>
    <xf numFmtId="1" fontId="7" fillId="4" borderId="15" xfId="10" applyNumberFormat="1" applyFont="1" applyFill="1" applyBorder="1"/>
    <xf numFmtId="1" fontId="7" fillId="4" borderId="13" xfId="10" applyNumberFormat="1" applyFont="1" applyFill="1" applyBorder="1"/>
    <xf numFmtId="0" fontId="5" fillId="3" borderId="59" xfId="10" applyFont="1" applyFill="1" applyBorder="1" applyAlignment="1">
      <alignment horizontal="left" vertical="top" wrapText="1"/>
    </xf>
    <xf numFmtId="0" fontId="8" fillId="2" borderId="3" xfId="3" applyFont="1" applyFill="1" applyBorder="1" applyAlignment="1">
      <alignment horizontal="left" wrapText="1"/>
    </xf>
    <xf numFmtId="1" fontId="7" fillId="4" borderId="59" xfId="10" applyNumberFormat="1" applyFont="1" applyFill="1" applyBorder="1"/>
    <xf numFmtId="1" fontId="7" fillId="4" borderId="60" xfId="10" applyNumberFormat="1" applyFont="1" applyFill="1" applyBorder="1"/>
    <xf numFmtId="1" fontId="7" fillId="4" borderId="80" xfId="10" applyNumberFormat="1" applyFont="1" applyFill="1" applyBorder="1"/>
    <xf numFmtId="1" fontId="8" fillId="4" borderId="80" xfId="11" applyNumberFormat="1" applyFont="1" applyFill="1" applyBorder="1"/>
    <xf numFmtId="1" fontId="8" fillId="4" borderId="61" xfId="11" applyNumberFormat="1" applyFont="1" applyFill="1" applyBorder="1"/>
    <xf numFmtId="0" fontId="5" fillId="3" borderId="7" xfId="10" applyFont="1" applyFill="1" applyBorder="1" applyAlignment="1">
      <alignment horizontal="left" vertical="top" wrapText="1"/>
    </xf>
    <xf numFmtId="0" fontId="8" fillId="2" borderId="2" xfId="3" applyFont="1" applyFill="1" applyBorder="1" applyAlignment="1">
      <alignment horizontal="left" wrapText="1"/>
    </xf>
    <xf numFmtId="0" fontId="7" fillId="4" borderId="17" xfId="10" applyFont="1" applyFill="1" applyBorder="1"/>
    <xf numFmtId="0" fontId="7" fillId="4" borderId="40" xfId="10" applyFont="1" applyFill="1" applyBorder="1"/>
    <xf numFmtId="0" fontId="5" fillId="3" borderId="3" xfId="10" applyFont="1" applyFill="1" applyBorder="1" applyAlignment="1">
      <alignment horizontal="left" vertical="top" wrapText="1"/>
    </xf>
    <xf numFmtId="1" fontId="7" fillId="4" borderId="59" xfId="10" applyNumberFormat="1" applyFont="1" applyFill="1" applyBorder="1" applyAlignment="1">
      <alignment horizontal="right"/>
    </xf>
    <xf numFmtId="1" fontId="7" fillId="4" borderId="83" xfId="10" applyNumberFormat="1" applyFont="1" applyFill="1" applyBorder="1"/>
    <xf numFmtId="1" fontId="7" fillId="4" borderId="84" xfId="10" applyNumberFormat="1" applyFont="1" applyFill="1" applyBorder="1"/>
    <xf numFmtId="1" fontId="8" fillId="4" borderId="85" xfId="11" applyNumberFormat="1" applyFont="1" applyFill="1" applyBorder="1"/>
    <xf numFmtId="1" fontId="8" fillId="4" borderId="3" xfId="11" applyNumberFormat="1" applyFont="1" applyFill="1" applyBorder="1"/>
    <xf numFmtId="0" fontId="5" fillId="3" borderId="2" xfId="10" applyFont="1" applyFill="1" applyBorder="1" applyAlignment="1">
      <alignment horizontal="left" vertical="top" wrapText="1"/>
    </xf>
    <xf numFmtId="1" fontId="7" fillId="4" borderId="7" xfId="10" applyNumberFormat="1" applyFont="1" applyFill="1" applyBorder="1" applyAlignment="1">
      <alignment horizontal="right"/>
    </xf>
    <xf numFmtId="1" fontId="7" fillId="4" borderId="7" xfId="10" applyNumberFormat="1" applyFont="1" applyFill="1" applyBorder="1"/>
    <xf numFmtId="1" fontId="7" fillId="4" borderId="23" xfId="10" applyNumberFormat="1" applyFont="1" applyFill="1" applyBorder="1"/>
    <xf numFmtId="1" fontId="8" fillId="4" borderId="22" xfId="11" applyNumberFormat="1" applyFont="1" applyFill="1" applyBorder="1"/>
    <xf numFmtId="1" fontId="8" fillId="4" borderId="78" xfId="11" applyNumberFormat="1" applyFont="1" applyFill="1" applyBorder="1"/>
    <xf numFmtId="1" fontId="7" fillId="4" borderId="17" xfId="10" applyNumberFormat="1" applyFont="1" applyFill="1" applyBorder="1"/>
    <xf numFmtId="1" fontId="7" fillId="4" borderId="65" xfId="10" applyNumberFormat="1" applyFont="1" applyFill="1" applyBorder="1"/>
    <xf numFmtId="0" fontId="10" fillId="2" borderId="3" xfId="3" applyFont="1" applyFill="1" applyBorder="1"/>
    <xf numFmtId="49" fontId="8" fillId="2" borderId="3" xfId="3" applyNumberFormat="1" applyFont="1" applyFill="1" applyBorder="1" applyAlignment="1">
      <alignment horizontal="left" wrapText="1"/>
    </xf>
    <xf numFmtId="1" fontId="7" fillId="4" borderId="3" xfId="10" applyNumberFormat="1" applyFont="1" applyFill="1" applyBorder="1"/>
    <xf numFmtId="0" fontId="10" fillId="2" borderId="2" xfId="3" applyFont="1" applyFill="1" applyBorder="1"/>
    <xf numFmtId="1" fontId="7" fillId="4" borderId="78" xfId="10" applyNumberFormat="1" applyFont="1" applyFill="1" applyBorder="1"/>
    <xf numFmtId="0" fontId="5" fillId="3" borderId="77" xfId="10" applyFont="1" applyFill="1" applyBorder="1" applyAlignment="1">
      <alignment horizontal="left" vertical="top" wrapText="1"/>
    </xf>
    <xf numFmtId="0" fontId="8" fillId="2" borderId="81" xfId="3" applyFont="1" applyFill="1" applyBorder="1" applyAlignment="1">
      <alignment horizontal="left" wrapText="1"/>
    </xf>
    <xf numFmtId="0" fontId="8" fillId="2" borderId="75" xfId="3" applyFont="1" applyFill="1" applyBorder="1" applyAlignment="1">
      <alignment horizontal="left" wrapText="1"/>
    </xf>
    <xf numFmtId="0" fontId="8" fillId="2" borderId="82" xfId="3" applyFont="1" applyFill="1" applyBorder="1" applyAlignment="1">
      <alignment horizontal="left" wrapText="1"/>
    </xf>
    <xf numFmtId="0" fontId="5" fillId="3" borderId="79" xfId="10" applyFont="1" applyFill="1" applyBorder="1" applyAlignment="1">
      <alignment horizontal="left" vertical="top" wrapText="1"/>
    </xf>
    <xf numFmtId="0" fontId="5" fillId="3" borderId="86" xfId="10" applyFont="1" applyFill="1" applyBorder="1" applyAlignment="1">
      <alignment horizontal="left" vertical="top" wrapText="1"/>
    </xf>
    <xf numFmtId="0" fontId="5" fillId="3" borderId="87" xfId="10" applyFont="1" applyFill="1" applyBorder="1" applyAlignment="1">
      <alignment horizontal="left" vertical="top" wrapText="1"/>
    </xf>
    <xf numFmtId="0" fontId="10" fillId="2" borderId="76" xfId="3" applyFont="1" applyFill="1" applyBorder="1"/>
    <xf numFmtId="0" fontId="10" fillId="2" borderId="86" xfId="3" applyFont="1" applyFill="1" applyBorder="1"/>
    <xf numFmtId="49" fontId="8" fillId="2" borderId="81" xfId="3" applyNumberFormat="1" applyFont="1" applyFill="1" applyBorder="1" applyAlignment="1">
      <alignment horizontal="left" wrapText="1"/>
    </xf>
    <xf numFmtId="0" fontId="10" fillId="2" borderId="87" xfId="3" applyFont="1" applyFill="1" applyBorder="1"/>
    <xf numFmtId="0" fontId="5" fillId="3" borderId="88" xfId="10" applyFont="1" applyFill="1" applyBorder="1" applyAlignment="1">
      <alignment horizontal="left" vertical="top" wrapText="1"/>
    </xf>
    <xf numFmtId="0" fontId="5" fillId="3" borderId="88" xfId="10" applyFont="1" applyFill="1" applyBorder="1" applyAlignment="1">
      <alignment horizontal="left" vertical="top"/>
    </xf>
    <xf numFmtId="0" fontId="8" fillId="2" borderId="70" xfId="3" applyFont="1" applyFill="1" applyBorder="1" applyAlignment="1">
      <alignment horizontal="left" wrapText="1"/>
    </xf>
    <xf numFmtId="0" fontId="8" fillId="2" borderId="89" xfId="3" applyFont="1" applyFill="1" applyBorder="1" applyAlignment="1">
      <alignment horizontal="left" wrapText="1"/>
    </xf>
    <xf numFmtId="0" fontId="10" fillId="2" borderId="90" xfId="3" applyFont="1" applyFill="1" applyBorder="1"/>
    <xf numFmtId="0" fontId="8" fillId="2" borderId="91" xfId="3" applyFont="1" applyFill="1" applyBorder="1" applyAlignment="1">
      <alignment horizontal="left" wrapText="1"/>
    </xf>
    <xf numFmtId="0" fontId="18" fillId="2" borderId="42" xfId="0" applyFont="1" applyFill="1" applyBorder="1" applyAlignment="1">
      <alignment vertical="center"/>
    </xf>
    <xf numFmtId="0" fontId="10" fillId="3" borderId="22" xfId="10" applyFont="1" applyFill="1" applyBorder="1" applyAlignment="1">
      <alignment vertical="top" wrapText="1"/>
    </xf>
    <xf numFmtId="0" fontId="8" fillId="3" borderId="40" xfId="0" applyFont="1" applyFill="1" applyBorder="1" applyAlignment="1">
      <alignment vertical="top" wrapText="1"/>
    </xf>
    <xf numFmtId="0" fontId="8" fillId="3" borderId="36" xfId="0" applyFont="1" applyFill="1" applyBorder="1" applyAlignment="1">
      <alignment vertical="top" wrapText="1"/>
    </xf>
    <xf numFmtId="0" fontId="48" fillId="3" borderId="0" xfId="13" applyFont="1" applyFill="1" applyBorder="1" applyAlignment="1">
      <alignment horizontal="left"/>
    </xf>
    <xf numFmtId="0" fontId="0" fillId="4" borderId="42" xfId="0" applyFill="1" applyBorder="1"/>
    <xf numFmtId="0" fontId="3" fillId="2" borderId="42" xfId="0" applyFont="1" applyFill="1" applyBorder="1" applyAlignment="1">
      <alignment vertical="top"/>
    </xf>
    <xf numFmtId="0" fontId="3" fillId="2" borderId="17" xfId="0" applyFont="1" applyFill="1" applyBorder="1" applyAlignment="1">
      <alignment vertical="top"/>
    </xf>
    <xf numFmtId="0" fontId="3" fillId="2" borderId="40" xfId="0" applyFont="1" applyFill="1" applyBorder="1" applyAlignment="1">
      <alignment vertical="top"/>
    </xf>
    <xf numFmtId="0" fontId="48" fillId="2" borderId="0" xfId="13" applyFont="1" applyFill="1" applyBorder="1" applyAlignment="1">
      <alignment vertical="top"/>
    </xf>
    <xf numFmtId="0" fontId="47" fillId="2" borderId="0" xfId="13" applyFill="1" applyBorder="1" applyAlignment="1">
      <alignment vertical="top"/>
    </xf>
    <xf numFmtId="0" fontId="10" fillId="2" borderId="37" xfId="0" applyFont="1" applyFill="1" applyBorder="1" applyAlignment="1">
      <alignment horizontal="right" wrapText="1"/>
    </xf>
    <xf numFmtId="0" fontId="10" fillId="2" borderId="63" xfId="0" applyFont="1" applyFill="1" applyBorder="1" applyAlignment="1">
      <alignment horizontal="right" wrapText="1"/>
    </xf>
    <xf numFmtId="0" fontId="3" fillId="3" borderId="0" xfId="0" applyFont="1" applyFill="1" applyAlignment="1">
      <alignment vertical="top"/>
    </xf>
    <xf numFmtId="0" fontId="28" fillId="3" borderId="32" xfId="0" applyFont="1" applyFill="1" applyBorder="1" applyAlignment="1">
      <alignment horizontal="left" vertical="top" wrapText="1"/>
    </xf>
    <xf numFmtId="0" fontId="28" fillId="3" borderId="0" xfId="0" applyFont="1" applyFill="1" applyAlignment="1">
      <alignment horizontal="left" vertical="top" wrapText="1"/>
    </xf>
    <xf numFmtId="0" fontId="3" fillId="3" borderId="0" xfId="0" applyFont="1" applyFill="1"/>
    <xf numFmtId="0" fontId="8" fillId="3" borderId="4" xfId="13" applyFont="1" applyFill="1" applyBorder="1" applyAlignment="1">
      <alignment vertical="top"/>
    </xf>
    <xf numFmtId="0" fontId="47" fillId="2" borderId="0" xfId="13" applyFill="1" applyBorder="1" applyAlignment="1">
      <alignment vertical="center"/>
    </xf>
    <xf numFmtId="0" fontId="48" fillId="3" borderId="0" xfId="13" applyFont="1" applyFill="1" applyBorder="1" applyAlignment="1"/>
    <xf numFmtId="0" fontId="8" fillId="3" borderId="4" xfId="13" applyFont="1" applyFill="1" applyBorder="1" applyAlignment="1"/>
    <xf numFmtId="0" fontId="3" fillId="3" borderId="35" xfId="10" applyFont="1" applyFill="1" applyBorder="1"/>
    <xf numFmtId="0" fontId="3" fillId="3" borderId="36" xfId="10" applyFont="1" applyFill="1" applyBorder="1"/>
    <xf numFmtId="0" fontId="4" fillId="3" borderId="11" xfId="10" applyFont="1" applyFill="1" applyBorder="1" applyAlignment="1">
      <alignment wrapText="1"/>
    </xf>
    <xf numFmtId="0" fontId="2" fillId="4" borderId="40" xfId="10" applyFill="1" applyBorder="1"/>
    <xf numFmtId="0" fontId="2" fillId="4" borderId="36" xfId="10" applyFill="1" applyBorder="1"/>
    <xf numFmtId="0" fontId="43" fillId="2" borderId="0" xfId="0" applyFont="1" applyFill="1" applyAlignment="1">
      <alignment wrapText="1"/>
    </xf>
    <xf numFmtId="0" fontId="0" fillId="2" borderId="0" xfId="0" applyFill="1" applyAlignment="1">
      <alignment wrapText="1"/>
    </xf>
    <xf numFmtId="0" fontId="43" fillId="2" borderId="21" xfId="0" applyFont="1" applyFill="1" applyBorder="1" applyAlignment="1">
      <alignment wrapText="1"/>
    </xf>
    <xf numFmtId="0" fontId="43" fillId="2" borderId="92" xfId="0" applyFont="1" applyFill="1" applyBorder="1" applyAlignment="1">
      <alignment wrapText="1"/>
    </xf>
    <xf numFmtId="0" fontId="43" fillId="2" borderId="93" xfId="0" applyFont="1" applyFill="1" applyBorder="1" applyAlignment="1">
      <alignment wrapText="1"/>
    </xf>
    <xf numFmtId="0" fontId="0" fillId="2" borderId="21" xfId="0" applyFill="1" applyBorder="1" applyAlignment="1">
      <alignment wrapText="1"/>
    </xf>
    <xf numFmtId="0" fontId="0" fillId="2" borderId="92" xfId="0" applyFill="1" applyBorder="1" applyAlignment="1">
      <alignment wrapText="1"/>
    </xf>
    <xf numFmtId="0" fontId="0" fillId="5" borderId="93" xfId="0" applyFill="1" applyBorder="1"/>
    <xf numFmtId="0" fontId="0" fillId="5" borderId="21" xfId="0" applyFill="1" applyBorder="1"/>
    <xf numFmtId="0" fontId="39" fillId="3" borderId="35" xfId="0" applyFont="1" applyFill="1" applyBorder="1"/>
    <xf numFmtId="0" fontId="39" fillId="3" borderId="36" xfId="0" applyFont="1" applyFill="1" applyBorder="1"/>
    <xf numFmtId="0" fontId="4" fillId="3" borderId="11" xfId="0" applyFont="1" applyFill="1" applyBorder="1" applyAlignment="1">
      <alignment wrapText="1"/>
    </xf>
    <xf numFmtId="0" fontId="4" fillId="3" borderId="34" xfId="0" applyFont="1" applyFill="1" applyBorder="1" applyAlignment="1">
      <alignment wrapText="1"/>
    </xf>
    <xf numFmtId="0" fontId="4" fillId="3" borderId="0" xfId="0" applyFont="1" applyFill="1" applyAlignment="1">
      <alignment wrapText="1"/>
    </xf>
    <xf numFmtId="0" fontId="39" fillId="3" borderId="0" xfId="0" applyFont="1" applyFill="1"/>
    <xf numFmtId="0" fontId="39" fillId="3" borderId="42" xfId="0" applyFont="1" applyFill="1" applyBorder="1"/>
    <xf numFmtId="0" fontId="4" fillId="3" borderId="17" xfId="0" applyFont="1" applyFill="1" applyBorder="1" applyAlignment="1">
      <alignment wrapText="1"/>
    </xf>
    <xf numFmtId="0" fontId="4" fillId="3" borderId="40" xfId="0" applyFont="1" applyFill="1" applyBorder="1" applyAlignment="1">
      <alignment wrapText="1"/>
    </xf>
    <xf numFmtId="0" fontId="24" fillId="3" borderId="11" xfId="10" applyFont="1" applyFill="1" applyBorder="1" applyAlignment="1">
      <alignment horizontal="center" vertical="top" wrapText="1"/>
    </xf>
    <xf numFmtId="0" fontId="24" fillId="3" borderId="6" xfId="10" applyFont="1" applyFill="1" applyBorder="1" applyAlignment="1">
      <alignment horizontal="center" vertical="top" wrapText="1"/>
    </xf>
    <xf numFmtId="0" fontId="22" fillId="4" borderId="14" xfId="10" applyFont="1" applyFill="1" applyBorder="1" applyAlignment="1">
      <alignment horizontal="left" wrapText="1"/>
    </xf>
    <xf numFmtId="0" fontId="22" fillId="4" borderId="30" xfId="0" applyFont="1" applyFill="1" applyBorder="1" applyAlignment="1">
      <alignment horizontal="left" wrapText="1"/>
    </xf>
    <xf numFmtId="0" fontId="22" fillId="4" borderId="31" xfId="0" applyFont="1" applyFill="1" applyBorder="1" applyAlignment="1">
      <alignment horizontal="left" wrapText="1"/>
    </xf>
    <xf numFmtId="0" fontId="22" fillId="3" borderId="33" xfId="0" applyFont="1" applyFill="1" applyBorder="1" applyAlignment="1">
      <alignment horizontal="left"/>
    </xf>
    <xf numFmtId="0" fontId="22" fillId="3" borderId="14" xfId="0" applyFont="1" applyFill="1" applyBorder="1" applyAlignment="1">
      <alignment horizontal="left"/>
    </xf>
    <xf numFmtId="0" fontId="45" fillId="3" borderId="0" xfId="0" applyFont="1" applyFill="1" applyAlignment="1">
      <alignment horizontal="left"/>
    </xf>
    <xf numFmtId="0" fontId="15" fillId="3" borderId="0" xfId="0" applyFont="1" applyFill="1" applyAlignment="1">
      <alignment horizontal="left"/>
    </xf>
    <xf numFmtId="0" fontId="22" fillId="4" borderId="40" xfId="10" applyFont="1" applyFill="1" applyBorder="1" applyAlignment="1">
      <alignment horizontal="left"/>
    </xf>
    <xf numFmtId="0" fontId="22" fillId="4" borderId="0" xfId="10" applyFont="1" applyFill="1" applyAlignment="1">
      <alignment horizontal="left"/>
    </xf>
    <xf numFmtId="0" fontId="22" fillId="4" borderId="42" xfId="10" applyFont="1" applyFill="1" applyBorder="1" applyAlignment="1">
      <alignment horizontal="left"/>
    </xf>
    <xf numFmtId="0" fontId="22" fillId="3" borderId="29" xfId="0" applyFont="1" applyFill="1" applyBorder="1" applyAlignment="1">
      <alignment horizontal="left"/>
    </xf>
    <xf numFmtId="0" fontId="22" fillId="3" borderId="30" xfId="0" applyFont="1" applyFill="1" applyBorder="1" applyAlignment="1">
      <alignment horizontal="left"/>
    </xf>
    <xf numFmtId="0" fontId="22" fillId="3" borderId="31" xfId="0" applyFont="1" applyFill="1" applyBorder="1" applyAlignment="1">
      <alignment horizontal="left"/>
    </xf>
    <xf numFmtId="0" fontId="33" fillId="2" borderId="32" xfId="0" applyFont="1" applyFill="1" applyBorder="1" applyAlignment="1">
      <alignment horizontal="left"/>
    </xf>
    <xf numFmtId="0" fontId="33" fillId="2" borderId="33" xfId="0" applyFont="1" applyFill="1" applyBorder="1" applyAlignment="1">
      <alignment horizontal="left"/>
    </xf>
    <xf numFmtId="0" fontId="33" fillId="2" borderId="14" xfId="0" applyFont="1" applyFill="1" applyBorder="1" applyAlignment="1">
      <alignment horizontal="left"/>
    </xf>
    <xf numFmtId="0" fontId="33" fillId="2" borderId="32" xfId="0" applyFont="1" applyFill="1" applyBorder="1" applyAlignment="1">
      <alignment horizontal="left" vertical="center"/>
    </xf>
    <xf numFmtId="0" fontId="33" fillId="2" borderId="33" xfId="0" applyFont="1" applyFill="1" applyBorder="1" applyAlignment="1">
      <alignment horizontal="left" vertical="center"/>
    </xf>
    <xf numFmtId="0" fontId="33" fillId="2" borderId="14" xfId="0" applyFont="1" applyFill="1" applyBorder="1" applyAlignment="1">
      <alignment horizontal="left" vertical="center"/>
    </xf>
    <xf numFmtId="0" fontId="16" fillId="3" borderId="1" xfId="0" applyFont="1" applyFill="1" applyBorder="1" applyAlignment="1">
      <alignment horizontal="left"/>
    </xf>
    <xf numFmtId="0" fontId="16" fillId="3" borderId="0" xfId="0" applyFont="1" applyFill="1" applyAlignment="1">
      <alignment horizontal="left"/>
    </xf>
    <xf numFmtId="0" fontId="33" fillId="4" borderId="0" xfId="0" applyFont="1" applyFill="1" applyAlignment="1">
      <alignment horizontal="left"/>
    </xf>
    <xf numFmtId="165" fontId="2" fillId="4" borderId="11" xfId="10" applyNumberFormat="1" applyFill="1" applyBorder="1"/>
    <xf numFmtId="165" fontId="2" fillId="4" borderId="36" xfId="10" applyNumberFormat="1" applyFill="1" applyBorder="1"/>
    <xf numFmtId="1" fontId="2" fillId="4" borderId="11" xfId="10" applyNumberFormat="1" applyFill="1" applyBorder="1"/>
    <xf numFmtId="1" fontId="2" fillId="4" borderId="34" xfId="10" applyNumberFormat="1" applyFill="1" applyBorder="1"/>
    <xf numFmtId="9" fontId="2" fillId="4" borderId="13" xfId="10" applyNumberFormat="1" applyFill="1" applyBorder="1"/>
    <xf numFmtId="0" fontId="2" fillId="4" borderId="26" xfId="10" applyFill="1" applyBorder="1"/>
    <xf numFmtId="1" fontId="2" fillId="4" borderId="0" xfId="10" applyNumberFormat="1" applyFill="1"/>
    <xf numFmtId="9" fontId="22" fillId="4" borderId="5" xfId="10" applyNumberFormat="1" applyFont="1" applyFill="1" applyBorder="1"/>
    <xf numFmtId="9" fontId="22" fillId="4" borderId="0" xfId="10" applyNumberFormat="1" applyFont="1" applyFill="1"/>
    <xf numFmtId="0" fontId="60" fillId="3" borderId="17" xfId="10" applyFont="1" applyFill="1" applyBorder="1" applyAlignment="1">
      <alignment horizontal="left" vertical="top" wrapText="1" indent="2"/>
    </xf>
    <xf numFmtId="1" fontId="60" fillId="4" borderId="0" xfId="10" applyNumberFormat="1" applyFont="1" applyFill="1"/>
    <xf numFmtId="0" fontId="10" fillId="2" borderId="0" xfId="3" applyFont="1" applyFill="1" applyAlignment="1">
      <alignment horizontal="left" wrapText="1"/>
    </xf>
    <xf numFmtId="1" fontId="8" fillId="4" borderId="83" xfId="10" applyNumberFormat="1" applyFont="1" applyFill="1" applyBorder="1"/>
    <xf numFmtId="1" fontId="8" fillId="4" borderId="11" xfId="10" applyNumberFormat="1" applyFont="1" applyFill="1" applyBorder="1"/>
    <xf numFmtId="1" fontId="8" fillId="4" borderId="7" xfId="10" applyNumberFormat="1" applyFont="1" applyFill="1" applyBorder="1"/>
    <xf numFmtId="1" fontId="8" fillId="4" borderId="84" xfId="10" applyNumberFormat="1" applyFont="1" applyFill="1" applyBorder="1"/>
    <xf numFmtId="1" fontId="8" fillId="4" borderId="43" xfId="10" applyNumberFormat="1" applyFont="1" applyFill="1" applyBorder="1"/>
    <xf numFmtId="1" fontId="8" fillId="4" borderId="23" xfId="10" applyNumberFormat="1" applyFont="1" applyFill="1" applyBorder="1"/>
    <xf numFmtId="0" fontId="7" fillId="4" borderId="7" xfId="10" applyFont="1" applyFill="1" applyBorder="1"/>
    <xf numFmtId="0" fontId="7" fillId="4" borderId="23" xfId="10" applyFont="1" applyFill="1" applyBorder="1"/>
    <xf numFmtId="0" fontId="7" fillId="4" borderId="22" xfId="10" applyFont="1" applyFill="1" applyBorder="1"/>
    <xf numFmtId="0" fontId="7" fillId="4" borderId="78" xfId="10" applyFont="1" applyFill="1" applyBorder="1"/>
    <xf numFmtId="3" fontId="8" fillId="4" borderId="34" xfId="11" applyNumberFormat="1" applyFont="1" applyFill="1" applyBorder="1"/>
    <xf numFmtId="3" fontId="8" fillId="4" borderId="59" xfId="11" applyNumberFormat="1" applyFont="1" applyFill="1" applyBorder="1"/>
    <xf numFmtId="3" fontId="8" fillId="4" borderId="5" xfId="11" applyNumberFormat="1" applyFont="1" applyFill="1" applyBorder="1"/>
    <xf numFmtId="3" fontId="8" fillId="4" borderId="7" xfId="11" applyNumberFormat="1" applyFont="1" applyFill="1" applyBorder="1" applyAlignment="1">
      <alignment horizontal="right"/>
    </xf>
    <xf numFmtId="3" fontId="8" fillId="4" borderId="26" xfId="10" applyNumberFormat="1" applyFont="1" applyFill="1" applyBorder="1"/>
    <xf numFmtId="3" fontId="8" fillId="4" borderId="32" xfId="10" applyNumberFormat="1" applyFont="1" applyFill="1" applyBorder="1"/>
    <xf numFmtId="3" fontId="8" fillId="4" borderId="34" xfId="10" applyNumberFormat="1" applyFont="1" applyFill="1" applyBorder="1"/>
    <xf numFmtId="3" fontId="8" fillId="4" borderId="83" xfId="10" applyNumberFormat="1" applyFont="1" applyFill="1" applyBorder="1"/>
    <xf numFmtId="3" fontId="8" fillId="4" borderId="46" xfId="10" applyNumberFormat="1" applyFont="1" applyFill="1" applyBorder="1"/>
    <xf numFmtId="3" fontId="8" fillId="4" borderId="40" xfId="10" applyNumberFormat="1" applyFont="1" applyFill="1" applyBorder="1"/>
    <xf numFmtId="3" fontId="8" fillId="4" borderId="7" xfId="10" applyNumberFormat="1" applyFont="1" applyFill="1" applyBorder="1"/>
    <xf numFmtId="3" fontId="8" fillId="4" borderId="11" xfId="10" applyNumberFormat="1" applyFont="1" applyFill="1" applyBorder="1"/>
    <xf numFmtId="166" fontId="7" fillId="4" borderId="11" xfId="11" applyNumberFormat="1" applyFont="1" applyFill="1" applyBorder="1"/>
    <xf numFmtId="166" fontId="7" fillId="4" borderId="43" xfId="11" applyNumberFormat="1" applyFont="1" applyFill="1" applyBorder="1"/>
    <xf numFmtId="171" fontId="8" fillId="3" borderId="5" xfId="1" applyNumberFormat="1" applyFont="1" applyFill="1" applyBorder="1" applyAlignment="1">
      <alignment vertical="top"/>
    </xf>
    <xf numFmtId="171" fontId="8" fillId="3" borderId="24" xfId="1" applyNumberFormat="1" applyFont="1" applyFill="1" applyBorder="1" applyAlignment="1">
      <alignment vertical="top"/>
    </xf>
    <xf numFmtId="171" fontId="8" fillId="3" borderId="5" xfId="1" applyNumberFormat="1" applyFont="1" applyFill="1" applyBorder="1" applyAlignment="1">
      <alignment horizontal="right" vertical="top"/>
    </xf>
    <xf numFmtId="3" fontId="8" fillId="4" borderId="8" xfId="10" applyNumberFormat="1" applyFont="1" applyFill="1" applyBorder="1"/>
    <xf numFmtId="3" fontId="8" fillId="4" borderId="18" xfId="10" applyNumberFormat="1" applyFont="1" applyFill="1" applyBorder="1"/>
    <xf numFmtId="3" fontId="8" fillId="4" borderId="20" xfId="10" applyNumberFormat="1" applyFont="1" applyFill="1" applyBorder="1"/>
    <xf numFmtId="3" fontId="7" fillId="4" borderId="8" xfId="10" applyNumberFormat="1" applyFont="1" applyFill="1" applyBorder="1"/>
    <xf numFmtId="3" fontId="7" fillId="4" borderId="20" xfId="10" applyNumberFormat="1" applyFont="1" applyFill="1" applyBorder="1"/>
    <xf numFmtId="3" fontId="7" fillId="4" borderId="18" xfId="10" applyNumberFormat="1" applyFont="1" applyFill="1" applyBorder="1"/>
    <xf numFmtId="3" fontId="8" fillId="4" borderId="25" xfId="10" applyNumberFormat="1" applyFont="1" applyFill="1" applyBorder="1"/>
    <xf numFmtId="0" fontId="10" fillId="2" borderId="14" xfId="0" applyFont="1" applyFill="1" applyBorder="1" applyAlignment="1">
      <alignment horizontal="left" vertical="top"/>
    </xf>
    <xf numFmtId="0" fontId="10" fillId="2" borderId="13" xfId="0" applyFont="1" applyFill="1" applyBorder="1" applyAlignment="1">
      <alignment horizontal="left" vertical="top"/>
    </xf>
    <xf numFmtId="0" fontId="8" fillId="2" borderId="13" xfId="0" applyFont="1" applyFill="1" applyBorder="1" applyAlignment="1">
      <alignment horizontal="left" vertical="top" wrapText="1" indent="1"/>
    </xf>
    <xf numFmtId="0" fontId="8" fillId="2" borderId="6" xfId="0" applyFont="1" applyFill="1" applyBorder="1"/>
    <xf numFmtId="0" fontId="8" fillId="2" borderId="22" xfId="0" applyFont="1" applyFill="1" applyBorder="1" applyAlignment="1">
      <alignment horizontal="left" vertical="top" wrapText="1" indent="1"/>
    </xf>
    <xf numFmtId="165" fontId="8" fillId="2" borderId="7" xfId="0" applyNumberFormat="1" applyFont="1" applyFill="1" applyBorder="1"/>
    <xf numFmtId="165" fontId="8" fillId="2" borderId="7" xfId="0" applyNumberFormat="1" applyFont="1" applyFill="1" applyBorder="1" applyAlignment="1">
      <alignment horizontal="right"/>
    </xf>
    <xf numFmtId="166" fontId="8" fillId="4" borderId="11" xfId="11" applyNumberFormat="1" applyFont="1" applyFill="1" applyBorder="1"/>
    <xf numFmtId="166" fontId="8" fillId="4" borderId="43" xfId="11" applyNumberFormat="1" applyFont="1" applyFill="1" applyBorder="1"/>
    <xf numFmtId="3" fontId="8" fillId="4" borderId="36" xfId="10" applyNumberFormat="1" applyFont="1" applyFill="1" applyBorder="1"/>
    <xf numFmtId="166" fontId="7" fillId="4" borderId="36" xfId="11" applyNumberFormat="1" applyFont="1" applyFill="1" applyBorder="1"/>
    <xf numFmtId="3" fontId="8" fillId="4" borderId="35" xfId="10" applyNumberFormat="1" applyFont="1" applyFill="1" applyBorder="1"/>
    <xf numFmtId="166" fontId="8" fillId="4" borderId="26" xfId="1" applyNumberFormat="1" applyFont="1" applyFill="1" applyBorder="1"/>
    <xf numFmtId="166" fontId="8" fillId="4" borderId="32" xfId="1" applyNumberFormat="1" applyFont="1" applyFill="1" applyBorder="1"/>
    <xf numFmtId="166" fontId="8" fillId="4" borderId="34" xfId="1" applyNumberFormat="1" applyFont="1" applyFill="1" applyBorder="1"/>
    <xf numFmtId="165" fontId="7" fillId="2" borderId="0" xfId="0" applyNumberFormat="1" applyFont="1" applyFill="1"/>
    <xf numFmtId="171" fontId="8" fillId="4" borderId="55" xfId="1" applyNumberFormat="1" applyFont="1" applyFill="1" applyBorder="1"/>
    <xf numFmtId="171" fontId="8" fillId="4" borderId="5" xfId="1" applyNumberFormat="1" applyFont="1" applyFill="1" applyBorder="1"/>
    <xf numFmtId="171" fontId="8" fillId="4" borderId="5" xfId="1" applyNumberFormat="1" applyFont="1" applyFill="1" applyBorder="1" applyAlignment="1">
      <alignment horizontal="right"/>
    </xf>
    <xf numFmtId="171" fontId="8" fillId="4" borderId="11" xfId="1" applyNumberFormat="1" applyFont="1" applyFill="1" applyBorder="1" applyAlignment="1">
      <alignment horizontal="right"/>
    </xf>
    <xf numFmtId="3" fontId="8" fillId="2" borderId="0" xfId="0" applyNumberFormat="1" applyFont="1" applyFill="1" applyAlignment="1">
      <alignment horizontal="right"/>
    </xf>
    <xf numFmtId="3" fontId="8" fillId="2" borderId="51" xfId="0" applyNumberFormat="1" applyFont="1" applyFill="1" applyBorder="1" applyAlignment="1">
      <alignment horizontal="right"/>
    </xf>
    <xf numFmtId="171" fontId="8" fillId="3" borderId="56" xfId="1" applyNumberFormat="1" applyFont="1" applyFill="1" applyBorder="1" applyAlignment="1">
      <alignment horizontal="right" vertical="top" wrapText="1"/>
    </xf>
    <xf numFmtId="166" fontId="8" fillId="4" borderId="0" xfId="1" applyNumberFormat="1" applyFont="1" applyFill="1" applyBorder="1"/>
    <xf numFmtId="166" fontId="8" fillId="4" borderId="44" xfId="1" applyNumberFormat="1" applyFont="1" applyFill="1" applyBorder="1"/>
    <xf numFmtId="171" fontId="7" fillId="4" borderId="36" xfId="1" applyNumberFormat="1" applyFont="1" applyFill="1" applyBorder="1"/>
    <xf numFmtId="0" fontId="7" fillId="3" borderId="2" xfId="0" applyFont="1" applyFill="1" applyBorder="1" applyAlignment="1">
      <alignment horizontal="left" vertical="top" wrapText="1"/>
    </xf>
    <xf numFmtId="166" fontId="8" fillId="4" borderId="2" xfId="1" applyNumberFormat="1" applyFont="1" applyFill="1" applyBorder="1"/>
    <xf numFmtId="166" fontId="8" fillId="4" borderId="19" xfId="1" applyNumberFormat="1" applyFont="1" applyFill="1" applyBorder="1"/>
    <xf numFmtId="171" fontId="7" fillId="4" borderId="2" xfId="1" applyNumberFormat="1" applyFont="1" applyFill="1" applyBorder="1"/>
    <xf numFmtId="1" fontId="8" fillId="4" borderId="2" xfId="1" applyNumberFormat="1" applyFont="1" applyFill="1" applyBorder="1" applyAlignment="1">
      <alignment horizontal="right"/>
    </xf>
    <xf numFmtId="0" fontId="7" fillId="3" borderId="4" xfId="0" applyFont="1" applyFill="1" applyBorder="1" applyAlignment="1">
      <alignment horizontal="left" vertical="top" wrapText="1"/>
    </xf>
    <xf numFmtId="166" fontId="8" fillId="4" borderId="4" xfId="1" applyNumberFormat="1" applyFont="1" applyFill="1" applyBorder="1"/>
    <xf numFmtId="1" fontId="8" fillId="4" borderId="45" xfId="1" applyNumberFormat="1" applyFont="1" applyFill="1" applyBorder="1"/>
    <xf numFmtId="1" fontId="8" fillId="4" borderId="4" xfId="1" applyNumberFormat="1" applyFont="1" applyFill="1" applyBorder="1" applyAlignment="1">
      <alignment horizontal="right"/>
    </xf>
    <xf numFmtId="0" fontId="62" fillId="3" borderId="0" xfId="0" applyFont="1" applyFill="1" applyAlignment="1">
      <alignment horizontal="left"/>
    </xf>
    <xf numFmtId="171" fontId="8" fillId="5" borderId="20" xfId="1" applyNumberFormat="1" applyFont="1" applyFill="1" applyBorder="1"/>
    <xf numFmtId="166" fontId="7" fillId="5" borderId="8" xfId="1" applyNumberFormat="1" applyFont="1" applyFill="1" applyBorder="1"/>
    <xf numFmtId="166" fontId="7" fillId="5" borderId="20" xfId="1" applyNumberFormat="1" applyFont="1" applyFill="1" applyBorder="1"/>
    <xf numFmtId="166" fontId="7" fillId="5" borderId="18" xfId="1" applyNumberFormat="1" applyFont="1" applyFill="1" applyBorder="1"/>
    <xf numFmtId="166" fontId="8" fillId="5" borderId="8" xfId="1" applyNumberFormat="1" applyFont="1" applyFill="1" applyBorder="1"/>
    <xf numFmtId="166" fontId="8" fillId="5" borderId="20" xfId="1" applyNumberFormat="1" applyFont="1" applyFill="1" applyBorder="1"/>
    <xf numFmtId="166" fontId="8" fillId="5" borderId="18" xfId="1" applyNumberFormat="1" applyFont="1" applyFill="1" applyBorder="1"/>
    <xf numFmtId="0" fontId="10" fillId="2" borderId="12" xfId="0" applyFont="1" applyFill="1" applyBorder="1" applyAlignment="1">
      <alignment horizontal="left" wrapText="1"/>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166" fontId="8" fillId="5" borderId="42" xfId="1" applyNumberFormat="1" applyFont="1" applyFill="1" applyBorder="1"/>
    <xf numFmtId="166" fontId="8" fillId="5" borderId="17" xfId="1" applyNumberFormat="1" applyFont="1" applyFill="1" applyBorder="1"/>
    <xf numFmtId="166" fontId="8" fillId="5" borderId="40" xfId="1" applyNumberFormat="1" applyFont="1" applyFill="1" applyBorder="1"/>
    <xf numFmtId="0" fontId="8" fillId="5" borderId="7" xfId="0" applyFont="1" applyFill="1" applyBorder="1"/>
    <xf numFmtId="0" fontId="10" fillId="2" borderId="2" xfId="0" applyFont="1" applyFill="1" applyBorder="1" applyAlignment="1">
      <alignment horizontal="right" wrapText="1"/>
    </xf>
    <xf numFmtId="0" fontId="8" fillId="5" borderId="33" xfId="0" applyFont="1" applyFill="1" applyBorder="1"/>
    <xf numFmtId="0" fontId="8" fillId="5" borderId="22" xfId="0" applyFont="1" applyFill="1" applyBorder="1"/>
    <xf numFmtId="166" fontId="8" fillId="5" borderId="0" xfId="1" applyNumberFormat="1" applyFont="1" applyFill="1" applyBorder="1"/>
    <xf numFmtId="165" fontId="8" fillId="5" borderId="32" xfId="0" applyNumberFormat="1" applyFont="1" applyFill="1" applyBorder="1"/>
    <xf numFmtId="0" fontId="8" fillId="5" borderId="46" xfId="0" applyFont="1" applyFill="1" applyBorder="1"/>
    <xf numFmtId="0" fontId="7" fillId="5" borderId="6" xfId="0" applyFont="1" applyFill="1" applyBorder="1"/>
    <xf numFmtId="0" fontId="10" fillId="2" borderId="37" xfId="0" applyFont="1" applyFill="1" applyBorder="1" applyAlignment="1">
      <alignment horizontal="left" wrapText="1"/>
    </xf>
    <xf numFmtId="0" fontId="7" fillId="2" borderId="7" xfId="0" applyFont="1" applyFill="1" applyBorder="1"/>
    <xf numFmtId="165" fontId="7" fillId="2" borderId="7" xfId="0" applyNumberFormat="1" applyFont="1" applyFill="1" applyBorder="1"/>
    <xf numFmtId="165" fontId="7" fillId="2" borderId="23" xfId="0" applyNumberFormat="1" applyFont="1" applyFill="1" applyBorder="1"/>
    <xf numFmtId="165" fontId="7" fillId="2" borderId="22" xfId="0" applyNumberFormat="1" applyFont="1" applyFill="1" applyBorder="1"/>
    <xf numFmtId="165" fontId="8" fillId="2" borderId="23" xfId="0" applyNumberFormat="1" applyFont="1" applyFill="1" applyBorder="1"/>
    <xf numFmtId="165" fontId="8" fillId="5" borderId="22" xfId="0" applyNumberFormat="1" applyFont="1" applyFill="1" applyBorder="1"/>
    <xf numFmtId="165" fontId="7" fillId="5" borderId="6" xfId="0" applyNumberFormat="1" applyFont="1" applyFill="1" applyBorder="1"/>
    <xf numFmtId="165" fontId="7" fillId="5" borderId="15" xfId="0" applyNumberFormat="1" applyFont="1" applyFill="1" applyBorder="1"/>
    <xf numFmtId="165" fontId="7" fillId="5" borderId="13" xfId="0" applyNumberFormat="1" applyFont="1" applyFill="1" applyBorder="1"/>
    <xf numFmtId="165" fontId="8" fillId="5" borderId="6" xfId="0" applyNumberFormat="1" applyFont="1" applyFill="1" applyBorder="1"/>
    <xf numFmtId="165" fontId="8" fillId="5" borderId="15" xfId="0" applyNumberFormat="1" applyFont="1" applyFill="1" applyBorder="1"/>
    <xf numFmtId="165" fontId="8" fillId="5" borderId="13" xfId="0" applyNumberFormat="1" applyFont="1" applyFill="1" applyBorder="1"/>
    <xf numFmtId="0" fontId="7" fillId="2" borderId="55" xfId="0" applyFont="1" applyFill="1" applyBorder="1"/>
    <xf numFmtId="166" fontId="7" fillId="2" borderId="54" xfId="1" applyNumberFormat="1" applyFont="1" applyFill="1" applyBorder="1"/>
    <xf numFmtId="166" fontId="7" fillId="2" borderId="94" xfId="1" applyNumberFormat="1" applyFont="1" applyFill="1" applyBorder="1"/>
    <xf numFmtId="166" fontId="8" fillId="2" borderId="54" xfId="1" applyNumberFormat="1" applyFont="1" applyFill="1" applyBorder="1"/>
    <xf numFmtId="166" fontId="8" fillId="2" borderId="94" xfId="1" applyNumberFormat="1" applyFont="1" applyFill="1" applyBorder="1"/>
    <xf numFmtId="0" fontId="7" fillId="5" borderId="21" xfId="0" applyFont="1" applyFill="1" applyBorder="1"/>
    <xf numFmtId="166" fontId="7" fillId="5" borderId="21" xfId="1" applyNumberFormat="1" applyFont="1" applyFill="1" applyBorder="1"/>
    <xf numFmtId="166" fontId="7" fillId="5" borderId="95" xfId="1" applyNumberFormat="1" applyFont="1" applyFill="1" applyBorder="1"/>
    <xf numFmtId="166" fontId="7" fillId="5" borderId="93" xfId="1" applyNumberFormat="1" applyFont="1" applyFill="1" applyBorder="1"/>
    <xf numFmtId="166" fontId="8" fillId="5" borderId="21" xfId="1" applyNumberFormat="1" applyFont="1" applyFill="1" applyBorder="1"/>
    <xf numFmtId="166" fontId="8" fillId="5" borderId="95" xfId="1" applyNumberFormat="1" applyFont="1" applyFill="1" applyBorder="1"/>
    <xf numFmtId="166" fontId="8" fillId="5" borderId="93" xfId="1" applyNumberFormat="1" applyFont="1" applyFill="1" applyBorder="1"/>
    <xf numFmtId="0" fontId="7" fillId="5" borderId="7" xfId="0" applyFont="1" applyFill="1" applyBorder="1"/>
    <xf numFmtId="165" fontId="7" fillId="5" borderId="7" xfId="0" applyNumberFormat="1" applyFont="1" applyFill="1" applyBorder="1"/>
    <xf numFmtId="165" fontId="7" fillId="5" borderId="23" xfId="0" applyNumberFormat="1" applyFont="1" applyFill="1" applyBorder="1"/>
    <xf numFmtId="165" fontId="7" fillId="5" borderId="22" xfId="0" applyNumberFormat="1" applyFont="1" applyFill="1" applyBorder="1"/>
    <xf numFmtId="165" fontId="8" fillId="5" borderId="7" xfId="0" applyNumberFormat="1" applyFont="1" applyFill="1" applyBorder="1"/>
    <xf numFmtId="165" fontId="8" fillId="5" borderId="23" xfId="0" applyNumberFormat="1" applyFont="1" applyFill="1" applyBorder="1"/>
    <xf numFmtId="0" fontId="5" fillId="5" borderId="6" xfId="0" applyFont="1" applyFill="1" applyBorder="1"/>
    <xf numFmtId="0" fontId="5" fillId="2" borderId="10" xfId="0" applyFont="1" applyFill="1" applyBorder="1" applyAlignment="1">
      <alignment horizontal="left" vertical="top" wrapText="1"/>
    </xf>
    <xf numFmtId="0" fontId="5" fillId="5" borderId="21" xfId="0" applyFont="1" applyFill="1" applyBorder="1"/>
    <xf numFmtId="0" fontId="5" fillId="5" borderId="7" xfId="0" applyFont="1" applyFill="1" applyBorder="1"/>
    <xf numFmtId="0" fontId="7" fillId="5" borderId="18" xfId="0" applyFont="1" applyFill="1" applyBorder="1"/>
    <xf numFmtId="0" fontId="10" fillId="2" borderId="9" xfId="0" applyFont="1" applyFill="1" applyBorder="1" applyAlignment="1">
      <alignment horizontal="left" wrapText="1"/>
    </xf>
    <xf numFmtId="0" fontId="7" fillId="4" borderId="35" xfId="0" applyFont="1" applyFill="1" applyBorder="1"/>
    <xf numFmtId="171" fontId="7" fillId="3" borderId="69" xfId="1" applyNumberFormat="1" applyFont="1" applyFill="1" applyBorder="1"/>
    <xf numFmtId="0" fontId="7" fillId="4" borderId="36" xfId="0" applyFont="1" applyFill="1" applyBorder="1"/>
    <xf numFmtId="166" fontId="8" fillId="4" borderId="11" xfId="1" applyNumberFormat="1" applyFont="1" applyFill="1" applyBorder="1"/>
    <xf numFmtId="166" fontId="8" fillId="4" borderId="43" xfId="1" applyNumberFormat="1" applyFont="1" applyFill="1" applyBorder="1"/>
    <xf numFmtId="166" fontId="8" fillId="4" borderId="36" xfId="1" applyNumberFormat="1" applyFont="1" applyFill="1" applyBorder="1"/>
    <xf numFmtId="166" fontId="7" fillId="4" borderId="11" xfId="1" applyNumberFormat="1" applyFont="1" applyFill="1" applyBorder="1"/>
    <xf numFmtId="0" fontId="7" fillId="4" borderId="11" xfId="0" applyFont="1" applyFill="1" applyBorder="1"/>
    <xf numFmtId="171" fontId="13" fillId="4" borderId="5" xfId="1" applyNumberFormat="1" applyFont="1" applyFill="1" applyBorder="1"/>
    <xf numFmtId="1" fontId="13" fillId="4" borderId="14" xfId="0" applyNumberFormat="1" applyFont="1" applyFill="1" applyBorder="1"/>
    <xf numFmtId="0" fontId="33" fillId="3" borderId="1" xfId="0" applyFont="1" applyFill="1" applyBorder="1" applyAlignment="1">
      <alignment horizontal="left"/>
    </xf>
    <xf numFmtId="0" fontId="22" fillId="4" borderId="0" xfId="0" applyFont="1" applyFill="1" applyAlignment="1">
      <alignment wrapText="1"/>
    </xf>
    <xf numFmtId="0" fontId="8" fillId="3" borderId="0" xfId="3" applyFont="1" applyFill="1" applyAlignment="1">
      <alignment horizontal="left"/>
    </xf>
    <xf numFmtId="0" fontId="10" fillId="3" borderId="0" xfId="3" applyFont="1" applyFill="1" applyAlignment="1">
      <alignment horizontal="left"/>
    </xf>
    <xf numFmtId="0" fontId="5" fillId="4" borderId="2" xfId="0" applyFont="1" applyFill="1" applyBorder="1"/>
    <xf numFmtId="0" fontId="5" fillId="4" borderId="3" xfId="0" applyFont="1" applyFill="1" applyBorder="1"/>
    <xf numFmtId="0" fontId="8" fillId="3" borderId="3" xfId="3" applyFont="1" applyFill="1" applyBorder="1" applyAlignment="1">
      <alignment horizontal="left" wrapText="1"/>
    </xf>
    <xf numFmtId="0" fontId="8" fillId="3" borderId="2" xfId="3" applyFont="1" applyFill="1" applyBorder="1" applyAlignment="1">
      <alignment horizontal="left" wrapText="1"/>
    </xf>
    <xf numFmtId="0" fontId="5" fillId="4" borderId="0" xfId="3" applyFont="1" applyFill="1"/>
    <xf numFmtId="1" fontId="8" fillId="4" borderId="3" xfId="0" applyNumberFormat="1" applyFont="1" applyFill="1" applyBorder="1" applyAlignment="1">
      <alignment horizontal="right"/>
    </xf>
    <xf numFmtId="1" fontId="8" fillId="4" borderId="2" xfId="0" applyNumberFormat="1" applyFont="1" applyFill="1" applyBorder="1" applyAlignment="1">
      <alignment horizontal="right"/>
    </xf>
    <xf numFmtId="0" fontId="10" fillId="3" borderId="3" xfId="3" applyFont="1" applyFill="1" applyBorder="1" applyAlignment="1">
      <alignment wrapText="1"/>
    </xf>
    <xf numFmtId="0" fontId="8" fillId="3" borderId="3" xfId="3" applyFont="1" applyFill="1" applyBorder="1" applyAlignment="1">
      <alignment horizontal="left"/>
    </xf>
    <xf numFmtId="0" fontId="8" fillId="4" borderId="3" xfId="0" applyFont="1" applyFill="1" applyBorder="1"/>
    <xf numFmtId="0" fontId="8" fillId="3" borderId="2" xfId="3" applyFont="1" applyFill="1" applyBorder="1" applyAlignment="1">
      <alignment horizontal="left"/>
    </xf>
    <xf numFmtId="1" fontId="8" fillId="4" borderId="2" xfId="0" applyNumberFormat="1" applyFont="1" applyFill="1" applyBorder="1"/>
    <xf numFmtId="0" fontId="5" fillId="4" borderId="3" xfId="3" applyFont="1" applyFill="1" applyBorder="1"/>
    <xf numFmtId="0" fontId="5" fillId="4" borderId="2" xfId="3" applyFont="1" applyFill="1" applyBorder="1"/>
    <xf numFmtId="1" fontId="8" fillId="4" borderId="3" xfId="0" applyNumberFormat="1" applyFont="1" applyFill="1" applyBorder="1"/>
    <xf numFmtId="165" fontId="7" fillId="4" borderId="5" xfId="0" applyNumberFormat="1" applyFont="1" applyFill="1" applyBorder="1"/>
    <xf numFmtId="165" fontId="7" fillId="3" borderId="34" xfId="0" applyNumberFormat="1" applyFont="1" applyFill="1" applyBorder="1"/>
    <xf numFmtId="165" fontId="7" fillId="4" borderId="32" xfId="0" applyNumberFormat="1" applyFont="1" applyFill="1" applyBorder="1"/>
    <xf numFmtId="165" fontId="8" fillId="4" borderId="32" xfId="0" applyNumberFormat="1" applyFont="1" applyFill="1" applyBorder="1"/>
    <xf numFmtId="0" fontId="8" fillId="3" borderId="35" xfId="0" applyFont="1" applyFill="1" applyBorder="1"/>
    <xf numFmtId="166" fontId="7" fillId="4" borderId="34" xfId="1" applyNumberFormat="1" applyFont="1" applyFill="1" applyBorder="1"/>
    <xf numFmtId="166" fontId="8" fillId="4" borderId="35" xfId="1" applyNumberFormat="1" applyFont="1" applyFill="1" applyBorder="1"/>
    <xf numFmtId="166" fontId="8" fillId="3" borderId="11" xfId="11" applyNumberFormat="1" applyFont="1" applyFill="1" applyBorder="1" applyAlignment="1">
      <alignment horizontal="right" vertical="top" wrapText="1"/>
    </xf>
    <xf numFmtId="166" fontId="8" fillId="3" borderId="43" xfId="11" applyNumberFormat="1" applyFont="1" applyFill="1" applyBorder="1" applyAlignment="1">
      <alignment horizontal="right" vertical="top" wrapText="1"/>
    </xf>
    <xf numFmtId="166" fontId="8" fillId="4" borderId="36" xfId="10" applyNumberFormat="1" applyFont="1" applyFill="1" applyBorder="1"/>
    <xf numFmtId="166" fontId="8" fillId="4" borderId="11" xfId="10" applyNumberFormat="1" applyFont="1" applyFill="1" applyBorder="1"/>
    <xf numFmtId="166" fontId="7" fillId="4" borderId="11" xfId="10" applyNumberFormat="1" applyFont="1" applyFill="1" applyBorder="1"/>
    <xf numFmtId="166" fontId="7" fillId="4" borderId="43" xfId="10" applyNumberFormat="1" applyFont="1" applyFill="1" applyBorder="1"/>
    <xf numFmtId="166" fontId="7" fillId="4" borderId="36" xfId="10" applyNumberFormat="1" applyFont="1" applyFill="1" applyBorder="1"/>
    <xf numFmtId="171" fontId="7" fillId="4" borderId="35" xfId="1" applyNumberFormat="1" applyFont="1" applyFill="1" applyBorder="1"/>
    <xf numFmtId="0" fontId="5" fillId="3" borderId="13" xfId="10" applyFont="1" applyFill="1" applyBorder="1" applyAlignment="1">
      <alignment horizontal="left" vertical="top" wrapText="1"/>
    </xf>
    <xf numFmtId="0" fontId="5" fillId="3" borderId="14" xfId="10" applyFont="1" applyFill="1" applyBorder="1" applyAlignment="1">
      <alignment horizontal="left" vertical="top" wrapText="1"/>
    </xf>
    <xf numFmtId="0" fontId="5" fillId="3" borderId="18" xfId="10" applyFont="1" applyFill="1" applyBorder="1" applyAlignment="1">
      <alignment horizontal="left" vertical="top" wrapText="1"/>
    </xf>
    <xf numFmtId="0" fontId="5" fillId="3" borderId="36" xfId="10" applyFont="1" applyFill="1" applyBorder="1" applyAlignment="1">
      <alignment horizontal="left" vertical="top" wrapText="1"/>
    </xf>
    <xf numFmtId="0" fontId="10" fillId="3" borderId="5" xfId="0" applyFont="1" applyFill="1" applyBorder="1" applyAlignment="1">
      <alignment horizontal="left" vertical="top" wrapText="1"/>
    </xf>
    <xf numFmtId="165" fontId="7" fillId="4" borderId="7" xfId="10" applyNumberFormat="1" applyFont="1" applyFill="1" applyBorder="1" applyAlignment="1">
      <alignment horizontal="left"/>
    </xf>
    <xf numFmtId="165" fontId="7" fillId="4" borderId="23" xfId="10" applyNumberFormat="1" applyFont="1" applyFill="1" applyBorder="1" applyAlignment="1">
      <alignment horizontal="left"/>
    </xf>
    <xf numFmtId="1" fontId="8" fillId="4" borderId="22" xfId="11" applyNumberFormat="1" applyFont="1" applyFill="1" applyBorder="1" applyAlignment="1">
      <alignment horizontal="left"/>
    </xf>
    <xf numFmtId="1" fontId="8" fillId="4" borderId="78" xfId="11" applyNumberFormat="1" applyFont="1" applyFill="1" applyBorder="1" applyAlignment="1">
      <alignment horizontal="left"/>
    </xf>
    <xf numFmtId="171" fontId="8" fillId="4" borderId="97" xfId="1" applyNumberFormat="1" applyFont="1" applyFill="1" applyBorder="1"/>
    <xf numFmtId="171" fontId="8" fillId="4" borderId="99" xfId="1" applyNumberFormat="1" applyFont="1" applyFill="1" applyBorder="1"/>
    <xf numFmtId="171" fontId="8" fillId="4" borderId="98" xfId="1" applyNumberFormat="1" applyFont="1" applyFill="1" applyBorder="1"/>
    <xf numFmtId="171" fontId="8" fillId="4" borderId="100" xfId="1" applyNumberFormat="1" applyFont="1" applyFill="1" applyBorder="1"/>
    <xf numFmtId="171" fontId="8" fillId="4" borderId="102" xfId="1" applyNumberFormat="1" applyFont="1" applyFill="1" applyBorder="1"/>
    <xf numFmtId="171" fontId="8" fillId="4" borderId="101" xfId="1" applyNumberFormat="1" applyFont="1" applyFill="1" applyBorder="1"/>
    <xf numFmtId="1" fontId="7" fillId="4" borderId="27" xfId="10" applyNumberFormat="1" applyFont="1" applyFill="1" applyBorder="1" applyAlignment="1">
      <alignment horizontal="right"/>
    </xf>
    <xf numFmtId="0" fontId="9" fillId="2" borderId="0" xfId="0" applyFont="1" applyFill="1" applyAlignment="1">
      <alignment horizontal="center" wrapText="1"/>
    </xf>
    <xf numFmtId="165" fontId="8" fillId="3" borderId="0" xfId="0" applyNumberFormat="1" applyFont="1" applyFill="1" applyAlignment="1">
      <alignment vertical="top" wrapText="1"/>
    </xf>
    <xf numFmtId="171" fontId="8" fillId="3" borderId="0" xfId="1" applyNumberFormat="1" applyFont="1" applyFill="1" applyBorder="1" applyAlignment="1">
      <alignment horizontal="right" vertical="top" wrapText="1"/>
    </xf>
    <xf numFmtId="0" fontId="5" fillId="3" borderId="17" xfId="1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0" fillId="2" borderId="12"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40" xfId="0" applyFont="1" applyFill="1" applyBorder="1" applyAlignment="1">
      <alignment vertical="center" wrapText="1"/>
    </xf>
    <xf numFmtId="0" fontId="10" fillId="3" borderId="11" xfId="0" applyFont="1" applyFill="1" applyBorder="1" applyAlignment="1">
      <alignment horizontal="left" vertical="center" wrapText="1"/>
    </xf>
    <xf numFmtId="1" fontId="8" fillId="4" borderId="10" xfId="0" applyNumberFormat="1" applyFont="1" applyFill="1" applyBorder="1"/>
    <xf numFmtId="0" fontId="8" fillId="4" borderId="5" xfId="0" applyFont="1" applyFill="1" applyBorder="1" applyAlignment="1">
      <alignment horizontal="left"/>
    </xf>
    <xf numFmtId="3" fontId="8" fillId="2" borderId="58" xfId="0" applyNumberFormat="1" applyFont="1" applyFill="1" applyBorder="1" applyAlignment="1">
      <alignment horizontal="right"/>
    </xf>
    <xf numFmtId="0" fontId="11" fillId="3" borderId="2" xfId="0" applyFont="1" applyFill="1" applyBorder="1" applyAlignment="1">
      <alignment vertical="center"/>
    </xf>
    <xf numFmtId="0" fontId="11" fillId="3" borderId="2" xfId="0" applyFont="1" applyFill="1" applyBorder="1" applyAlignment="1">
      <alignment horizontal="center" vertical="center" wrapText="1"/>
    </xf>
    <xf numFmtId="0" fontId="11" fillId="3" borderId="12" xfId="0" applyFont="1" applyFill="1" applyBorder="1" applyAlignment="1">
      <alignment horizontal="center" vertical="center"/>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9" fontId="10" fillId="2" borderId="54"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171" fontId="8" fillId="2" borderId="0" xfId="1" applyNumberFormat="1" applyFont="1" applyFill="1" applyAlignment="1">
      <alignment horizontal="right"/>
    </xf>
    <xf numFmtId="0" fontId="10" fillId="0" borderId="0" xfId="0" applyFont="1"/>
    <xf numFmtId="0" fontId="8" fillId="0" borderId="0" xfId="0" applyFont="1"/>
    <xf numFmtId="0" fontId="7" fillId="0" borderId="0" xfId="0" applyFont="1" applyAlignment="1">
      <alignment wrapText="1"/>
    </xf>
    <xf numFmtId="0" fontId="5" fillId="3" borderId="37" xfId="10" applyFont="1" applyFill="1" applyBorder="1" applyAlignment="1">
      <alignment horizontal="center" wrapText="1"/>
    </xf>
    <xf numFmtId="0" fontId="8" fillId="0" borderId="0" xfId="0" applyFont="1" applyAlignment="1">
      <alignment wrapText="1"/>
    </xf>
    <xf numFmtId="0" fontId="66" fillId="3" borderId="0" xfId="13" applyFont="1" applyFill="1" applyBorder="1" applyAlignment="1"/>
    <xf numFmtId="0" fontId="10" fillId="3" borderId="2" xfId="10" applyFont="1" applyFill="1" applyBorder="1" applyAlignment="1">
      <alignment horizontal="right"/>
    </xf>
    <xf numFmtId="0" fontId="10" fillId="4" borderId="2" xfId="10" applyFont="1" applyFill="1" applyBorder="1" applyAlignment="1">
      <alignment horizontal="right"/>
    </xf>
    <xf numFmtId="0" fontId="5" fillId="3" borderId="7" xfId="10" applyFont="1" applyFill="1" applyBorder="1" applyAlignment="1">
      <alignment horizontal="center" vertical="center" wrapText="1"/>
    </xf>
    <xf numFmtId="0" fontId="5" fillId="3" borderId="104" xfId="10" applyFont="1" applyFill="1" applyBorder="1" applyAlignment="1">
      <alignment vertical="center" wrapText="1"/>
    </xf>
    <xf numFmtId="0" fontId="10" fillId="3" borderId="5" xfId="10" applyFont="1" applyFill="1" applyBorder="1" applyAlignment="1">
      <alignment horizontal="left" vertical="top" wrapText="1"/>
    </xf>
    <xf numFmtId="0" fontId="10" fillId="3" borderId="8" xfId="10" applyFont="1" applyFill="1" applyBorder="1" applyAlignment="1">
      <alignment horizontal="left" vertical="top" wrapText="1"/>
    </xf>
    <xf numFmtId="0" fontId="10" fillId="2" borderId="12" xfId="0" applyFont="1" applyFill="1" applyBorder="1" applyAlignment="1">
      <alignment horizontal="center" vertical="center" wrapText="1"/>
    </xf>
    <xf numFmtId="0" fontId="10" fillId="2" borderId="64" xfId="0" applyFont="1" applyFill="1" applyBorder="1" applyAlignment="1">
      <alignment horizontal="left" vertical="top"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8" fillId="3" borderId="0" xfId="13" applyFont="1" applyFill="1" applyBorder="1" applyAlignment="1">
      <alignment vertical="top"/>
    </xf>
    <xf numFmtId="167" fontId="8" fillId="4" borderId="3" xfId="1" applyNumberFormat="1" applyFont="1" applyFill="1" applyBorder="1" applyAlignment="1">
      <alignment horizontal="right"/>
    </xf>
    <xf numFmtId="166" fontId="8" fillId="4" borderId="3" xfId="1" applyNumberFormat="1" applyFont="1" applyFill="1" applyBorder="1" applyAlignment="1"/>
    <xf numFmtId="166" fontId="8" fillId="4" borderId="0" xfId="1" applyNumberFormat="1" applyFont="1" applyFill="1" applyBorder="1" applyAlignment="1"/>
    <xf numFmtId="166" fontId="8" fillId="4" borderId="2" xfId="1" applyNumberFormat="1" applyFont="1" applyFill="1" applyBorder="1" applyAlignment="1"/>
    <xf numFmtId="166" fontId="8" fillId="4" borderId="4" xfId="1" applyNumberFormat="1" applyFont="1" applyFill="1" applyBorder="1" applyAlignment="1"/>
    <xf numFmtId="167" fontId="8" fillId="4" borderId="62" xfId="1" applyNumberFormat="1" applyFont="1" applyFill="1" applyBorder="1" applyAlignment="1">
      <alignment horizontal="left"/>
    </xf>
    <xf numFmtId="167" fontId="8" fillId="4" borderId="0" xfId="1" applyNumberFormat="1" applyFont="1" applyFill="1" applyBorder="1" applyAlignment="1">
      <alignment horizontal="left"/>
    </xf>
    <xf numFmtId="166" fontId="8" fillId="4" borderId="28" xfId="1" applyNumberFormat="1" applyFont="1" applyFill="1" applyBorder="1"/>
    <xf numFmtId="167" fontId="8" fillId="4" borderId="44" xfId="1" applyNumberFormat="1" applyFont="1" applyFill="1" applyBorder="1" applyAlignment="1">
      <alignment horizontal="left"/>
    </xf>
    <xf numFmtId="0" fontId="8" fillId="3" borderId="2" xfId="0" applyFont="1" applyFill="1" applyBorder="1" applyAlignment="1">
      <alignment horizontal="left" vertical="top" wrapText="1"/>
    </xf>
    <xf numFmtId="0" fontId="8" fillId="5" borderId="16" xfId="0" applyFont="1" applyFill="1" applyBorder="1"/>
    <xf numFmtId="0" fontId="8" fillId="5" borderId="23" xfId="0" applyFont="1" applyFill="1" applyBorder="1"/>
    <xf numFmtId="166" fontId="8" fillId="5" borderId="65" xfId="1" applyNumberFormat="1" applyFont="1" applyFill="1" applyBorder="1"/>
    <xf numFmtId="0" fontId="5" fillId="2" borderId="10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0" xfId="0" applyFont="1" applyFill="1" applyAlignment="1">
      <alignment horizontal="left" vertical="top" wrapText="1"/>
    </xf>
    <xf numFmtId="0" fontId="8" fillId="3" borderId="0" xfId="13" applyFont="1" applyFill="1" applyBorder="1" applyAlignment="1"/>
    <xf numFmtId="0" fontId="10" fillId="5" borderId="12" xfId="0" applyFont="1" applyFill="1" applyBorder="1" applyAlignment="1">
      <alignment horizontal="right"/>
    </xf>
    <xf numFmtId="0" fontId="10" fillId="2" borderId="2" xfId="0" applyFont="1" applyFill="1" applyBorder="1" applyAlignment="1">
      <alignment horizontal="left" vertical="top" wrapText="1"/>
    </xf>
    <xf numFmtId="0" fontId="8" fillId="2" borderId="107" xfId="0" applyFont="1" applyFill="1" applyBorder="1" applyAlignment="1">
      <alignment horizontal="left" vertical="top" wrapText="1"/>
    </xf>
    <xf numFmtId="0" fontId="8" fillId="2" borderId="55" xfId="13" applyFont="1" applyFill="1" applyBorder="1" applyAlignment="1">
      <alignment vertical="top"/>
    </xf>
    <xf numFmtId="0" fontId="8" fillId="2" borderId="54" xfId="13" applyFont="1" applyFill="1" applyBorder="1" applyAlignment="1">
      <alignment vertical="top"/>
    </xf>
    <xf numFmtId="0" fontId="8" fillId="2" borderId="108" xfId="13" applyFont="1" applyFill="1" applyBorder="1" applyAlignment="1">
      <alignment vertical="top"/>
    </xf>
    <xf numFmtId="0" fontId="7" fillId="3" borderId="3" xfId="0" applyFont="1" applyFill="1" applyBorder="1"/>
    <xf numFmtId="0" fontId="7" fillId="3" borderId="106" xfId="0" applyFont="1" applyFill="1" applyBorder="1"/>
    <xf numFmtId="171" fontId="7" fillId="3" borderId="70" xfId="1" applyNumberFormat="1" applyFont="1" applyFill="1" applyBorder="1"/>
    <xf numFmtId="0" fontId="10" fillId="2" borderId="5" xfId="0" applyFont="1" applyFill="1" applyBorder="1" applyAlignment="1">
      <alignment horizontal="left"/>
    </xf>
    <xf numFmtId="0" fontId="8" fillId="2" borderId="0" xfId="0" applyFont="1" applyFill="1" applyAlignment="1">
      <alignment horizontal="left"/>
    </xf>
    <xf numFmtId="0" fontId="8" fillId="2" borderId="32" xfId="0" applyFont="1" applyFill="1" applyBorder="1" applyAlignment="1">
      <alignment horizontal="left" vertical="center"/>
    </xf>
    <xf numFmtId="0" fontId="8" fillId="3" borderId="0" xfId="0" applyFont="1" applyFill="1" applyAlignment="1">
      <alignment horizontal="left"/>
    </xf>
    <xf numFmtId="0" fontId="8" fillId="2" borderId="5" xfId="0" applyFont="1" applyFill="1" applyBorder="1" applyAlignment="1">
      <alignment horizontal="left"/>
    </xf>
    <xf numFmtId="0" fontId="10" fillId="2" borderId="36" xfId="0" applyFont="1" applyFill="1" applyBorder="1" applyAlignment="1">
      <alignment horizontal="left" vertical="top"/>
    </xf>
    <xf numFmtId="0" fontId="10" fillId="3" borderId="56" xfId="0" applyFont="1" applyFill="1" applyBorder="1" applyAlignment="1">
      <alignment horizontal="left" vertical="top" wrapText="1" indent="2"/>
    </xf>
    <xf numFmtId="0" fontId="10" fillId="3" borderId="17" xfId="0" applyFont="1" applyFill="1" applyBorder="1" applyAlignment="1">
      <alignment horizontal="left" vertical="top" wrapText="1" indent="2"/>
    </xf>
    <xf numFmtId="0" fontId="10" fillId="3" borderId="48" xfId="0" applyFont="1" applyFill="1" applyBorder="1" applyAlignment="1">
      <alignment horizontal="left" vertical="top" wrapText="1" indent="2"/>
    </xf>
    <xf numFmtId="0" fontId="10" fillId="3" borderId="2" xfId="3" applyFont="1" applyFill="1" applyBorder="1" applyAlignment="1">
      <alignment vertical="center" wrapText="1"/>
    </xf>
    <xf numFmtId="0" fontId="10" fillId="4" borderId="2" xfId="0" applyFont="1" applyFill="1" applyBorder="1" applyAlignment="1">
      <alignment horizontal="center" vertical="center" wrapText="1"/>
    </xf>
    <xf numFmtId="0" fontId="10" fillId="3" borderId="101" xfId="3" applyFont="1" applyFill="1" applyBorder="1" applyAlignment="1">
      <alignment horizontal="center" vertical="center" wrapText="1"/>
    </xf>
    <xf numFmtId="0" fontId="10" fillId="3" borderId="2" xfId="3" applyFont="1" applyFill="1" applyBorder="1" applyAlignment="1">
      <alignment horizontal="center" vertical="center" wrapText="1"/>
    </xf>
    <xf numFmtId="0" fontId="10" fillId="3" borderId="98" xfId="3" applyFont="1" applyFill="1" applyBorder="1" applyAlignment="1">
      <alignment horizontal="center" vertical="center" wrapText="1"/>
    </xf>
    <xf numFmtId="0" fontId="10" fillId="2" borderId="10" xfId="0" applyFont="1" applyFill="1" applyBorder="1" applyAlignment="1">
      <alignment horizontal="center" wrapText="1"/>
    </xf>
    <xf numFmtId="0" fontId="10" fillId="4" borderId="46" xfId="10" applyFont="1" applyFill="1" applyBorder="1" applyAlignment="1">
      <alignment horizontal="right" wrapText="1"/>
    </xf>
    <xf numFmtId="0" fontId="10" fillId="3" borderId="22" xfId="10" applyFont="1" applyFill="1" applyBorder="1" applyAlignment="1">
      <alignment horizontal="right"/>
    </xf>
    <xf numFmtId="0" fontId="10" fillId="4" borderId="22" xfId="10" applyFont="1" applyFill="1" applyBorder="1" applyAlignment="1">
      <alignment horizontal="right"/>
    </xf>
    <xf numFmtId="165" fontId="8" fillId="4" borderId="35" xfId="11" applyNumberFormat="1" applyFont="1" applyFill="1" applyBorder="1"/>
    <xf numFmtId="165" fontId="8" fillId="4" borderId="36" xfId="11" applyNumberFormat="1" applyFont="1" applyFill="1" applyBorder="1"/>
    <xf numFmtId="1" fontId="8" fillId="4" borderId="85" xfId="10" applyNumberFormat="1" applyFont="1" applyFill="1" applyBorder="1"/>
    <xf numFmtId="1" fontId="8" fillId="4" borderId="36" xfId="10" applyNumberFormat="1" applyFont="1" applyFill="1" applyBorder="1"/>
    <xf numFmtId="1" fontId="8" fillId="4" borderId="22" xfId="10" applyNumberFormat="1" applyFont="1" applyFill="1" applyBorder="1"/>
    <xf numFmtId="1" fontId="8" fillId="4" borderId="42" xfId="10" applyNumberFormat="1" applyFont="1" applyFill="1" applyBorder="1"/>
    <xf numFmtId="0" fontId="66" fillId="2" borderId="0" xfId="13" applyFont="1" applyFill="1" applyBorder="1" applyAlignment="1"/>
    <xf numFmtId="0" fontId="7" fillId="3" borderId="11" xfId="10" applyFont="1" applyFill="1" applyBorder="1" applyAlignment="1">
      <alignment horizontal="left" vertical="top"/>
    </xf>
    <xf numFmtId="0" fontId="10" fillId="3" borderId="7" xfId="10" applyFont="1" applyFill="1" applyBorder="1" applyAlignment="1">
      <alignment horizontal="left" vertical="top" wrapText="1"/>
    </xf>
    <xf numFmtId="0" fontId="10" fillId="3" borderId="7" xfId="10" applyFont="1" applyFill="1" applyBorder="1" applyAlignment="1">
      <alignment horizontal="left" wrapText="1"/>
    </xf>
    <xf numFmtId="1" fontId="8" fillId="4" borderId="60" xfId="10" applyNumberFormat="1" applyFont="1" applyFill="1" applyBorder="1"/>
    <xf numFmtId="1" fontId="8" fillId="4" borderId="16" xfId="10" applyNumberFormat="1" applyFont="1" applyFill="1" applyBorder="1"/>
    <xf numFmtId="0" fontId="11" fillId="3" borderId="0" xfId="13" applyFont="1" applyFill="1" applyBorder="1" applyAlignment="1"/>
    <xf numFmtId="0" fontId="8" fillId="3" borderId="5" xfId="10" applyFont="1" applyFill="1" applyBorder="1" applyAlignment="1">
      <alignment vertical="top" wrapText="1"/>
    </xf>
    <xf numFmtId="165" fontId="8" fillId="3" borderId="5" xfId="10" applyNumberFormat="1" applyFont="1" applyFill="1" applyBorder="1" applyAlignment="1">
      <alignment vertical="top" wrapText="1"/>
    </xf>
    <xf numFmtId="1" fontId="8" fillId="3" borderId="5" xfId="10" applyNumberFormat="1" applyFont="1" applyFill="1" applyBorder="1" applyAlignment="1">
      <alignment vertical="top" wrapText="1"/>
    </xf>
    <xf numFmtId="0" fontId="8" fillId="3" borderId="8" xfId="10" applyFont="1" applyFill="1" applyBorder="1" applyAlignment="1">
      <alignment vertical="top" wrapText="1"/>
    </xf>
    <xf numFmtId="1" fontId="8" fillId="3" borderId="8" xfId="10" applyNumberFormat="1" applyFont="1" applyFill="1" applyBorder="1" applyAlignment="1">
      <alignment vertical="top" wrapText="1"/>
    </xf>
    <xf numFmtId="0" fontId="69" fillId="3" borderId="0" xfId="13" applyFont="1" applyFill="1" applyBorder="1" applyAlignment="1">
      <alignment vertical="top" wrapText="1"/>
    </xf>
    <xf numFmtId="0" fontId="11" fillId="3" borderId="0" xfId="13" applyFont="1" applyFill="1" applyBorder="1"/>
    <xf numFmtId="0" fontId="11" fillId="3" borderId="0" xfId="13" applyFont="1" applyFill="1" applyBorder="1" applyAlignment="1">
      <alignment horizontal="left"/>
    </xf>
    <xf numFmtId="0" fontId="11" fillId="3" borderId="0" xfId="0" applyFont="1" applyFill="1" applyAlignment="1">
      <alignment horizontal="left"/>
    </xf>
    <xf numFmtId="0" fontId="11" fillId="2" borderId="42" xfId="13" applyFont="1" applyFill="1" applyBorder="1" applyAlignment="1"/>
    <xf numFmtId="0" fontId="10" fillId="2" borderId="39" xfId="0" applyFont="1" applyFill="1" applyBorder="1" applyAlignment="1">
      <alignment horizontal="right" wrapText="1"/>
    </xf>
    <xf numFmtId="0" fontId="11" fillId="2" borderId="0" xfId="13" applyFont="1" applyFill="1" applyBorder="1" applyAlignment="1"/>
    <xf numFmtId="0" fontId="11" fillId="3" borderId="0" xfId="13" applyFont="1" applyFill="1" applyBorder="1" applyAlignment="1">
      <alignment vertical="top"/>
    </xf>
    <xf numFmtId="0" fontId="11" fillId="2" borderId="0" xfId="13" applyFont="1" applyFill="1" applyBorder="1"/>
    <xf numFmtId="0" fontId="10" fillId="3" borderId="39" xfId="0" applyFont="1" applyFill="1" applyBorder="1"/>
    <xf numFmtId="0" fontId="10" fillId="2" borderId="9" xfId="0" applyFont="1" applyFill="1" applyBorder="1" applyAlignment="1">
      <alignment horizontal="center" wrapText="1"/>
    </xf>
    <xf numFmtId="0" fontId="0" fillId="4" borderId="4" xfId="0" applyFill="1" applyBorder="1"/>
    <xf numFmtId="0" fontId="8" fillId="3" borderId="0" xfId="0" applyFont="1" applyFill="1" applyAlignment="1">
      <alignment vertical="top"/>
    </xf>
    <xf numFmtId="0" fontId="10" fillId="3" borderId="0" xfId="0" applyFont="1" applyFill="1" applyAlignment="1">
      <alignment vertical="top"/>
    </xf>
    <xf numFmtId="0" fontId="10" fillId="3" borderId="0" xfId="0" applyFont="1" applyFill="1" applyAlignment="1">
      <alignment wrapText="1"/>
    </xf>
    <xf numFmtId="0" fontId="7" fillId="4" borderId="0" xfId="0" applyFont="1" applyFill="1" applyAlignment="1">
      <alignment wrapText="1"/>
    </xf>
    <xf numFmtId="0" fontId="11" fillId="2" borderId="0" xfId="0" applyFont="1" applyFill="1" applyAlignment="1">
      <alignment vertical="center"/>
    </xf>
    <xf numFmtId="0" fontId="11" fillId="0" borderId="0" xfId="0" applyFont="1"/>
    <xf numFmtId="0" fontId="8" fillId="0" borderId="0" xfId="0" applyFont="1" applyAlignment="1">
      <alignment horizontal="left" wrapText="1"/>
    </xf>
    <xf numFmtId="0" fontId="5" fillId="0" borderId="0" xfId="0" applyFont="1" applyAlignment="1">
      <alignment wrapText="1"/>
    </xf>
    <xf numFmtId="0" fontId="65" fillId="0" borderId="0" xfId="2" applyFont="1" applyBorder="1" applyAlignment="1">
      <alignment wrapText="1"/>
    </xf>
    <xf numFmtId="0" fontId="65" fillId="0" borderId="0" xfId="2" applyFont="1" applyBorder="1"/>
    <xf numFmtId="0" fontId="0" fillId="5" borderId="36"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40" xfId="0" applyFill="1" applyBorder="1" applyAlignment="1">
      <alignment horizontal="center"/>
    </xf>
    <xf numFmtId="0" fontId="0" fillId="5" borderId="40" xfId="0" applyFill="1" applyBorder="1"/>
    <xf numFmtId="165" fontId="5" fillId="5" borderId="2" xfId="0" applyNumberFormat="1" applyFont="1" applyFill="1" applyBorder="1" applyAlignment="1">
      <alignment horizontal="center"/>
    </xf>
    <xf numFmtId="165" fontId="10" fillId="5" borderId="6" xfId="0" applyNumberFormat="1" applyFont="1" applyFill="1" applyBorder="1"/>
    <xf numFmtId="165" fontId="8" fillId="5" borderId="6" xfId="0" applyNumberFormat="1" applyFont="1" applyFill="1" applyBorder="1" applyAlignment="1">
      <alignment horizontal="right"/>
    </xf>
    <xf numFmtId="171" fontId="16" fillId="5" borderId="6" xfId="1" applyNumberFormat="1" applyFont="1" applyFill="1" applyBorder="1"/>
    <xf numFmtId="165" fontId="10" fillId="5" borderId="5" xfId="0" applyNumberFormat="1" applyFont="1" applyFill="1" applyBorder="1"/>
    <xf numFmtId="165" fontId="8" fillId="5" borderId="5" xfId="0" applyNumberFormat="1" applyFont="1" applyFill="1" applyBorder="1" applyAlignment="1">
      <alignment horizontal="right"/>
    </xf>
    <xf numFmtId="171" fontId="16" fillId="5" borderId="5" xfId="1" applyNumberFormat="1" applyFont="1" applyFill="1" applyBorder="1"/>
    <xf numFmtId="1" fontId="0" fillId="5" borderId="5" xfId="0" applyNumberFormat="1" applyFill="1" applyBorder="1"/>
    <xf numFmtId="166" fontId="8" fillId="5" borderId="11" xfId="1" applyNumberFormat="1" applyFont="1" applyFill="1" applyBorder="1"/>
    <xf numFmtId="171" fontId="16" fillId="5" borderId="11" xfId="1" applyNumberFormat="1" applyFont="1" applyFill="1" applyBorder="1"/>
    <xf numFmtId="0" fontId="1" fillId="5" borderId="0" xfId="0" applyFont="1" applyFill="1" applyAlignment="1">
      <alignment horizontal="left" vertical="center"/>
    </xf>
    <xf numFmtId="0" fontId="63" fillId="5" borderId="0" xfId="0" applyFont="1" applyFill="1" applyAlignment="1">
      <alignment vertical="top"/>
    </xf>
    <xf numFmtId="0" fontId="63" fillId="5" borderId="0" xfId="0" applyFont="1" applyFill="1" applyAlignment="1">
      <alignment horizontal="left" vertical="top"/>
    </xf>
    <xf numFmtId="0" fontId="0" fillId="5" borderId="0" xfId="0" applyFill="1" applyAlignment="1">
      <alignment horizontal="left" vertical="top"/>
    </xf>
    <xf numFmtId="0" fontId="0" fillId="5" borderId="0" xfId="0" applyFill="1" applyAlignment="1">
      <alignment vertical="top"/>
    </xf>
    <xf numFmtId="0" fontId="0" fillId="5" borderId="0" xfId="0" applyFill="1" applyAlignment="1">
      <alignment vertical="center"/>
    </xf>
    <xf numFmtId="0" fontId="0" fillId="5" borderId="0" xfId="0" applyFill="1" applyAlignment="1">
      <alignment wrapText="1"/>
    </xf>
    <xf numFmtId="0" fontId="10" fillId="2" borderId="35" xfId="0" applyFont="1" applyFill="1" applyBorder="1" applyAlignment="1">
      <alignment horizontal="left" vertical="top"/>
    </xf>
    <xf numFmtId="166" fontId="8" fillId="5" borderId="36" xfId="1" applyNumberFormat="1" applyFont="1" applyFill="1" applyBorder="1"/>
    <xf numFmtId="171" fontId="8" fillId="4" borderId="0" xfId="1" applyNumberFormat="1" applyFont="1" applyFill="1" applyBorder="1"/>
    <xf numFmtId="165" fontId="8" fillId="5" borderId="0" xfId="1" applyNumberFormat="1" applyFont="1" applyFill="1" applyBorder="1"/>
    <xf numFmtId="1" fontId="8" fillId="4" borderId="109" xfId="0" applyNumberFormat="1" applyFont="1" applyFill="1" applyBorder="1" applyAlignment="1">
      <alignment horizontal="right"/>
    </xf>
    <xf numFmtId="0" fontId="0" fillId="5" borderId="2" xfId="0" applyFill="1" applyBorder="1"/>
    <xf numFmtId="0" fontId="10" fillId="2" borderId="27" xfId="0" applyFont="1" applyFill="1" applyBorder="1" applyAlignment="1">
      <alignment horizontal="left" vertical="top"/>
    </xf>
    <xf numFmtId="165" fontId="8" fillId="5" borderId="13" xfId="1" applyNumberFormat="1" applyFont="1" applyFill="1" applyBorder="1"/>
    <xf numFmtId="165" fontId="8" fillId="5" borderId="6" xfId="1" applyNumberFormat="1" applyFont="1" applyFill="1" applyBorder="1"/>
    <xf numFmtId="165" fontId="10" fillId="5" borderId="6" xfId="1" applyNumberFormat="1" applyFont="1" applyFill="1" applyBorder="1"/>
    <xf numFmtId="0" fontId="8" fillId="3" borderId="2" xfId="0" applyFont="1" applyFill="1" applyBorder="1" applyAlignment="1">
      <alignment vertical="top"/>
    </xf>
    <xf numFmtId="165" fontId="8" fillId="4" borderId="2" xfId="0" applyNumberFormat="1" applyFont="1" applyFill="1" applyBorder="1" applyAlignment="1">
      <alignment horizontal="right"/>
    </xf>
    <xf numFmtId="165" fontId="10" fillId="4" borderId="2" xfId="0" applyNumberFormat="1" applyFont="1" applyFill="1" applyBorder="1" applyAlignment="1">
      <alignment horizontal="right"/>
    </xf>
    <xf numFmtId="165" fontId="8" fillId="4" borderId="2" xfId="0" applyNumberFormat="1" applyFont="1" applyFill="1" applyBorder="1"/>
    <xf numFmtId="165" fontId="8" fillId="4" borderId="2" xfId="0" applyNumberFormat="1" applyFont="1" applyFill="1" applyBorder="1" applyAlignment="1">
      <alignment horizontal="right" wrapText="1"/>
    </xf>
    <xf numFmtId="165" fontId="10" fillId="4" borderId="2" xfId="0" applyNumberFormat="1" applyFont="1" applyFill="1" applyBorder="1" applyAlignment="1">
      <alignment horizontal="right" wrapText="1"/>
    </xf>
    <xf numFmtId="166" fontId="9" fillId="4" borderId="2" xfId="1" applyNumberFormat="1" applyFont="1" applyFill="1" applyBorder="1" applyAlignment="1">
      <alignment wrapText="1"/>
    </xf>
    <xf numFmtId="0" fontId="10" fillId="2" borderId="22" xfId="0" applyFont="1" applyFill="1" applyBorder="1" applyAlignment="1">
      <alignment horizontal="left" vertical="top"/>
    </xf>
    <xf numFmtId="165" fontId="8" fillId="5" borderId="7" xfId="0" applyNumberFormat="1" applyFont="1" applyFill="1" applyBorder="1" applyAlignment="1">
      <alignment horizontal="right"/>
    </xf>
    <xf numFmtId="165" fontId="10" fillId="5" borderId="7" xfId="0" applyNumberFormat="1" applyFont="1" applyFill="1" applyBorder="1"/>
    <xf numFmtId="171" fontId="16" fillId="5" borderId="7" xfId="1" applyNumberFormat="1" applyFont="1" applyFill="1" applyBorder="1"/>
    <xf numFmtId="0" fontId="33" fillId="5" borderId="0" xfId="0" applyFont="1" applyFill="1"/>
    <xf numFmtId="1" fontId="8" fillId="5" borderId="0" xfId="0" applyNumberFormat="1" applyFont="1" applyFill="1" applyAlignment="1">
      <alignment horizontal="right"/>
    </xf>
    <xf numFmtId="165" fontId="10" fillId="4" borderId="3" xfId="0" applyNumberFormat="1" applyFont="1" applyFill="1" applyBorder="1" applyAlignment="1">
      <alignment horizontal="right"/>
    </xf>
    <xf numFmtId="171" fontId="8" fillId="4" borderId="3" xfId="1" applyNumberFormat="1" applyFont="1" applyFill="1" applyBorder="1"/>
    <xf numFmtId="165" fontId="8" fillId="4" borderId="3" xfId="0" applyNumberFormat="1" applyFont="1" applyFill="1" applyBorder="1" applyAlignment="1">
      <alignment horizontal="right" wrapText="1"/>
    </xf>
    <xf numFmtId="165" fontId="8" fillId="5" borderId="3" xfId="1" applyNumberFormat="1" applyFont="1" applyFill="1" applyBorder="1"/>
    <xf numFmtId="0" fontId="8" fillId="3" borderId="0" xfId="3" applyFont="1" applyFill="1" applyAlignment="1">
      <alignment wrapText="1"/>
    </xf>
    <xf numFmtId="0" fontId="8" fillId="4" borderId="0" xfId="0" applyFont="1" applyFill="1" applyAlignment="1">
      <alignment wrapText="1"/>
    </xf>
    <xf numFmtId="0" fontId="8" fillId="4" borderId="4" xfId="0" applyFont="1" applyFill="1" applyBorder="1"/>
    <xf numFmtId="0" fontId="8" fillId="5" borderId="40" xfId="0" applyFont="1" applyFill="1" applyBorder="1" applyAlignment="1">
      <alignment horizontal="center"/>
    </xf>
    <xf numFmtId="0" fontId="10" fillId="3" borderId="4" xfId="0" applyFont="1" applyFill="1" applyBorder="1" applyAlignment="1">
      <alignment horizontal="left" vertical="top" wrapText="1"/>
    </xf>
    <xf numFmtId="171" fontId="8" fillId="2" borderId="0" xfId="1" applyNumberFormat="1" applyFont="1" applyFill="1" applyBorder="1" applyAlignment="1">
      <alignment horizontal="right"/>
    </xf>
    <xf numFmtId="171" fontId="8" fillId="4" borderId="2" xfId="1" applyNumberFormat="1" applyFont="1" applyFill="1" applyBorder="1"/>
    <xf numFmtId="1" fontId="8" fillId="4" borderId="110" xfId="0" applyNumberFormat="1" applyFont="1" applyFill="1" applyBorder="1" applyAlignment="1">
      <alignment horizontal="right"/>
    </xf>
    <xf numFmtId="1" fontId="8" fillId="4" borderId="111" xfId="0" applyNumberFormat="1" applyFont="1" applyFill="1" applyBorder="1" applyAlignment="1">
      <alignment horizontal="right"/>
    </xf>
    <xf numFmtId="166" fontId="8" fillId="4" borderId="3" xfId="1" applyNumberFormat="1" applyFont="1" applyFill="1" applyBorder="1"/>
    <xf numFmtId="0" fontId="65" fillId="0" borderId="0" xfId="2" applyFont="1" applyAlignment="1">
      <alignment wrapText="1"/>
    </xf>
    <xf numFmtId="0" fontId="70" fillId="0" borderId="0" xfId="17" applyFont="1" applyFill="1" applyBorder="1" applyAlignment="1">
      <alignment horizontal="left" wrapText="1"/>
    </xf>
    <xf numFmtId="0" fontId="16" fillId="3" borderId="0" xfId="0" applyFont="1" applyFill="1" applyAlignment="1">
      <alignment horizontal="left" wrapText="1"/>
    </xf>
    <xf numFmtId="0" fontId="11" fillId="5" borderId="0" xfId="13" applyFont="1" applyFill="1" applyBorder="1"/>
    <xf numFmtId="0" fontId="0" fillId="5" borderId="4" xfId="0" applyFill="1" applyBorder="1"/>
    <xf numFmtId="0" fontId="5" fillId="5" borderId="2" xfId="0" applyFont="1" applyFill="1" applyBorder="1"/>
    <xf numFmtId="0" fontId="5" fillId="5" borderId="38" xfId="0" applyFont="1" applyFill="1" applyBorder="1" applyAlignment="1">
      <alignment horizontal="right"/>
    </xf>
    <xf numFmtId="0" fontId="10" fillId="5" borderId="38" xfId="0" applyFont="1" applyFill="1" applyBorder="1" applyAlignment="1">
      <alignment horizontal="right"/>
    </xf>
    <xf numFmtId="0" fontId="5" fillId="5" borderId="66" xfId="0" applyFont="1" applyFill="1" applyBorder="1" applyAlignment="1">
      <alignment horizontal="right"/>
    </xf>
    <xf numFmtId="0" fontId="10" fillId="5" borderId="66" xfId="0" applyFont="1" applyFill="1" applyBorder="1" applyAlignment="1">
      <alignment horizontal="right"/>
    </xf>
    <xf numFmtId="0" fontId="5" fillId="5" borderId="0" xfId="0" applyFont="1" applyFill="1"/>
    <xf numFmtId="0" fontId="7" fillId="5" borderId="0" xfId="0" applyFont="1" applyFill="1"/>
    <xf numFmtId="0" fontId="7" fillId="5" borderId="44" xfId="0" applyFont="1" applyFill="1" applyBorder="1"/>
    <xf numFmtId="165" fontId="7" fillId="5" borderId="44" xfId="0" applyNumberFormat="1" applyFont="1" applyFill="1" applyBorder="1"/>
    <xf numFmtId="165" fontId="7" fillId="5" borderId="0" xfId="0" applyNumberFormat="1" applyFont="1" applyFill="1"/>
    <xf numFmtId="0" fontId="5" fillId="5" borderId="4" xfId="0" applyFont="1" applyFill="1" applyBorder="1"/>
    <xf numFmtId="171" fontId="7" fillId="5" borderId="4" xfId="1" applyNumberFormat="1" applyFont="1" applyFill="1" applyBorder="1"/>
    <xf numFmtId="171" fontId="7" fillId="5" borderId="45" xfId="1" applyNumberFormat="1" applyFont="1" applyFill="1" applyBorder="1"/>
    <xf numFmtId="0" fontId="22" fillId="5" borderId="0" xfId="0" applyFont="1" applyFill="1"/>
    <xf numFmtId="0" fontId="5" fillId="5" borderId="3" xfId="0" applyFont="1" applyFill="1" applyBorder="1"/>
    <xf numFmtId="0" fontId="7" fillId="5" borderId="3" xfId="0" applyFont="1" applyFill="1" applyBorder="1"/>
    <xf numFmtId="165" fontId="7" fillId="5" borderId="3" xfId="0" applyNumberFormat="1" applyFont="1" applyFill="1" applyBorder="1"/>
    <xf numFmtId="0" fontId="7" fillId="5" borderId="2" xfId="0" applyFont="1" applyFill="1" applyBorder="1"/>
    <xf numFmtId="171" fontId="7" fillId="5" borderId="3" xfId="1" applyNumberFormat="1" applyFont="1" applyFill="1" applyBorder="1"/>
    <xf numFmtId="171" fontId="0" fillId="5" borderId="0" xfId="1" applyNumberFormat="1" applyFont="1" applyFill="1"/>
    <xf numFmtId="0" fontId="5" fillId="5" borderId="54" xfId="0" applyFont="1" applyFill="1" applyBorder="1"/>
    <xf numFmtId="171" fontId="7" fillId="5" borderId="0" xfId="1" applyNumberFormat="1" applyFont="1" applyFill="1"/>
    <xf numFmtId="0" fontId="11" fillId="5" borderId="0" xfId="13" applyFont="1" applyFill="1" applyBorder="1" applyAlignment="1"/>
    <xf numFmtId="0" fontId="5" fillId="5" borderId="38" xfId="0" applyFont="1" applyFill="1" applyBorder="1"/>
    <xf numFmtId="3" fontId="7" fillId="5" borderId="4" xfId="0" applyNumberFormat="1" applyFont="1" applyFill="1" applyBorder="1"/>
    <xf numFmtId="3" fontId="7" fillId="5" borderId="45" xfId="0" applyNumberFormat="1" applyFont="1" applyFill="1" applyBorder="1"/>
    <xf numFmtId="0" fontId="24" fillId="5" borderId="0" xfId="0" applyFont="1" applyFill="1"/>
    <xf numFmtId="0" fontId="8" fillId="5" borderId="0" xfId="14" applyFont="1" applyFill="1"/>
    <xf numFmtId="0" fontId="8" fillId="5" borderId="4" xfId="14" applyFont="1" applyFill="1" applyBorder="1"/>
    <xf numFmtId="0" fontId="5" fillId="5" borderId="103" xfId="0" applyFont="1" applyFill="1" applyBorder="1" applyAlignment="1">
      <alignment horizontal="center" wrapText="1"/>
    </xf>
    <xf numFmtId="0" fontId="5" fillId="5" borderId="38" xfId="0" applyFont="1" applyFill="1" applyBorder="1" applyAlignment="1">
      <alignment horizontal="center" wrapText="1"/>
    </xf>
    <xf numFmtId="0" fontId="5" fillId="5" borderId="38" xfId="0" applyFont="1" applyFill="1" applyBorder="1" applyAlignment="1">
      <alignment horizontal="center"/>
    </xf>
    <xf numFmtId="0" fontId="5" fillId="5" borderId="39" xfId="0" applyFont="1" applyFill="1" applyBorder="1" applyAlignment="1">
      <alignment horizontal="center"/>
    </xf>
    <xf numFmtId="171" fontId="7" fillId="5" borderId="2" xfId="1" applyNumberFormat="1" applyFont="1" applyFill="1" applyBorder="1"/>
    <xf numFmtId="0" fontId="10" fillId="5" borderId="3" xfId="0" applyFont="1" applyFill="1" applyBorder="1"/>
    <xf numFmtId="0" fontId="10" fillId="5" borderId="0" xfId="0" applyFont="1" applyFill="1"/>
    <xf numFmtId="171" fontId="7" fillId="5" borderId="0" xfId="1" applyNumberFormat="1" applyFont="1" applyFill="1" applyBorder="1"/>
    <xf numFmtId="0" fontId="8" fillId="5" borderId="0" xfId="0" applyFont="1" applyFill="1"/>
    <xf numFmtId="0" fontId="64" fillId="5" borderId="0" xfId="0" applyFont="1" applyFill="1"/>
    <xf numFmtId="0" fontId="10" fillId="5" borderId="2" xfId="0" applyFont="1" applyFill="1" applyBorder="1"/>
    <xf numFmtId="0" fontId="8" fillId="5" borderId="2" xfId="0" applyFont="1" applyFill="1" applyBorder="1"/>
    <xf numFmtId="0" fontId="10" fillId="5" borderId="0" xfId="0" applyFont="1" applyFill="1" applyAlignment="1">
      <alignment horizontal="left"/>
    </xf>
    <xf numFmtId="0" fontId="7" fillId="5" borderId="0" xfId="0" applyFont="1" applyFill="1" applyAlignment="1">
      <alignment horizontal="left"/>
    </xf>
    <xf numFmtId="0" fontId="7" fillId="5" borderId="4" xfId="0" applyFont="1" applyFill="1" applyBorder="1"/>
    <xf numFmtId="0" fontId="13" fillId="5" borderId="11" xfId="0" applyFont="1" applyFill="1" applyBorder="1"/>
    <xf numFmtId="0" fontId="22" fillId="5" borderId="11" xfId="0" applyFont="1" applyFill="1" applyBorder="1"/>
    <xf numFmtId="0" fontId="22" fillId="5" borderId="5" xfId="0" applyFont="1" applyFill="1" applyBorder="1"/>
    <xf numFmtId="0" fontId="13" fillId="5" borderId="17" xfId="0" applyFont="1" applyFill="1" applyBorder="1"/>
    <xf numFmtId="0" fontId="13" fillId="5" borderId="40" xfId="0" applyFont="1" applyFill="1" applyBorder="1"/>
    <xf numFmtId="165" fontId="8" fillId="5" borderId="10" xfId="0" applyNumberFormat="1" applyFont="1" applyFill="1" applyBorder="1"/>
    <xf numFmtId="166" fontId="8" fillId="5" borderId="10" xfId="1" applyNumberFormat="1" applyFont="1" applyFill="1" applyBorder="1"/>
    <xf numFmtId="0" fontId="8" fillId="5" borderId="10" xfId="0" applyFont="1" applyFill="1" applyBorder="1"/>
    <xf numFmtId="166" fontId="8" fillId="5" borderId="6" xfId="1" applyNumberFormat="1" applyFont="1" applyFill="1" applyBorder="1"/>
    <xf numFmtId="0" fontId="8" fillId="5" borderId="26" xfId="0" applyFont="1" applyFill="1" applyBorder="1"/>
    <xf numFmtId="166" fontId="8" fillId="5" borderId="5" xfId="1" applyNumberFormat="1" applyFont="1" applyFill="1" applyBorder="1"/>
    <xf numFmtId="165" fontId="8" fillId="5" borderId="41" xfId="0" applyNumberFormat="1" applyFont="1" applyFill="1" applyBorder="1"/>
    <xf numFmtId="166" fontId="8" fillId="5" borderId="41" xfId="1" applyNumberFormat="1" applyFont="1" applyFill="1" applyBorder="1"/>
    <xf numFmtId="0" fontId="8" fillId="5" borderId="53" xfId="0" applyFont="1" applyFill="1" applyBorder="1"/>
    <xf numFmtId="165" fontId="8" fillId="5" borderId="41" xfId="0" applyNumberFormat="1" applyFont="1" applyFill="1" applyBorder="1" applyAlignment="1">
      <alignment horizontal="right"/>
    </xf>
    <xf numFmtId="166" fontId="8" fillId="5" borderId="7" xfId="1" applyNumberFormat="1" applyFont="1" applyFill="1" applyBorder="1"/>
    <xf numFmtId="2" fontId="8" fillId="5" borderId="7" xfId="0" applyNumberFormat="1" applyFont="1" applyFill="1" applyBorder="1"/>
    <xf numFmtId="2" fontId="8" fillId="5" borderId="26" xfId="0" applyNumberFormat="1" applyFont="1" applyFill="1" applyBorder="1"/>
    <xf numFmtId="2" fontId="8" fillId="5" borderId="32" xfId="0" applyNumberFormat="1" applyFont="1" applyFill="1" applyBorder="1"/>
    <xf numFmtId="0" fontId="22" fillId="5" borderId="6" xfId="0" applyFont="1" applyFill="1" applyBorder="1"/>
    <xf numFmtId="0" fontId="2" fillId="5" borderId="0" xfId="0" applyFont="1" applyFill="1"/>
    <xf numFmtId="0" fontId="7" fillId="5" borderId="4" xfId="14" applyFont="1" applyFill="1" applyBorder="1"/>
    <xf numFmtId="0" fontId="10" fillId="5" borderId="0" xfId="0" applyFont="1" applyFill="1" applyAlignment="1">
      <alignment horizontal="center"/>
    </xf>
    <xf numFmtId="0" fontId="10" fillId="5" borderId="96" xfId="0" applyFont="1" applyFill="1" applyBorder="1" applyAlignment="1">
      <alignment horizontal="center"/>
    </xf>
    <xf numFmtId="0" fontId="8" fillId="5" borderId="3" xfId="0" applyFont="1" applyFill="1" applyBorder="1"/>
    <xf numFmtId="0" fontId="8" fillId="5" borderId="62" xfId="0" applyFont="1" applyFill="1" applyBorder="1"/>
    <xf numFmtId="0" fontId="7" fillId="5" borderId="19" xfId="0" applyFont="1" applyFill="1" applyBorder="1"/>
    <xf numFmtId="171" fontId="8" fillId="5" borderId="0" xfId="1" applyNumberFormat="1" applyFont="1" applyFill="1" applyBorder="1"/>
    <xf numFmtId="171" fontId="8" fillId="5" borderId="44" xfId="1" applyNumberFormat="1" applyFont="1" applyFill="1" applyBorder="1"/>
    <xf numFmtId="0" fontId="63" fillId="5" borderId="0" xfId="0" applyFont="1" applyFill="1"/>
    <xf numFmtId="165" fontId="10" fillId="5" borderId="28" xfId="0" applyNumberFormat="1" applyFont="1" applyFill="1" applyBorder="1" applyAlignment="1">
      <alignment horizontal="right" wrapText="1"/>
    </xf>
    <xf numFmtId="166" fontId="9" fillId="5" borderId="32" xfId="0" applyNumberFormat="1" applyFont="1" applyFill="1" applyBorder="1"/>
    <xf numFmtId="0" fontId="45" fillId="5" borderId="5" xfId="0" applyFont="1" applyFill="1" applyBorder="1"/>
    <xf numFmtId="0" fontId="33" fillId="5" borderId="5" xfId="0" applyFont="1" applyFill="1" applyBorder="1"/>
    <xf numFmtId="166" fontId="22" fillId="5" borderId="5" xfId="0" applyNumberFormat="1" applyFont="1" applyFill="1" applyBorder="1"/>
    <xf numFmtId="0" fontId="17" fillId="5" borderId="5" xfId="0" applyFont="1" applyFill="1" applyBorder="1"/>
    <xf numFmtId="166" fontId="8" fillId="5" borderId="2" xfId="1" applyNumberFormat="1" applyFont="1" applyFill="1" applyBorder="1"/>
    <xf numFmtId="1" fontId="8" fillId="5" borderId="6" xfId="0" applyNumberFormat="1" applyFont="1" applyFill="1" applyBorder="1" applyAlignment="1">
      <alignment horizontal="right"/>
    </xf>
    <xf numFmtId="1" fontId="8" fillId="5" borderId="6" xfId="1" applyNumberFormat="1" applyFont="1" applyFill="1" applyBorder="1" applyAlignment="1">
      <alignment horizontal="right"/>
    </xf>
    <xf numFmtId="166" fontId="8" fillId="5" borderId="26" xfId="1" applyNumberFormat="1" applyFont="1" applyFill="1" applyBorder="1"/>
    <xf numFmtId="1" fontId="8" fillId="5" borderId="5" xfId="0" applyNumberFormat="1" applyFont="1" applyFill="1" applyBorder="1" applyAlignment="1">
      <alignment horizontal="right"/>
    </xf>
    <xf numFmtId="1" fontId="8" fillId="5" borderId="5" xfId="1" applyNumberFormat="1" applyFont="1" applyFill="1" applyBorder="1" applyAlignment="1">
      <alignment horizontal="right"/>
    </xf>
    <xf numFmtId="166" fontId="8" fillId="5" borderId="32" xfId="1" applyNumberFormat="1" applyFont="1" applyFill="1" applyBorder="1"/>
    <xf numFmtId="1" fontId="8" fillId="5" borderId="7" xfId="0" applyNumberFormat="1" applyFont="1" applyFill="1" applyBorder="1" applyAlignment="1">
      <alignment horizontal="right"/>
    </xf>
    <xf numFmtId="1" fontId="8" fillId="5" borderId="7" xfId="1" applyNumberFormat="1" applyFont="1" applyFill="1" applyBorder="1" applyAlignment="1">
      <alignment horizontal="right"/>
    </xf>
    <xf numFmtId="166" fontId="8" fillId="5" borderId="46" xfId="1" applyNumberFormat="1" applyFont="1" applyFill="1" applyBorder="1"/>
    <xf numFmtId="1" fontId="8" fillId="5" borderId="6" xfId="0" applyNumberFormat="1" applyFont="1" applyFill="1" applyBorder="1"/>
    <xf numFmtId="1" fontId="8" fillId="5" borderId="5" xfId="0" applyNumberFormat="1" applyFont="1" applyFill="1" applyBorder="1"/>
    <xf numFmtId="1" fontId="8" fillId="5" borderId="7" xfId="0" applyNumberFormat="1" applyFont="1" applyFill="1" applyBorder="1"/>
    <xf numFmtId="1" fontId="8" fillId="5" borderId="11" xfId="1" applyNumberFormat="1" applyFont="1" applyFill="1" applyBorder="1" applyAlignment="1">
      <alignment horizontal="right"/>
    </xf>
    <xf numFmtId="166" fontId="8" fillId="5" borderId="34" xfId="1" applyNumberFormat="1" applyFont="1" applyFill="1" applyBorder="1"/>
    <xf numFmtId="0" fontId="33" fillId="5" borderId="32" xfId="0" applyFont="1" applyFill="1" applyBorder="1" applyAlignment="1">
      <alignment horizontal="left"/>
    </xf>
    <xf numFmtId="0" fontId="33" fillId="5" borderId="33" xfId="0" applyFont="1" applyFill="1" applyBorder="1" applyAlignment="1">
      <alignment horizontal="left"/>
    </xf>
    <xf numFmtId="0" fontId="33" fillId="5" borderId="14" xfId="0" applyFont="1" applyFill="1" applyBorder="1" applyAlignment="1">
      <alignment horizontal="left"/>
    </xf>
    <xf numFmtId="0" fontId="13" fillId="4" borderId="0" xfId="10" applyFont="1" applyFill="1" applyAlignment="1">
      <alignment horizontal="left" wrapText="1"/>
    </xf>
    <xf numFmtId="0" fontId="10" fillId="3" borderId="0" xfId="0" applyFont="1" applyFill="1" applyAlignment="1">
      <alignment vertical="top" wrapText="1"/>
    </xf>
    <xf numFmtId="0" fontId="10" fillId="3" borderId="0" xfId="0" applyFont="1" applyFill="1" applyAlignment="1">
      <alignment horizontal="center" vertical="top" wrapText="1"/>
    </xf>
    <xf numFmtId="0" fontId="8" fillId="3" borderId="0" xfId="0" applyFont="1" applyFill="1" applyAlignment="1">
      <alignment horizontal="center" vertical="top" wrapText="1"/>
    </xf>
    <xf numFmtId="0" fontId="8" fillId="4" borderId="0" xfId="0" applyFont="1" applyFill="1" applyAlignment="1">
      <alignment horizontal="right"/>
    </xf>
    <xf numFmtId="0" fontId="10" fillId="3" borderId="0" xfId="0" applyFont="1" applyFill="1" applyAlignment="1">
      <alignment horizontal="left" vertical="top" wrapText="1"/>
    </xf>
    <xf numFmtId="165" fontId="8" fillId="5" borderId="0" xfId="0" applyNumberFormat="1" applyFont="1" applyFill="1" applyAlignment="1">
      <alignment horizontal="right"/>
    </xf>
    <xf numFmtId="0" fontId="30" fillId="3" borderId="0" xfId="0" applyFont="1" applyFill="1" applyAlignment="1">
      <alignment horizontal="left" wrapText="1"/>
    </xf>
    <xf numFmtId="0" fontId="10" fillId="2" borderId="52" xfId="0" applyFont="1" applyFill="1" applyBorder="1" applyAlignment="1">
      <alignment horizontal="left" vertical="top" wrapText="1"/>
    </xf>
    <xf numFmtId="0" fontId="8" fillId="3" borderId="11" xfId="10" applyFont="1" applyFill="1" applyBorder="1" applyAlignment="1">
      <alignment vertical="top" wrapText="1"/>
    </xf>
    <xf numFmtId="165" fontId="7" fillId="4" borderId="59" xfId="10" applyNumberFormat="1" applyFont="1" applyFill="1" applyBorder="1" applyAlignment="1">
      <alignment horizontal="left"/>
    </xf>
    <xf numFmtId="1" fontId="7" fillId="4" borderId="16" xfId="10" applyNumberFormat="1" applyFont="1" applyFill="1" applyBorder="1" applyAlignment="1">
      <alignment horizontal="left"/>
    </xf>
    <xf numFmtId="1" fontId="7" fillId="4" borderId="43" xfId="10" applyNumberFormat="1" applyFont="1" applyFill="1" applyBorder="1" applyAlignment="1">
      <alignment horizontal="left"/>
    </xf>
    <xf numFmtId="0" fontId="10" fillId="3" borderId="17" xfId="10" applyFont="1" applyFill="1" applyBorder="1" applyAlignment="1">
      <alignment horizontal="left" vertical="top" wrapText="1"/>
    </xf>
    <xf numFmtId="0" fontId="8" fillId="3" borderId="17" xfId="10" applyFont="1" applyFill="1" applyBorder="1" applyAlignment="1">
      <alignment horizontal="left" vertical="top" wrapText="1"/>
    </xf>
    <xf numFmtId="166" fontId="7" fillId="4" borderId="17" xfId="11" applyNumberFormat="1" applyFont="1" applyFill="1" applyBorder="1"/>
    <xf numFmtId="166" fontId="7" fillId="4" borderId="40" xfId="11" applyNumberFormat="1" applyFont="1" applyFill="1" applyBorder="1"/>
    <xf numFmtId="166" fontId="7" fillId="4" borderId="112" xfId="11" applyNumberFormat="1" applyFont="1" applyFill="1" applyBorder="1"/>
    <xf numFmtId="166" fontId="7" fillId="4" borderId="65" xfId="11" applyNumberFormat="1" applyFont="1" applyFill="1" applyBorder="1"/>
    <xf numFmtId="171" fontId="7" fillId="4" borderId="42" xfId="1" applyNumberFormat="1" applyFont="1" applyFill="1" applyBorder="1" applyAlignment="1"/>
    <xf numFmtId="171" fontId="7" fillId="4" borderId="0" xfId="1" applyNumberFormat="1" applyFont="1" applyFill="1" applyBorder="1" applyAlignment="1"/>
    <xf numFmtId="3" fontId="8" fillId="4" borderId="9" xfId="10" applyNumberFormat="1" applyFont="1" applyFill="1" applyBorder="1"/>
    <xf numFmtId="0" fontId="66" fillId="3" borderId="0" xfId="13" applyFont="1" applyFill="1" applyBorder="1" applyAlignment="1">
      <alignment horizontal="left"/>
    </xf>
    <xf numFmtId="0" fontId="10" fillId="5" borderId="39" xfId="0" applyFont="1" applyFill="1" applyBorder="1" applyAlignment="1">
      <alignment horizontal="right"/>
    </xf>
    <xf numFmtId="170" fontId="8" fillId="6" borderId="0" xfId="121" applyFont="1" applyFill="1"/>
    <xf numFmtId="0" fontId="22" fillId="11" borderId="0" xfId="0" applyFont="1" applyFill="1"/>
    <xf numFmtId="0" fontId="0" fillId="11" borderId="0" xfId="0" applyFill="1"/>
    <xf numFmtId="0" fontId="8" fillId="11" borderId="0" xfId="0" applyFont="1" applyFill="1"/>
    <xf numFmtId="0" fontId="24" fillId="11" borderId="0" xfId="0" applyFont="1" applyFill="1"/>
    <xf numFmtId="0" fontId="10" fillId="12" borderId="0" xfId="0" applyFont="1" applyFill="1"/>
    <xf numFmtId="0" fontId="67" fillId="11" borderId="0" xfId="0" applyFont="1" applyFill="1"/>
    <xf numFmtId="0" fontId="7" fillId="11" borderId="0" xfId="0" applyFont="1" applyFill="1" applyAlignment="1">
      <alignment vertical="top"/>
    </xf>
    <xf numFmtId="0" fontId="67" fillId="11" borderId="0" xfId="2" applyFont="1" applyFill="1" applyAlignment="1">
      <alignment vertical="top"/>
    </xf>
    <xf numFmtId="0" fontId="42" fillId="11" borderId="0" xfId="0" applyFont="1" applyFill="1"/>
    <xf numFmtId="0" fontId="67" fillId="12" borderId="0" xfId="2" applyFont="1" applyFill="1" applyAlignment="1">
      <alignment horizontal="left" vertical="top"/>
    </xf>
    <xf numFmtId="0" fontId="67" fillId="12" borderId="0" xfId="2" applyFont="1" applyFill="1" applyAlignment="1">
      <alignment horizontal="left" vertical="top" wrapText="1"/>
    </xf>
    <xf numFmtId="0" fontId="8" fillId="11" borderId="0" xfId="0" applyFont="1" applyFill="1" applyAlignment="1">
      <alignment horizontal="left" vertical="top" wrapText="1"/>
    </xf>
    <xf numFmtId="0" fontId="24" fillId="11" borderId="0" xfId="0" applyFont="1" applyFill="1" applyAlignment="1">
      <alignment horizontal="left" vertical="top"/>
    </xf>
    <xf numFmtId="0" fontId="24" fillId="11" borderId="0" xfId="0" applyFont="1" applyFill="1" applyAlignment="1">
      <alignment horizontal="left" vertical="top" wrapText="1"/>
    </xf>
    <xf numFmtId="0" fontId="8" fillId="12" borderId="0" xfId="0" applyFont="1" applyFill="1" applyAlignment="1">
      <alignment horizontal="left" vertical="top"/>
    </xf>
    <xf numFmtId="0" fontId="24" fillId="12" borderId="0" xfId="0" applyFont="1" applyFill="1" applyAlignment="1">
      <alignment horizontal="left" vertical="top"/>
    </xf>
    <xf numFmtId="0" fontId="8" fillId="11" borderId="0" xfId="0" applyFont="1" applyFill="1" applyAlignment="1">
      <alignment horizontal="left" vertical="top"/>
    </xf>
    <xf numFmtId="0" fontId="7" fillId="11" borderId="0" xfId="0" applyFont="1" applyFill="1"/>
    <xf numFmtId="0" fontId="42" fillId="12" borderId="0" xfId="2" applyFont="1" applyFill="1" applyAlignment="1">
      <alignment horizontal="left" vertical="top" wrapText="1"/>
    </xf>
    <xf numFmtId="0" fontId="13" fillId="11" borderId="0" xfId="0" applyFont="1" applyFill="1" applyAlignment="1">
      <alignment horizontal="left" vertical="top" wrapText="1"/>
    </xf>
    <xf numFmtId="0" fontId="13" fillId="11" borderId="0" xfId="0" applyFont="1" applyFill="1"/>
    <xf numFmtId="0" fontId="71" fillId="11" borderId="0" xfId="0" applyFont="1" applyFill="1" applyAlignment="1">
      <alignment vertical="top"/>
    </xf>
    <xf numFmtId="0" fontId="8" fillId="3" borderId="0" xfId="13" applyFont="1" applyFill="1" applyBorder="1" applyAlignment="1">
      <alignment horizontal="left"/>
    </xf>
    <xf numFmtId="0" fontId="67" fillId="3" borderId="0" xfId="2" applyFont="1" applyFill="1" applyBorder="1" applyAlignment="1">
      <alignment horizontal="left" wrapText="1"/>
    </xf>
    <xf numFmtId="0" fontId="24" fillId="11" borderId="0" xfId="0" applyFont="1" applyFill="1" applyAlignment="1">
      <alignment horizontal="left" vertical="top" wrapText="1"/>
    </xf>
    <xf numFmtId="0" fontId="68" fillId="11" borderId="0" xfId="0" applyFont="1" applyFill="1" applyAlignment="1">
      <alignment horizontal="left" wrapText="1"/>
    </xf>
    <xf numFmtId="0" fontId="13" fillId="3" borderId="0" xfId="0" applyFont="1" applyFill="1" applyAlignment="1">
      <alignment horizontal="left" wrapText="1"/>
    </xf>
    <xf numFmtId="0" fontId="13" fillId="3" borderId="0" xfId="0" applyFont="1" applyFill="1" applyAlignment="1">
      <alignment horizontal="left" vertical="top" wrapText="1"/>
    </xf>
    <xf numFmtId="0" fontId="10" fillId="3" borderId="0" xfId="0" applyFont="1" applyFill="1" applyAlignment="1">
      <alignment horizontal="center" vertical="top" wrapText="1"/>
    </xf>
    <xf numFmtId="0" fontId="10" fillId="3" borderId="0" xfId="0" applyFont="1" applyFill="1" applyAlignment="1">
      <alignment horizontal="right" textRotation="90" wrapText="1"/>
    </xf>
    <xf numFmtId="0" fontId="10" fillId="3" borderId="0" xfId="0" applyFont="1" applyFill="1" applyAlignment="1">
      <alignment horizontal="center" vertical="center" wrapText="1"/>
    </xf>
    <xf numFmtId="0" fontId="16" fillId="3" borderId="0" xfId="0" applyFont="1" applyFill="1" applyAlignment="1">
      <alignment horizontal="left" wrapText="1"/>
    </xf>
    <xf numFmtId="0" fontId="15" fillId="3" borderId="0" xfId="0" applyFont="1" applyFill="1" applyAlignment="1">
      <alignment horizontal="left"/>
    </xf>
    <xf numFmtId="0" fontId="10" fillId="2" borderId="0" xfId="0" applyFont="1" applyFill="1" applyAlignment="1">
      <alignment horizontal="center"/>
    </xf>
  </cellXfs>
  <cellStyles count="122">
    <cellStyle name="ANCLAS,REZONES Y SUS PARTES,DE FUNDICION,DE HIERRO O DE ACERO" xfId="19" xr:uid="{00000000-0005-0000-0000-000000000000}"/>
    <cellStyle name="ANCLAS,REZONES Y SUS PARTES,DE FUNDICION,DE HIERRO O DE ACERO 2" xfId="20" xr:uid="{00000000-0005-0000-0000-000001000000}"/>
    <cellStyle name="ANCLAS,REZONES Y SUS PARTES,DE FUNDICION,DE HIERRO O DE ACERO 2 2" xfId="21" xr:uid="{00000000-0005-0000-0000-000002000000}"/>
    <cellStyle name="ANCLAS,REZONES Y SUS PARTES,DE FUNDICION,DE HIERRO O DE ACERO 2 2 2" xfId="22" xr:uid="{00000000-0005-0000-0000-000003000000}"/>
    <cellStyle name="ANCLAS,REZONES Y SUS PARTES,DE FUNDICION,DE HIERRO O DE ACERO 2 2 3" xfId="23" xr:uid="{00000000-0005-0000-0000-000004000000}"/>
    <cellStyle name="ANCLAS,REZONES Y SUS PARTES,DE FUNDICION,DE HIERRO O DE ACERO 2 3" xfId="24" xr:uid="{00000000-0005-0000-0000-000005000000}"/>
    <cellStyle name="ANCLAS,REZONES Y SUS PARTES,DE FUNDICION,DE HIERRO O DE ACERO 2 3 2" xfId="25" xr:uid="{00000000-0005-0000-0000-000006000000}"/>
    <cellStyle name="ANCLAS,REZONES Y SUS PARTES,DE FUNDICION,DE HIERRO O DE ACERO 2 4" xfId="26" xr:uid="{00000000-0005-0000-0000-000007000000}"/>
    <cellStyle name="ANCLAS,REZONES Y SUS PARTES,DE FUNDICION,DE HIERRO O DE ACERO 3" xfId="27" xr:uid="{00000000-0005-0000-0000-000008000000}"/>
    <cellStyle name="ANCLAS,REZONES Y SUS PARTES,DE FUNDICION,DE HIERRO O DE ACERO 3 2" xfId="28" xr:uid="{00000000-0005-0000-0000-000009000000}"/>
    <cellStyle name="ANCLAS,REZONES Y SUS PARTES,DE FUNDICION,DE HIERRO O DE ACERO 4" xfId="29" xr:uid="{00000000-0005-0000-0000-00000A000000}"/>
    <cellStyle name="cells" xfId="30" xr:uid="{00000000-0005-0000-0000-00000B000000}"/>
    <cellStyle name="cells 2" xfId="31" xr:uid="{00000000-0005-0000-0000-00000C000000}"/>
    <cellStyle name="cells 3" xfId="32" xr:uid="{00000000-0005-0000-0000-00000D000000}"/>
    <cellStyle name="column field" xfId="33" xr:uid="{00000000-0005-0000-0000-00000E000000}"/>
    <cellStyle name="column field 2" xfId="34" xr:uid="{00000000-0005-0000-0000-00000F000000}"/>
    <cellStyle name="column field 3" xfId="35" xr:uid="{00000000-0005-0000-0000-000010000000}"/>
    <cellStyle name="Comma" xfId="1" builtinId="3"/>
    <cellStyle name="Comma 2" xfId="4" xr:uid="{00000000-0005-0000-0000-000012000000}"/>
    <cellStyle name="Comma 2 2" xfId="11" xr:uid="{00000000-0005-0000-0000-000013000000}"/>
    <cellStyle name="Comma 2 2 2" xfId="37" xr:uid="{00000000-0005-0000-0000-000014000000}"/>
    <cellStyle name="Comma 2 3" xfId="38" xr:uid="{00000000-0005-0000-0000-000015000000}"/>
    <cellStyle name="Comma 2 4" xfId="36" xr:uid="{00000000-0005-0000-0000-000016000000}"/>
    <cellStyle name="Comma 3" xfId="5" xr:uid="{00000000-0005-0000-0000-000017000000}"/>
    <cellStyle name="Comma 3 2" xfId="40" xr:uid="{00000000-0005-0000-0000-000018000000}"/>
    <cellStyle name="Comma 3 3" xfId="41" xr:uid="{00000000-0005-0000-0000-000019000000}"/>
    <cellStyle name="Comma 3 4" xfId="39" xr:uid="{00000000-0005-0000-0000-00001A000000}"/>
    <cellStyle name="Comma 4" xfId="42" xr:uid="{00000000-0005-0000-0000-00001B000000}"/>
    <cellStyle name="Comma 4 2" xfId="43" xr:uid="{00000000-0005-0000-0000-00001C000000}"/>
    <cellStyle name="Comma 4 3" xfId="44" xr:uid="{00000000-0005-0000-0000-00001D000000}"/>
    <cellStyle name="Comma 5" xfId="45" xr:uid="{00000000-0005-0000-0000-00001E000000}"/>
    <cellStyle name="Comma 5 2" xfId="46" xr:uid="{00000000-0005-0000-0000-00001F000000}"/>
    <cellStyle name="Comma 5 3" xfId="47" xr:uid="{00000000-0005-0000-0000-000020000000}"/>
    <cellStyle name="Comma 6" xfId="48" xr:uid="{00000000-0005-0000-0000-000021000000}"/>
    <cellStyle name="Comma 7" xfId="49" xr:uid="{00000000-0005-0000-0000-000022000000}"/>
    <cellStyle name="Comma 8" xfId="15" xr:uid="{00000000-0005-0000-0000-000023000000}"/>
    <cellStyle name="field" xfId="50" xr:uid="{00000000-0005-0000-0000-000024000000}"/>
    <cellStyle name="field 2" xfId="51" xr:uid="{00000000-0005-0000-0000-000025000000}"/>
    <cellStyle name="field 3" xfId="52" xr:uid="{00000000-0005-0000-0000-000026000000}"/>
    <cellStyle name="field names" xfId="53" xr:uid="{00000000-0005-0000-0000-000027000000}"/>
    <cellStyle name="field names 2" xfId="54" xr:uid="{00000000-0005-0000-0000-000028000000}"/>
    <cellStyle name="footer" xfId="55" xr:uid="{00000000-0005-0000-0000-000029000000}"/>
    <cellStyle name="footer 2" xfId="56" xr:uid="{00000000-0005-0000-0000-00002A000000}"/>
    <cellStyle name="heading" xfId="57" xr:uid="{00000000-0005-0000-0000-00002B000000}"/>
    <cellStyle name="Heading 1" xfId="13" builtinId="16"/>
    <cellStyle name="Heading 1 2" xfId="16" xr:uid="{00000000-0005-0000-0000-00002D000000}"/>
    <cellStyle name="Heading 2 2" xfId="17" xr:uid="{00000000-0005-0000-0000-00002E000000}"/>
    <cellStyle name="Heading 3 2" xfId="18" xr:uid="{00000000-0005-0000-0000-00002F000000}"/>
    <cellStyle name="heading 5" xfId="58" xr:uid="{00000000-0005-0000-0000-000030000000}"/>
    <cellStyle name="Headings" xfId="59" xr:uid="{00000000-0005-0000-0000-000031000000}"/>
    <cellStyle name="Headings 2" xfId="60" xr:uid="{00000000-0005-0000-0000-000032000000}"/>
    <cellStyle name="Headings 3" xfId="61" xr:uid="{00000000-0005-0000-0000-000033000000}"/>
    <cellStyle name="Hyperlink" xfId="2" builtinId="8"/>
    <cellStyle name="Hyperlink 2" xfId="63" xr:uid="{00000000-0005-0000-0000-000035000000}"/>
    <cellStyle name="Hyperlink 2 2" xfId="64" xr:uid="{00000000-0005-0000-0000-000036000000}"/>
    <cellStyle name="Hyperlink 2 2 2" xfId="65" xr:uid="{00000000-0005-0000-0000-000037000000}"/>
    <cellStyle name="Hyperlink 2 3" xfId="66" xr:uid="{00000000-0005-0000-0000-000038000000}"/>
    <cellStyle name="Hyperlink 3" xfId="67" xr:uid="{00000000-0005-0000-0000-000039000000}"/>
    <cellStyle name="Hyperlink 3 2" xfId="68" xr:uid="{00000000-0005-0000-0000-00003A000000}"/>
    <cellStyle name="Hyperlink 4" xfId="69" xr:uid="{00000000-0005-0000-0000-00003B000000}"/>
    <cellStyle name="Hyperlink 5" xfId="62" xr:uid="{00000000-0005-0000-0000-00003C000000}"/>
    <cellStyle name="Normal" xfId="0" builtinId="0"/>
    <cellStyle name="Normal 10" xfId="70" xr:uid="{00000000-0005-0000-0000-00003E000000}"/>
    <cellStyle name="Normal 11" xfId="14" xr:uid="{00000000-0005-0000-0000-00003F000000}"/>
    <cellStyle name="Normal 16" xfId="71" xr:uid="{00000000-0005-0000-0000-000040000000}"/>
    <cellStyle name="Normal 16 2" xfId="72" xr:uid="{00000000-0005-0000-0000-000041000000}"/>
    <cellStyle name="Normal 2" xfId="6" xr:uid="{00000000-0005-0000-0000-000042000000}"/>
    <cellStyle name="Normal 2 2" xfId="10" xr:uid="{00000000-0005-0000-0000-000043000000}"/>
    <cellStyle name="Normal 2 2 2" xfId="75" xr:uid="{00000000-0005-0000-0000-000044000000}"/>
    <cellStyle name="Normal 2 2 2 2" xfId="76" xr:uid="{00000000-0005-0000-0000-000045000000}"/>
    <cellStyle name="Normal 2 2 2 3" xfId="77" xr:uid="{00000000-0005-0000-0000-000046000000}"/>
    <cellStyle name="Normal 2 2 3" xfId="78" xr:uid="{00000000-0005-0000-0000-000047000000}"/>
    <cellStyle name="Normal 2 2 3 2" xfId="79" xr:uid="{00000000-0005-0000-0000-000048000000}"/>
    <cellStyle name="Normal 2 2 4" xfId="80" xr:uid="{00000000-0005-0000-0000-000049000000}"/>
    <cellStyle name="Normal 2 2 5" xfId="74" xr:uid="{00000000-0005-0000-0000-00004A000000}"/>
    <cellStyle name="Normal 2 3" xfId="81" xr:uid="{00000000-0005-0000-0000-00004B000000}"/>
    <cellStyle name="Normal 2 3 2" xfId="82" xr:uid="{00000000-0005-0000-0000-00004C000000}"/>
    <cellStyle name="Normal 2 4" xfId="83" xr:uid="{00000000-0005-0000-0000-00004D000000}"/>
    <cellStyle name="Normal 2 5" xfId="73" xr:uid="{00000000-0005-0000-0000-00004E000000}"/>
    <cellStyle name="Normal 3" xfId="3" xr:uid="{00000000-0005-0000-0000-00004F000000}"/>
    <cellStyle name="Normal 3 2" xfId="85" xr:uid="{00000000-0005-0000-0000-000050000000}"/>
    <cellStyle name="Normal 3 3" xfId="86" xr:uid="{00000000-0005-0000-0000-000051000000}"/>
    <cellStyle name="Normal 3 4" xfId="87" xr:uid="{00000000-0005-0000-0000-000052000000}"/>
    <cellStyle name="Normal 3 5" xfId="84" xr:uid="{00000000-0005-0000-0000-000053000000}"/>
    <cellStyle name="Normal 4" xfId="7" xr:uid="{00000000-0005-0000-0000-000054000000}"/>
    <cellStyle name="Normal 4 2" xfId="89" xr:uid="{00000000-0005-0000-0000-000055000000}"/>
    <cellStyle name="Normal 4 2 2" xfId="90" xr:uid="{00000000-0005-0000-0000-000056000000}"/>
    <cellStyle name="Normal 4 3" xfId="91" xr:uid="{00000000-0005-0000-0000-000057000000}"/>
    <cellStyle name="Normal 4 4" xfId="88" xr:uid="{00000000-0005-0000-0000-000058000000}"/>
    <cellStyle name="Normal 5" xfId="92" xr:uid="{00000000-0005-0000-0000-000059000000}"/>
    <cellStyle name="Normal 5 2" xfId="93" xr:uid="{00000000-0005-0000-0000-00005A000000}"/>
    <cellStyle name="Normal 6" xfId="94" xr:uid="{00000000-0005-0000-0000-00005B000000}"/>
    <cellStyle name="Normal 6 2" xfId="95" xr:uid="{00000000-0005-0000-0000-00005C000000}"/>
    <cellStyle name="Normal 6 3" xfId="96" xr:uid="{00000000-0005-0000-0000-00005D000000}"/>
    <cellStyle name="Normal 7" xfId="97" xr:uid="{00000000-0005-0000-0000-00005E000000}"/>
    <cellStyle name="Normal 7 2" xfId="98" xr:uid="{00000000-0005-0000-0000-00005F000000}"/>
    <cellStyle name="Normal 7 3" xfId="99" xr:uid="{00000000-0005-0000-0000-000060000000}"/>
    <cellStyle name="Normal 8" xfId="100" xr:uid="{00000000-0005-0000-0000-000061000000}"/>
    <cellStyle name="Normal 8 2" xfId="101" xr:uid="{00000000-0005-0000-0000-000062000000}"/>
    <cellStyle name="Normal 8 3" xfId="102" xr:uid="{00000000-0005-0000-0000-000063000000}"/>
    <cellStyle name="Normal 9" xfId="103" xr:uid="{00000000-0005-0000-0000-000064000000}"/>
    <cellStyle name="Normal 9 2" xfId="104" xr:uid="{00000000-0005-0000-0000-000065000000}"/>
    <cellStyle name="Normal 9 3" xfId="105" xr:uid="{00000000-0005-0000-0000-000066000000}"/>
    <cellStyle name="Normal_B3584027" xfId="12" xr:uid="{00000000-0005-0000-0000-000067000000}"/>
    <cellStyle name="Normal_Chapter_Summary" xfId="121" xr:uid="{D5BF0580-4B7F-4712-8EDE-A600F42344E0}"/>
    <cellStyle name="Note 2" xfId="106" xr:uid="{00000000-0005-0000-0000-000068000000}"/>
    <cellStyle name="Note 2 2" xfId="107" xr:uid="{00000000-0005-0000-0000-000069000000}"/>
    <cellStyle name="Paragraph Han" xfId="108" xr:uid="{00000000-0005-0000-0000-00006A000000}"/>
    <cellStyle name="Percent 2" xfId="8" xr:uid="{00000000-0005-0000-0000-00006B000000}"/>
    <cellStyle name="Percent 2 2" xfId="110" xr:uid="{00000000-0005-0000-0000-00006C000000}"/>
    <cellStyle name="Percent 2 3" xfId="109" xr:uid="{00000000-0005-0000-0000-00006D000000}"/>
    <cellStyle name="Percent 3" xfId="9" xr:uid="{00000000-0005-0000-0000-00006E000000}"/>
    <cellStyle name="Percent 3 2" xfId="112" xr:uid="{00000000-0005-0000-0000-00006F000000}"/>
    <cellStyle name="Percent 3 3" xfId="113" xr:uid="{00000000-0005-0000-0000-000070000000}"/>
    <cellStyle name="Percent 3 4" xfId="111" xr:uid="{00000000-0005-0000-0000-000071000000}"/>
    <cellStyle name="Row_Headings" xfId="114" xr:uid="{00000000-0005-0000-0000-000072000000}"/>
    <cellStyle name="rowfield" xfId="115" xr:uid="{00000000-0005-0000-0000-000073000000}"/>
    <cellStyle name="rowfield 2" xfId="116" xr:uid="{00000000-0005-0000-0000-000074000000}"/>
    <cellStyle name="rowfield 3" xfId="117" xr:uid="{00000000-0005-0000-0000-000075000000}"/>
    <cellStyle name="Test" xfId="118" xr:uid="{00000000-0005-0000-0000-000076000000}"/>
    <cellStyle name="Test 2" xfId="119" xr:uid="{00000000-0005-0000-0000-000077000000}"/>
    <cellStyle name="Test 3" xfId="120" xr:uid="{00000000-0005-0000-0000-000078000000}"/>
  </cellStyles>
  <dxfs count="555">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71" formatCode="_(* #,##0_);_(* \(#,##0\);_(* &quot;-&quot;??_);_(@_)"/>
      <fill>
        <patternFill patternType="solid">
          <fgColor indexed="64"/>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theme="0"/>
        </patternFill>
      </fill>
      <alignment horizontal="center" vertical="center" textRotation="0" wrapText="1" indent="0" justifyLastLine="0" shrinkToFit="0" readingOrder="0"/>
    </dxf>
    <dxf>
      <font>
        <b val="0"/>
        <i/>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indexed="64"/>
        </left>
        <vertic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bottom" textRotation="0" wrapText="1" indent="1" justifyLastLine="0" shrinkToFit="0" readingOrder="0"/>
    </dxf>
    <dxf>
      <font>
        <b/>
        <i val="0"/>
        <strike val="0"/>
        <condense val="0"/>
        <extend val="0"/>
        <outline val="0"/>
        <shadow val="0"/>
        <u val="none"/>
        <vertAlign val="baseline"/>
        <sz val="12"/>
        <color theme="1"/>
        <name val="Arial"/>
        <scheme val="none"/>
      </font>
      <fill>
        <patternFill patternType="solid">
          <fgColor theme="0"/>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center"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2"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general"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general" vertical="center" textRotation="0" wrapText="1" indent="0" justifyLastLine="0" shrinkToFit="0" readingOrder="0"/>
    </dxf>
    <dxf>
      <font>
        <b val="0"/>
        <i/>
        <strike val="0"/>
        <condense val="0"/>
        <extend val="0"/>
        <outline val="0"/>
        <shadow val="0"/>
        <u val="none"/>
        <vertAlign val="baseline"/>
        <sz val="11"/>
        <color auto="1"/>
        <name val="Arial"/>
        <scheme val="none"/>
      </font>
      <numFmt numFmtId="171" formatCode="_(* #,##0_);_(* \(#,##0\);_(* &quot;-&quot;??_);_(@_)"/>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ill>
        <patternFill patternType="solid"/>
      </fill>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alignment horizontal="right" vertical="bottom"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left style="thin">
          <color theme="0"/>
        </left>
        <right style="thin">
          <color theme="4" tint="0.39997558519241921"/>
        </right>
        <top style="medium">
          <color indexed="64"/>
        </top>
        <bottom style="medium">
          <color indexed="64"/>
        </bottom>
      </border>
    </dxf>
    <dxf>
      <fill>
        <patternFill patternType="solid"/>
      </fill>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theme="0"/>
          <bgColor indexed="65"/>
        </patternFill>
      </fill>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i val="0"/>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b/>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font>
        <b/>
        <i val="0"/>
        <strike val="0"/>
        <condense val="0"/>
        <extend val="0"/>
        <outline val="0"/>
        <shadow val="0"/>
        <u val="none"/>
        <vertAlign val="baseline"/>
        <sz val="12"/>
        <color theme="1"/>
        <name val="Arial"/>
        <family val="2"/>
        <scheme val="none"/>
      </font>
      <border diagonalUp="0" diagonalDown="0">
        <left/>
        <right/>
        <top/>
        <bottom style="thin">
          <color indexed="64"/>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left style="thin">
          <color theme="0"/>
        </left>
        <right style="thin">
          <color theme="0"/>
        </right>
        <top/>
        <bottom style="thin">
          <color theme="0"/>
        </bottom>
        <vertical/>
        <horizontal/>
      </border>
    </dxf>
    <dxf>
      <border outline="0">
        <top style="medium">
          <color indexed="64"/>
        </top>
        <bottom style="double">
          <color indexed="64"/>
        </bottom>
      </border>
    </dxf>
    <dxf>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font>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ill>
        <patternFill patternType="solid">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general" vertical="top" textRotation="0" wrapText="1" indent="0" justifyLastLine="0" shrinkToFit="0" readingOrder="0"/>
      <border diagonalUp="0" diagonalDown="0" outline="0">
        <left/>
        <right/>
        <bottom/>
      </border>
    </dxf>
    <dxf>
      <font>
        <b val="0"/>
        <i val="0"/>
        <strike val="0"/>
        <condense val="0"/>
        <extend val="0"/>
        <outline val="0"/>
        <shadow val="0"/>
        <u val="none"/>
        <vertAlign val="baseline"/>
        <sz val="10"/>
        <color auto="1"/>
        <name val="Arial"/>
        <scheme val="none"/>
      </font>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vertic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border diagonalUp="0" diagonalDown="0">
        <left style="thin">
          <color theme="0"/>
        </left>
        <right/>
        <top style="thin">
          <color theme="0"/>
        </top>
        <bottom style="thin">
          <color theme="0"/>
        </bottom>
        <vertical/>
        <horizontal/>
      </border>
    </dxf>
    <dxf>
      <font>
        <b val="0"/>
        <i/>
        <strike val="0"/>
        <condense val="0"/>
        <extend val="0"/>
        <outline val="0"/>
        <shadow val="0"/>
        <u val="none"/>
        <vertAlign val="baseline"/>
        <sz val="12"/>
        <color auto="1"/>
        <name val="Arial"/>
        <scheme val="none"/>
      </font>
      <numFmt numFmtId="166" formatCode="_-* #,##0_-;\-* #,##0_-;_-* &quot;-&quot;??_-;_-@_-"/>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bottom style="medium">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auto="1"/>
        <name val="Arial"/>
        <family val="2"/>
        <scheme val="none"/>
      </font>
      <numFmt numFmtId="171" formatCode="_(* #,##0_);_(* \(#,##0\);_(* &quot;-&quot;??_);_(@_)"/>
      <fill>
        <patternFill patternType="solid">
          <fgColor theme="0"/>
          <bgColor theme="0"/>
        </patternFill>
      </fill>
      <alignment horizontal="general" vertical="top"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theme="0"/>
          <bgColor theme="0"/>
        </patternFill>
      </fill>
      <alignment horizontal="left" vertical="top" textRotation="0" wrapText="1" indent="2"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border outline="0">
        <top style="thin">
          <color theme="0"/>
        </top>
      </border>
    </dxf>
    <dxf>
      <border outline="0">
        <right style="thin">
          <color theme="0"/>
        </right>
        <bottom style="medium">
          <color indexed="64"/>
        </bottom>
      </border>
    </dxf>
    <dxf>
      <font>
        <b val="0"/>
        <i val="0"/>
        <strike val="0"/>
        <condense val="0"/>
        <extend val="0"/>
        <outline val="0"/>
        <shadow val="0"/>
        <u val="none"/>
        <vertAlign val="baseline"/>
        <sz val="12"/>
        <color theme="1"/>
        <name val="Arial"/>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border diagonalUp="0" diagonalDown="0" outline="0">
        <left/>
        <right/>
        <top/>
        <bottom style="thin">
          <color indexed="64"/>
        </bottom>
      </border>
    </dxf>
    <dxf>
      <border outline="0">
        <top style="medium">
          <color indexed="64"/>
        </top>
        <bottom style="medium">
          <color indexed="64"/>
        </bottom>
      </border>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scheme val="none"/>
      </font>
      <numFmt numFmtId="3" formatCode="#,##0"/>
      <fill>
        <patternFill patternType="solid">
          <fgColor theme="0"/>
          <bgColor indexed="65"/>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2"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right style="thin">
          <color theme="0"/>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s>
  <tableStyles count="0" defaultTableStyle="TableStyleMedium2" defaultPivotStyle="PivotStyleLight16"/>
  <colors>
    <mruColors>
      <color rgb="FFFF00FF"/>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TD1_Travelled_Yesterday" displayName="Table_TD1_Travelled_Yesterday" ref="A4:Y44" totalsRowShown="0" headerRowDxfId="554" headerRowBorderDxfId="553" tableBorderDxfId="552" headerRowCellStyle="Normal 2 2">
  <autoFilter ref="A4:Y4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000-000001000000}" name="Category" dataDxfId="551" dataCellStyle="Normal 3"/>
    <tableColumn id="2" xr3:uid="{00000000-0010-0000-0000-000002000000}" name="Sub-category" dataDxfId="550" dataCellStyle="Normal 2 2"/>
    <tableColumn id="3" xr3:uid="{00000000-0010-0000-0000-000003000000}" name="2000" dataDxfId="549" dataCellStyle="Normal 2 2"/>
    <tableColumn id="4" xr3:uid="{00000000-0010-0000-0000-000004000000}" name="2001" dataDxfId="548" dataCellStyle="Normal 2 2"/>
    <tableColumn id="5" xr3:uid="{00000000-0010-0000-0000-000005000000}" name="2002" dataDxfId="547" dataCellStyle="Normal 2 2"/>
    <tableColumn id="6" xr3:uid="{00000000-0010-0000-0000-000006000000}" name="2003" dataDxfId="546" dataCellStyle="Normal 2 2"/>
    <tableColumn id="7" xr3:uid="{00000000-0010-0000-0000-000007000000}" name="2004" dataDxfId="545" dataCellStyle="Normal 2 2"/>
    <tableColumn id="8" xr3:uid="{00000000-0010-0000-0000-000008000000}" name="2005" dataDxfId="544" dataCellStyle="Normal 2 2"/>
    <tableColumn id="9" xr3:uid="{00000000-0010-0000-0000-000009000000}" name="2006" dataDxfId="543" dataCellStyle="Normal 2 2"/>
    <tableColumn id="10" xr3:uid="{00000000-0010-0000-0000-00000A000000}" name="2007" dataDxfId="542" dataCellStyle="Normal 2 2"/>
    <tableColumn id="11" xr3:uid="{00000000-0010-0000-0000-00000B000000}" name="2008" dataDxfId="541" dataCellStyle="Normal 2 2"/>
    <tableColumn id="12" xr3:uid="{00000000-0010-0000-0000-00000C000000}" name="2009" dataDxfId="540" dataCellStyle="Normal 2 2"/>
    <tableColumn id="13" xr3:uid="{00000000-0010-0000-0000-00000D000000}" name="2010" dataDxfId="539" dataCellStyle="Normal 2 2"/>
    <tableColumn id="14" xr3:uid="{00000000-0010-0000-0000-00000E000000}" name="2011" dataDxfId="538" dataCellStyle="Normal 2 2"/>
    <tableColumn id="15" xr3:uid="{00000000-0010-0000-0000-00000F000000}" name="2012" dataDxfId="537" dataCellStyle="Normal 2 2"/>
    <tableColumn id="16" xr3:uid="{00000000-0010-0000-0000-000010000000}" name="2013" dataDxfId="536" dataCellStyle="Normal 2 2"/>
    <tableColumn id="17" xr3:uid="{00000000-0010-0000-0000-000011000000}" name="2014" dataDxfId="535" dataCellStyle="Normal 2 2"/>
    <tableColumn id="18" xr3:uid="{00000000-0010-0000-0000-000012000000}" name="2015" dataDxfId="534" dataCellStyle="Normal 2 2"/>
    <tableColumn id="19" xr3:uid="{00000000-0010-0000-0000-000013000000}" name="2016" dataDxfId="533" dataCellStyle="Normal 2 2"/>
    <tableColumn id="20" xr3:uid="{00000000-0010-0000-0000-000014000000}" name="2017" dataDxfId="532" dataCellStyle="Normal 2 2"/>
    <tableColumn id="21" xr3:uid="{00000000-0010-0000-0000-000015000000}" name="2018" dataDxfId="531" dataCellStyle="Normal 2 2"/>
    <tableColumn id="22" xr3:uid="{00000000-0010-0000-0000-000016000000}" name="2019" dataDxfId="530" dataCellStyle="Normal 2 2"/>
    <tableColumn id="23" xr3:uid="{00000000-0010-0000-0000-000017000000}" name="2020" dataDxfId="529" dataCellStyle="Normal 2 2"/>
    <tableColumn id="25" xr3:uid="{00000000-0010-0000-0000-000019000000}" name="2021" dataDxfId="528" dataCellStyle="Normal 2 2"/>
    <tableColumn id="24" xr3:uid="{00000000-0010-0000-0000-000018000000}" name="Sample size 2021" dataDxfId="527" dataCellStyle="Normal 2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TD4b_Distance_to_Work_Mode" displayName="Table_TD4b_Distance_to_Work_Mode" ref="A4:K15" totalsRowShown="0" headerRowDxfId="382" dataDxfId="381" tableBorderDxfId="380">
  <autoFilter ref="A4:K15"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Main mode" dataDxfId="379"/>
    <tableColumn id="2" xr3:uid="{00000000-0010-0000-0800-000002000000}" name="Under 1 km" dataDxfId="378"/>
    <tableColumn id="3" xr3:uid="{00000000-0010-0000-0800-000003000000}" name="1 to under 2km" dataDxfId="377"/>
    <tableColumn id="4" xr3:uid="{00000000-0010-0000-0800-000004000000}" name="2 to under 3km" dataDxfId="376"/>
    <tableColumn id="5" xr3:uid="{00000000-0010-0000-0800-000005000000}" name="3 to under 5km" dataDxfId="375"/>
    <tableColumn id="6" xr3:uid="{00000000-0010-0000-0800-000006000000}" name="5 to under 10km" dataDxfId="374"/>
    <tableColumn id="7" xr3:uid="{00000000-0010-0000-0800-000007000000}" name="10 to under 15km" dataDxfId="373"/>
    <tableColumn id="8" xr3:uid="{00000000-0010-0000-0800-000008000000}" name="15 to 20km" dataDxfId="372"/>
    <tableColumn id="9" xr3:uid="{00000000-0010-0000-0800-000009000000}" name="20 to 40km" dataDxfId="371"/>
    <tableColumn id="10" xr3:uid="{00000000-0010-0000-0800-00000A000000}" name="40km and over" dataDxfId="370"/>
    <tableColumn id="11" xr3:uid="{00000000-0010-0000-0800-00000B000000}" name="Sample size" dataDxfId="36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TD4c__Under_Two_Miles_Mode" displayName="Table_TD4c__Under_Two_Miles_Mode" ref="A4:J14" totalsRowShown="0" headerRowDxfId="368" dataDxfId="366" headerRowBorderDxfId="367" tableBorderDxfId="365">
  <autoFilter ref="A4:J1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Survey Year" dataDxfId="364"/>
    <tableColumn id="2" xr3:uid="{00000000-0010-0000-0900-000002000000}" name="Main Mode Walking " dataDxfId="363"/>
    <tableColumn id="3" xr3:uid="{00000000-0010-0000-0900-000003000000}" name="Main Mode Driver car or van  " dataDxfId="362"/>
    <tableColumn id="4" xr3:uid="{00000000-0010-0000-0900-000004000000}" name="Main Mode Passenger car or van   " dataDxfId="361"/>
    <tableColumn id="5" xr3:uid="{00000000-0010-0000-0900-000005000000}" name="Main Mode Bicycle   " dataDxfId="360"/>
    <tableColumn id="6" xr3:uid="{00000000-0010-0000-0900-000006000000}" name="Main Mode Bus    " dataDxfId="359"/>
    <tableColumn id="7" xr3:uid="{00000000-0010-0000-0900-000007000000}" name="Main Mode Taxi or minicab      " dataDxfId="358"/>
    <tableColumn id="8" xr3:uid="{00000000-0010-0000-0900-000008000000}" name="Main Mode Rail       " dataDxfId="357"/>
    <tableColumn id="9" xr3:uid="{00000000-0010-0000-0900-000009000000}" name="Main Mode Other        " dataDxfId="356"/>
    <tableColumn id="10" xr3:uid="{00000000-0010-0000-0900-00000A000000}" name="Sample size" dataDxfId="35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56746E-1825-469F-A09D-4173BFA60507}" name="Table_TD4d_Under_5_Miles_Mode" displayName="Table_TD4d_Under_5_Miles_Mode" ref="A4:J14" totalsRowShown="0" headerRowDxfId="354" dataDxfId="352" headerRowBorderDxfId="353" tableBorderDxfId="351">
  <autoFilter ref="A4:J14" xr:uid="{7756746E-1825-469F-A09D-4173BFA605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F27AF3E-C046-4FC4-98A3-E711E9B771A7}" name="Survey Year" dataDxfId="350"/>
    <tableColumn id="2" xr3:uid="{B69ADE6B-D666-4863-B977-C573839CA610}" name="Main Mode Walking " dataDxfId="349"/>
    <tableColumn id="3" xr3:uid="{3B33F423-A4FE-4E20-87F1-68843EE62293}" name="Main Mode Driver car or van  " dataDxfId="348"/>
    <tableColumn id="4" xr3:uid="{ED0791B1-D883-49CE-B094-BB0E4E13A001}" name="Main Mode Passenger car or van   " dataDxfId="347"/>
    <tableColumn id="5" xr3:uid="{DF80E52F-4E04-4BDE-8D15-A1DED902C429}" name="Main Mode Bicycle   "/>
    <tableColumn id="6" xr3:uid="{EF0E263F-20BF-4774-96DC-15194903472F}" name="Main Mode Bus    " dataDxfId="346"/>
    <tableColumn id="7" xr3:uid="{CA454FF9-E377-4B2C-845A-D8DDABC57B0E}" name="Main Mode Taxi or minicab      " dataDxfId="345"/>
    <tableColumn id="8" xr3:uid="{61633B43-FACA-43C9-AFB5-BF64A6E98F46}" name="Main Mode Rail       " dataDxfId="344"/>
    <tableColumn id="9" xr3:uid="{A68A0D3B-6BDB-46F5-9A3D-71B3A7FB36D0}" name="Main Mode Other        " dataDxfId="343"/>
    <tableColumn id="10" xr3:uid="{6C5C1D81-A561-49AC-89E2-3D1A49968AA1}" name="Sample size" dataDxfId="34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TD5_Distance_Summary" displayName="Table_TD5_Distance_Summary" ref="A4:L39" totalsRowShown="0" headerRowDxfId="341" dataDxfId="339" headerRowBorderDxfId="340" tableBorderDxfId="338" headerRowCellStyle="Followed Hyperlink" dataCellStyle="Followed Hyperlink">
  <autoFilter ref="A4:L39"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A00-000001000000}" name="Gender" dataDxfId="337"/>
    <tableColumn id="2" xr3:uid="{00000000-0010-0000-0A00-000002000000}" name="Statistic" dataDxfId="336"/>
    <tableColumn id="3" xr3:uid="{00000000-0010-0000-0A00-000003000000}" name="2012" dataDxfId="335" dataCellStyle="Comma"/>
    <tableColumn id="4" xr3:uid="{00000000-0010-0000-0A00-000004000000}" name="2013" dataDxfId="334" dataCellStyle="Comma"/>
    <tableColumn id="5" xr3:uid="{00000000-0010-0000-0A00-000005000000}" name="2014" dataDxfId="333" dataCellStyle="Comma"/>
    <tableColumn id="6" xr3:uid="{00000000-0010-0000-0A00-000006000000}" name="2015" dataDxfId="332" dataCellStyle="Comma"/>
    <tableColumn id="7" xr3:uid="{00000000-0010-0000-0A00-000007000000}" name="2016" dataDxfId="331" dataCellStyle="Comma"/>
    <tableColumn id="8" xr3:uid="{00000000-0010-0000-0A00-000008000000}" name="2017" dataDxfId="330" dataCellStyle="Comma"/>
    <tableColumn id="9" xr3:uid="{00000000-0010-0000-0A00-000009000000}" name="2018" dataDxfId="329" dataCellStyle="Comma"/>
    <tableColumn id="10" xr3:uid="{00000000-0010-0000-0A00-00000A000000}" name="2019" dataDxfId="328" dataCellStyle="Comma"/>
    <tableColumn id="11" xr3:uid="{00000000-0010-0000-0A00-00000B000000}" name="2020" dataDxfId="327" dataCellStyle="Comma"/>
    <tableColumn id="12" xr3:uid="{00000000-0010-0000-0A00-00000C000000}" name="2021" dataDxfId="326"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A77914C-DABD-47BD-AD2E-A7A86C66BDB4}" name="Table_TD5a_Distance_by_Mode" displayName="Table_TD5a_Distance_by_Mode" ref="A4:I11" totalsRowShown="0" headerRowDxfId="325" dataDxfId="324" tableBorderDxfId="323" headerRowCellStyle="Normal 2 2">
  <autoFilter ref="A4:I11" xr:uid="{1A77914C-DABD-47BD-AD2E-A7A86C66BD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8FBD7B7-7324-4104-A5F1-25200FC39653}" name="Statistic" dataDxfId="322"/>
    <tableColumn id="2" xr3:uid="{BCDE77FF-649E-4285-882B-5BC714C8F589}" name="Walking" dataDxfId="321"/>
    <tableColumn id="3" xr3:uid="{029732F2-3315-46E1-9691-16A39B9115C2}" name="Driver car or van" dataDxfId="320"/>
    <tableColumn id="4" xr3:uid="{91443D4E-E5C5-414A-9942-3E7AD86CA915}" name="Passenger car or van" dataDxfId="319"/>
    <tableColumn id="5" xr3:uid="{2262342A-2A86-4CF9-88C3-7466FD529806}" name="Bicycle" dataDxfId="318"/>
    <tableColumn id="6" xr3:uid="{3E64C1D3-9512-49EC-B419-0A96D49B08B9}" name="Bus" dataDxfId="317"/>
    <tableColumn id="7" xr3:uid="{14B9CE2B-735C-4BFE-8FA9-38990015877B}" name="Taxi or minicab" dataDxfId="316"/>
    <tableColumn id="8" xr3:uid="{F2AC7E22-8882-4233-BCB8-87879BEB613D}" name="Rail" dataDxfId="315"/>
    <tableColumn id="9" xr3:uid="{D85A74E5-8629-44D8-B03E-11C646D30315}" name="Other" dataDxfId="31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_TD6_Journeys_Duration" displayName="Table_TD6_Journeys_Duration" ref="A4:X13" totalsRowShown="0" headerRowDxfId="313" dataDxfId="311" headerRowBorderDxfId="312">
  <autoFilter ref="A4:X1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B00-000001000000}" name="Duration" dataDxfId="310"/>
    <tableColumn id="2" xr3:uid="{00000000-0010-0000-0B00-000002000000}" name="1999" dataDxfId="309"/>
    <tableColumn id="3" xr3:uid="{00000000-0010-0000-0B00-000003000000}" name="2000" dataDxfId="308"/>
    <tableColumn id="4" xr3:uid="{00000000-0010-0000-0B00-000004000000}" name="2001" dataDxfId="307"/>
    <tableColumn id="5" xr3:uid="{00000000-0010-0000-0B00-000005000000}" name="2002" dataDxfId="306"/>
    <tableColumn id="6" xr3:uid="{00000000-0010-0000-0B00-000006000000}" name="2003" dataDxfId="305"/>
    <tableColumn id="7" xr3:uid="{00000000-0010-0000-0B00-000007000000}" name="2004" dataDxfId="304"/>
    <tableColumn id="8" xr3:uid="{00000000-0010-0000-0B00-000008000000}" name="2005" dataDxfId="303"/>
    <tableColumn id="9" xr3:uid="{00000000-0010-0000-0B00-000009000000}" name="2006" dataDxfId="302"/>
    <tableColumn id="10" xr3:uid="{00000000-0010-0000-0B00-00000A000000}" name="2007" dataDxfId="301"/>
    <tableColumn id="11" xr3:uid="{00000000-0010-0000-0B00-00000B000000}" name="2008" dataDxfId="300"/>
    <tableColumn id="12" xr3:uid="{00000000-0010-0000-0B00-00000C000000}" name="2009" dataDxfId="299"/>
    <tableColumn id="13" xr3:uid="{00000000-0010-0000-0B00-00000D000000}" name="2010" dataDxfId="298"/>
    <tableColumn id="14" xr3:uid="{00000000-0010-0000-0B00-00000E000000}" name="2011" dataDxfId="297"/>
    <tableColumn id="15" xr3:uid="{00000000-0010-0000-0B00-00000F000000}" name="2012" dataDxfId="296"/>
    <tableColumn id="16" xr3:uid="{00000000-0010-0000-0B00-000010000000}" name="2013" dataDxfId="295"/>
    <tableColumn id="17" xr3:uid="{00000000-0010-0000-0B00-000011000000}" name="2014" dataDxfId="294"/>
    <tableColumn id="18" xr3:uid="{00000000-0010-0000-0B00-000012000000}" name="2015" dataDxfId="293"/>
    <tableColumn id="19" xr3:uid="{00000000-0010-0000-0B00-000013000000}" name="2016" dataDxfId="292"/>
    <tableColumn id="20" xr3:uid="{00000000-0010-0000-0B00-000014000000}" name="2017" dataDxfId="291"/>
    <tableColumn id="21" xr3:uid="{00000000-0010-0000-0B00-000015000000}" name="2018" dataDxfId="290"/>
    <tableColumn id="22" xr3:uid="{00000000-0010-0000-0B00-000016000000}" name="2019" dataDxfId="289"/>
    <tableColumn id="23" xr3:uid="{00000000-0010-0000-0B00-000017000000}" name="2020" dataDxfId="288"/>
    <tableColumn id="24" xr3:uid="{00000000-0010-0000-0B00-000018000000}" name="2021" dataDxfId="28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_TD6a_Journeys_Work_Duration" displayName="Table_TD6a_Journeys_Work_Duration" ref="A4:K13" totalsRowShown="0" headerRowDxfId="286" dataDxfId="284" headerRowBorderDxfId="285" tableBorderDxfId="283">
  <autoFilter ref="A4:K13"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Duration" dataDxfId="282"/>
    <tableColumn id="3" xr3:uid="{00000000-0010-0000-0C00-000003000000}" name="2012" dataDxfId="281"/>
    <tableColumn id="4" xr3:uid="{00000000-0010-0000-0C00-000004000000}" name="2013" dataDxfId="280"/>
    <tableColumn id="5" xr3:uid="{00000000-0010-0000-0C00-000005000000}" name="2014" dataDxfId="279"/>
    <tableColumn id="6" xr3:uid="{00000000-0010-0000-0C00-000006000000}" name="2015" dataDxfId="278"/>
    <tableColumn id="7" xr3:uid="{00000000-0010-0000-0C00-000007000000}" name="2016" dataDxfId="277"/>
    <tableColumn id="8" xr3:uid="{00000000-0010-0000-0C00-000008000000}" name="2017" dataDxfId="276"/>
    <tableColumn id="9" xr3:uid="{00000000-0010-0000-0C00-000009000000}" name="2018" dataDxfId="275"/>
    <tableColumn id="10" xr3:uid="{00000000-0010-0000-0C00-00000A000000}" name="2019" dataDxfId="274"/>
    <tableColumn id="11" xr3:uid="{00000000-0010-0000-0C00-00000B000000}" name="2020" dataDxfId="273"/>
    <tableColumn id="12" xr3:uid="{00000000-0010-0000-0C00-00000C000000}" name="2021" dataDxfId="27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_TD7_Start_Time" displayName="Table_TD7_Start_Time" ref="B4:Y19" totalsRowShown="0" headerRowDxfId="271" dataDxfId="270">
  <autoFilter ref="B4:Y19"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D00-000001000000}" name="Time of day" dataDxfId="269"/>
    <tableColumn id="3" xr3:uid="{00000000-0010-0000-0D00-000003000000}" name="1999" dataDxfId="268"/>
    <tableColumn id="4" xr3:uid="{00000000-0010-0000-0D00-000004000000}" name="2000" dataDxfId="267"/>
    <tableColumn id="5" xr3:uid="{00000000-0010-0000-0D00-000005000000}" name="2001" dataDxfId="266"/>
    <tableColumn id="6" xr3:uid="{00000000-0010-0000-0D00-000006000000}" name="2002" dataDxfId="265"/>
    <tableColumn id="7" xr3:uid="{00000000-0010-0000-0D00-000007000000}" name="2003" dataDxfId="264"/>
    <tableColumn id="8" xr3:uid="{00000000-0010-0000-0D00-000008000000}" name="2004" dataDxfId="263"/>
    <tableColumn id="9" xr3:uid="{00000000-0010-0000-0D00-000009000000}" name="2005" dataDxfId="262"/>
    <tableColumn id="10" xr3:uid="{00000000-0010-0000-0D00-00000A000000}" name="2006" dataDxfId="261"/>
    <tableColumn id="11" xr3:uid="{00000000-0010-0000-0D00-00000B000000}" name="2007" dataDxfId="260"/>
    <tableColumn id="12" xr3:uid="{00000000-0010-0000-0D00-00000C000000}" name="2008" dataDxfId="259"/>
    <tableColumn id="13" xr3:uid="{00000000-0010-0000-0D00-00000D000000}" name="2009" dataDxfId="258"/>
    <tableColumn id="14" xr3:uid="{00000000-0010-0000-0D00-00000E000000}" name="2010" dataDxfId="257"/>
    <tableColumn id="15" xr3:uid="{00000000-0010-0000-0D00-00000F000000}" name="2011" dataDxfId="256"/>
    <tableColumn id="16" xr3:uid="{00000000-0010-0000-0D00-000010000000}" name="2012" dataDxfId="255"/>
    <tableColumn id="17" xr3:uid="{00000000-0010-0000-0D00-000011000000}" name="2013" dataDxfId="254"/>
    <tableColumn id="18" xr3:uid="{00000000-0010-0000-0D00-000012000000}" name="2014" dataDxfId="253"/>
    <tableColumn id="19" xr3:uid="{00000000-0010-0000-0D00-000013000000}" name="2015" dataDxfId="252"/>
    <tableColumn id="20" xr3:uid="{00000000-0010-0000-0D00-000014000000}" name="2016" dataDxfId="251"/>
    <tableColumn id="21" xr3:uid="{00000000-0010-0000-0D00-000015000000}" name="2017" dataDxfId="250"/>
    <tableColumn id="22" xr3:uid="{00000000-0010-0000-0D00-000016000000}" name="2018" dataDxfId="249"/>
    <tableColumn id="23" xr3:uid="{00000000-0010-0000-0D00-000017000000}" name="2019" dataDxfId="248"/>
    <tableColumn id="24" xr3:uid="{00000000-0010-0000-0D00-000018000000}" name="2020" dataDxfId="247"/>
    <tableColumn id="25" xr3:uid="{00000000-0010-0000-0D00-000019000000}" name="2021" dataDxfId="24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_TD8_Day_Of_Travel" displayName="Table_TD8_Day_Of_Travel" ref="A4:X12" totalsRowShown="0" headerRowDxfId="245" dataDxfId="244" tableBorderDxfId="243">
  <autoFilter ref="A4:X1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E00-000001000000}" name="Day of week" dataDxfId="242"/>
    <tableColumn id="2" xr3:uid="{00000000-0010-0000-0E00-000002000000}" name="1999" dataDxfId="241"/>
    <tableColumn id="3" xr3:uid="{00000000-0010-0000-0E00-000003000000}" name="2000" dataDxfId="240"/>
    <tableColumn id="4" xr3:uid="{00000000-0010-0000-0E00-000004000000}" name="2001" dataDxfId="239"/>
    <tableColumn id="5" xr3:uid="{00000000-0010-0000-0E00-000005000000}" name="2002" dataDxfId="238"/>
    <tableColumn id="6" xr3:uid="{00000000-0010-0000-0E00-000006000000}" name="2003" dataDxfId="237"/>
    <tableColumn id="7" xr3:uid="{00000000-0010-0000-0E00-000007000000}" name="2004" dataDxfId="236"/>
    <tableColumn id="8" xr3:uid="{00000000-0010-0000-0E00-000008000000}" name="2005" dataDxfId="235"/>
    <tableColumn id="9" xr3:uid="{00000000-0010-0000-0E00-000009000000}" name="2006" dataDxfId="234"/>
    <tableColumn id="10" xr3:uid="{00000000-0010-0000-0E00-00000A000000}" name="2007" dataDxfId="233" dataCellStyle="Comma"/>
    <tableColumn id="11" xr3:uid="{00000000-0010-0000-0E00-00000B000000}" name="2008" dataDxfId="232" dataCellStyle="Comma"/>
    <tableColumn id="12" xr3:uid="{00000000-0010-0000-0E00-00000C000000}" name="2009" dataDxfId="231" dataCellStyle="Comma"/>
    <tableColumn id="13" xr3:uid="{00000000-0010-0000-0E00-00000D000000}" name="2010" dataDxfId="230" dataCellStyle="Comma"/>
    <tableColumn id="14" xr3:uid="{00000000-0010-0000-0E00-00000E000000}" name="2011" dataDxfId="229" dataCellStyle="Comma"/>
    <tableColumn id="15" xr3:uid="{00000000-0010-0000-0E00-00000F000000}" name="2012" dataDxfId="228" dataCellStyle="Comma"/>
    <tableColumn id="16" xr3:uid="{00000000-0010-0000-0E00-000010000000}" name="2013" dataDxfId="227" dataCellStyle="Comma"/>
    <tableColumn id="17" xr3:uid="{00000000-0010-0000-0E00-000011000000}" name="2014" dataDxfId="226" dataCellStyle="Comma"/>
    <tableColumn id="18" xr3:uid="{00000000-0010-0000-0E00-000012000000}" name="2015" dataDxfId="225" dataCellStyle="Comma"/>
    <tableColumn id="19" xr3:uid="{00000000-0010-0000-0E00-000013000000}" name="2016" dataDxfId="224" dataCellStyle="Comma"/>
    <tableColumn id="20" xr3:uid="{00000000-0010-0000-0E00-000014000000}" name="2017" dataDxfId="223" dataCellStyle="Comma"/>
    <tableColumn id="21" xr3:uid="{00000000-0010-0000-0E00-000015000000}" name="2018" dataDxfId="222" dataCellStyle="Comma"/>
    <tableColumn id="22" xr3:uid="{00000000-0010-0000-0E00-000016000000}" name="2019" dataDxfId="221" dataCellStyle="Comma"/>
    <tableColumn id="23" xr3:uid="{00000000-0010-0000-0E00-000017000000}" name="2020" dataDxfId="220"/>
    <tableColumn id="24" xr3:uid="{00000000-0010-0000-0E00-000018000000}" name="2021" dataDxfId="219"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_TD9_Car_Occupancy" displayName="Table_TD9_Car_Occupancy" ref="A4:X11" totalsRowShown="0" headerRowDxfId="218" dataDxfId="216" headerRowBorderDxfId="217" tableBorderDxfId="215" totalsRowBorderDxfId="214">
  <autoFilter ref="A4:X1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F00-000001000000}" name="Car occupancy" dataDxfId="213"/>
    <tableColumn id="2" xr3:uid="{00000000-0010-0000-0F00-000002000000}" name="1999" dataDxfId="212"/>
    <tableColumn id="3" xr3:uid="{00000000-0010-0000-0F00-000003000000}" name="2000" dataDxfId="211"/>
    <tableColumn id="4" xr3:uid="{00000000-0010-0000-0F00-000004000000}" name="2001" dataDxfId="210"/>
    <tableColumn id="5" xr3:uid="{00000000-0010-0000-0F00-000005000000}" name="2002" dataDxfId="209"/>
    <tableColumn id="6" xr3:uid="{00000000-0010-0000-0F00-000006000000}" name="2003" dataDxfId="208"/>
    <tableColumn id="7" xr3:uid="{00000000-0010-0000-0F00-000007000000}" name="2004" dataDxfId="207"/>
    <tableColumn id="8" xr3:uid="{00000000-0010-0000-0F00-000008000000}" name="2005" dataDxfId="206"/>
    <tableColumn id="9" xr3:uid="{00000000-0010-0000-0F00-000009000000}" name="2006" dataDxfId="205"/>
    <tableColumn id="10" xr3:uid="{00000000-0010-0000-0F00-00000A000000}" name="2007" dataDxfId="204"/>
    <tableColumn id="11" xr3:uid="{00000000-0010-0000-0F00-00000B000000}" name="2008" dataDxfId="203"/>
    <tableColumn id="12" xr3:uid="{00000000-0010-0000-0F00-00000C000000}" name="2009" dataDxfId="202"/>
    <tableColumn id="13" xr3:uid="{00000000-0010-0000-0F00-00000D000000}" name="2010" dataDxfId="201"/>
    <tableColumn id="14" xr3:uid="{00000000-0010-0000-0F00-00000E000000}" name="2011" dataDxfId="200"/>
    <tableColumn id="15" xr3:uid="{00000000-0010-0000-0F00-00000F000000}" name="2012" dataDxfId="199"/>
    <tableColumn id="16" xr3:uid="{00000000-0010-0000-0F00-000010000000}" name="2013" dataDxfId="198"/>
    <tableColumn id="17" xr3:uid="{00000000-0010-0000-0F00-000011000000}" name="2014" dataDxfId="197"/>
    <tableColumn id="18" xr3:uid="{00000000-0010-0000-0F00-000012000000}" name="2015" dataDxfId="196"/>
    <tableColumn id="19" xr3:uid="{00000000-0010-0000-0F00-000013000000}" name="2016" dataDxfId="195"/>
    <tableColumn id="20" xr3:uid="{00000000-0010-0000-0F00-000014000000}" name="2017" dataDxfId="194"/>
    <tableColumn id="21" xr3:uid="{00000000-0010-0000-0F00-000015000000}" name="2018" dataDxfId="193"/>
    <tableColumn id="22" xr3:uid="{00000000-0010-0000-0F00-000016000000}" name="2019" dataDxfId="192"/>
    <tableColumn id="23" xr3:uid="{00000000-0010-0000-0F00-000017000000}" name="2020" dataDxfId="191"/>
    <tableColumn id="24" xr3:uid="{00000000-0010-0000-0F00-000018000000}" name="2021" dataDxfId="19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2D51ACB-390E-454D-B1C3-B9140978055B}" name="Table_TD1a_Average_Number_of_Journeys" displayName="Table_TD1a_Average_Number_of_Journeys" ref="A4:K7" totalsRowShown="0" headerRowDxfId="526" dataDxfId="525" tableBorderDxfId="524">
  <autoFilter ref="A4:K7" xr:uid="{D2D51ACB-390E-454D-B1C3-B914097805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BB02A5E-6F48-4796-91B7-1E957538E5E3}" name="Statistic" dataDxfId="523"/>
    <tableColumn id="2" xr3:uid="{E68F8BA0-C8B2-4F64-A223-DA4DC43CCDF2}" name="2012" dataDxfId="522"/>
    <tableColumn id="3" xr3:uid="{815F71CD-DAAC-4EB2-93E3-83F505FEB8AB}" name="2013" dataDxfId="521"/>
    <tableColumn id="4" xr3:uid="{2C7E81CF-DD78-4BD6-A265-003FAC370982}" name="2014" dataDxfId="520"/>
    <tableColumn id="5" xr3:uid="{12070EAA-B4EC-45A9-B8BF-5F875612E50C}" name="2015" dataDxfId="519"/>
    <tableColumn id="6" xr3:uid="{FD58DB4B-D405-4CF4-8E38-D8FF4066BCFA}" name="2016" dataDxfId="518"/>
    <tableColumn id="7" xr3:uid="{584BB3A7-1258-4946-8748-EA41F59F07C4}" name="2017" dataDxfId="517"/>
    <tableColumn id="8" xr3:uid="{7DEB2DD1-07FA-42D4-A7AE-F1852A54D457}" name="2018" dataDxfId="516"/>
    <tableColumn id="9" xr3:uid="{78A03223-FBEC-4291-BC5D-0AE07151D205}" name="2019" dataDxfId="515"/>
    <tableColumn id="10" xr3:uid="{1BB40488-B0DE-4B05-88B3-8ABB9A04559D}" name="2020" dataDxfId="514"/>
    <tableColumn id="11" xr3:uid="{C8108AD1-1E26-425E-B866-5B3F5DA08150}" name="2021" dataDxfId="51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_TD10_Car_Congestion_Delay" displayName="Table_TD10_Car_Congestion_Delay" ref="A4:T6" totalsRowShown="0" headerRowDxfId="189" dataDxfId="188" tableBorderDxfId="187">
  <autoFilter ref="A4:T6"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000-000001000000}" name="Mode of Transport" dataDxfId="186"/>
    <tableColumn id="2" xr3:uid="{00000000-0010-0000-1000-000002000000}" name="2003" dataDxfId="185"/>
    <tableColumn id="3" xr3:uid="{00000000-0010-0000-1000-000003000000}" name="2004" dataDxfId="184"/>
    <tableColumn id="4" xr3:uid="{00000000-0010-0000-1000-000004000000}" name="2005" dataDxfId="183"/>
    <tableColumn id="5" xr3:uid="{00000000-0010-0000-1000-000005000000}" name="2006" dataDxfId="182"/>
    <tableColumn id="6" xr3:uid="{00000000-0010-0000-1000-000006000000}" name="2007" dataDxfId="181"/>
    <tableColumn id="7" xr3:uid="{00000000-0010-0000-1000-000007000000}" name="2008" dataDxfId="180"/>
    <tableColumn id="8" xr3:uid="{00000000-0010-0000-1000-000008000000}" name="2009" dataDxfId="179"/>
    <tableColumn id="9" xr3:uid="{00000000-0010-0000-1000-000009000000}" name="2010" dataDxfId="178"/>
    <tableColumn id="10" xr3:uid="{00000000-0010-0000-1000-00000A000000}" name="2011" dataDxfId="177"/>
    <tableColumn id="11" xr3:uid="{00000000-0010-0000-1000-00000B000000}" name="2012" dataDxfId="176"/>
    <tableColumn id="12" xr3:uid="{00000000-0010-0000-1000-00000C000000}" name="2013" dataDxfId="175"/>
    <tableColumn id="13" xr3:uid="{00000000-0010-0000-1000-00000D000000}" name="2014" dataDxfId="174"/>
    <tableColumn id="14" xr3:uid="{00000000-0010-0000-1000-00000E000000}" name="2015" dataDxfId="173"/>
    <tableColumn id="15" xr3:uid="{00000000-0010-0000-1000-00000F000000}" name="2016" dataDxfId="172"/>
    <tableColumn id="16" xr3:uid="{00000000-0010-0000-1000-000010000000}" name="2017" dataDxfId="171"/>
    <tableColumn id="17" xr3:uid="{00000000-0010-0000-1000-000011000000}" name="2018" dataDxfId="170"/>
    <tableColumn id="18" xr3:uid="{00000000-0010-0000-1000-000012000000}" name="2019" dataDxfId="169"/>
    <tableColumn id="19" xr3:uid="{00000000-0010-0000-1000-000013000000}" name="2020" dataDxfId="168"/>
    <tableColumn id="20" xr3:uid="{00000000-0010-0000-1000-000014000000}" name="2021" dataDxfId="167"/>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_TD10a_Congestion_Reason" displayName="Table_TD10a_Congestion_Reason" ref="A4:K14" totalsRowShown="0" headerRowDxfId="166" dataDxfId="164" headerRowBorderDxfId="165" tableBorderDxfId="163">
  <autoFilter ref="A4:K1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100-000001000000}" name="Reason" dataDxfId="162"/>
    <tableColumn id="2" xr3:uid="{00000000-0010-0000-1100-000002000000}" name="2012" dataDxfId="161"/>
    <tableColumn id="3" xr3:uid="{00000000-0010-0000-1100-000003000000}" name="2013" dataDxfId="160"/>
    <tableColumn id="4" xr3:uid="{00000000-0010-0000-1100-000004000000}" name="2014" dataDxfId="159"/>
    <tableColumn id="5" xr3:uid="{00000000-0010-0000-1100-000005000000}" name="2015" dataDxfId="158"/>
    <tableColumn id="6" xr3:uid="{00000000-0010-0000-1100-000006000000}" name="2016" dataDxfId="157"/>
    <tableColumn id="7" xr3:uid="{00000000-0010-0000-1100-000007000000}" name="2017" dataDxfId="156"/>
    <tableColumn id="8" xr3:uid="{00000000-0010-0000-1100-000008000000}" name="2018" dataDxfId="155"/>
    <tableColumn id="9" xr3:uid="{00000000-0010-0000-1100-000009000000}" name="2019" dataDxfId="154"/>
    <tableColumn id="10" xr3:uid="{00000000-0010-0000-1100-00000A000000}" name="2020" dataDxfId="153"/>
    <tableColumn id="11" xr3:uid="{00000000-0010-0000-1100-00000B000000}" name="2021" dataDxfId="15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_TD11_Bus_Delay" displayName="Table_TD11_Bus_Delay" ref="A4:T6" totalsRowShown="0" headerRowDxfId="151" dataDxfId="149" headerRowBorderDxfId="150" tableBorderDxfId="148">
  <autoFilter ref="A4:T6"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200-000001000000}" name="Mode of Transport" dataDxfId="147"/>
    <tableColumn id="2" xr3:uid="{00000000-0010-0000-1200-000002000000}" name="2003" dataDxfId="146"/>
    <tableColumn id="3" xr3:uid="{00000000-0010-0000-1200-000003000000}" name="2004" dataDxfId="145"/>
    <tableColumn id="4" xr3:uid="{00000000-0010-0000-1200-000004000000}" name="2005" dataDxfId="144"/>
    <tableColumn id="5" xr3:uid="{00000000-0010-0000-1200-000005000000}" name="2006" dataDxfId="143"/>
    <tableColumn id="6" xr3:uid="{00000000-0010-0000-1200-000006000000}" name="2007" dataDxfId="142"/>
    <tableColumn id="7" xr3:uid="{00000000-0010-0000-1200-000007000000}" name="2008" dataDxfId="141"/>
    <tableColumn id="8" xr3:uid="{00000000-0010-0000-1200-000008000000}" name="2009" dataDxfId="140"/>
    <tableColumn id="9" xr3:uid="{00000000-0010-0000-1200-000009000000}" name="2010" dataDxfId="139"/>
    <tableColumn id="10" xr3:uid="{00000000-0010-0000-1200-00000A000000}" name="2011" dataDxfId="138"/>
    <tableColumn id="11" xr3:uid="{00000000-0010-0000-1200-00000B000000}" name="2012" dataDxfId="137"/>
    <tableColumn id="12" xr3:uid="{00000000-0010-0000-1200-00000C000000}" name="2013" dataDxfId="136"/>
    <tableColumn id="13" xr3:uid="{00000000-0010-0000-1200-00000D000000}" name="2014" dataDxfId="135"/>
    <tableColumn id="14" xr3:uid="{00000000-0010-0000-1200-00000E000000}" name="2015" dataDxfId="134"/>
    <tableColumn id="15" xr3:uid="{00000000-0010-0000-1200-00000F000000}" name="2016" dataDxfId="133"/>
    <tableColumn id="16" xr3:uid="{00000000-0010-0000-1200-000010000000}" name="2017" dataDxfId="132"/>
    <tableColumn id="17" xr3:uid="{00000000-0010-0000-1200-000011000000}" name="2018" dataDxfId="131"/>
    <tableColumn id="18" xr3:uid="{00000000-0010-0000-1200-000012000000}" name="2019" dataDxfId="130"/>
    <tableColumn id="19" xr3:uid="{00000000-0010-0000-1200-000013000000}" name="2020" dataDxfId="129"/>
    <tableColumn id="20" xr3:uid="{00000000-0010-0000-1200-000014000000}" name="2021" dataDxfId="12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_TD12_Congestion_Delay_Time" displayName="Table_TD12_Congestion_Delay_Time" ref="A4:L56" totalsRowShown="0" headerRowDxfId="127" dataDxfId="125" headerRowBorderDxfId="126" tableBorderDxfId="124">
  <autoFilter ref="A4:L56"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300-000001000000}" name="Category" dataDxfId="123"/>
    <tableColumn id="2" xr3:uid="{00000000-0010-0000-1300-000002000000}" name="Sub-category" dataDxfId="122"/>
    <tableColumn id="3" xr3:uid="{00000000-0010-0000-1300-000003000000}" name="Not delayed" dataDxfId="121"/>
    <tableColumn id="4" xr3:uid="{00000000-0010-0000-1300-000004000000}" name="0-2 minutes" dataDxfId="120"/>
    <tableColumn id="5" xr3:uid="{00000000-0010-0000-1300-000005000000}" name="about 5 mins" dataDxfId="119"/>
    <tableColumn id="6" xr3:uid="{00000000-0010-0000-1300-000006000000}" name="about 10 mins" dataDxfId="118"/>
    <tableColumn id="7" xr3:uid="{00000000-0010-0000-1300-000007000000}" name="about 15 mins" dataDxfId="117"/>
    <tableColumn id="8" xr3:uid="{00000000-0010-0000-1300-000008000000}" name="20 to 30 mins" dataDxfId="116"/>
    <tableColumn id="9" xr3:uid="{00000000-0010-0000-1300-000009000000}" name="over 30" dataDxfId="115"/>
    <tableColumn id="10" xr3:uid="{00000000-0010-0000-1300-00000A000000}" name="Unknown time " dataDxfId="114"/>
    <tableColumn id="11" xr3:uid="{00000000-0010-0000-1300-00000B000000}" name="Delayed" dataDxfId="113" dataCellStyle="Comma"/>
    <tableColumn id="12" xr3:uid="{00000000-0010-0000-1300-00000C000000}" name="Sample size " dataDxfId="112"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_TD13_Origin_to_Destination" displayName="Table_TD13_Origin_to_Destination" ref="A6:Q22" totalsRowShown="0" headerRowDxfId="111" dataDxfId="109" headerRowBorderDxfId="110" tableBorderDxfId="108">
  <autoFilter ref="A6:Q22"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Journey Area of residence" dataDxfId="107"/>
    <tableColumn id="2" xr3:uid="{00000000-0010-0000-1400-000002000000}" name="Area of residence -Highland and Islands" dataDxfId="106"/>
    <tableColumn id="3" xr3:uid="{00000000-0010-0000-1400-000003000000}" name="Area of residence -- Grampian" dataDxfId="105"/>
    <tableColumn id="4" xr3:uid="{00000000-0010-0000-1400-000004000000}" name="Area of residence - Tayside" dataDxfId="104"/>
    <tableColumn id="5" xr3:uid="{00000000-0010-0000-1400-000005000000}" name="Area of residence -Central" dataDxfId="103"/>
    <tableColumn id="6" xr3:uid="{00000000-0010-0000-1400-000006000000}" name="Area of residence - Fife" dataDxfId="102"/>
    <tableColumn id="7" xr3:uid="{00000000-0010-0000-1400-000007000000}" name="Area of residence - Edinburgh" dataDxfId="101"/>
    <tableColumn id="8" xr3:uid="{00000000-0010-0000-1400-000008000000}" name="Area of residence - Lothians" dataDxfId="100"/>
    <tableColumn id="9" xr3:uid="{00000000-0010-0000-1400-000009000000}" name="Area of residence - Glasgow" dataDxfId="99"/>
    <tableColumn id="10" xr3:uid="{00000000-0010-0000-1400-00000A000000}" name="Area of residence - Dunbartonshire and Argyll &amp; Bute" dataDxfId="98"/>
    <tableColumn id="11" xr3:uid="{00000000-0010-0000-1400-00000B000000}" name="Area of residence - Renfrewshire and Inverclyde" dataDxfId="97"/>
    <tableColumn id="12" xr3:uid="{00000000-0010-0000-1400-00000C000000}" name="Area of residence - North Lanarkshire" dataDxfId="96"/>
    <tableColumn id="13" xr3:uid="{00000000-0010-0000-1400-00000D000000}" name="Area of residence - South Lanarkshire" dataDxfId="95"/>
    <tableColumn id="14" xr3:uid="{00000000-0010-0000-1400-00000E000000}" name="Area of residence - Ayrshire" dataDxfId="94"/>
    <tableColumn id="15" xr3:uid="{00000000-0010-0000-1400-00000F000000}" name="Area of residence - Borders and Dumfries &amp; Galloway" dataDxfId="93"/>
    <tableColumn id="16" xr3:uid="{00000000-0010-0000-1400-000010000000}" name="Area of residence - Not Known" dataDxfId="92"/>
    <tableColumn id="17" xr3:uid="{00000000-0010-0000-1400-000011000000}" name="Sample size" dataDxfId="91"/>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_TD14_Destination_By_Origin" displayName="Table_TD14_Destination_By_Origin" ref="A6:Q22" totalsRowShown="0" headerRowDxfId="90" dataDxfId="88" headerRowBorderDxfId="89" tableBorderDxfId="87" dataCellStyle="Comma">
  <autoFilter ref="A6:Q22"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500-000001000000}" name="Journey Destination" dataDxfId="86"/>
    <tableColumn id="2" xr3:uid="{00000000-0010-0000-1500-000002000000}" name="Area of origin -Highland and Islands" dataDxfId="85"/>
    <tableColumn id="3" xr3:uid="{00000000-0010-0000-1500-000003000000}" name="Area of origin -- Grampian" dataDxfId="84"/>
    <tableColumn id="4" xr3:uid="{00000000-0010-0000-1500-000004000000}" name="Area of origin - Tayside" dataDxfId="83" dataCellStyle="Comma"/>
    <tableColumn id="5" xr3:uid="{00000000-0010-0000-1500-000005000000}" name="Area of origin -Central" dataDxfId="82" dataCellStyle="Comma"/>
    <tableColumn id="6" xr3:uid="{00000000-0010-0000-1500-000006000000}" name="Area of origin - Fife" dataDxfId="81"/>
    <tableColumn id="7" xr3:uid="{00000000-0010-0000-1500-000007000000}" name="Area of origin - Edinburgh" dataDxfId="80" dataCellStyle="Comma"/>
    <tableColumn id="8" xr3:uid="{00000000-0010-0000-1500-000008000000}" name="Area of origin - Lothians" dataDxfId="79" dataCellStyle="Comma"/>
    <tableColumn id="9" xr3:uid="{00000000-0010-0000-1500-000009000000}" name="Area of origin - Glasgow" dataDxfId="78" dataCellStyle="Comma"/>
    <tableColumn id="10" xr3:uid="{00000000-0010-0000-1500-00000A000000}" name="Area of origin - Dunbartonshire and Argyll &amp; Bute" dataDxfId="77" dataCellStyle="Comma"/>
    <tableColumn id="11" xr3:uid="{00000000-0010-0000-1500-00000B000000}" name="Area of origin - Renfrewshire and Inverclyde" dataDxfId="76" dataCellStyle="Comma"/>
    <tableColumn id="12" xr3:uid="{00000000-0010-0000-1500-00000C000000}" name="Area of origin - North Lanarkshire" dataDxfId="75" dataCellStyle="Comma"/>
    <tableColumn id="13" xr3:uid="{00000000-0010-0000-1500-00000D000000}" name="Area of origin - South Lanarkshire" dataDxfId="74" dataCellStyle="Comma"/>
    <tableColumn id="14" xr3:uid="{00000000-0010-0000-1500-00000E000000}" name="Area of origin - Ayrshire" dataDxfId="73" dataCellStyle="Comma"/>
    <tableColumn id="15" xr3:uid="{00000000-0010-0000-1500-00000F000000}" name="Area of origin - Borders and Dumfries &amp; Galloway" dataDxfId="72" dataCellStyle="Comma"/>
    <tableColumn id="16" xr3:uid="{00000000-0010-0000-1500-000010000000}" name="Area of origin - Not Known" dataDxfId="71"/>
    <tableColumn id="17" xr3:uid="{00000000-0010-0000-1500-000011000000}" name="Sample size" dataDxfId="70"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6000000}" name="Table_TD15_Residence_Workplace" displayName="Table_TD15_Residence_Workplace" ref="A6:Q21" totalsRowShown="0" headerRowDxfId="69" dataDxfId="68" tableBorderDxfId="67">
  <autoFilter ref="A6:Q2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Area of residence" dataDxfId="66"/>
    <tableColumn id="2" xr3:uid="{00000000-0010-0000-1600-000002000000}" name="Area of workplace -Highland and Islands" dataDxfId="65"/>
    <tableColumn id="3" xr3:uid="{00000000-0010-0000-1600-000003000000}" name="Area of workplace - Grampian" dataDxfId="64"/>
    <tableColumn id="4" xr3:uid="{00000000-0010-0000-1600-000004000000}" name="Area of workplace - Tayside" dataDxfId="63"/>
    <tableColumn id="5" xr3:uid="{00000000-0010-0000-1600-000005000000}" name="Area of workplace -Central" dataDxfId="62"/>
    <tableColumn id="6" xr3:uid="{00000000-0010-0000-1600-000006000000}" name="Area of workplace - Fife" dataDxfId="61"/>
    <tableColumn id="7" xr3:uid="{00000000-0010-0000-1600-000007000000}" name="Area of workplace - Edinburgh" dataDxfId="60"/>
    <tableColumn id="8" xr3:uid="{00000000-0010-0000-1600-000008000000}" name="Area of workplace - Lothians" dataDxfId="59"/>
    <tableColumn id="9" xr3:uid="{00000000-0010-0000-1600-000009000000}" name="Area of workplace - Glasgow" dataDxfId="58"/>
    <tableColumn id="10" xr3:uid="{00000000-0010-0000-1600-00000A000000}" name="Area of workplace - Dunbartonshire and Argyll &amp; Bute" dataDxfId="57"/>
    <tableColumn id="11" xr3:uid="{00000000-0010-0000-1600-00000B000000}" name="Area of workplace - Renfrewshire and Inverclyde" dataDxfId="56"/>
    <tableColumn id="12" xr3:uid="{00000000-0010-0000-1600-00000C000000}" name="Area of workplace - North Lanarkshire" dataDxfId="55"/>
    <tableColumn id="13" xr3:uid="{00000000-0010-0000-1600-00000D000000}" name="Area of workplace - South Lanarkshire" dataDxfId="54"/>
    <tableColumn id="14" xr3:uid="{00000000-0010-0000-1600-00000E000000}" name="Area of workplace - Ayrshire" dataDxfId="53"/>
    <tableColumn id="15" xr3:uid="{00000000-0010-0000-1600-00000F000000}" name="Area of workplace - Borders and Dumfries &amp; Galloway" dataDxfId="52"/>
    <tableColumn id="16" xr3:uid="{00000000-0010-0000-1600-000010000000}" name="Area of workplace - Not Known" dataDxfId="51"/>
    <tableColumn id="17" xr3:uid="{00000000-0010-0000-1600-000011000000}" name="Sample size " dataDxfId="50" dataCellStyle="Comma"/>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_TD16_Workplace_by_Residence" displayName="Table_TD16_Workplace_by_Residence" ref="A6:P22" totalsRowShown="0" headerRowDxfId="49" dataDxfId="47" headerRowBorderDxfId="48" tableBorderDxfId="46">
  <autoFilter ref="A6:P2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700-000001000000}" name="Area of workplace" dataDxfId="45"/>
    <tableColumn id="2" xr3:uid="{00000000-0010-0000-1700-000002000000}" name="Area of residence -Highland and Islands" dataDxfId="44"/>
    <tableColumn id="3" xr3:uid="{00000000-0010-0000-1700-000003000000}" name="Area of residence - Grampian" dataDxfId="43"/>
    <tableColumn id="4" xr3:uid="{00000000-0010-0000-1700-000004000000}" name="Area of residence - Tayside" dataDxfId="42"/>
    <tableColumn id="5" xr3:uid="{00000000-0010-0000-1700-000005000000}" name="Area of residence -Central" dataDxfId="41"/>
    <tableColumn id="6" xr3:uid="{00000000-0010-0000-1700-000006000000}" name="Area of residence - Fife" dataDxfId="40"/>
    <tableColumn id="7" xr3:uid="{00000000-0010-0000-1700-000007000000}" name="Area of residence - Edinburgh" dataDxfId="39"/>
    <tableColumn id="8" xr3:uid="{00000000-0010-0000-1700-000008000000}" name="Area of residence - Lothians" dataDxfId="38"/>
    <tableColumn id="9" xr3:uid="{00000000-0010-0000-1700-000009000000}" name="Area of residence - Glasgow" dataDxfId="37"/>
    <tableColumn id="10" xr3:uid="{00000000-0010-0000-1700-00000A000000}" name="Area of residence - Dunbartonshire and Argyll &amp; Bute" dataDxfId="36"/>
    <tableColumn id="11" xr3:uid="{00000000-0010-0000-1700-00000B000000}" name="Area of residence - Renfrewshire and Inverclyde" dataDxfId="35"/>
    <tableColumn id="12" xr3:uid="{00000000-0010-0000-1700-00000C000000}" name="Area of residence - North Lanarkshire" dataDxfId="34"/>
    <tableColumn id="13" xr3:uid="{00000000-0010-0000-1700-00000D000000}" name="Area of residence - South Lanarkshire" dataDxfId="33"/>
    <tableColumn id="14" xr3:uid="{00000000-0010-0000-1700-00000E000000}" name="Area of residence - Ayrshire" dataDxfId="32"/>
    <tableColumn id="15" xr3:uid="{00000000-0010-0000-1700-00000F000000}" name="Area of residence - Borders and Dumfries &amp; Galloway" dataDxfId="31"/>
    <tableColumn id="16" xr3:uid="{00000000-0010-0000-1700-000010000000}" name="Sample size" dataDxfId="30" dataCellStyle="Comma"/>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8000000}" name="Table_17_Ordering_Services" displayName="Table_17_Ordering_Services" ref="A4:K71" totalsRowShown="0" headerRowDxfId="29" dataDxfId="27" headerRowBorderDxfId="28" tableBorderDxfId="26" headerRowCellStyle="Normal 3">
  <autoFilter ref="A4:K71"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800-000001000000}" name="Category" dataDxfId="25"/>
    <tableColumn id="2" xr3:uid="{00000000-0010-0000-1800-000002000000}" name="Sub-category" dataDxfId="24" dataCellStyle="Normal 3"/>
    <tableColumn id="3" xr3:uid="{00000000-0010-0000-1800-000003000000}" name="Type of service -    Supermarket home delivery" dataDxfId="23"/>
    <tableColumn id="4" xr3:uid="{00000000-0010-0000-1800-000004000000}" name="Type of service -    Internet shopping " dataDxfId="22"/>
    <tableColumn id="5" xr3:uid="{00000000-0010-0000-1800-000005000000}" name="Type of service -     Mail order  " dataDxfId="21"/>
    <tableColumn id="6" xr3:uid="{00000000-0010-0000-1800-000006000000}" name="Type of service -    Ordered goods by phone    " dataDxfId="20"/>
    <tableColumn id="7" xr3:uid="{00000000-0010-0000-1800-000007000000}" name="Type of service -      Ordered takeaway food delivery     " dataDxfId="19"/>
    <tableColumn id="8" xr3:uid="{00000000-0010-0000-1800-000008000000}" name="Ordering sample size" dataDxfId="18" dataCellStyle="Comma"/>
    <tableColumn id="9" xr3:uid="{00000000-0010-0000-1800-000009000000}" name="Did this reduce the number of trips you made yesterday [Note 27]                  No" dataDxfId="17"/>
    <tableColumn id="10" xr3:uid="{00000000-0010-0000-1800-00000A000000}" name="Did this reduce the number of trips you made yesterday [Note 27]              Yes" dataDxfId="16"/>
    <tableColumn id="11" xr3:uid="{00000000-0010-0000-1800-00000B000000}" name="Trips sample size          [Note 27]" dataDxfId="15" dataCellStyle="Comma"/>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9000000}" name="Table_A_Confidence_Limits" displayName="Table_A_Confidence_Limits" ref="A7:K44" totalsRowShown="0" headerRowDxfId="14" dataDxfId="12" headerRowBorderDxfId="13" tableBorderDxfId="11">
  <autoFilter ref="A7:K4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D96A477-6446-45C2-8C98-D32982702AA1}" name="Sub-sample size " dataDxfId="10" dataCellStyle="Comma"/>
    <tableColumn id="2" xr3:uid="{00000000-0010-0000-1900-000002000000}" name="Estimate 5% or 95%" dataDxfId="9">
      <calculatedColumnFormula>100*1.24*1.96*SQRT((B$48*(1-B$48))/$A8)</calculatedColumnFormula>
    </tableColumn>
    <tableColumn id="3" xr3:uid="{00000000-0010-0000-1900-000003000000}" name="Estimate 10% or 90%" dataDxfId="8">
      <calculatedColumnFormula>100*1.24*1.96*SQRT((C$48*(1-C$48))/$A8)</calculatedColumnFormula>
    </tableColumn>
    <tableColumn id="4" xr3:uid="{00000000-0010-0000-1900-000004000000}" name="Estimate 15% or 85%" dataDxfId="7">
      <calculatedColumnFormula>100*1.24*1.96*SQRT((D$48*(1-D$48))/$A8)</calculatedColumnFormula>
    </tableColumn>
    <tableColumn id="5" xr3:uid="{00000000-0010-0000-1900-000005000000}" name="Estimate 20% or 80%" dataDxfId="6">
      <calculatedColumnFormula>100*1.24*1.96*SQRT((E$48*(1-E$48))/$A8)</calculatedColumnFormula>
    </tableColumn>
    <tableColumn id="6" xr3:uid="{00000000-0010-0000-1900-000006000000}" name="Estimate 25% or 75%" dataDxfId="5">
      <calculatedColumnFormula>100*1.24*1.96*SQRT((F$48*(1-F$48))/$A8)</calculatedColumnFormula>
    </tableColumn>
    <tableColumn id="7" xr3:uid="{00000000-0010-0000-1900-000007000000}" name="Estimate 30% or 70%" dataDxfId="4">
      <calculatedColumnFormula>100*1.24*1.96*SQRT((G$48*(1-G$48))/$A8)</calculatedColumnFormula>
    </tableColumn>
    <tableColumn id="8" xr3:uid="{00000000-0010-0000-1900-000008000000}" name="Estimate 35% or 65%" dataDxfId="3">
      <calculatedColumnFormula>100*1.24*1.96*SQRT((H$48*(1-H$48))/$A8)</calculatedColumnFormula>
    </tableColumn>
    <tableColumn id="9" xr3:uid="{00000000-0010-0000-1900-000009000000}" name="Estimate 40% or 60%" dataDxfId="2">
      <calculatedColumnFormula>100*1.24*1.96*SQRT((I$48*(1-I$48))/$A8)</calculatedColumnFormula>
    </tableColumn>
    <tableColumn id="10" xr3:uid="{00000000-0010-0000-1900-00000A000000}" name="Estimate 45% or 55%" dataDxfId="1">
      <calculatedColumnFormula>100*1.24*1.96*SQRT((J$48*(1-J$48))/$A8)</calculatedColumnFormula>
    </tableColumn>
    <tableColumn id="11" xr3:uid="{00000000-0010-0000-1900-00000B000000}" name="Estimate 50%" dataDxfId="0">
      <calculatedColumnFormula>100*1.24*1.96*SQRT((K$48*(1-K$48))/$A8)</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TD2_Journeys_Main_Mode" displayName="Table_TD2_Journeys_Main_Mode" ref="A4:X13" totalsRowShown="0" headerRowDxfId="512" dataDxfId="510" headerRowBorderDxfId="511" tableBorderDxfId="509" totalsRowBorderDxfId="508" headerRowCellStyle="Normal 2 2" dataCellStyle="Normal 2 2">
  <autoFilter ref="A4:X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100-000001000000}" name="Column1" dataDxfId="507" dataCellStyle="Normal 2 2"/>
    <tableColumn id="2" xr3:uid="{00000000-0010-0000-0100-000002000000}" name="1999" dataDxfId="506" dataCellStyle="Normal 2 2"/>
    <tableColumn id="3" xr3:uid="{00000000-0010-0000-0100-000003000000}" name="2000" dataDxfId="505" dataCellStyle="Normal 2 2"/>
    <tableColumn id="4" xr3:uid="{00000000-0010-0000-0100-000004000000}" name="2001" dataDxfId="504" dataCellStyle="Normal 2 2"/>
    <tableColumn id="5" xr3:uid="{00000000-0010-0000-0100-000005000000}" name="2002" dataDxfId="503" dataCellStyle="Normal 2 2"/>
    <tableColumn id="6" xr3:uid="{00000000-0010-0000-0100-000006000000}" name="2003" dataDxfId="502" dataCellStyle="Normal 2 2"/>
    <tableColumn id="7" xr3:uid="{00000000-0010-0000-0100-000007000000}" name="2004" dataDxfId="501" dataCellStyle="Normal 2 2"/>
    <tableColumn id="8" xr3:uid="{00000000-0010-0000-0100-000008000000}" name="2005" dataDxfId="500" dataCellStyle="Normal 2 2"/>
    <tableColumn id="9" xr3:uid="{00000000-0010-0000-0100-000009000000}" name="2006" dataDxfId="499" dataCellStyle="Normal 2 2"/>
    <tableColumn id="10" xr3:uid="{00000000-0010-0000-0100-00000A000000}" name="2007"/>
    <tableColumn id="11" xr3:uid="{00000000-0010-0000-0100-00000B000000}" name="2008"/>
    <tableColumn id="12" xr3:uid="{00000000-0010-0000-0100-00000C000000}" name="2009"/>
    <tableColumn id="13" xr3:uid="{00000000-0010-0000-0100-00000D000000}" name="2010" dataDxfId="498" dataCellStyle="Normal 2 2"/>
    <tableColumn id="14" xr3:uid="{00000000-0010-0000-0100-00000E000000}" name="2011" dataDxfId="497" dataCellStyle="Normal 2 2"/>
    <tableColumn id="15" xr3:uid="{00000000-0010-0000-0100-00000F000000}" name="2012" dataDxfId="496" dataCellStyle="Normal 2 2"/>
    <tableColumn id="16" xr3:uid="{00000000-0010-0000-0100-000010000000}" name="2013" dataDxfId="495" dataCellStyle="Normal 2 2"/>
    <tableColumn id="17" xr3:uid="{00000000-0010-0000-0100-000011000000}" name="2014" dataDxfId="494" dataCellStyle="Normal 2 2"/>
    <tableColumn id="18" xr3:uid="{00000000-0010-0000-0100-000012000000}" name="2015" dataDxfId="493" dataCellStyle="Normal 2 2"/>
    <tableColumn id="19" xr3:uid="{00000000-0010-0000-0100-000013000000}" name="2016" dataDxfId="492" dataCellStyle="Normal 2 2"/>
    <tableColumn id="20" xr3:uid="{00000000-0010-0000-0100-000014000000}" name="2017" dataDxfId="491" dataCellStyle="Normal 2 2"/>
    <tableColumn id="21" xr3:uid="{00000000-0010-0000-0100-000015000000}" name="2018" dataDxfId="490" dataCellStyle="Normal 2 2"/>
    <tableColumn id="22" xr3:uid="{00000000-0010-0000-0100-000016000000}" name="2019" dataDxfId="489" dataCellStyle="Normal 2 2"/>
    <tableColumn id="23" xr3:uid="{00000000-0010-0000-0100-000017000000}" name="2020" dataDxfId="488" dataCellStyle="Normal 2 2"/>
    <tableColumn id="24" xr3:uid="{00000000-0010-0000-0100-000018000000}" name="2021" dataDxfId="487" dataCellStyle="Normal 2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TD2a_Journeys_Mode" displayName="Table_TD2a_Journeys_Mode" ref="A4:J14" totalsRowShown="0" headerRowDxfId="486" dataDxfId="484" headerRowBorderDxfId="485" tableBorderDxfId="483" headerRowCellStyle="Normal 2 2" dataCellStyle="Normal 2 2">
  <autoFilter ref="A4:J1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00000000-0010-0000-0200-000002000000}" name="Distance" dataDxfId="482" dataCellStyle="Normal 2 2"/>
    <tableColumn id="3" xr3:uid="{00000000-0010-0000-0200-000003000000}" name="Walking" dataDxfId="481" dataCellStyle="Normal 2 2"/>
    <tableColumn id="4" xr3:uid="{00000000-0010-0000-0200-000004000000}" name="Driver car or van" dataDxfId="480" dataCellStyle="Normal 2 2"/>
    <tableColumn id="5" xr3:uid="{00000000-0010-0000-0200-000005000000}" name="Passenger car or van" dataDxfId="479" dataCellStyle="Normal 2 2"/>
    <tableColumn id="6" xr3:uid="{00000000-0010-0000-0200-000006000000}" name="Bicycle" dataDxfId="478" dataCellStyle="Normal 2 2"/>
    <tableColumn id="7" xr3:uid="{00000000-0010-0000-0200-000007000000}" name="Bus" dataDxfId="477" dataCellStyle="Normal 2 2"/>
    <tableColumn id="8" xr3:uid="{00000000-0010-0000-0200-000008000000}" name="Taxi or minicab" dataDxfId="476" dataCellStyle="Normal 2 2"/>
    <tableColumn id="9" xr3:uid="{00000000-0010-0000-0200-000009000000}" name="Rail" dataDxfId="475" dataCellStyle="Normal 2 2"/>
    <tableColumn id="10" xr3:uid="{00000000-0010-0000-0200-00000A000000}" name="Other" dataDxfId="474" dataCellStyle="Normal 2 2"/>
    <tableColumn id="11" xr3:uid="{00000000-0010-0000-0200-00000B000000}" name="Sample size" dataDxfId="47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TD2b_Stages_Mode" displayName="Table_TD2b_Stages_Mode" ref="A4:X13" totalsRowShown="0" headerRowDxfId="472" headerRowBorderDxfId="471" tableBorderDxfId="470" headerRowCellStyle="Normal 2 2">
  <autoFilter ref="A4:X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300-000001000000}" name="Mode of Travel" dataDxfId="469" dataCellStyle="Normal 2 2"/>
    <tableColumn id="2" xr3:uid="{00000000-0010-0000-0300-000002000000}" name="1999" dataDxfId="468" dataCellStyle="Normal 2 2"/>
    <tableColumn id="3" xr3:uid="{00000000-0010-0000-0300-000003000000}" name="2000" dataDxfId="467" dataCellStyle="Normal 2 2"/>
    <tableColumn id="4" xr3:uid="{00000000-0010-0000-0300-000004000000}" name="2001" dataDxfId="466" dataCellStyle="Normal 2 2"/>
    <tableColumn id="5" xr3:uid="{00000000-0010-0000-0300-000005000000}" name="2002" dataDxfId="465" dataCellStyle="Normal 2 2"/>
    <tableColumn id="6" xr3:uid="{00000000-0010-0000-0300-000006000000}" name="2003" dataDxfId="464" dataCellStyle="Normal 2 2"/>
    <tableColumn id="7" xr3:uid="{00000000-0010-0000-0300-000007000000}" name="2004" dataDxfId="463" dataCellStyle="Normal 2 2"/>
    <tableColumn id="8" xr3:uid="{00000000-0010-0000-0300-000008000000}" name="2005" dataDxfId="462" dataCellStyle="Normal 2 2"/>
    <tableColumn id="9" xr3:uid="{00000000-0010-0000-0300-000009000000}" name="2006" dataDxfId="461" dataCellStyle="Normal 2 2"/>
    <tableColumn id="10" xr3:uid="{00000000-0010-0000-0300-00000A000000}" name="2007 *" dataDxfId="460" dataCellStyle="Normal 2 2"/>
    <tableColumn id="11" xr3:uid="{00000000-0010-0000-0300-00000B000000}" name="2008" dataDxfId="459" dataCellStyle="Normal 2 2"/>
    <tableColumn id="12" xr3:uid="{00000000-0010-0000-0300-00000C000000}" name="2009" dataDxfId="458" dataCellStyle="Normal 2 2"/>
    <tableColumn id="13" xr3:uid="{00000000-0010-0000-0300-00000D000000}" name="2010" dataDxfId="457" dataCellStyle="Normal 2 2"/>
    <tableColumn id="14" xr3:uid="{00000000-0010-0000-0300-00000E000000}" name="2011" dataDxfId="456" dataCellStyle="Normal 2 2"/>
    <tableColumn id="15" xr3:uid="{00000000-0010-0000-0300-00000F000000}" name="2012 2" dataDxfId="455" dataCellStyle="Normal 2 2"/>
    <tableColumn id="16" xr3:uid="{00000000-0010-0000-0300-000010000000}" name="2013" dataDxfId="454" dataCellStyle="Normal 2 2"/>
    <tableColumn id="17" xr3:uid="{00000000-0010-0000-0300-000011000000}" name="2014" dataDxfId="453" dataCellStyle="Normal 2 2"/>
    <tableColumn id="18" xr3:uid="{00000000-0010-0000-0300-000012000000}" name="2015 3" dataDxfId="452" dataCellStyle="Normal 2 2"/>
    <tableColumn id="19" xr3:uid="{00000000-0010-0000-0300-000013000000}" name="2016" dataDxfId="451" dataCellStyle="Normal 2 2"/>
    <tableColumn id="20" xr3:uid="{00000000-0010-0000-0300-000014000000}" name="2017" dataDxfId="450" dataCellStyle="Normal 2 2"/>
    <tableColumn id="21" xr3:uid="{00000000-0010-0000-0300-000015000000}" name="2018" dataDxfId="449" dataCellStyle="Normal 2 2"/>
    <tableColumn id="22" xr3:uid="{00000000-0010-0000-0300-000016000000}" name="2019" dataDxfId="448" dataCellStyle="Normal 2 2"/>
    <tableColumn id="23" xr3:uid="{00000000-0010-0000-0300-000017000000}" name="2020" dataDxfId="447" dataCellStyle="Normal 2 2"/>
    <tableColumn id="24" xr3:uid="{00000000-0010-0000-0300-000018000000}" name="2021" dataDxfId="446" dataCellStyle="Normal 2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TD2c_Stages" displayName="Table_TD2c_Stages" ref="A4:I34" totalsRowShown="0" headerRowDxfId="445" dataDxfId="443" headerRowBorderDxfId="444" tableBorderDxfId="442">
  <autoFilter ref="A4:I3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ategory" dataDxfId="441"/>
    <tableColumn id="9" xr3:uid="{00000000-0010-0000-0400-000009000000}" name="Sub-category" dataDxfId="440"/>
    <tableColumn id="2" xr3:uid="{00000000-0010-0000-0400-000002000000}" name="Number of stages in journey                 1" dataDxfId="439"/>
    <tableColumn id="3" xr3:uid="{00000000-0010-0000-0400-000003000000}" name="Number of stages in journey                2  " dataDxfId="438"/>
    <tableColumn id="4" xr3:uid="{00000000-0010-0000-0400-000004000000}" name="Number of stages in journey                3  " dataDxfId="437"/>
    <tableColumn id="5" xr3:uid="{00000000-0010-0000-0400-000005000000}" name="Number of stages in journey               4  " dataDxfId="436"/>
    <tableColumn id="6" xr3:uid="{00000000-0010-0000-0400-000006000000}" name="Number of stages in journey                5   " dataDxfId="435"/>
    <tableColumn id="7" xr3:uid="{00000000-0010-0000-0400-000007000000}" name="Sample size" dataDxfId="434" dataCellStyle="Comma"/>
    <tableColumn id="8" xr3:uid="{00000000-0010-0000-0400-000008000000}" name="Average (mean) number of stages" dataDxfId="43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_TD3_Journey_Purpose" displayName="Table_TD3_Journey_Purpose" ref="A4:X19" totalsRowShown="0" headerRowDxfId="432" headerRowBorderDxfId="431" tableBorderDxfId="430" totalsRowBorderDxfId="429" headerRowCellStyle="Normal 2 2">
  <autoFilter ref="A4:X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500-000001000000}" name="Purpose" dataDxfId="428" dataCellStyle="Normal 2 2"/>
    <tableColumn id="2" xr3:uid="{00000000-0010-0000-0500-000002000000}" name="1999"/>
    <tableColumn id="3" xr3:uid="{00000000-0010-0000-0500-000003000000}" name="2000"/>
    <tableColumn id="4" xr3:uid="{00000000-0010-0000-0500-000004000000}" name="2001"/>
    <tableColumn id="5" xr3:uid="{00000000-0010-0000-0500-000005000000}" name="2002"/>
    <tableColumn id="6" xr3:uid="{00000000-0010-0000-0500-000006000000}" name="2003"/>
    <tableColumn id="7" xr3:uid="{00000000-0010-0000-0500-000007000000}" name="2004"/>
    <tableColumn id="8" xr3:uid="{00000000-0010-0000-0500-000008000000}" name="2005"/>
    <tableColumn id="9" xr3:uid="{00000000-0010-0000-0500-000009000000}" name="2006"/>
    <tableColumn id="10" xr3:uid="{00000000-0010-0000-0500-00000A000000}" name="2007" dataDxfId="427" dataCellStyle="Normal 2 2"/>
    <tableColumn id="11" xr3:uid="{00000000-0010-0000-0500-00000B000000}" name="2008" dataDxfId="426" dataCellStyle="Normal 2 2"/>
    <tableColumn id="12" xr3:uid="{00000000-0010-0000-0500-00000C000000}" name="2009" dataDxfId="425" dataCellStyle="Normal 2 2"/>
    <tableColumn id="13" xr3:uid="{00000000-0010-0000-0500-00000D000000}" name="2010" dataDxfId="424" dataCellStyle="Normal 2 2"/>
    <tableColumn id="14" xr3:uid="{00000000-0010-0000-0500-00000E000000}" name="2011" dataDxfId="423" dataCellStyle="Normal 2 2"/>
    <tableColumn id="15" xr3:uid="{00000000-0010-0000-0500-00000F000000}" name="2012" dataDxfId="422" dataCellStyle="Normal 2 2"/>
    <tableColumn id="16" xr3:uid="{00000000-0010-0000-0500-000010000000}" name="2013" dataDxfId="421" dataCellStyle="Normal 2 2"/>
    <tableColumn id="17" xr3:uid="{00000000-0010-0000-0500-000011000000}" name="2014" dataDxfId="420" dataCellStyle="Normal 2 2"/>
    <tableColumn id="18" xr3:uid="{00000000-0010-0000-0500-000012000000}" name="2015" dataDxfId="419" dataCellStyle="Normal 2 2"/>
    <tableColumn id="19" xr3:uid="{00000000-0010-0000-0500-000013000000}" name="2016" dataDxfId="418" dataCellStyle="Normal 2 2"/>
    <tableColumn id="20" xr3:uid="{00000000-0010-0000-0500-000014000000}" name="2017" dataDxfId="417" dataCellStyle="Normal 2 2"/>
    <tableColumn id="21" xr3:uid="{00000000-0010-0000-0500-000015000000}" name="2018" dataDxfId="416" dataCellStyle="Normal 2 2"/>
    <tableColumn id="22" xr3:uid="{00000000-0010-0000-0500-000016000000}" name="2019" dataDxfId="415" dataCellStyle="Normal 2 2"/>
    <tableColumn id="23" xr3:uid="{00000000-0010-0000-0500-000017000000}" name="2020 2" dataDxfId="414" dataCellStyle="Normal 2 2"/>
    <tableColumn id="24" xr3:uid="{00000000-0010-0000-0500-000018000000}" name="2021" dataDxfId="413" dataCellStyle="Normal 2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6000000}" name="Table_TD4_Journey_Distance" displayName="Table_TD4_Journey_Distance" ref="A4:K14" totalsRowShown="0" headerRowDxfId="412" dataDxfId="410" headerRowBorderDxfId="411">
  <autoFilter ref="A4:K14"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Distance" dataDxfId="409"/>
    <tableColumn id="2" xr3:uid="{00000000-0010-0000-0600-000002000000}" name="2012" dataDxfId="408"/>
    <tableColumn id="3" xr3:uid="{00000000-0010-0000-0600-000003000000}" name="2013" dataDxfId="407"/>
    <tableColumn id="4" xr3:uid="{00000000-0010-0000-0600-000004000000}" name="2014" dataDxfId="406"/>
    <tableColumn id="5" xr3:uid="{00000000-0010-0000-0600-000005000000}" name="2015" dataDxfId="405"/>
    <tableColumn id="6" xr3:uid="{00000000-0010-0000-0600-000006000000}" name="2016" dataDxfId="404"/>
    <tableColumn id="7" xr3:uid="{00000000-0010-0000-0600-000007000000}" name="2017" dataDxfId="403"/>
    <tableColumn id="8" xr3:uid="{00000000-0010-0000-0600-000008000000}" name="2018" dataDxfId="402"/>
    <tableColumn id="9" xr3:uid="{00000000-0010-0000-0600-000009000000}" name="2019" dataDxfId="401"/>
    <tableColumn id="10" xr3:uid="{00000000-0010-0000-0600-00000A000000}" name="2020" dataDxfId="400"/>
    <tableColumn id="11" xr3:uid="{00000000-0010-0000-0600-00000B000000}" name="2021" dataDxfId="39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TD4a_Distance_Mode" displayName="Table_TD4a_Distance_Mode" ref="A4:K15" totalsRowShown="0" headerRowDxfId="398" dataDxfId="396" headerRowBorderDxfId="397" tableBorderDxfId="395" totalsRowBorderDxfId="394">
  <autoFilter ref="A4:K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700-000001000000}" name="Main mode" dataDxfId="393"/>
    <tableColumn id="2" xr3:uid="{00000000-0010-0000-0700-000002000000}" name="Under 1 km" dataDxfId="392"/>
    <tableColumn id="3" xr3:uid="{00000000-0010-0000-0700-000003000000}" name="1 to under 2km" dataDxfId="391"/>
    <tableColumn id="4" xr3:uid="{00000000-0010-0000-0700-000004000000}" name="2 to under 3km" dataDxfId="390"/>
    <tableColumn id="5" xr3:uid="{00000000-0010-0000-0700-000005000000}" name="3 to under 5km" dataDxfId="389"/>
    <tableColumn id="6" xr3:uid="{00000000-0010-0000-0700-000006000000}" name="5 to under 10km" dataDxfId="388"/>
    <tableColumn id="7" xr3:uid="{00000000-0010-0000-0700-000007000000}" name="10 to under 15km" dataDxfId="387"/>
    <tableColumn id="8" xr3:uid="{00000000-0010-0000-0700-000008000000}" name="15 to 20km" dataDxfId="386"/>
    <tableColumn id="9" xr3:uid="{00000000-0010-0000-0700-000009000000}" name="20 to 40km" dataDxfId="385"/>
    <tableColumn id="10" xr3:uid="{00000000-0010-0000-0700-00000A000000}" name="40km and over" dataDxfId="384"/>
    <tableColumn id="11" xr3:uid="{00000000-0010-0000-0700-00000B000000}" name="Sample size" dataDxfId="383" dataCellStyle="Comma"/>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03D-9190-42B5-88DB-BDD785AD9920}">
  <sheetPr codeName="Sheet1"/>
  <dimension ref="A1:A46"/>
  <sheetViews>
    <sheetView tabSelected="1" workbookViewId="0"/>
  </sheetViews>
  <sheetFormatPr defaultRowHeight="12.5"/>
  <cols>
    <col min="1" max="1" width="131.81640625" customWidth="1"/>
  </cols>
  <sheetData>
    <row r="1" spans="1:1" ht="18">
      <c r="A1" s="947" t="s">
        <v>605</v>
      </c>
    </row>
    <row r="2" spans="1:1" ht="21.5" customHeight="1">
      <c r="A2" s="849" t="s">
        <v>565</v>
      </c>
    </row>
    <row r="3" spans="1:1" ht="15.5">
      <c r="A3" s="850" t="s">
        <v>566</v>
      </c>
    </row>
    <row r="4" spans="1:1" ht="15.5">
      <c r="A4" s="951" t="s">
        <v>567</v>
      </c>
    </row>
    <row r="5" spans="1:1" ht="15.5">
      <c r="A5" s="853" t="s">
        <v>606</v>
      </c>
    </row>
    <row r="6" spans="1:1" ht="15.5">
      <c r="A6" s="950" t="s">
        <v>568</v>
      </c>
    </row>
    <row r="7" spans="1:1" ht="31">
      <c r="A7" s="853" t="s">
        <v>607</v>
      </c>
    </row>
    <row r="8" spans="1:1" ht="31">
      <c r="A8" s="853" t="s">
        <v>608</v>
      </c>
    </row>
    <row r="9" spans="1:1" ht="21.5" customHeight="1">
      <c r="A9" s="380" t="s">
        <v>569</v>
      </c>
    </row>
    <row r="10" spans="1:1" ht="127.5" customHeight="1">
      <c r="A10" s="851" t="s">
        <v>570</v>
      </c>
    </row>
    <row r="11" spans="1:1" ht="23" customHeight="1">
      <c r="A11" s="380" t="s">
        <v>571</v>
      </c>
    </row>
    <row r="12" spans="1:1" ht="15.5">
      <c r="A12" s="427" t="s">
        <v>572</v>
      </c>
    </row>
    <row r="13" spans="1:1" ht="21.5" customHeight="1">
      <c r="A13" s="849" t="s">
        <v>573</v>
      </c>
    </row>
    <row r="14" spans="1:1" ht="15.5">
      <c r="A14" s="850" t="s">
        <v>574</v>
      </c>
    </row>
    <row r="15" spans="1:1" ht="20" customHeight="1">
      <c r="A15" s="849" t="s">
        <v>575</v>
      </c>
    </row>
    <row r="16" spans="1:1" ht="33.5" customHeight="1">
      <c r="A16" s="853" t="s">
        <v>561</v>
      </c>
    </row>
    <row r="17" spans="1:1" ht="35" customHeight="1">
      <c r="A17" s="948" t="s">
        <v>562</v>
      </c>
    </row>
    <row r="18" spans="1:1" ht="17.5" customHeight="1">
      <c r="A18" s="853" t="s">
        <v>576</v>
      </c>
    </row>
    <row r="19" spans="1:1" ht="18" customHeight="1">
      <c r="A19" s="853" t="s">
        <v>577</v>
      </c>
    </row>
    <row r="20" spans="1:1" ht="24" customHeight="1">
      <c r="A20" s="380" t="s">
        <v>578</v>
      </c>
    </row>
    <row r="21" spans="1:1" ht="62">
      <c r="A21" s="851" t="s">
        <v>579</v>
      </c>
    </row>
    <row r="22" spans="1:1" ht="26" customHeight="1">
      <c r="A22" s="380" t="s">
        <v>580</v>
      </c>
    </row>
    <row r="23" spans="1:1" ht="46.5">
      <c r="A23" s="851" t="s">
        <v>581</v>
      </c>
    </row>
    <row r="24" spans="1:1" ht="33" customHeight="1">
      <c r="A24" s="851" t="s">
        <v>582</v>
      </c>
    </row>
    <row r="25" spans="1:1" ht="31">
      <c r="A25" s="851" t="s">
        <v>583</v>
      </c>
    </row>
    <row r="26" spans="1:1" ht="15.5">
      <c r="A26" s="851" t="s">
        <v>584</v>
      </c>
    </row>
    <row r="27" spans="1:1" ht="15.5">
      <c r="A27" s="851" t="s">
        <v>585</v>
      </c>
    </row>
    <row r="28" spans="1:1" ht="23" customHeight="1">
      <c r="A28" s="380" t="s">
        <v>586</v>
      </c>
    </row>
    <row r="29" spans="1:1" ht="77.5">
      <c r="A29" s="851" t="s">
        <v>587</v>
      </c>
    </row>
    <row r="30" spans="1:1" ht="15.5">
      <c r="A30" s="1011" t="s">
        <v>588</v>
      </c>
    </row>
    <row r="31" spans="1:1" ht="15.5">
      <c r="A31" s="851" t="s">
        <v>589</v>
      </c>
    </row>
    <row r="32" spans="1:1" ht="15.5">
      <c r="A32" s="851" t="s">
        <v>590</v>
      </c>
    </row>
    <row r="33" spans="1:1" ht="15.5">
      <c r="A33" s="851" t="s">
        <v>591</v>
      </c>
    </row>
    <row r="34" spans="1:1" ht="15.5">
      <c r="A34" s="851" t="s">
        <v>592</v>
      </c>
    </row>
    <row r="35" spans="1:1" ht="31">
      <c r="A35" s="851" t="s">
        <v>593</v>
      </c>
    </row>
    <row r="36" spans="1:1" ht="63" customHeight="1">
      <c r="A36" s="851" t="s">
        <v>594</v>
      </c>
    </row>
    <row r="37" spans="1:1" ht="93">
      <c r="A37" s="851" t="s">
        <v>595</v>
      </c>
    </row>
    <row r="38" spans="1:1" ht="24.5" customHeight="1">
      <c r="A38" s="380" t="s">
        <v>596</v>
      </c>
    </row>
    <row r="39" spans="1:1" ht="62">
      <c r="A39" s="851" t="s">
        <v>597</v>
      </c>
    </row>
    <row r="40" spans="1:1" ht="62">
      <c r="A40" s="851" t="s">
        <v>598</v>
      </c>
    </row>
    <row r="41" spans="1:1" ht="31">
      <c r="A41" s="851" t="s">
        <v>599</v>
      </c>
    </row>
    <row r="42" spans="1:1" ht="46.5">
      <c r="A42" s="851" t="s">
        <v>600</v>
      </c>
    </row>
    <row r="43" spans="1:1" ht="22" customHeight="1">
      <c r="A43" s="949" t="s">
        <v>601</v>
      </c>
    </row>
    <row r="44" spans="1:1" ht="15.5">
      <c r="A44" s="950" t="s">
        <v>602</v>
      </c>
    </row>
    <row r="45" spans="1:1" ht="24" customHeight="1">
      <c r="A45" s="1012" t="s">
        <v>603</v>
      </c>
    </row>
    <row r="46" spans="1:1" ht="15.5">
      <c r="A46" s="951" t="s">
        <v>604</v>
      </c>
    </row>
  </sheetData>
  <hyperlinks>
    <hyperlink ref="A6" r:id="rId1" xr:uid="{651ED8D1-0BA2-43BA-A6ED-7B5FFBCA60B7}"/>
    <hyperlink ref="A4" r:id="rId2" location="42764" xr:uid="{913A9A43-1CAE-4F2E-A940-7069EECCF85D}"/>
    <hyperlink ref="A46" r:id="rId3" xr:uid="{BB772D0B-C4B7-49CE-86BB-C6EC0327336F}"/>
    <hyperlink ref="A44" location="Notes!A1" display="link to notes" xr:uid="{FABE569A-D4BF-47BE-AB5A-F4BC8E268B42}"/>
    <hyperlink ref="A30" r:id="rId4" location="confidence-interval" xr:uid="{CCBE35E6-6FB3-4F24-8C20-79DDE7B42873}"/>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Y56"/>
  <sheetViews>
    <sheetView workbookViewId="0">
      <pane ySplit="5" topLeftCell="A6" activePane="bottomLeft" state="frozen"/>
      <selection pane="bottomLeft"/>
    </sheetView>
  </sheetViews>
  <sheetFormatPr defaultRowHeight="12.5"/>
  <cols>
    <col min="1" max="1" width="50.1796875" style="111" customWidth="1"/>
    <col min="2" max="2" width="29.7265625" style="111" customWidth="1"/>
    <col min="3" max="3" width="9.26953125" style="111" customWidth="1"/>
    <col min="4" max="4" width="12.1796875" style="111" customWidth="1"/>
    <col min="5" max="5" width="12.7265625" style="111" customWidth="1"/>
    <col min="6" max="6" width="12.453125" style="111" customWidth="1"/>
    <col min="7" max="7" width="8.7265625" style="111"/>
    <col min="8" max="8" width="10.81640625" style="111" customWidth="1"/>
    <col min="9" max="9" width="9.453125" style="111" customWidth="1"/>
    <col min="10" max="10" width="11.1796875" style="111" customWidth="1"/>
    <col min="11" max="11" width="10.26953125" style="111" customWidth="1"/>
    <col min="12" max="16384" width="8.7265625" style="111"/>
  </cols>
  <sheetData>
    <row r="1" spans="1:11" ht="19.5">
      <c r="A1" s="1136" t="s">
        <v>614</v>
      </c>
    </row>
    <row r="2" spans="1:11" ht="15.5">
      <c r="A2" s="1043" t="s">
        <v>376</v>
      </c>
    </row>
    <row r="3" spans="1:11" ht="16" thickBot="1">
      <c r="A3" s="1044" t="s">
        <v>307</v>
      </c>
      <c r="B3" s="1015"/>
      <c r="C3" s="1015"/>
      <c r="D3" s="1015"/>
      <c r="E3" s="1015"/>
      <c r="F3" s="1015"/>
      <c r="G3" s="1015"/>
      <c r="H3" s="1015"/>
      <c r="I3" s="1015"/>
      <c r="J3" s="1015"/>
      <c r="K3" s="1015"/>
    </row>
    <row r="4" spans="1:11" ht="31">
      <c r="A4" s="1039" t="s">
        <v>271</v>
      </c>
      <c r="B4" s="1039" t="s">
        <v>272</v>
      </c>
      <c r="C4" s="852" t="s">
        <v>31</v>
      </c>
      <c r="D4" s="1045" t="s">
        <v>355</v>
      </c>
      <c r="E4" s="1046" t="s">
        <v>356</v>
      </c>
      <c r="F4" s="1046" t="s">
        <v>33</v>
      </c>
      <c r="G4" s="1046" t="s">
        <v>34</v>
      </c>
      <c r="H4" s="1046" t="s">
        <v>357</v>
      </c>
      <c r="I4" s="1047" t="s">
        <v>36</v>
      </c>
      <c r="J4" s="1048" t="s">
        <v>32</v>
      </c>
      <c r="K4" s="852" t="s">
        <v>29</v>
      </c>
    </row>
    <row r="5" spans="1:11" ht="15.5">
      <c r="A5" s="552" t="s">
        <v>262</v>
      </c>
      <c r="B5" s="553" t="s">
        <v>262</v>
      </c>
      <c r="C5" s="1022">
        <v>29.6</v>
      </c>
      <c r="D5" s="1022">
        <v>50.3</v>
      </c>
      <c r="E5" s="1022">
        <v>10.6</v>
      </c>
      <c r="F5" s="1022">
        <v>2.2999999999999998</v>
      </c>
      <c r="G5" s="1022">
        <v>4.2</v>
      </c>
      <c r="H5" s="1022">
        <v>0.6</v>
      </c>
      <c r="I5" s="1022">
        <v>1.5</v>
      </c>
      <c r="J5" s="1022">
        <v>0.9</v>
      </c>
      <c r="K5" s="1037">
        <v>16560</v>
      </c>
    </row>
    <row r="6" spans="1:11" ht="15.5">
      <c r="A6" s="511" t="s">
        <v>265</v>
      </c>
      <c r="B6" s="542" t="s">
        <v>377</v>
      </c>
      <c r="C6" s="1031">
        <v>29</v>
      </c>
      <c r="D6" s="1031">
        <v>54</v>
      </c>
      <c r="E6" s="1031">
        <v>6</v>
      </c>
      <c r="F6" s="1031">
        <v>3</v>
      </c>
      <c r="G6" s="1031">
        <v>4</v>
      </c>
      <c r="H6" s="1031">
        <v>1</v>
      </c>
      <c r="I6" s="1031">
        <v>2</v>
      </c>
      <c r="J6" s="1031">
        <v>1</v>
      </c>
      <c r="K6" s="1034">
        <v>6980</v>
      </c>
    </row>
    <row r="7" spans="1:11" ht="15.5">
      <c r="A7" s="90" t="s">
        <v>265</v>
      </c>
      <c r="B7" s="543" t="s">
        <v>378</v>
      </c>
      <c r="C7" s="1022">
        <v>30</v>
      </c>
      <c r="D7" s="1022">
        <v>47</v>
      </c>
      <c r="E7" s="1022">
        <v>15</v>
      </c>
      <c r="F7" s="1022">
        <v>2</v>
      </c>
      <c r="G7" s="1022">
        <v>4</v>
      </c>
      <c r="H7" s="1022">
        <v>1</v>
      </c>
      <c r="I7" s="1022">
        <v>1</v>
      </c>
      <c r="J7" s="1022">
        <v>0</v>
      </c>
      <c r="K7" s="1037">
        <v>9510</v>
      </c>
    </row>
    <row r="8" spans="1:11" ht="15.5">
      <c r="A8" s="90" t="s">
        <v>265</v>
      </c>
      <c r="B8" s="543" t="s">
        <v>350</v>
      </c>
      <c r="C8" s="1022">
        <v>22</v>
      </c>
      <c r="D8" s="1022">
        <v>52</v>
      </c>
      <c r="E8" s="1022">
        <v>7</v>
      </c>
      <c r="F8" s="1022">
        <v>0</v>
      </c>
      <c r="G8" s="1022">
        <v>10</v>
      </c>
      <c r="H8" s="1022">
        <v>0</v>
      </c>
      <c r="I8" s="1022">
        <v>0</v>
      </c>
      <c r="J8" s="1022">
        <v>9</v>
      </c>
      <c r="K8" s="1037">
        <v>60</v>
      </c>
    </row>
    <row r="9" spans="1:11" ht="15.5">
      <c r="A9" s="518" t="s">
        <v>265</v>
      </c>
      <c r="B9" s="544" t="s">
        <v>219</v>
      </c>
      <c r="C9" s="1033" t="s">
        <v>313</v>
      </c>
      <c r="D9" s="1033" t="s">
        <v>313</v>
      </c>
      <c r="E9" s="1033" t="s">
        <v>313</v>
      </c>
      <c r="F9" s="1033" t="s">
        <v>313</v>
      </c>
      <c r="G9" s="1033" t="s">
        <v>313</v>
      </c>
      <c r="H9" s="1033" t="s">
        <v>313</v>
      </c>
      <c r="I9" s="1033" t="s">
        <v>313</v>
      </c>
      <c r="J9" s="1033" t="s">
        <v>313</v>
      </c>
      <c r="K9" s="1049">
        <v>10</v>
      </c>
    </row>
    <row r="10" spans="1:11" ht="15.5">
      <c r="A10" s="545" t="s">
        <v>266</v>
      </c>
      <c r="B10" s="543" t="s">
        <v>230</v>
      </c>
      <c r="C10" s="1022">
        <v>30</v>
      </c>
      <c r="D10" s="1022">
        <v>13</v>
      </c>
      <c r="E10" s="1022">
        <v>37</v>
      </c>
      <c r="F10" s="1022">
        <v>2</v>
      </c>
      <c r="G10" s="1022">
        <v>11</v>
      </c>
      <c r="H10" s="1022">
        <v>0</v>
      </c>
      <c r="I10" s="1022">
        <v>6</v>
      </c>
      <c r="J10" s="1022">
        <v>2</v>
      </c>
      <c r="K10" s="1037">
        <v>280</v>
      </c>
    </row>
    <row r="11" spans="1:11" ht="15.5">
      <c r="A11" s="90" t="s">
        <v>266</v>
      </c>
      <c r="B11" s="543" t="s">
        <v>229</v>
      </c>
      <c r="C11" s="1022">
        <v>33</v>
      </c>
      <c r="D11" s="1022">
        <v>48</v>
      </c>
      <c r="E11" s="1022">
        <v>7</v>
      </c>
      <c r="F11" s="1022">
        <v>3</v>
      </c>
      <c r="G11" s="1022">
        <v>4</v>
      </c>
      <c r="H11" s="1022">
        <v>0</v>
      </c>
      <c r="I11" s="1022">
        <v>3</v>
      </c>
      <c r="J11" s="1022">
        <v>2</v>
      </c>
      <c r="K11" s="1037">
        <v>1210</v>
      </c>
    </row>
    <row r="12" spans="1:11" ht="15.5">
      <c r="A12" s="90" t="s">
        <v>266</v>
      </c>
      <c r="B12" s="543" t="s">
        <v>23</v>
      </c>
      <c r="C12" s="1022">
        <v>32</v>
      </c>
      <c r="D12" s="1022">
        <v>53</v>
      </c>
      <c r="E12" s="1022">
        <v>6</v>
      </c>
      <c r="F12" s="1022">
        <v>2</v>
      </c>
      <c r="G12" s="1022">
        <v>4</v>
      </c>
      <c r="H12" s="1022">
        <v>1</v>
      </c>
      <c r="I12" s="1022">
        <v>2</v>
      </c>
      <c r="J12" s="1022">
        <v>1</v>
      </c>
      <c r="K12" s="1037">
        <v>1950</v>
      </c>
    </row>
    <row r="13" spans="1:11" ht="15.5">
      <c r="A13" s="90" t="s">
        <v>266</v>
      </c>
      <c r="B13" s="543" t="s">
        <v>24</v>
      </c>
      <c r="C13" s="1022">
        <v>29</v>
      </c>
      <c r="D13" s="1022">
        <v>57</v>
      </c>
      <c r="E13" s="1022">
        <v>6</v>
      </c>
      <c r="F13" s="1022">
        <v>3</v>
      </c>
      <c r="G13" s="1022">
        <v>3</v>
      </c>
      <c r="H13" s="1022">
        <v>0</v>
      </c>
      <c r="I13" s="1022">
        <v>1</v>
      </c>
      <c r="J13" s="1022">
        <v>1</v>
      </c>
      <c r="K13" s="1037">
        <v>2340</v>
      </c>
    </row>
    <row r="14" spans="1:11" ht="15.5">
      <c r="A14" s="90" t="s">
        <v>266</v>
      </c>
      <c r="B14" s="543" t="s">
        <v>25</v>
      </c>
      <c r="C14" s="1022">
        <v>28</v>
      </c>
      <c r="D14" s="1022">
        <v>55</v>
      </c>
      <c r="E14" s="1022">
        <v>9</v>
      </c>
      <c r="F14" s="1022">
        <v>3</v>
      </c>
      <c r="G14" s="1022">
        <v>3</v>
      </c>
      <c r="H14" s="1022">
        <v>0</v>
      </c>
      <c r="I14" s="1022">
        <v>1</v>
      </c>
      <c r="J14" s="1022">
        <v>1</v>
      </c>
      <c r="K14" s="1037">
        <v>3140</v>
      </c>
    </row>
    <row r="15" spans="1:11" ht="15.5">
      <c r="A15" s="90" t="s">
        <v>266</v>
      </c>
      <c r="B15" s="543" t="s">
        <v>26</v>
      </c>
      <c r="C15" s="1022">
        <v>28</v>
      </c>
      <c r="D15" s="1022">
        <v>50</v>
      </c>
      <c r="E15" s="1022">
        <v>12</v>
      </c>
      <c r="F15" s="1022">
        <v>2</v>
      </c>
      <c r="G15" s="1022">
        <v>5</v>
      </c>
      <c r="H15" s="1022">
        <v>1</v>
      </c>
      <c r="I15" s="1022">
        <v>1</v>
      </c>
      <c r="J15" s="1022">
        <v>1</v>
      </c>
      <c r="K15" s="1037">
        <v>3960</v>
      </c>
    </row>
    <row r="16" spans="1:11" ht="15.5">
      <c r="A16" s="90" t="s">
        <v>266</v>
      </c>
      <c r="B16" s="543" t="s">
        <v>27</v>
      </c>
      <c r="C16" s="1022">
        <v>27</v>
      </c>
      <c r="D16" s="1022">
        <v>52</v>
      </c>
      <c r="E16" s="1022">
        <v>14</v>
      </c>
      <c r="F16" s="1022">
        <v>2</v>
      </c>
      <c r="G16" s="1022">
        <v>4</v>
      </c>
      <c r="H16" s="1022">
        <v>0</v>
      </c>
      <c r="I16" s="1022">
        <v>0</v>
      </c>
      <c r="J16" s="1022">
        <v>0</v>
      </c>
      <c r="K16" s="1037">
        <v>2900</v>
      </c>
    </row>
    <row r="17" spans="1:25" ht="15.5">
      <c r="A17" s="541" t="s">
        <v>266</v>
      </c>
      <c r="B17" s="554" t="s">
        <v>28</v>
      </c>
      <c r="C17" s="1022">
        <v>30</v>
      </c>
      <c r="D17" s="1022">
        <v>45</v>
      </c>
      <c r="E17" s="1022">
        <v>18</v>
      </c>
      <c r="F17" s="1022">
        <v>0</v>
      </c>
      <c r="G17" s="1022">
        <v>6</v>
      </c>
      <c r="H17" s="1022">
        <v>1</v>
      </c>
      <c r="I17" s="1022">
        <v>0</v>
      </c>
      <c r="J17" s="1022">
        <v>0</v>
      </c>
      <c r="K17" s="1037">
        <v>780</v>
      </c>
    </row>
    <row r="18" spans="1:25" ht="15.5">
      <c r="A18" s="1050" t="s">
        <v>341</v>
      </c>
      <c r="B18" s="1031" t="s">
        <v>318</v>
      </c>
      <c r="C18" s="1031">
        <v>28</v>
      </c>
      <c r="D18" s="1031">
        <v>52</v>
      </c>
      <c r="E18" s="1031">
        <v>12</v>
      </c>
      <c r="F18" s="1031">
        <v>2</v>
      </c>
      <c r="G18" s="1031">
        <v>4</v>
      </c>
      <c r="H18" s="1031">
        <v>1</v>
      </c>
      <c r="I18" s="1031">
        <v>2</v>
      </c>
      <c r="J18" s="1031">
        <v>1</v>
      </c>
      <c r="K18" s="1034">
        <v>12000</v>
      </c>
    </row>
    <row r="19" spans="1:25" ht="15.5">
      <c r="A19" s="1051" t="s">
        <v>341</v>
      </c>
      <c r="B19" s="1022" t="s">
        <v>319</v>
      </c>
      <c r="C19" s="1022">
        <v>33</v>
      </c>
      <c r="D19" s="1022">
        <v>50</v>
      </c>
      <c r="E19" s="1022">
        <v>9</v>
      </c>
      <c r="F19" s="1022">
        <v>3</v>
      </c>
      <c r="G19" s="1022">
        <v>3</v>
      </c>
      <c r="H19" s="1022">
        <v>1</v>
      </c>
      <c r="I19" s="1022">
        <v>1</v>
      </c>
      <c r="J19" s="1022">
        <v>1</v>
      </c>
      <c r="K19" s="1052">
        <v>3350</v>
      </c>
    </row>
    <row r="20" spans="1:25" ht="15.5">
      <c r="A20" s="1051" t="s">
        <v>341</v>
      </c>
      <c r="B20" s="1022" t="s">
        <v>320</v>
      </c>
      <c r="C20" s="1022">
        <v>37</v>
      </c>
      <c r="D20" s="1022">
        <v>40</v>
      </c>
      <c r="E20" s="1022">
        <v>9</v>
      </c>
      <c r="F20" s="1022">
        <v>0</v>
      </c>
      <c r="G20" s="1022">
        <v>9</v>
      </c>
      <c r="H20" s="1022">
        <v>1</v>
      </c>
      <c r="I20" s="1022">
        <v>3</v>
      </c>
      <c r="J20" s="1022">
        <v>0</v>
      </c>
      <c r="K20" s="1052">
        <v>150</v>
      </c>
    </row>
    <row r="21" spans="1:25" ht="15.5">
      <c r="A21" s="1051" t="s">
        <v>341</v>
      </c>
      <c r="B21" s="1053" t="s">
        <v>322</v>
      </c>
      <c r="C21" s="1022">
        <v>48</v>
      </c>
      <c r="D21" s="1022">
        <v>33</v>
      </c>
      <c r="E21" s="1022">
        <v>3</v>
      </c>
      <c r="F21" s="1022">
        <v>10</v>
      </c>
      <c r="G21" s="1022">
        <v>6</v>
      </c>
      <c r="H21" s="1022">
        <v>0</v>
      </c>
      <c r="I21" s="1022">
        <v>0</v>
      </c>
      <c r="J21" s="1022">
        <v>0</v>
      </c>
      <c r="K21" s="1052">
        <v>100</v>
      </c>
      <c r="O21" s="1054"/>
      <c r="P21" s="1054"/>
      <c r="Q21" s="1054"/>
      <c r="R21" s="1054"/>
      <c r="S21" s="1054"/>
      <c r="T21" s="1054"/>
      <c r="U21" s="1054"/>
      <c r="V21" s="1054"/>
      <c r="W21" s="1054"/>
      <c r="X21" s="1054"/>
      <c r="Y21" s="1054"/>
    </row>
    <row r="22" spans="1:25" ht="15.5">
      <c r="A22" s="1051" t="s">
        <v>341</v>
      </c>
      <c r="B22" s="1053" t="s">
        <v>321</v>
      </c>
      <c r="C22" s="1022">
        <v>42</v>
      </c>
      <c r="D22" s="1022">
        <v>34</v>
      </c>
      <c r="E22" s="1022">
        <v>8</v>
      </c>
      <c r="F22" s="1022">
        <v>5</v>
      </c>
      <c r="G22" s="1022">
        <v>6</v>
      </c>
      <c r="H22" s="1022">
        <v>1</v>
      </c>
      <c r="I22" s="1022">
        <v>2</v>
      </c>
      <c r="J22" s="1022">
        <v>2</v>
      </c>
      <c r="K22" s="1052">
        <v>640</v>
      </c>
      <c r="X22" s="1054"/>
      <c r="Y22" s="1054"/>
    </row>
    <row r="23" spans="1:25" ht="15.5">
      <c r="A23" s="1051" t="s">
        <v>341</v>
      </c>
      <c r="B23" s="1053" t="s">
        <v>323</v>
      </c>
      <c r="C23" s="1022">
        <v>25</v>
      </c>
      <c r="D23" s="1022">
        <v>56</v>
      </c>
      <c r="E23" s="1022">
        <v>10</v>
      </c>
      <c r="F23" s="1022">
        <v>9</v>
      </c>
      <c r="G23" s="1022">
        <v>0</v>
      </c>
      <c r="H23" s="1022">
        <v>0</v>
      </c>
      <c r="I23" s="1022">
        <v>1</v>
      </c>
      <c r="J23" s="1022">
        <v>0</v>
      </c>
      <c r="K23" s="1052">
        <v>170</v>
      </c>
      <c r="O23" s="1054"/>
      <c r="P23" s="1054"/>
      <c r="Q23" s="1054"/>
      <c r="R23" s="1054"/>
      <c r="S23" s="1054"/>
      <c r="T23" s="1054"/>
      <c r="U23" s="1054"/>
      <c r="V23" s="1054"/>
      <c r="W23" s="1054"/>
      <c r="X23" s="1054"/>
      <c r="Y23" s="1054"/>
    </row>
    <row r="24" spans="1:25" ht="15.5">
      <c r="A24" s="1055" t="s">
        <v>341</v>
      </c>
      <c r="B24" s="1056" t="s">
        <v>352</v>
      </c>
      <c r="C24" s="1033">
        <v>33</v>
      </c>
      <c r="D24" s="1033">
        <v>52</v>
      </c>
      <c r="E24" s="1033">
        <v>4</v>
      </c>
      <c r="F24" s="1033">
        <v>1</v>
      </c>
      <c r="G24" s="1033">
        <v>8</v>
      </c>
      <c r="H24" s="1033">
        <v>0</v>
      </c>
      <c r="I24" s="1033">
        <v>0</v>
      </c>
      <c r="J24" s="1033">
        <v>1</v>
      </c>
      <c r="K24" s="1049">
        <v>160</v>
      </c>
      <c r="X24" s="1054"/>
      <c r="Y24" s="1054"/>
    </row>
    <row r="25" spans="1:25" ht="15.5">
      <c r="A25" s="1051" t="s">
        <v>342</v>
      </c>
      <c r="B25" s="1022" t="s">
        <v>324</v>
      </c>
      <c r="C25" s="1022">
        <v>31</v>
      </c>
      <c r="D25" s="1022">
        <v>50</v>
      </c>
      <c r="E25" s="1022">
        <v>9</v>
      </c>
      <c r="F25" s="1022">
        <v>3</v>
      </c>
      <c r="G25" s="1022">
        <v>4</v>
      </c>
      <c r="H25" s="1022">
        <v>0</v>
      </c>
      <c r="I25" s="1022">
        <v>2</v>
      </c>
      <c r="J25" s="1022">
        <v>1</v>
      </c>
      <c r="K25" s="1037">
        <v>8450</v>
      </c>
    </row>
    <row r="26" spans="1:25" ht="15.5">
      <c r="A26" s="1051" t="s">
        <v>342</v>
      </c>
      <c r="B26" s="1022" t="s">
        <v>325</v>
      </c>
      <c r="C26" s="1022">
        <v>27</v>
      </c>
      <c r="D26" s="1022">
        <v>52</v>
      </c>
      <c r="E26" s="1022">
        <v>13</v>
      </c>
      <c r="F26" s="1022">
        <v>2</v>
      </c>
      <c r="G26" s="1022">
        <v>3</v>
      </c>
      <c r="H26" s="1022">
        <v>1</v>
      </c>
      <c r="I26" s="1022">
        <v>1</v>
      </c>
      <c r="J26" s="1022">
        <v>1</v>
      </c>
      <c r="K26" s="1037">
        <v>3930</v>
      </c>
    </row>
    <row r="27" spans="1:25" ht="15.5">
      <c r="A27" s="1051" t="s">
        <v>342</v>
      </c>
      <c r="B27" s="1022" t="s">
        <v>326</v>
      </c>
      <c r="C27" s="1022">
        <v>26</v>
      </c>
      <c r="D27" s="1022">
        <v>50</v>
      </c>
      <c r="E27" s="1022">
        <v>12</v>
      </c>
      <c r="F27" s="1022">
        <v>4</v>
      </c>
      <c r="G27" s="1022">
        <v>5</v>
      </c>
      <c r="H27" s="1022">
        <v>1</v>
      </c>
      <c r="I27" s="1022">
        <v>1</v>
      </c>
      <c r="J27" s="1022">
        <v>0</v>
      </c>
      <c r="K27" s="1037">
        <v>1790</v>
      </c>
    </row>
    <row r="28" spans="1:25" ht="15.5">
      <c r="A28" s="1051" t="s">
        <v>342</v>
      </c>
      <c r="B28" s="1022" t="s">
        <v>327</v>
      </c>
      <c r="C28" s="1022">
        <v>27</v>
      </c>
      <c r="D28" s="1022">
        <v>53</v>
      </c>
      <c r="E28" s="1022">
        <v>11</v>
      </c>
      <c r="F28" s="1022">
        <v>1</v>
      </c>
      <c r="G28" s="1022">
        <v>5</v>
      </c>
      <c r="H28" s="1022">
        <v>0</v>
      </c>
      <c r="I28" s="1022">
        <v>3</v>
      </c>
      <c r="J28" s="1022">
        <v>1</v>
      </c>
      <c r="K28" s="1037">
        <v>2120</v>
      </c>
    </row>
    <row r="29" spans="1:25" ht="15.5">
      <c r="A29" s="1051" t="s">
        <v>342</v>
      </c>
      <c r="B29" s="1022" t="s">
        <v>329</v>
      </c>
      <c r="C29" s="1022">
        <v>37</v>
      </c>
      <c r="D29" s="1022">
        <v>43</v>
      </c>
      <c r="E29" s="1022">
        <v>9</v>
      </c>
      <c r="F29" s="1022">
        <v>4</v>
      </c>
      <c r="G29" s="1022">
        <v>5</v>
      </c>
      <c r="H29" s="1022">
        <v>0</v>
      </c>
      <c r="I29" s="1022">
        <v>1</v>
      </c>
      <c r="J29" s="1022">
        <v>0</v>
      </c>
      <c r="K29" s="1037">
        <v>240</v>
      </c>
    </row>
    <row r="30" spans="1:25" ht="15.5">
      <c r="A30" s="1051" t="s">
        <v>342</v>
      </c>
      <c r="B30" s="1022" t="s">
        <v>328</v>
      </c>
      <c r="C30" s="1022" t="s">
        <v>313</v>
      </c>
      <c r="D30" s="1022" t="s">
        <v>313</v>
      </c>
      <c r="E30" s="1022" t="s">
        <v>313</v>
      </c>
      <c r="F30" s="1022" t="s">
        <v>313</v>
      </c>
      <c r="G30" s="1022" t="s">
        <v>313</v>
      </c>
      <c r="H30" s="1022" t="s">
        <v>313</v>
      </c>
      <c r="I30" s="1022" t="s">
        <v>313</v>
      </c>
      <c r="J30" s="1022" t="s">
        <v>313</v>
      </c>
      <c r="K30" s="1037">
        <v>30</v>
      </c>
    </row>
    <row r="31" spans="1:25" ht="15.5">
      <c r="A31" s="546" t="s">
        <v>267</v>
      </c>
      <c r="B31" s="542" t="s">
        <v>235</v>
      </c>
      <c r="C31" s="1031">
        <v>31</v>
      </c>
      <c r="D31" s="1031">
        <v>45</v>
      </c>
      <c r="E31" s="1031">
        <v>14</v>
      </c>
      <c r="F31" s="1031">
        <v>1</v>
      </c>
      <c r="G31" s="1031">
        <v>7</v>
      </c>
      <c r="H31" s="1031">
        <v>1</v>
      </c>
      <c r="I31" s="1031">
        <v>1</v>
      </c>
      <c r="J31" s="1031">
        <v>1</v>
      </c>
      <c r="K31" s="1034">
        <v>3380</v>
      </c>
    </row>
    <row r="32" spans="1:25" ht="15.5">
      <c r="A32" s="547" t="s">
        <v>267</v>
      </c>
      <c r="B32" s="544" t="s">
        <v>236</v>
      </c>
      <c r="C32" s="1033">
        <v>29</v>
      </c>
      <c r="D32" s="1033">
        <v>52</v>
      </c>
      <c r="E32" s="1033">
        <v>10</v>
      </c>
      <c r="F32" s="1033">
        <v>3</v>
      </c>
      <c r="G32" s="1033">
        <v>4</v>
      </c>
      <c r="H32" s="1033">
        <v>0</v>
      </c>
      <c r="I32" s="1033">
        <v>2</v>
      </c>
      <c r="J32" s="1033">
        <v>1</v>
      </c>
      <c r="K32" s="1049">
        <v>12700</v>
      </c>
    </row>
    <row r="33" spans="1:11" ht="15.5">
      <c r="A33" s="548" t="s">
        <v>268</v>
      </c>
      <c r="B33" s="543" t="s">
        <v>197</v>
      </c>
      <c r="C33" s="1022">
        <v>37</v>
      </c>
      <c r="D33" s="1022">
        <v>36</v>
      </c>
      <c r="E33" s="1022">
        <v>12</v>
      </c>
      <c r="F33" s="1022">
        <v>3</v>
      </c>
      <c r="G33" s="1022">
        <v>7</v>
      </c>
      <c r="H33" s="1022">
        <v>3</v>
      </c>
      <c r="I33" s="1022">
        <v>3</v>
      </c>
      <c r="J33" s="1022">
        <v>0</v>
      </c>
      <c r="K33" s="1037">
        <v>830</v>
      </c>
    </row>
    <row r="34" spans="1:11" ht="15.5">
      <c r="A34" s="548" t="s">
        <v>268</v>
      </c>
      <c r="B34" s="543" t="s">
        <v>379</v>
      </c>
      <c r="C34" s="1022">
        <v>36</v>
      </c>
      <c r="D34" s="1022">
        <v>38</v>
      </c>
      <c r="E34" s="1022">
        <v>11</v>
      </c>
      <c r="F34" s="1022">
        <v>1</v>
      </c>
      <c r="G34" s="1022">
        <v>12</v>
      </c>
      <c r="H34" s="1022">
        <v>1</v>
      </c>
      <c r="I34" s="1022">
        <v>1</v>
      </c>
      <c r="J34" s="1022">
        <v>0</v>
      </c>
      <c r="K34" s="1037">
        <v>1380</v>
      </c>
    </row>
    <row r="35" spans="1:11" ht="15.5">
      <c r="A35" s="548" t="s">
        <v>268</v>
      </c>
      <c r="B35" s="543" t="s">
        <v>380</v>
      </c>
      <c r="C35" s="1022">
        <v>32</v>
      </c>
      <c r="D35" s="1022">
        <v>45</v>
      </c>
      <c r="E35" s="1022">
        <v>12</v>
      </c>
      <c r="F35" s="1022">
        <v>1</v>
      </c>
      <c r="G35" s="1022">
        <v>6</v>
      </c>
      <c r="H35" s="1022">
        <v>1</v>
      </c>
      <c r="I35" s="1022">
        <v>2</v>
      </c>
      <c r="J35" s="1022">
        <v>1</v>
      </c>
      <c r="K35" s="1037">
        <v>1970</v>
      </c>
    </row>
    <row r="36" spans="1:11" ht="15.5">
      <c r="A36" s="548" t="s">
        <v>268</v>
      </c>
      <c r="B36" s="543" t="s">
        <v>381</v>
      </c>
      <c r="C36" s="1022">
        <v>25</v>
      </c>
      <c r="D36" s="1022">
        <v>51</v>
      </c>
      <c r="E36" s="1022">
        <v>11</v>
      </c>
      <c r="F36" s="1022">
        <v>3</v>
      </c>
      <c r="G36" s="1022">
        <v>6</v>
      </c>
      <c r="H36" s="1022">
        <v>0</v>
      </c>
      <c r="I36" s="1022">
        <v>1</v>
      </c>
      <c r="J36" s="1022">
        <v>1</v>
      </c>
      <c r="K36" s="1037">
        <v>2200</v>
      </c>
    </row>
    <row r="37" spans="1:11" ht="15.5">
      <c r="A37" s="548" t="s">
        <v>268</v>
      </c>
      <c r="B37" s="543" t="s">
        <v>382</v>
      </c>
      <c r="C37" s="1022">
        <v>30</v>
      </c>
      <c r="D37" s="1022">
        <v>54</v>
      </c>
      <c r="E37" s="1022">
        <v>8</v>
      </c>
      <c r="F37" s="1022">
        <v>3</v>
      </c>
      <c r="G37" s="1022">
        <v>5</v>
      </c>
      <c r="H37" s="1022">
        <v>0</v>
      </c>
      <c r="I37" s="1022">
        <v>1</v>
      </c>
      <c r="J37" s="1022">
        <v>1</v>
      </c>
      <c r="K37" s="1037">
        <v>1820</v>
      </c>
    </row>
    <row r="38" spans="1:11" ht="15.5">
      <c r="A38" s="548" t="s">
        <v>268</v>
      </c>
      <c r="B38" s="543" t="s">
        <v>383</v>
      </c>
      <c r="C38" s="1022">
        <v>29</v>
      </c>
      <c r="D38" s="1022">
        <v>54</v>
      </c>
      <c r="E38" s="1022">
        <v>8</v>
      </c>
      <c r="F38" s="1022">
        <v>2</v>
      </c>
      <c r="G38" s="1022">
        <v>4</v>
      </c>
      <c r="H38" s="1022">
        <v>1</v>
      </c>
      <c r="I38" s="1022">
        <v>1</v>
      </c>
      <c r="J38" s="1022">
        <v>1</v>
      </c>
      <c r="K38" s="1037">
        <v>2810</v>
      </c>
    </row>
    <row r="39" spans="1:11" ht="15.5">
      <c r="A39" s="548" t="s">
        <v>268</v>
      </c>
      <c r="B39" s="543" t="s">
        <v>384</v>
      </c>
      <c r="C39" s="1022">
        <v>27</v>
      </c>
      <c r="D39" s="1022">
        <v>54</v>
      </c>
      <c r="E39" s="1022">
        <v>12</v>
      </c>
      <c r="F39" s="1022">
        <v>3</v>
      </c>
      <c r="G39" s="1022">
        <v>2</v>
      </c>
      <c r="H39" s="1022">
        <v>0</v>
      </c>
      <c r="I39" s="1022">
        <v>1</v>
      </c>
      <c r="J39" s="1022">
        <v>1</v>
      </c>
      <c r="K39" s="1037">
        <v>1920</v>
      </c>
    </row>
    <row r="40" spans="1:11" ht="15.5">
      <c r="A40" s="551" t="s">
        <v>268</v>
      </c>
      <c r="B40" s="544" t="s">
        <v>220</v>
      </c>
      <c r="C40" s="1033">
        <v>30</v>
      </c>
      <c r="D40" s="1033">
        <v>53</v>
      </c>
      <c r="E40" s="1033">
        <v>11</v>
      </c>
      <c r="F40" s="1033">
        <v>2</v>
      </c>
      <c r="G40" s="1033">
        <v>2</v>
      </c>
      <c r="H40" s="1033">
        <v>0</v>
      </c>
      <c r="I40" s="1033">
        <v>2</v>
      </c>
      <c r="J40" s="1033">
        <v>0</v>
      </c>
      <c r="K40" s="1049">
        <v>3340</v>
      </c>
    </row>
    <row r="41" spans="1:11" ht="15.5">
      <c r="A41" s="1057" t="s">
        <v>311</v>
      </c>
      <c r="B41" s="1058" t="s">
        <v>344</v>
      </c>
      <c r="C41" s="1022">
        <v>33</v>
      </c>
      <c r="D41" s="1022">
        <v>42</v>
      </c>
      <c r="E41" s="1022">
        <v>12</v>
      </c>
      <c r="F41" s="1022">
        <v>2</v>
      </c>
      <c r="G41" s="1022">
        <v>8</v>
      </c>
      <c r="H41" s="1022">
        <v>1</v>
      </c>
      <c r="I41" s="1022">
        <v>1</v>
      </c>
      <c r="J41" s="1022">
        <v>0</v>
      </c>
      <c r="K41" s="1037">
        <v>2780</v>
      </c>
    </row>
    <row r="42" spans="1:11" ht="15.5">
      <c r="A42" s="1057" t="s">
        <v>311</v>
      </c>
      <c r="B42" s="1058">
        <v>2</v>
      </c>
      <c r="C42" s="1022">
        <v>32</v>
      </c>
      <c r="D42" s="1022">
        <v>45</v>
      </c>
      <c r="E42" s="1022">
        <v>12</v>
      </c>
      <c r="F42" s="1022">
        <v>2</v>
      </c>
      <c r="G42" s="1022">
        <v>6</v>
      </c>
      <c r="H42" s="1022">
        <v>1</v>
      </c>
      <c r="I42" s="1022">
        <v>1</v>
      </c>
      <c r="J42" s="1022">
        <v>1</v>
      </c>
      <c r="K42" s="1037">
        <v>3160</v>
      </c>
    </row>
    <row r="43" spans="1:11" ht="15.5">
      <c r="A43" s="1057" t="s">
        <v>311</v>
      </c>
      <c r="B43" s="1058">
        <v>3</v>
      </c>
      <c r="C43" s="1022">
        <v>27</v>
      </c>
      <c r="D43" s="1022">
        <v>54</v>
      </c>
      <c r="E43" s="1022">
        <v>10</v>
      </c>
      <c r="F43" s="1022">
        <v>1</v>
      </c>
      <c r="G43" s="1022">
        <v>4</v>
      </c>
      <c r="H43" s="1022">
        <v>1</v>
      </c>
      <c r="I43" s="1022">
        <v>1</v>
      </c>
      <c r="J43" s="1022">
        <v>2</v>
      </c>
      <c r="K43" s="1037">
        <v>3390</v>
      </c>
    </row>
    <row r="44" spans="1:11" ht="15.5">
      <c r="A44" s="1057" t="s">
        <v>311</v>
      </c>
      <c r="B44" s="1058">
        <v>4</v>
      </c>
      <c r="C44" s="1022">
        <v>29</v>
      </c>
      <c r="D44" s="1022">
        <v>54</v>
      </c>
      <c r="E44" s="1022">
        <v>8</v>
      </c>
      <c r="F44" s="1022">
        <v>4</v>
      </c>
      <c r="G44" s="1022">
        <v>3</v>
      </c>
      <c r="H44" s="1022">
        <v>1</v>
      </c>
      <c r="I44" s="1022">
        <v>1</v>
      </c>
      <c r="J44" s="1022">
        <v>0</v>
      </c>
      <c r="K44" s="1037">
        <v>3330</v>
      </c>
    </row>
    <row r="45" spans="1:11" ht="15.5">
      <c r="A45" s="1057" t="s">
        <v>311</v>
      </c>
      <c r="B45" s="1058" t="s">
        <v>345</v>
      </c>
      <c r="C45" s="1022">
        <v>28</v>
      </c>
      <c r="D45" s="1022">
        <v>53</v>
      </c>
      <c r="E45" s="1022">
        <v>11</v>
      </c>
      <c r="F45" s="1022">
        <v>2</v>
      </c>
      <c r="G45" s="1022">
        <v>2</v>
      </c>
      <c r="H45" s="1022">
        <v>0</v>
      </c>
      <c r="I45" s="1022">
        <v>2</v>
      </c>
      <c r="J45" s="1022">
        <v>0</v>
      </c>
      <c r="K45" s="1037">
        <v>3620</v>
      </c>
    </row>
    <row r="46" spans="1:11" ht="15.5">
      <c r="A46" s="549" t="s">
        <v>269</v>
      </c>
      <c r="B46" s="550" t="s">
        <v>263</v>
      </c>
      <c r="C46" s="1031">
        <v>32</v>
      </c>
      <c r="D46" s="1031">
        <v>45</v>
      </c>
      <c r="E46" s="1031">
        <v>9</v>
      </c>
      <c r="F46" s="1031">
        <v>2</v>
      </c>
      <c r="G46" s="1031">
        <v>9</v>
      </c>
      <c r="H46" s="1031">
        <v>1</v>
      </c>
      <c r="I46" s="1031">
        <v>2</v>
      </c>
      <c r="J46" s="1031">
        <v>1</v>
      </c>
      <c r="K46" s="1034">
        <v>1870</v>
      </c>
    </row>
    <row r="47" spans="1:11" ht="15.5">
      <c r="A47" s="548" t="s">
        <v>269</v>
      </c>
      <c r="B47" s="543">
        <v>2</v>
      </c>
      <c r="C47" s="1022">
        <v>33</v>
      </c>
      <c r="D47" s="1022">
        <v>48</v>
      </c>
      <c r="E47" s="1022">
        <v>10</v>
      </c>
      <c r="F47" s="1022">
        <v>2</v>
      </c>
      <c r="G47" s="1022">
        <v>4</v>
      </c>
      <c r="H47" s="1022">
        <v>1</v>
      </c>
      <c r="I47" s="1022">
        <v>1</v>
      </c>
      <c r="J47" s="1022">
        <v>1</v>
      </c>
      <c r="K47" s="1037">
        <v>2740</v>
      </c>
    </row>
    <row r="48" spans="1:11" ht="15.5">
      <c r="A48" s="548" t="s">
        <v>269</v>
      </c>
      <c r="B48" s="543">
        <v>3</v>
      </c>
      <c r="C48" s="1022">
        <v>28</v>
      </c>
      <c r="D48" s="1022">
        <v>52</v>
      </c>
      <c r="E48" s="1022">
        <v>9</v>
      </c>
      <c r="F48" s="1022">
        <v>3</v>
      </c>
      <c r="G48" s="1022">
        <v>3</v>
      </c>
      <c r="H48" s="1022">
        <v>0</v>
      </c>
      <c r="I48" s="1022">
        <v>3</v>
      </c>
      <c r="J48" s="1022">
        <v>2</v>
      </c>
      <c r="K48" s="1037">
        <v>3570</v>
      </c>
    </row>
    <row r="49" spans="1:11" ht="15.5">
      <c r="A49" s="548" t="s">
        <v>269</v>
      </c>
      <c r="B49" s="543">
        <v>4</v>
      </c>
      <c r="C49" s="1022">
        <v>27</v>
      </c>
      <c r="D49" s="1022">
        <v>54</v>
      </c>
      <c r="E49" s="1022">
        <v>12</v>
      </c>
      <c r="F49" s="1022">
        <v>3</v>
      </c>
      <c r="G49" s="1022">
        <v>3</v>
      </c>
      <c r="H49" s="1022">
        <v>0</v>
      </c>
      <c r="I49" s="1022">
        <v>1</v>
      </c>
      <c r="J49" s="1022">
        <v>0</v>
      </c>
      <c r="K49" s="1037">
        <v>4320</v>
      </c>
    </row>
    <row r="50" spans="1:11" ht="15.5">
      <c r="A50" s="551" t="s">
        <v>269</v>
      </c>
      <c r="B50" s="544" t="s">
        <v>264</v>
      </c>
      <c r="C50" s="1033">
        <v>30</v>
      </c>
      <c r="D50" s="1033">
        <v>51</v>
      </c>
      <c r="E50" s="1033">
        <v>12</v>
      </c>
      <c r="F50" s="1033">
        <v>2</v>
      </c>
      <c r="G50" s="1033">
        <v>3</v>
      </c>
      <c r="H50" s="1033">
        <v>0</v>
      </c>
      <c r="I50" s="1033">
        <v>2</v>
      </c>
      <c r="J50" s="1033">
        <v>0</v>
      </c>
      <c r="K50" s="1049">
        <v>4070</v>
      </c>
    </row>
    <row r="51" spans="1:11" ht="15.5">
      <c r="A51" s="548" t="s">
        <v>270</v>
      </c>
      <c r="B51" s="555" t="s">
        <v>203</v>
      </c>
      <c r="C51" s="1022">
        <v>35</v>
      </c>
      <c r="D51" s="1022">
        <v>44</v>
      </c>
      <c r="E51" s="1022">
        <v>8</v>
      </c>
      <c r="F51" s="1022">
        <v>3</v>
      </c>
      <c r="G51" s="1022">
        <v>7</v>
      </c>
      <c r="H51" s="1022">
        <v>1</v>
      </c>
      <c r="I51" s="1022">
        <v>2</v>
      </c>
      <c r="J51" s="1022">
        <v>1</v>
      </c>
      <c r="K51" s="1037">
        <v>5200</v>
      </c>
    </row>
    <row r="52" spans="1:11" ht="15.5">
      <c r="A52" s="548" t="s">
        <v>270</v>
      </c>
      <c r="B52" s="543" t="s">
        <v>204</v>
      </c>
      <c r="C52" s="1022">
        <v>27</v>
      </c>
      <c r="D52" s="1022">
        <v>53</v>
      </c>
      <c r="E52" s="1022">
        <v>12</v>
      </c>
      <c r="F52" s="1022">
        <v>2</v>
      </c>
      <c r="G52" s="1022">
        <v>3</v>
      </c>
      <c r="H52" s="1022">
        <v>1</v>
      </c>
      <c r="I52" s="1022">
        <v>1</v>
      </c>
      <c r="J52" s="1022">
        <v>0</v>
      </c>
      <c r="K52" s="1037">
        <v>4870</v>
      </c>
    </row>
    <row r="53" spans="1:11" ht="15.5">
      <c r="A53" s="548" t="s">
        <v>270</v>
      </c>
      <c r="B53" s="543" t="s">
        <v>205</v>
      </c>
      <c r="C53" s="1022">
        <v>28</v>
      </c>
      <c r="D53" s="1022">
        <v>55</v>
      </c>
      <c r="E53" s="1022">
        <v>11</v>
      </c>
      <c r="F53" s="1022">
        <v>3</v>
      </c>
      <c r="G53" s="1022">
        <v>2</v>
      </c>
      <c r="H53" s="1022">
        <v>0</v>
      </c>
      <c r="I53" s="1022">
        <v>1</v>
      </c>
      <c r="J53" s="1022">
        <v>1</v>
      </c>
      <c r="K53" s="1037">
        <v>1560</v>
      </c>
    </row>
    <row r="54" spans="1:11" ht="15.5">
      <c r="A54" s="548" t="s">
        <v>270</v>
      </c>
      <c r="B54" s="543" t="s">
        <v>206</v>
      </c>
      <c r="C54" s="1022">
        <v>29</v>
      </c>
      <c r="D54" s="1022">
        <v>52</v>
      </c>
      <c r="E54" s="1022">
        <v>9</v>
      </c>
      <c r="F54" s="1022">
        <v>4</v>
      </c>
      <c r="G54" s="1022">
        <v>1</v>
      </c>
      <c r="H54" s="1022">
        <v>0</v>
      </c>
      <c r="I54" s="1022">
        <v>1</v>
      </c>
      <c r="J54" s="1022">
        <v>4</v>
      </c>
      <c r="K54" s="1037">
        <v>820</v>
      </c>
    </row>
    <row r="55" spans="1:11" ht="15.5">
      <c r="A55" s="548" t="s">
        <v>270</v>
      </c>
      <c r="B55" s="543" t="s">
        <v>207</v>
      </c>
      <c r="C55" s="1022">
        <v>22</v>
      </c>
      <c r="D55" s="1022">
        <v>57</v>
      </c>
      <c r="E55" s="1022">
        <v>14</v>
      </c>
      <c r="F55" s="1022">
        <v>1</v>
      </c>
      <c r="G55" s="1022">
        <v>3</v>
      </c>
      <c r="H55" s="1022">
        <v>0</v>
      </c>
      <c r="I55" s="1022">
        <v>2</v>
      </c>
      <c r="J55" s="1022">
        <v>1</v>
      </c>
      <c r="K55" s="1037">
        <v>2250</v>
      </c>
    </row>
    <row r="56" spans="1:11" ht="16" thickBot="1">
      <c r="A56" s="556" t="s">
        <v>270</v>
      </c>
      <c r="B56" s="557" t="s">
        <v>208</v>
      </c>
      <c r="C56" s="1059">
        <v>27</v>
      </c>
      <c r="D56" s="1059">
        <v>54</v>
      </c>
      <c r="E56" s="1059">
        <v>11</v>
      </c>
      <c r="F56" s="1059">
        <v>2</v>
      </c>
      <c r="G56" s="1059">
        <v>2</v>
      </c>
      <c r="H56" s="1059">
        <v>0</v>
      </c>
      <c r="I56" s="1059">
        <v>0</v>
      </c>
      <c r="J56" s="1059">
        <v>3</v>
      </c>
      <c r="K56" s="1027">
        <v>1850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X43"/>
  <sheetViews>
    <sheetView workbookViewId="0">
      <pane xSplit="1" topLeftCell="B1" activePane="topRight" state="frozen"/>
      <selection activeCell="E16" sqref="A1:XFD1048576"/>
      <selection pane="topRight"/>
    </sheetView>
  </sheetViews>
  <sheetFormatPr defaultRowHeight="12.5"/>
  <cols>
    <col min="1" max="1" width="29.81640625" style="111" customWidth="1"/>
    <col min="2" max="2" width="9.1796875" style="111" customWidth="1"/>
    <col min="3" max="3" width="9.81640625" style="111" customWidth="1"/>
    <col min="4" max="4" width="9.1796875" style="111" customWidth="1"/>
    <col min="5" max="5" width="9.54296875" style="111" customWidth="1"/>
    <col min="6" max="6" width="9.7265625" style="111" customWidth="1"/>
    <col min="7" max="7" width="9.81640625" style="111" customWidth="1"/>
    <col min="8" max="8" width="9.7265625" style="111" customWidth="1"/>
    <col min="9" max="9" width="10.453125" style="111" customWidth="1"/>
    <col min="10" max="10" width="9.1796875" style="111" customWidth="1"/>
    <col min="11" max="11" width="10.1796875" style="111" customWidth="1"/>
    <col min="12" max="12" width="10.26953125" style="111" customWidth="1"/>
    <col min="13" max="13" width="10.1796875" style="111" customWidth="1"/>
    <col min="14" max="14" width="10.26953125" style="111" customWidth="1"/>
    <col min="15" max="15" width="9.453125" style="111" customWidth="1"/>
    <col min="16" max="16" width="10.1796875" style="111" customWidth="1"/>
    <col min="17" max="17" width="9.81640625" style="111" customWidth="1"/>
    <col min="18" max="18" width="9.7265625" style="111" customWidth="1"/>
    <col min="19" max="19" width="9.453125" style="111" customWidth="1"/>
    <col min="20" max="20" width="9.81640625" style="111" customWidth="1"/>
    <col min="21" max="21" width="9.7265625" style="111" customWidth="1"/>
    <col min="22" max="22" width="9.81640625" style="111" customWidth="1"/>
    <col min="23" max="23" width="9.453125" style="111" customWidth="1"/>
    <col min="24" max="24" width="9.1796875" style="111" customWidth="1"/>
    <col min="25" max="16384" width="8.7265625" style="111"/>
  </cols>
  <sheetData>
    <row r="1" spans="1:24" ht="19.5">
      <c r="A1" s="854" t="s">
        <v>615</v>
      </c>
      <c r="B1" s="352"/>
      <c r="C1" s="352"/>
      <c r="D1" s="352"/>
      <c r="E1" s="352"/>
      <c r="F1" s="352"/>
      <c r="G1" s="352"/>
      <c r="H1" s="352"/>
      <c r="I1" s="352"/>
      <c r="J1" s="352"/>
      <c r="K1" s="352"/>
    </row>
    <row r="2" spans="1:24" ht="17.5">
      <c r="A2" s="884" t="s">
        <v>376</v>
      </c>
      <c r="B2" s="352"/>
      <c r="C2" s="352"/>
      <c r="D2" s="352"/>
      <c r="E2" s="352"/>
      <c r="F2" s="352"/>
      <c r="G2" s="352"/>
      <c r="H2" s="352"/>
      <c r="I2" s="352"/>
      <c r="J2" s="352"/>
      <c r="K2" s="352"/>
    </row>
    <row r="3" spans="1:24" ht="18" thickBot="1">
      <c r="A3" s="578" t="s">
        <v>307</v>
      </c>
      <c r="B3" s="352"/>
      <c r="C3" s="352"/>
      <c r="D3" s="352"/>
      <c r="E3" s="352"/>
      <c r="F3" s="352"/>
      <c r="G3" s="352"/>
      <c r="H3" s="352"/>
      <c r="I3" s="352"/>
      <c r="J3" s="352"/>
      <c r="K3" s="352"/>
    </row>
    <row r="4" spans="1:24" ht="17.5">
      <c r="A4" s="559" t="s">
        <v>278</v>
      </c>
      <c r="B4" s="196" t="s">
        <v>273</v>
      </c>
      <c r="C4" s="196" t="s">
        <v>243</v>
      </c>
      <c r="D4" s="196" t="s">
        <v>244</v>
      </c>
      <c r="E4" s="196" t="s">
        <v>245</v>
      </c>
      <c r="F4" s="196" t="s">
        <v>246</v>
      </c>
      <c r="G4" s="196" t="s">
        <v>247</v>
      </c>
      <c r="H4" s="196" t="s">
        <v>248</v>
      </c>
      <c r="I4" s="197" t="s">
        <v>249</v>
      </c>
      <c r="J4" s="245" t="s">
        <v>290</v>
      </c>
      <c r="K4" s="196" t="s">
        <v>250</v>
      </c>
      <c r="L4" s="353" t="s">
        <v>251</v>
      </c>
      <c r="M4" s="353" t="s">
        <v>252</v>
      </c>
      <c r="N4" s="354" t="s">
        <v>253</v>
      </c>
      <c r="O4" s="355" t="s">
        <v>254</v>
      </c>
      <c r="P4" s="353" t="s">
        <v>255</v>
      </c>
      <c r="Q4" s="353" t="s">
        <v>256</v>
      </c>
      <c r="R4" s="353" t="s">
        <v>257</v>
      </c>
      <c r="S4" s="353" t="s">
        <v>258</v>
      </c>
      <c r="T4" s="353" t="s">
        <v>259</v>
      </c>
      <c r="U4" s="353" t="s">
        <v>260</v>
      </c>
      <c r="V4" s="354" t="s">
        <v>261</v>
      </c>
      <c r="W4" s="356" t="s">
        <v>234</v>
      </c>
      <c r="X4" s="357" t="s">
        <v>279</v>
      </c>
    </row>
    <row r="5" spans="1:24" ht="15.5">
      <c r="A5" s="811" t="s">
        <v>52</v>
      </c>
      <c r="B5" s="243">
        <v>22.7</v>
      </c>
      <c r="C5" s="241">
        <v>23.3</v>
      </c>
      <c r="D5" s="243">
        <v>23.5</v>
      </c>
      <c r="E5" s="241">
        <v>24.3</v>
      </c>
      <c r="F5" s="241">
        <v>24.9</v>
      </c>
      <c r="G5" s="241">
        <v>24.5</v>
      </c>
      <c r="H5" s="241">
        <v>26.8</v>
      </c>
      <c r="I5" s="250">
        <v>25.6</v>
      </c>
      <c r="J5" s="242">
        <v>23.6</v>
      </c>
      <c r="K5" s="241">
        <v>24.2</v>
      </c>
      <c r="L5" s="99">
        <v>23.8</v>
      </c>
      <c r="M5" s="99">
        <v>26.5</v>
      </c>
      <c r="N5" s="212">
        <v>25.8</v>
      </c>
      <c r="O5" s="213">
        <v>23.4</v>
      </c>
      <c r="P5" s="99">
        <v>22.5</v>
      </c>
      <c r="Q5" s="99">
        <v>23</v>
      </c>
      <c r="R5" s="99">
        <v>22.4</v>
      </c>
      <c r="S5" s="99">
        <v>23.4</v>
      </c>
      <c r="T5" s="99">
        <v>24.7</v>
      </c>
      <c r="U5" s="99">
        <v>24.3</v>
      </c>
      <c r="V5" s="212">
        <v>23.3</v>
      </c>
      <c r="W5" s="215">
        <v>17.399999999999999</v>
      </c>
      <c r="X5" s="350">
        <v>16.2</v>
      </c>
    </row>
    <row r="6" spans="1:24" ht="15.5">
      <c r="A6" s="811" t="s">
        <v>53</v>
      </c>
      <c r="B6" s="241">
        <v>4.4000000000000004</v>
      </c>
      <c r="C6" s="241">
        <v>4.5</v>
      </c>
      <c r="D6" s="241">
        <v>4</v>
      </c>
      <c r="E6" s="241">
        <v>4</v>
      </c>
      <c r="F6" s="241">
        <v>3.7</v>
      </c>
      <c r="G6" s="241">
        <v>3.8</v>
      </c>
      <c r="H6" s="241">
        <v>4.3</v>
      </c>
      <c r="I6" s="250">
        <v>4</v>
      </c>
      <c r="J6" s="240">
        <v>1.5</v>
      </c>
      <c r="K6" s="241">
        <v>1.2</v>
      </c>
      <c r="L6" s="99">
        <v>1.2</v>
      </c>
      <c r="M6" s="99">
        <v>0.9</v>
      </c>
      <c r="N6" s="212">
        <v>0.7</v>
      </c>
      <c r="O6" s="213">
        <v>1.9</v>
      </c>
      <c r="P6" s="99">
        <v>2.5</v>
      </c>
      <c r="Q6" s="99">
        <v>2.2999999999999998</v>
      </c>
      <c r="R6" s="99">
        <v>2.2000000000000002</v>
      </c>
      <c r="S6" s="99">
        <v>1.9</v>
      </c>
      <c r="T6" s="99">
        <v>1.9</v>
      </c>
      <c r="U6" s="99">
        <v>2.7</v>
      </c>
      <c r="V6" s="212">
        <v>2.4</v>
      </c>
      <c r="W6" s="215">
        <v>1.8</v>
      </c>
      <c r="X6" s="350">
        <v>1.9</v>
      </c>
    </row>
    <row r="7" spans="1:24" ht="15.5">
      <c r="A7" s="811" t="s">
        <v>54</v>
      </c>
      <c r="B7" s="241">
        <v>2.9</v>
      </c>
      <c r="C7" s="241">
        <v>3.1</v>
      </c>
      <c r="D7" s="241">
        <v>2.7</v>
      </c>
      <c r="E7" s="241">
        <v>3.3</v>
      </c>
      <c r="F7" s="241">
        <v>3.1</v>
      </c>
      <c r="G7" s="241">
        <v>3.1</v>
      </c>
      <c r="H7" s="241">
        <v>3.2</v>
      </c>
      <c r="I7" s="250">
        <v>3.3</v>
      </c>
      <c r="J7" s="240">
        <v>3.4</v>
      </c>
      <c r="K7" s="241">
        <v>3.1</v>
      </c>
      <c r="L7" s="99">
        <v>3.7</v>
      </c>
      <c r="M7" s="99">
        <v>3.5</v>
      </c>
      <c r="N7" s="212">
        <v>3.6</v>
      </c>
      <c r="O7" s="213">
        <v>6.2</v>
      </c>
      <c r="P7" s="99">
        <v>6.5</v>
      </c>
      <c r="Q7" s="99">
        <v>6.6</v>
      </c>
      <c r="R7" s="99">
        <v>6.8</v>
      </c>
      <c r="S7" s="99">
        <v>6.6</v>
      </c>
      <c r="T7" s="99">
        <v>6.6</v>
      </c>
      <c r="U7" s="99">
        <v>6</v>
      </c>
      <c r="V7" s="212">
        <v>5.6</v>
      </c>
      <c r="W7" s="215">
        <v>4.2</v>
      </c>
      <c r="X7" s="350">
        <v>6.3</v>
      </c>
    </row>
    <row r="8" spans="1:24" ht="15.5">
      <c r="A8" s="811" t="s">
        <v>55</v>
      </c>
      <c r="B8" s="241">
        <v>22.7</v>
      </c>
      <c r="C8" s="241">
        <v>22</v>
      </c>
      <c r="D8" s="241">
        <v>23.5</v>
      </c>
      <c r="E8" s="241">
        <v>22.9</v>
      </c>
      <c r="F8" s="241">
        <v>23.2</v>
      </c>
      <c r="G8" s="241">
        <v>22.9</v>
      </c>
      <c r="H8" s="241">
        <v>21.2</v>
      </c>
      <c r="I8" s="250">
        <v>21.3</v>
      </c>
      <c r="J8" s="240">
        <v>23.4</v>
      </c>
      <c r="K8" s="241">
        <v>22.8</v>
      </c>
      <c r="L8" s="99">
        <v>23.1</v>
      </c>
      <c r="M8" s="99">
        <v>23.3</v>
      </c>
      <c r="N8" s="212">
        <v>21.1</v>
      </c>
      <c r="O8" s="213">
        <v>23.1</v>
      </c>
      <c r="P8" s="99">
        <v>23.1</v>
      </c>
      <c r="Q8" s="99">
        <v>22.6</v>
      </c>
      <c r="R8" s="99">
        <v>23.8</v>
      </c>
      <c r="S8" s="99">
        <v>23.4</v>
      </c>
      <c r="T8" s="99">
        <v>23.3</v>
      </c>
      <c r="U8" s="99">
        <v>23</v>
      </c>
      <c r="V8" s="212">
        <v>23.6</v>
      </c>
      <c r="W8" s="215">
        <v>29.8</v>
      </c>
      <c r="X8" s="350">
        <v>23.7</v>
      </c>
    </row>
    <row r="9" spans="1:24" ht="15.65" customHeight="1">
      <c r="A9" s="811" t="s">
        <v>56</v>
      </c>
      <c r="B9" s="241">
        <v>2.2000000000000002</v>
      </c>
      <c r="C9" s="241">
        <v>2.4</v>
      </c>
      <c r="D9" s="241">
        <v>2.4</v>
      </c>
      <c r="E9" s="241">
        <v>2.2999999999999998</v>
      </c>
      <c r="F9" s="241">
        <v>2.5</v>
      </c>
      <c r="G9" s="241">
        <v>2.8</v>
      </c>
      <c r="H9" s="241">
        <v>2.2999999999999998</v>
      </c>
      <c r="I9" s="250">
        <v>2.6</v>
      </c>
      <c r="J9" s="240">
        <v>2.6</v>
      </c>
      <c r="K9" s="241">
        <v>2.4</v>
      </c>
      <c r="L9" s="99">
        <v>2.5</v>
      </c>
      <c r="M9" s="99">
        <v>2.5</v>
      </c>
      <c r="N9" s="212">
        <v>2.2999999999999998</v>
      </c>
      <c r="O9" s="213">
        <v>2.2000000000000002</v>
      </c>
      <c r="P9" s="99">
        <v>2</v>
      </c>
      <c r="Q9" s="99">
        <v>2</v>
      </c>
      <c r="R9" s="99">
        <v>2</v>
      </c>
      <c r="S9" s="99">
        <v>2.1</v>
      </c>
      <c r="T9" s="99">
        <v>2.2999999999999998</v>
      </c>
      <c r="U9" s="99">
        <v>2.5</v>
      </c>
      <c r="V9" s="212">
        <v>2.2000000000000002</v>
      </c>
      <c r="W9" s="215">
        <v>1.6</v>
      </c>
      <c r="X9" s="350">
        <v>2.2999999999999998</v>
      </c>
    </row>
    <row r="10" spans="1:24" ht="15.5">
      <c r="A10" s="811" t="s">
        <v>57</v>
      </c>
      <c r="B10" s="241">
        <v>7</v>
      </c>
      <c r="C10" s="241">
        <v>6.4</v>
      </c>
      <c r="D10" s="241">
        <v>6.3</v>
      </c>
      <c r="E10" s="241">
        <v>5.7</v>
      </c>
      <c r="F10" s="241">
        <v>6.3</v>
      </c>
      <c r="G10" s="241">
        <v>6.7</v>
      </c>
      <c r="H10" s="241">
        <v>6.9</v>
      </c>
      <c r="I10" s="250">
        <v>7.2</v>
      </c>
      <c r="J10" s="240">
        <v>6.9</v>
      </c>
      <c r="K10" s="241">
        <v>6.2</v>
      </c>
      <c r="L10" s="99">
        <v>6.9</v>
      </c>
      <c r="M10" s="99">
        <v>6.4</v>
      </c>
      <c r="N10" s="212">
        <v>6.9</v>
      </c>
      <c r="O10" s="213">
        <v>3.4</v>
      </c>
      <c r="P10" s="99">
        <v>4.3</v>
      </c>
      <c r="Q10" s="99">
        <v>3.4</v>
      </c>
      <c r="R10" s="99">
        <v>4.4000000000000004</v>
      </c>
      <c r="S10" s="99">
        <v>4.3</v>
      </c>
      <c r="T10" s="99">
        <v>3.3</v>
      </c>
      <c r="U10" s="99">
        <v>5.3</v>
      </c>
      <c r="V10" s="212">
        <v>4.5999999999999996</v>
      </c>
      <c r="W10" s="215">
        <v>2.6</v>
      </c>
      <c r="X10" s="350">
        <v>2.6</v>
      </c>
    </row>
    <row r="11" spans="1:24" ht="31">
      <c r="A11" s="811" t="s">
        <v>58</v>
      </c>
      <c r="B11" s="241">
        <v>11.4</v>
      </c>
      <c r="C11" s="241">
        <v>12.3</v>
      </c>
      <c r="D11" s="241">
        <v>11.4</v>
      </c>
      <c r="E11" s="241">
        <v>11.6</v>
      </c>
      <c r="F11" s="241">
        <v>11.2</v>
      </c>
      <c r="G11" s="241">
        <v>10.6</v>
      </c>
      <c r="H11" s="241">
        <v>10.4</v>
      </c>
      <c r="I11" s="250">
        <v>11.1</v>
      </c>
      <c r="J11" s="240">
        <v>10.9</v>
      </c>
      <c r="K11" s="241">
        <v>12</v>
      </c>
      <c r="L11" s="99">
        <v>11.2</v>
      </c>
      <c r="M11" s="99">
        <v>10.8</v>
      </c>
      <c r="N11" s="212">
        <v>11.9</v>
      </c>
      <c r="O11" s="213">
        <v>11.3</v>
      </c>
      <c r="P11" s="99">
        <v>12.1</v>
      </c>
      <c r="Q11" s="99">
        <v>10.6</v>
      </c>
      <c r="R11" s="99">
        <v>11.3</v>
      </c>
      <c r="S11" s="99">
        <v>10.9</v>
      </c>
      <c r="T11" s="99">
        <v>10</v>
      </c>
      <c r="U11" s="99">
        <v>10.1</v>
      </c>
      <c r="V11" s="212">
        <v>10.3</v>
      </c>
      <c r="W11" s="215">
        <v>5.9</v>
      </c>
      <c r="X11" s="350">
        <v>11.1</v>
      </c>
    </row>
    <row r="12" spans="1:24" ht="15.5">
      <c r="A12" s="811" t="s">
        <v>59</v>
      </c>
      <c r="B12" s="241">
        <v>3.3</v>
      </c>
      <c r="C12" s="241">
        <v>3.3</v>
      </c>
      <c r="D12" s="241">
        <v>3.7</v>
      </c>
      <c r="E12" s="241">
        <v>3.7</v>
      </c>
      <c r="F12" s="241">
        <v>3.5</v>
      </c>
      <c r="G12" s="241">
        <v>3.8</v>
      </c>
      <c r="H12" s="241">
        <v>3.3</v>
      </c>
      <c r="I12" s="250">
        <v>2.9</v>
      </c>
      <c r="J12" s="240">
        <v>4.8</v>
      </c>
      <c r="K12" s="241">
        <v>4.3</v>
      </c>
      <c r="L12" s="99">
        <v>4.0999999999999996</v>
      </c>
      <c r="M12" s="99">
        <v>3.7</v>
      </c>
      <c r="N12" s="212">
        <v>4.0999999999999996</v>
      </c>
      <c r="O12" s="213">
        <v>2.8</v>
      </c>
      <c r="P12" s="99">
        <v>3.2</v>
      </c>
      <c r="Q12" s="99">
        <v>3</v>
      </c>
      <c r="R12" s="99">
        <v>3.6</v>
      </c>
      <c r="S12" s="99">
        <v>3.3</v>
      </c>
      <c r="T12" s="99">
        <v>3.3</v>
      </c>
      <c r="U12" s="99">
        <v>3.3</v>
      </c>
      <c r="V12" s="212">
        <v>3.2</v>
      </c>
      <c r="W12" s="215">
        <v>0.7</v>
      </c>
      <c r="X12" s="350">
        <v>3</v>
      </c>
    </row>
    <row r="13" spans="1:24" ht="15.5">
      <c r="A13" s="811" t="s">
        <v>60</v>
      </c>
      <c r="B13" s="243">
        <v>6.4</v>
      </c>
      <c r="C13" s="243">
        <v>5.8</v>
      </c>
      <c r="D13" s="243">
        <v>6</v>
      </c>
      <c r="E13" s="243">
        <v>6</v>
      </c>
      <c r="F13" s="243">
        <v>5.9</v>
      </c>
      <c r="G13" s="243">
        <v>6.3</v>
      </c>
      <c r="H13" s="243">
        <v>6.3</v>
      </c>
      <c r="I13" s="251">
        <v>6.4</v>
      </c>
      <c r="J13" s="242">
        <v>7.1</v>
      </c>
      <c r="K13" s="243">
        <v>7.3</v>
      </c>
      <c r="L13" s="84">
        <v>7.9</v>
      </c>
      <c r="M13" s="84">
        <v>6.8</v>
      </c>
      <c r="N13" s="214">
        <v>7.6</v>
      </c>
      <c r="O13" s="215">
        <v>5.3</v>
      </c>
      <c r="P13" s="84">
        <v>5.4</v>
      </c>
      <c r="Q13" s="84">
        <v>5.5</v>
      </c>
      <c r="R13" s="84">
        <v>6.1</v>
      </c>
      <c r="S13" s="84">
        <v>5.9</v>
      </c>
      <c r="T13" s="84">
        <v>6.2</v>
      </c>
      <c r="U13" s="84">
        <v>6.3</v>
      </c>
      <c r="V13" s="214">
        <v>6</v>
      </c>
      <c r="W13" s="215">
        <v>3.2</v>
      </c>
      <c r="X13" s="351">
        <v>7</v>
      </c>
    </row>
    <row r="14" spans="1:24" ht="15.5">
      <c r="A14" s="811" t="s">
        <v>61</v>
      </c>
      <c r="B14" s="241">
        <v>4.8</v>
      </c>
      <c r="C14" s="241">
        <v>4.2</v>
      </c>
      <c r="D14" s="241">
        <v>4.5</v>
      </c>
      <c r="E14" s="241">
        <v>3.9</v>
      </c>
      <c r="F14" s="241">
        <v>4.4000000000000004</v>
      </c>
      <c r="G14" s="241">
        <v>4.5999999999999996</v>
      </c>
      <c r="H14" s="241">
        <v>3.4</v>
      </c>
      <c r="I14" s="250">
        <v>3.9</v>
      </c>
      <c r="J14" s="240">
        <v>1.7</v>
      </c>
      <c r="K14" s="241">
        <v>2</v>
      </c>
      <c r="L14" s="99">
        <v>2.2999999999999998</v>
      </c>
      <c r="M14" s="99">
        <v>1.9</v>
      </c>
      <c r="N14" s="212">
        <v>1.8</v>
      </c>
      <c r="O14" s="213">
        <v>0.9</v>
      </c>
      <c r="P14" s="99">
        <v>1</v>
      </c>
      <c r="Q14" s="99">
        <v>1.1000000000000001</v>
      </c>
      <c r="R14" s="99">
        <v>1.3</v>
      </c>
      <c r="S14" s="99">
        <v>1.2</v>
      </c>
      <c r="T14" s="99">
        <v>1.4</v>
      </c>
      <c r="U14" s="99">
        <v>1.2</v>
      </c>
      <c r="V14" s="212">
        <v>1.2</v>
      </c>
      <c r="W14" s="215">
        <v>1.2</v>
      </c>
      <c r="X14" s="350">
        <v>1.9</v>
      </c>
    </row>
    <row r="15" spans="1:24" ht="15.5">
      <c r="A15" s="811" t="s">
        <v>62</v>
      </c>
      <c r="B15" s="241">
        <v>5.8</v>
      </c>
      <c r="C15" s="241">
        <v>4.8</v>
      </c>
      <c r="D15" s="241">
        <v>4.2</v>
      </c>
      <c r="E15" s="241">
        <v>4.2</v>
      </c>
      <c r="F15" s="241">
        <v>3.3</v>
      </c>
      <c r="G15" s="241">
        <v>2.9</v>
      </c>
      <c r="H15" s="241">
        <v>3.1</v>
      </c>
      <c r="I15" s="250">
        <v>3.6</v>
      </c>
      <c r="J15" s="240">
        <v>0.2</v>
      </c>
      <c r="K15" s="241">
        <v>0.1</v>
      </c>
      <c r="L15" s="99">
        <v>0.5</v>
      </c>
      <c r="M15" s="99">
        <v>0.4</v>
      </c>
      <c r="N15" s="212">
        <v>0.3</v>
      </c>
      <c r="O15" s="213">
        <v>4.8</v>
      </c>
      <c r="P15" s="99">
        <v>3</v>
      </c>
      <c r="Q15" s="99">
        <v>4.9000000000000004</v>
      </c>
      <c r="R15" s="99">
        <v>1.5</v>
      </c>
      <c r="S15" s="99">
        <v>2.4</v>
      </c>
      <c r="T15" s="99">
        <v>3.1</v>
      </c>
      <c r="U15" s="99">
        <v>1.1000000000000001</v>
      </c>
      <c r="V15" s="212">
        <v>0.9</v>
      </c>
      <c r="W15" s="215">
        <v>0.33333333333333331</v>
      </c>
      <c r="X15" s="350">
        <v>3.6</v>
      </c>
    </row>
    <row r="16" spans="1:24" ht="15.5">
      <c r="A16" s="811" t="s">
        <v>227</v>
      </c>
      <c r="B16" s="241">
        <v>6.4</v>
      </c>
      <c r="C16" s="241">
        <v>8</v>
      </c>
      <c r="D16" s="241">
        <v>7.8</v>
      </c>
      <c r="E16" s="241">
        <v>8</v>
      </c>
      <c r="F16" s="241">
        <v>8</v>
      </c>
      <c r="G16" s="241">
        <v>8</v>
      </c>
      <c r="H16" s="241">
        <v>8.6</v>
      </c>
      <c r="I16" s="250">
        <v>8.1999999999999993</v>
      </c>
      <c r="J16" s="240">
        <v>8</v>
      </c>
      <c r="K16" s="241">
        <v>7.5</v>
      </c>
      <c r="L16" s="99">
        <v>6.7</v>
      </c>
      <c r="M16" s="99">
        <v>7.3</v>
      </c>
      <c r="N16" s="212">
        <v>7.5</v>
      </c>
      <c r="O16" s="213">
        <v>1.2</v>
      </c>
      <c r="P16" s="99">
        <v>1.6</v>
      </c>
      <c r="Q16" s="99">
        <v>1.6</v>
      </c>
      <c r="R16" s="99">
        <v>1.9</v>
      </c>
      <c r="S16" s="99">
        <v>1.6</v>
      </c>
      <c r="T16" s="99">
        <v>1.9</v>
      </c>
      <c r="U16" s="99">
        <v>2.2000000000000002</v>
      </c>
      <c r="V16" s="212">
        <v>2.2000000000000002</v>
      </c>
      <c r="W16" s="215">
        <v>1.7</v>
      </c>
      <c r="X16" s="350">
        <v>1.2</v>
      </c>
    </row>
    <row r="17" spans="1:24" ht="15.5">
      <c r="A17" s="811" t="s">
        <v>63</v>
      </c>
      <c r="B17" s="241" t="s">
        <v>456</v>
      </c>
      <c r="C17" s="241" t="s">
        <v>456</v>
      </c>
      <c r="D17" s="241" t="s">
        <v>456</v>
      </c>
      <c r="E17" s="241" t="s">
        <v>456</v>
      </c>
      <c r="F17" s="241" t="s">
        <v>456</v>
      </c>
      <c r="G17" s="241" t="s">
        <v>456</v>
      </c>
      <c r="H17" s="241" t="s">
        <v>456</v>
      </c>
      <c r="I17" s="250" t="s">
        <v>456</v>
      </c>
      <c r="J17" s="240">
        <v>2.6</v>
      </c>
      <c r="K17" s="241">
        <v>3.2</v>
      </c>
      <c r="L17" s="99">
        <v>3.2</v>
      </c>
      <c r="M17" s="99">
        <v>2.7</v>
      </c>
      <c r="N17" s="212">
        <v>3.4</v>
      </c>
      <c r="O17" s="213">
        <v>8</v>
      </c>
      <c r="P17" s="99">
        <v>7.3</v>
      </c>
      <c r="Q17" s="99">
        <v>6.9</v>
      </c>
      <c r="R17" s="99">
        <v>7.8</v>
      </c>
      <c r="S17" s="99">
        <v>7</v>
      </c>
      <c r="T17" s="99">
        <v>6.9</v>
      </c>
      <c r="U17" s="99">
        <v>7</v>
      </c>
      <c r="V17" s="212">
        <v>7.4</v>
      </c>
      <c r="W17" s="215">
        <v>3.4</v>
      </c>
      <c r="X17" s="350">
        <v>6.7</v>
      </c>
    </row>
    <row r="18" spans="1:24" ht="15.5">
      <c r="A18" s="811" t="s">
        <v>64</v>
      </c>
      <c r="B18" s="241" t="s">
        <v>456</v>
      </c>
      <c r="C18" s="241" t="s">
        <v>456</v>
      </c>
      <c r="D18" s="241" t="s">
        <v>456</v>
      </c>
      <c r="E18" s="241" t="s">
        <v>456</v>
      </c>
      <c r="F18" s="241" t="s">
        <v>456</v>
      </c>
      <c r="G18" s="241" t="s">
        <v>456</v>
      </c>
      <c r="H18" s="241" t="s">
        <v>456</v>
      </c>
      <c r="I18" s="250" t="s">
        <v>456</v>
      </c>
      <c r="J18" s="240">
        <v>3.6</v>
      </c>
      <c r="K18" s="241">
        <v>3.7</v>
      </c>
      <c r="L18" s="99">
        <v>2.9</v>
      </c>
      <c r="M18" s="99">
        <v>3.2</v>
      </c>
      <c r="N18" s="212">
        <v>3</v>
      </c>
      <c r="O18" s="213">
        <v>5.9</v>
      </c>
      <c r="P18" s="99">
        <v>5.7</v>
      </c>
      <c r="Q18" s="99">
        <v>6.3</v>
      </c>
      <c r="R18" s="99">
        <v>4.8</v>
      </c>
      <c r="S18" s="99">
        <v>6.1</v>
      </c>
      <c r="T18" s="99">
        <v>5.0999999999999996</v>
      </c>
      <c r="U18" s="99">
        <v>5.2</v>
      </c>
      <c r="V18" s="212">
        <v>7</v>
      </c>
      <c r="W18" s="215">
        <v>25.1</v>
      </c>
      <c r="X18" s="350">
        <v>13.2</v>
      </c>
    </row>
    <row r="19" spans="1:24" ht="15.5">
      <c r="A19" s="813" t="s">
        <v>29</v>
      </c>
      <c r="B19" s="659">
        <v>28370</v>
      </c>
      <c r="C19" s="679">
        <v>28560</v>
      </c>
      <c r="D19" s="659">
        <v>28520</v>
      </c>
      <c r="E19" s="679">
        <v>26940</v>
      </c>
      <c r="F19" s="679">
        <v>26790</v>
      </c>
      <c r="G19" s="679">
        <v>27120</v>
      </c>
      <c r="H19" s="679">
        <v>24660</v>
      </c>
      <c r="I19" s="680">
        <v>25220</v>
      </c>
      <c r="J19" s="681">
        <v>20520</v>
      </c>
      <c r="K19" s="679">
        <v>20450</v>
      </c>
      <c r="L19" s="660">
        <v>18680</v>
      </c>
      <c r="M19" s="660">
        <v>16300</v>
      </c>
      <c r="N19" s="661">
        <v>17590</v>
      </c>
      <c r="O19" s="682">
        <v>19740</v>
      </c>
      <c r="P19" s="679">
        <v>20180</v>
      </c>
      <c r="Q19" s="660">
        <v>19930</v>
      </c>
      <c r="R19" s="660">
        <v>18710</v>
      </c>
      <c r="S19" s="660">
        <v>19050</v>
      </c>
      <c r="T19" s="660">
        <v>18330</v>
      </c>
      <c r="U19" s="679">
        <v>17790</v>
      </c>
      <c r="V19" s="680">
        <v>18450</v>
      </c>
      <c r="W19" s="681">
        <v>3600</v>
      </c>
      <c r="X19" s="683">
        <v>16560</v>
      </c>
    </row>
    <row r="20" spans="1:24" ht="15.5">
      <c r="A20" s="336"/>
      <c r="B20" s="71"/>
      <c r="C20" s="71"/>
      <c r="D20" s="71"/>
      <c r="E20" s="71"/>
      <c r="F20" s="71"/>
      <c r="G20" s="71"/>
      <c r="H20" s="71"/>
      <c r="I20" s="71"/>
      <c r="J20" s="71"/>
      <c r="K20" s="99"/>
    </row>
    <row r="21" spans="1:24" ht="15.5">
      <c r="A21" s="100"/>
      <c r="B21" s="71"/>
      <c r="C21" s="71"/>
      <c r="D21" s="71"/>
      <c r="E21" s="71"/>
      <c r="F21" s="71"/>
      <c r="G21" s="71"/>
      <c r="H21" s="71"/>
      <c r="I21" s="71"/>
      <c r="J21" s="71"/>
      <c r="K21" s="99"/>
    </row>
    <row r="22" spans="1:24" ht="15.5">
      <c r="A22" s="71"/>
      <c r="B22" s="71"/>
      <c r="C22" s="71"/>
      <c r="D22" s="71"/>
      <c r="E22" s="71"/>
      <c r="F22" s="71"/>
      <c r="G22" s="71"/>
      <c r="H22" s="71"/>
      <c r="I22" s="71"/>
      <c r="J22" s="71"/>
      <c r="K22" s="99"/>
    </row>
    <row r="23" spans="1:24" ht="15.5">
      <c r="A23" s="71"/>
      <c r="B23" s="71"/>
      <c r="C23" s="71"/>
      <c r="D23" s="71"/>
      <c r="E23" s="71"/>
      <c r="F23" s="71"/>
      <c r="G23" s="71"/>
      <c r="H23" s="71"/>
      <c r="I23" s="71"/>
      <c r="J23" s="71"/>
      <c r="K23" s="99"/>
    </row>
    <row r="24" spans="1:24" ht="15.5">
      <c r="A24" s="71"/>
      <c r="B24" s="71"/>
      <c r="C24" s="71"/>
      <c r="D24" s="71"/>
      <c r="E24" s="71"/>
      <c r="F24" s="71"/>
      <c r="G24" s="71"/>
      <c r="H24" s="71"/>
      <c r="I24" s="71"/>
      <c r="J24" s="71"/>
      <c r="K24" s="99"/>
    </row>
    <row r="25" spans="1:24" ht="15.5">
      <c r="A25" s="71"/>
      <c r="B25" s="71"/>
      <c r="C25" s="71"/>
      <c r="D25" s="71"/>
      <c r="E25" s="71"/>
      <c r="F25" s="71"/>
      <c r="G25" s="71"/>
      <c r="H25" s="71"/>
      <c r="I25" s="71"/>
      <c r="J25" s="71"/>
      <c r="K25" s="99"/>
    </row>
    <row r="26" spans="1:24" ht="15.5">
      <c r="A26" s="71"/>
      <c r="B26" s="71"/>
      <c r="C26" s="71"/>
      <c r="D26" s="71"/>
      <c r="E26" s="71"/>
      <c r="F26" s="71"/>
      <c r="G26" s="71"/>
      <c r="H26" s="71"/>
      <c r="I26" s="71"/>
      <c r="J26" s="71"/>
      <c r="K26" s="99"/>
    </row>
    <row r="27" spans="1:24" ht="15.5">
      <c r="A27" s="71"/>
      <c r="B27" s="71"/>
      <c r="C27" s="71"/>
      <c r="D27" s="71"/>
      <c r="E27" s="71"/>
      <c r="F27" s="71"/>
      <c r="G27" s="71"/>
      <c r="H27" s="71"/>
      <c r="I27" s="71"/>
      <c r="J27" s="71"/>
      <c r="K27" s="99"/>
    </row>
    <row r="28" spans="1:24" ht="15.5">
      <c r="A28" s="71"/>
      <c r="B28" s="71"/>
      <c r="C28" s="71"/>
      <c r="D28" s="71"/>
      <c r="E28" s="71"/>
      <c r="F28" s="71"/>
      <c r="G28" s="71"/>
      <c r="H28" s="71"/>
      <c r="I28" s="71"/>
      <c r="J28" s="71"/>
      <c r="K28" s="84"/>
    </row>
    <row r="29" spans="1:24" ht="15.5">
      <c r="A29" s="71"/>
      <c r="B29" s="71"/>
      <c r="C29" s="71"/>
      <c r="D29" s="71"/>
      <c r="E29" s="71"/>
      <c r="F29" s="71"/>
      <c r="G29" s="71"/>
      <c r="H29" s="71"/>
      <c r="I29" s="71"/>
      <c r="J29" s="71"/>
      <c r="K29" s="99"/>
    </row>
    <row r="30" spans="1:24" ht="15.5">
      <c r="A30" s="71"/>
      <c r="B30" s="71"/>
      <c r="C30" s="71"/>
      <c r="D30" s="71"/>
      <c r="E30" s="71"/>
      <c r="F30" s="71"/>
      <c r="G30" s="71"/>
      <c r="H30" s="71"/>
      <c r="I30" s="71"/>
      <c r="J30" s="71"/>
      <c r="K30" s="99"/>
    </row>
    <row r="31" spans="1:24" ht="15.5">
      <c r="A31" s="71"/>
      <c r="B31" s="71"/>
      <c r="C31" s="71"/>
      <c r="D31" s="71"/>
      <c r="E31" s="71"/>
      <c r="F31" s="71"/>
      <c r="G31" s="71"/>
      <c r="H31" s="71"/>
      <c r="I31" s="71"/>
      <c r="J31" s="71"/>
      <c r="K31" s="99"/>
    </row>
    <row r="32" spans="1:24" ht="15.5">
      <c r="A32" s="71"/>
      <c r="B32" s="71"/>
      <c r="C32" s="71"/>
      <c r="D32" s="71"/>
      <c r="E32" s="71"/>
      <c r="F32" s="71"/>
      <c r="G32" s="71"/>
      <c r="H32" s="71"/>
      <c r="I32" s="71"/>
      <c r="J32" s="71"/>
      <c r="K32" s="99"/>
    </row>
    <row r="33" spans="1:11" ht="15.5">
      <c r="A33" s="71"/>
      <c r="B33" s="71"/>
      <c r="C33" s="71"/>
      <c r="D33" s="71"/>
      <c r="E33" s="71"/>
      <c r="F33" s="71"/>
      <c r="G33" s="71"/>
      <c r="H33" s="71"/>
      <c r="I33" s="71"/>
      <c r="J33" s="71"/>
      <c r="K33" s="99"/>
    </row>
    <row r="34" spans="1:11">
      <c r="A34" s="71"/>
      <c r="B34" s="71"/>
      <c r="C34" s="71"/>
      <c r="D34" s="71"/>
      <c r="E34" s="71"/>
      <c r="F34" s="71"/>
      <c r="G34" s="71"/>
      <c r="H34" s="71"/>
      <c r="I34" s="71"/>
      <c r="J34" s="71"/>
      <c r="K34" s="71"/>
    </row>
    <row r="35" spans="1:11">
      <c r="A35" s="71"/>
      <c r="B35" s="71"/>
      <c r="C35" s="71"/>
      <c r="D35" s="71"/>
      <c r="E35" s="71"/>
      <c r="F35" s="71"/>
      <c r="G35" s="71"/>
      <c r="H35" s="71"/>
      <c r="I35" s="71"/>
      <c r="J35" s="71"/>
      <c r="K35" s="71"/>
    </row>
    <row r="36" spans="1:11">
      <c r="A36" s="71"/>
      <c r="B36" s="71"/>
      <c r="C36" s="71"/>
      <c r="D36" s="71"/>
      <c r="E36" s="71"/>
      <c r="F36" s="71"/>
      <c r="G36" s="71"/>
      <c r="H36" s="71"/>
      <c r="I36" s="71"/>
      <c r="J36" s="71"/>
      <c r="K36" s="71"/>
    </row>
    <row r="37" spans="1:11">
      <c r="A37" s="71"/>
      <c r="B37" s="71"/>
      <c r="C37" s="71"/>
      <c r="D37" s="71"/>
      <c r="E37" s="71"/>
      <c r="F37" s="71"/>
      <c r="G37" s="71"/>
      <c r="H37" s="71"/>
      <c r="I37" s="71"/>
      <c r="J37" s="71"/>
      <c r="K37" s="71"/>
    </row>
    <row r="38" spans="1:11">
      <c r="A38" s="71"/>
      <c r="B38" s="71"/>
      <c r="C38" s="71"/>
      <c r="D38" s="71"/>
      <c r="E38" s="71"/>
      <c r="F38" s="71"/>
      <c r="G38" s="71"/>
      <c r="H38" s="71"/>
      <c r="I38" s="71"/>
      <c r="J38" s="71"/>
      <c r="K38" s="71"/>
    </row>
    <row r="39" spans="1:11">
      <c r="A39" s="71"/>
      <c r="B39" s="71"/>
      <c r="C39" s="71"/>
      <c r="D39" s="71"/>
      <c r="E39" s="71"/>
      <c r="F39" s="71"/>
      <c r="G39" s="71"/>
      <c r="H39" s="71"/>
      <c r="I39" s="71"/>
      <c r="J39" s="71"/>
      <c r="K39" s="71"/>
    </row>
    <row r="40" spans="1:11">
      <c r="A40" s="71"/>
      <c r="B40" s="71"/>
      <c r="C40" s="71"/>
      <c r="D40" s="71"/>
      <c r="E40" s="71"/>
      <c r="F40" s="71"/>
      <c r="G40" s="71"/>
      <c r="H40" s="71"/>
      <c r="I40" s="71"/>
      <c r="J40" s="71"/>
      <c r="K40" s="71"/>
    </row>
    <row r="41" spans="1:11">
      <c r="A41" s="71"/>
      <c r="B41" s="71"/>
      <c r="C41" s="71"/>
      <c r="D41" s="71"/>
      <c r="E41" s="71"/>
      <c r="F41" s="71"/>
      <c r="G41" s="71"/>
      <c r="H41" s="71"/>
      <c r="I41" s="71"/>
      <c r="J41" s="71"/>
      <c r="K41" s="71"/>
    </row>
    <row r="42" spans="1:11">
      <c r="A42" s="71"/>
      <c r="B42" s="71"/>
      <c r="C42" s="71"/>
      <c r="D42" s="71"/>
      <c r="E42" s="71"/>
      <c r="F42" s="71"/>
      <c r="G42" s="71"/>
      <c r="H42" s="71"/>
      <c r="I42" s="71"/>
      <c r="J42" s="71"/>
      <c r="K42" s="71"/>
    </row>
    <row r="43" spans="1:11">
      <c r="A43" s="71"/>
      <c r="B43" s="71"/>
      <c r="C43" s="71"/>
      <c r="D43" s="71"/>
      <c r="E43" s="71"/>
      <c r="F43" s="71"/>
      <c r="G43" s="71"/>
      <c r="H43" s="71"/>
      <c r="I43" s="71"/>
      <c r="J43" s="71"/>
      <c r="K43" s="71"/>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L15"/>
  <sheetViews>
    <sheetView workbookViewId="0"/>
  </sheetViews>
  <sheetFormatPr defaultRowHeight="12.5"/>
  <cols>
    <col min="1" max="1" width="21.453125" style="111" customWidth="1"/>
    <col min="2" max="16384" width="8.7265625" style="111"/>
  </cols>
  <sheetData>
    <row r="1" spans="1:12" ht="18">
      <c r="A1" s="1038" t="s">
        <v>420</v>
      </c>
    </row>
    <row r="2" spans="1:12" ht="15.5">
      <c r="A2" s="867" t="s">
        <v>376</v>
      </c>
    </row>
    <row r="3" spans="1:12" ht="16" thickBot="1">
      <c r="A3" s="575" t="s">
        <v>307</v>
      </c>
    </row>
    <row r="4" spans="1:12" ht="15.5">
      <c r="A4" s="1039" t="s">
        <v>274</v>
      </c>
      <c r="B4" s="1017" t="s">
        <v>254</v>
      </c>
      <c r="C4" s="1017" t="s">
        <v>255</v>
      </c>
      <c r="D4" s="1017" t="s">
        <v>256</v>
      </c>
      <c r="E4" s="1017" t="s">
        <v>257</v>
      </c>
      <c r="F4" s="1017" t="s">
        <v>258</v>
      </c>
      <c r="G4" s="1017" t="s">
        <v>259</v>
      </c>
      <c r="H4" s="1017" t="s">
        <v>260</v>
      </c>
      <c r="I4" s="1019" t="s">
        <v>261</v>
      </c>
      <c r="J4" s="1018" t="s">
        <v>291</v>
      </c>
      <c r="K4" s="1017" t="s">
        <v>279</v>
      </c>
      <c r="L4" s="1022"/>
    </row>
    <row r="5" spans="1:12" ht="15.5">
      <c r="A5" s="1021" t="s">
        <v>37</v>
      </c>
      <c r="B5" s="1025">
        <v>24.2</v>
      </c>
      <c r="C5" s="1025">
        <v>16.3</v>
      </c>
      <c r="D5" s="1025">
        <v>17.3</v>
      </c>
      <c r="E5" s="1025">
        <v>18.8</v>
      </c>
      <c r="F5" s="1025">
        <v>19.3</v>
      </c>
      <c r="G5" s="1025">
        <v>18.100000000000001</v>
      </c>
      <c r="H5" s="1025">
        <v>15.6</v>
      </c>
      <c r="I5" s="1024">
        <v>17</v>
      </c>
      <c r="J5" s="1025">
        <v>23.4</v>
      </c>
      <c r="K5" s="1025">
        <v>18.7</v>
      </c>
      <c r="L5" s="1022"/>
    </row>
    <row r="6" spans="1:12" ht="15.5">
      <c r="A6" s="1021" t="s">
        <v>38</v>
      </c>
      <c r="B6" s="1025">
        <v>13.7</v>
      </c>
      <c r="C6" s="1025">
        <v>15.1</v>
      </c>
      <c r="D6" s="1025">
        <v>14.8</v>
      </c>
      <c r="E6" s="1025">
        <v>13</v>
      </c>
      <c r="F6" s="1025">
        <v>13.8</v>
      </c>
      <c r="G6" s="1025">
        <v>13.5</v>
      </c>
      <c r="H6" s="1025">
        <v>14</v>
      </c>
      <c r="I6" s="1024">
        <v>14.2</v>
      </c>
      <c r="J6" s="1025">
        <v>17.100000000000001</v>
      </c>
      <c r="K6" s="1025">
        <v>15.4</v>
      </c>
      <c r="L6" s="1022"/>
    </row>
    <row r="7" spans="1:12" ht="15.5">
      <c r="A7" s="1021" t="s">
        <v>39</v>
      </c>
      <c r="B7" s="1025">
        <v>8.8000000000000007</v>
      </c>
      <c r="C7" s="1025">
        <v>9.6999999999999993</v>
      </c>
      <c r="D7" s="1025">
        <v>9.6999999999999993</v>
      </c>
      <c r="E7" s="1025">
        <v>9.9</v>
      </c>
      <c r="F7" s="1025">
        <v>9.6999999999999993</v>
      </c>
      <c r="G7" s="1025">
        <v>9.4</v>
      </c>
      <c r="H7" s="1025">
        <v>10.6</v>
      </c>
      <c r="I7" s="1024">
        <v>9.8000000000000007</v>
      </c>
      <c r="J7" s="1025">
        <v>11</v>
      </c>
      <c r="K7" s="1025">
        <v>9.8000000000000007</v>
      </c>
      <c r="L7" s="1022"/>
    </row>
    <row r="8" spans="1:12" ht="15.5">
      <c r="A8" s="1021" t="s">
        <v>40</v>
      </c>
      <c r="B8" s="1025">
        <v>12.4</v>
      </c>
      <c r="C8" s="1025">
        <v>13.5</v>
      </c>
      <c r="D8" s="1025">
        <v>13.2</v>
      </c>
      <c r="E8" s="1025">
        <v>13.1</v>
      </c>
      <c r="F8" s="1025">
        <v>12.4</v>
      </c>
      <c r="G8" s="1025">
        <v>13.5</v>
      </c>
      <c r="H8" s="1025">
        <v>12.9</v>
      </c>
      <c r="I8" s="1024">
        <v>13.2</v>
      </c>
      <c r="J8" s="1025">
        <v>13</v>
      </c>
      <c r="K8" s="1025">
        <v>13.1</v>
      </c>
      <c r="L8" s="1022"/>
    </row>
    <row r="9" spans="1:12" ht="15.5">
      <c r="A9" s="1021" t="s">
        <v>41</v>
      </c>
      <c r="B9" s="1025">
        <v>14.6</v>
      </c>
      <c r="C9" s="1025">
        <v>16.399999999999999</v>
      </c>
      <c r="D9" s="1025">
        <v>16.600000000000001</v>
      </c>
      <c r="E9" s="1025">
        <v>16.8</v>
      </c>
      <c r="F9" s="1025">
        <v>15.8</v>
      </c>
      <c r="G9" s="1025">
        <v>16.399999999999999</v>
      </c>
      <c r="H9" s="1025">
        <v>16.600000000000001</v>
      </c>
      <c r="I9" s="1024">
        <v>15.9</v>
      </c>
      <c r="J9" s="1025">
        <v>16.100000000000001</v>
      </c>
      <c r="K9" s="1025">
        <v>15.4</v>
      </c>
      <c r="L9" s="1022"/>
    </row>
    <row r="10" spans="1:12" ht="15.5">
      <c r="A10" s="1021" t="s">
        <v>42</v>
      </c>
      <c r="B10" s="1025">
        <v>8.4</v>
      </c>
      <c r="C10" s="1025">
        <v>9.4</v>
      </c>
      <c r="D10" s="1025">
        <v>8.6999999999999993</v>
      </c>
      <c r="E10" s="1025">
        <v>8.5</v>
      </c>
      <c r="F10" s="1025">
        <v>8.1999999999999993</v>
      </c>
      <c r="G10" s="1025">
        <v>8.1</v>
      </c>
      <c r="H10" s="1025">
        <v>9</v>
      </c>
      <c r="I10" s="1024">
        <v>8.9</v>
      </c>
      <c r="J10" s="1025">
        <v>5.7</v>
      </c>
      <c r="K10" s="1025">
        <v>8</v>
      </c>
      <c r="L10" s="1022"/>
    </row>
    <row r="11" spans="1:12" ht="15.5">
      <c r="A11" s="1021" t="s">
        <v>43</v>
      </c>
      <c r="B11" s="1025">
        <v>4.2</v>
      </c>
      <c r="C11" s="1025">
        <v>4.9000000000000004</v>
      </c>
      <c r="D11" s="1025">
        <v>4.9000000000000004</v>
      </c>
      <c r="E11" s="1025">
        <v>4.8</v>
      </c>
      <c r="F11" s="1025">
        <v>4.8</v>
      </c>
      <c r="G11" s="1025">
        <v>4.5</v>
      </c>
      <c r="H11" s="1025">
        <v>5.3</v>
      </c>
      <c r="I11" s="1024">
        <v>5.0999999999999996</v>
      </c>
      <c r="J11" s="1025">
        <v>2.9</v>
      </c>
      <c r="K11" s="1025">
        <v>4.2</v>
      </c>
      <c r="L11" s="1022"/>
    </row>
    <row r="12" spans="1:12" ht="15.5">
      <c r="A12" s="1021" t="s">
        <v>44</v>
      </c>
      <c r="B12" s="1025">
        <v>8.4</v>
      </c>
      <c r="C12" s="1025">
        <v>8.8000000000000007</v>
      </c>
      <c r="D12" s="1025">
        <v>9.5</v>
      </c>
      <c r="E12" s="1025">
        <v>9.1999999999999993</v>
      </c>
      <c r="F12" s="1025">
        <v>10.1</v>
      </c>
      <c r="G12" s="1025">
        <v>9.9</v>
      </c>
      <c r="H12" s="1025">
        <v>9.9</v>
      </c>
      <c r="I12" s="1024">
        <v>9.6999999999999993</v>
      </c>
      <c r="J12" s="1025">
        <v>6.7</v>
      </c>
      <c r="K12" s="1025">
        <v>9.1999999999999993</v>
      </c>
      <c r="L12" s="1022"/>
    </row>
    <row r="13" spans="1:12" ht="15.5">
      <c r="A13" s="1021" t="s">
        <v>45</v>
      </c>
      <c r="B13" s="1025">
        <v>5.4</v>
      </c>
      <c r="C13" s="1025">
        <v>6</v>
      </c>
      <c r="D13" s="1025">
        <v>5.3</v>
      </c>
      <c r="E13" s="1025">
        <v>6.1</v>
      </c>
      <c r="F13" s="1025">
        <v>5.9</v>
      </c>
      <c r="G13" s="1025">
        <v>6.7</v>
      </c>
      <c r="H13" s="1025">
        <v>6.1</v>
      </c>
      <c r="I13" s="1024">
        <v>6.3</v>
      </c>
      <c r="J13" s="1025">
        <v>4.0999999999999996</v>
      </c>
      <c r="K13" s="1025">
        <v>6.2</v>
      </c>
      <c r="L13" s="1022"/>
    </row>
    <row r="14" spans="1:12" ht="16" thickBot="1">
      <c r="A14" s="1026" t="s">
        <v>29</v>
      </c>
      <c r="B14" s="1040">
        <v>19290</v>
      </c>
      <c r="C14" s="1040">
        <v>19980</v>
      </c>
      <c r="D14" s="1040">
        <v>19700</v>
      </c>
      <c r="E14" s="1040">
        <v>18300</v>
      </c>
      <c r="F14" s="1040">
        <v>18790</v>
      </c>
      <c r="G14" s="1040">
        <v>18030</v>
      </c>
      <c r="H14" s="1040">
        <v>17640</v>
      </c>
      <c r="I14" s="1041">
        <v>18290</v>
      </c>
      <c r="J14" s="1040">
        <v>3600</v>
      </c>
      <c r="K14" s="1040">
        <v>16560</v>
      </c>
      <c r="L14" s="1022"/>
    </row>
    <row r="15" spans="1:12" ht="15.5">
      <c r="A15" s="1042"/>
      <c r="B15" s="1022"/>
      <c r="C15" s="1022"/>
      <c r="D15" s="1022"/>
      <c r="E15" s="1022"/>
      <c r="F15" s="1022"/>
      <c r="G15" s="1022"/>
      <c r="H15" s="1022"/>
      <c r="I15" s="1022"/>
      <c r="J15" s="1022"/>
      <c r="K15" s="1022"/>
      <c r="L15" s="1022"/>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L213"/>
  <sheetViews>
    <sheetView workbookViewId="0"/>
  </sheetViews>
  <sheetFormatPr defaultRowHeight="12.5"/>
  <cols>
    <col min="1" max="1" width="24.1796875" style="111" customWidth="1"/>
    <col min="2" max="2" width="14.453125" style="111" customWidth="1"/>
    <col min="3" max="3" width="15.26953125" style="111" customWidth="1"/>
    <col min="4" max="4" width="15" style="111" customWidth="1"/>
    <col min="5" max="5" width="14" style="111" customWidth="1"/>
    <col min="6" max="6" width="13.81640625" style="111" customWidth="1"/>
    <col min="7" max="7" width="14.1796875" style="111" customWidth="1"/>
    <col min="8" max="8" width="13.453125" style="111" customWidth="1"/>
    <col min="9" max="9" width="13.54296875" style="111" customWidth="1"/>
    <col min="10" max="10" width="14.81640625" style="111" customWidth="1"/>
    <col min="11" max="11" width="12.81640625" style="111" customWidth="1"/>
    <col min="12" max="16384" width="8.7265625" style="111"/>
  </cols>
  <sheetData>
    <row r="1" spans="1:12" ht="22.5" customHeight="1">
      <c r="A1" s="924" t="s">
        <v>609</v>
      </c>
      <c r="B1" s="930"/>
      <c r="C1" s="930"/>
      <c r="D1" s="930"/>
      <c r="E1" s="930"/>
      <c r="F1" s="930"/>
      <c r="G1" s="930"/>
      <c r="H1" s="930"/>
      <c r="I1" s="930"/>
      <c r="J1" s="930"/>
      <c r="K1" s="930"/>
      <c r="L1" s="45"/>
    </row>
    <row r="2" spans="1:12" ht="15.5">
      <c r="A2" s="884" t="s">
        <v>376</v>
      </c>
      <c r="B2" s="561"/>
      <c r="C2" s="369"/>
      <c r="D2" s="369"/>
      <c r="E2" s="369"/>
      <c r="F2" s="369"/>
      <c r="G2" s="369"/>
      <c r="H2" s="369"/>
      <c r="I2" s="369"/>
      <c r="J2" s="369"/>
      <c r="K2" s="560"/>
      <c r="L2" s="43"/>
    </row>
    <row r="3" spans="1:12" ht="16" thickBot="1">
      <c r="A3" s="578" t="s">
        <v>307</v>
      </c>
      <c r="B3" s="369"/>
      <c r="C3" s="369"/>
      <c r="D3" s="369"/>
      <c r="E3" s="369"/>
      <c r="F3" s="369"/>
      <c r="G3" s="369"/>
      <c r="H3" s="369"/>
      <c r="I3" s="369"/>
      <c r="J3" s="369"/>
      <c r="K3" s="560"/>
      <c r="L3" s="43"/>
    </row>
    <row r="4" spans="1:12" ht="31">
      <c r="A4" s="863" t="s">
        <v>280</v>
      </c>
      <c r="B4" s="864" t="s">
        <v>37</v>
      </c>
      <c r="C4" s="865" t="s">
        <v>38</v>
      </c>
      <c r="D4" s="865" t="s">
        <v>39</v>
      </c>
      <c r="E4" s="865" t="s">
        <v>40</v>
      </c>
      <c r="F4" s="865" t="s">
        <v>41</v>
      </c>
      <c r="G4" s="865" t="s">
        <v>42</v>
      </c>
      <c r="H4" s="865" t="s">
        <v>43</v>
      </c>
      <c r="I4" s="865" t="s">
        <v>44</v>
      </c>
      <c r="J4" s="865" t="s">
        <v>45</v>
      </c>
      <c r="K4" s="866" t="s">
        <v>29</v>
      </c>
      <c r="L4" s="31"/>
    </row>
    <row r="5" spans="1:12" ht="15.5">
      <c r="A5" s="421" t="s">
        <v>281</v>
      </c>
      <c r="B5" s="170">
        <v>18.7</v>
      </c>
      <c r="C5" s="170">
        <v>15.4</v>
      </c>
      <c r="D5" s="170">
        <v>9.8000000000000007</v>
      </c>
      <c r="E5" s="170">
        <v>13.1</v>
      </c>
      <c r="F5" s="170">
        <v>15.4</v>
      </c>
      <c r="G5" s="687">
        <v>8</v>
      </c>
      <c r="H5" s="170">
        <v>4.2</v>
      </c>
      <c r="I5" s="170">
        <v>9.1999999999999993</v>
      </c>
      <c r="J5" s="170">
        <v>6.2</v>
      </c>
      <c r="K5" s="684">
        <v>16560</v>
      </c>
      <c r="L5" s="31"/>
    </row>
    <row r="6" spans="1:12" ht="15.5">
      <c r="A6" s="365" t="s">
        <v>31</v>
      </c>
      <c r="B6" s="180">
        <v>46</v>
      </c>
      <c r="C6" s="180">
        <v>27</v>
      </c>
      <c r="D6" s="180">
        <v>11</v>
      </c>
      <c r="E6" s="180">
        <v>8</v>
      </c>
      <c r="F6" s="180">
        <v>5</v>
      </c>
      <c r="G6" s="180">
        <v>1</v>
      </c>
      <c r="H6" s="180">
        <v>0</v>
      </c>
      <c r="I6" s="180">
        <v>0</v>
      </c>
      <c r="J6" s="180">
        <v>0</v>
      </c>
      <c r="K6" s="684">
        <v>5100</v>
      </c>
      <c r="L6" s="31"/>
    </row>
    <row r="7" spans="1:12" ht="15.5">
      <c r="A7" s="365" t="s">
        <v>107</v>
      </c>
      <c r="B7" s="180">
        <v>7</v>
      </c>
      <c r="C7" s="180">
        <v>12</v>
      </c>
      <c r="D7" s="180">
        <v>9</v>
      </c>
      <c r="E7" s="180">
        <v>15</v>
      </c>
      <c r="F7" s="180">
        <v>18</v>
      </c>
      <c r="G7" s="180">
        <v>11</v>
      </c>
      <c r="H7" s="180">
        <v>6</v>
      </c>
      <c r="I7" s="180">
        <v>13</v>
      </c>
      <c r="J7" s="180">
        <v>8</v>
      </c>
      <c r="K7" s="684">
        <v>8430</v>
      </c>
      <c r="L7" s="31"/>
    </row>
    <row r="8" spans="1:12" ht="15.5">
      <c r="A8" s="365" t="s">
        <v>108</v>
      </c>
      <c r="B8" s="180">
        <v>4</v>
      </c>
      <c r="C8" s="180">
        <v>4</v>
      </c>
      <c r="D8" s="180">
        <v>4</v>
      </c>
      <c r="E8" s="180">
        <v>5</v>
      </c>
      <c r="F8" s="180">
        <v>10</v>
      </c>
      <c r="G8" s="180">
        <v>13</v>
      </c>
      <c r="H8" s="180">
        <v>6</v>
      </c>
      <c r="I8" s="180">
        <v>19</v>
      </c>
      <c r="J8" s="180">
        <v>35</v>
      </c>
      <c r="K8" s="684">
        <v>150</v>
      </c>
      <c r="L8" s="31"/>
    </row>
    <row r="9" spans="1:12" ht="15.5">
      <c r="A9" s="365" t="s">
        <v>109</v>
      </c>
      <c r="B9" s="180">
        <v>6</v>
      </c>
      <c r="C9" s="180">
        <v>8</v>
      </c>
      <c r="D9" s="180">
        <v>8</v>
      </c>
      <c r="E9" s="180">
        <v>17</v>
      </c>
      <c r="F9" s="180">
        <v>23</v>
      </c>
      <c r="G9" s="180">
        <v>10</v>
      </c>
      <c r="H9" s="180">
        <v>4</v>
      </c>
      <c r="I9" s="180">
        <v>16</v>
      </c>
      <c r="J9" s="180">
        <v>9</v>
      </c>
      <c r="K9" s="684">
        <v>1500</v>
      </c>
      <c r="L9" s="31"/>
    </row>
    <row r="10" spans="1:12" ht="15.5">
      <c r="A10" s="365" t="s">
        <v>110</v>
      </c>
      <c r="B10" s="180" t="s">
        <v>313</v>
      </c>
      <c r="C10" s="180" t="s">
        <v>313</v>
      </c>
      <c r="D10" s="180" t="s">
        <v>313</v>
      </c>
      <c r="E10" s="180" t="s">
        <v>313</v>
      </c>
      <c r="F10" s="180" t="s">
        <v>313</v>
      </c>
      <c r="G10" s="180" t="s">
        <v>313</v>
      </c>
      <c r="H10" s="180" t="s">
        <v>313</v>
      </c>
      <c r="I10" s="180" t="s">
        <v>313</v>
      </c>
      <c r="J10" s="180" t="s">
        <v>313</v>
      </c>
      <c r="K10" s="684">
        <v>30</v>
      </c>
      <c r="L10" s="31"/>
    </row>
    <row r="11" spans="1:12" ht="15.5">
      <c r="A11" s="365" t="s">
        <v>33</v>
      </c>
      <c r="B11" s="180">
        <v>16</v>
      </c>
      <c r="C11" s="180">
        <v>16</v>
      </c>
      <c r="D11" s="180">
        <v>15</v>
      </c>
      <c r="E11" s="180">
        <v>16</v>
      </c>
      <c r="F11" s="180">
        <v>24</v>
      </c>
      <c r="G11" s="180">
        <v>6</v>
      </c>
      <c r="H11" s="180">
        <v>3</v>
      </c>
      <c r="I11" s="180">
        <v>1</v>
      </c>
      <c r="J11" s="180">
        <v>3</v>
      </c>
      <c r="K11" s="684">
        <v>300</v>
      </c>
      <c r="L11" s="31"/>
    </row>
    <row r="12" spans="1:12" ht="15.5">
      <c r="A12" s="365" t="s">
        <v>34</v>
      </c>
      <c r="B12" s="180">
        <v>5</v>
      </c>
      <c r="C12" s="180">
        <v>5</v>
      </c>
      <c r="D12" s="180">
        <v>9</v>
      </c>
      <c r="E12" s="180">
        <v>22</v>
      </c>
      <c r="F12" s="180">
        <v>34</v>
      </c>
      <c r="G12" s="180">
        <v>10</v>
      </c>
      <c r="H12" s="180">
        <v>4</v>
      </c>
      <c r="I12" s="180">
        <v>9</v>
      </c>
      <c r="J12" s="180">
        <v>3</v>
      </c>
      <c r="K12" s="685">
        <v>640</v>
      </c>
      <c r="L12" s="31"/>
    </row>
    <row r="13" spans="1:12" ht="15.5">
      <c r="A13" s="365" t="s">
        <v>35</v>
      </c>
      <c r="B13" s="180">
        <v>7</v>
      </c>
      <c r="C13" s="180">
        <v>14</v>
      </c>
      <c r="D13" s="180">
        <v>7</v>
      </c>
      <c r="E13" s="180">
        <v>18</v>
      </c>
      <c r="F13" s="180">
        <v>23</v>
      </c>
      <c r="G13" s="180">
        <v>8</v>
      </c>
      <c r="H13" s="180">
        <v>0</v>
      </c>
      <c r="I13" s="180">
        <v>21</v>
      </c>
      <c r="J13" s="180">
        <v>3</v>
      </c>
      <c r="K13" s="685">
        <v>100</v>
      </c>
      <c r="L13" s="31"/>
    </row>
    <row r="14" spans="1:12" ht="15.5">
      <c r="A14" s="365" t="s">
        <v>36</v>
      </c>
      <c r="B14" s="180">
        <v>1</v>
      </c>
      <c r="C14" s="180">
        <v>1</v>
      </c>
      <c r="D14" s="180">
        <v>3</v>
      </c>
      <c r="E14" s="180">
        <v>3</v>
      </c>
      <c r="F14" s="180">
        <v>17</v>
      </c>
      <c r="G14" s="180">
        <v>13</v>
      </c>
      <c r="H14" s="180">
        <v>14</v>
      </c>
      <c r="I14" s="180">
        <v>30</v>
      </c>
      <c r="J14" s="180">
        <v>19</v>
      </c>
      <c r="K14" s="685">
        <v>170</v>
      </c>
      <c r="L14" s="31"/>
    </row>
    <row r="15" spans="1:12" ht="15.5">
      <c r="A15" s="366" t="s">
        <v>32</v>
      </c>
      <c r="B15" s="367">
        <v>10</v>
      </c>
      <c r="C15" s="367">
        <v>7</v>
      </c>
      <c r="D15" s="367">
        <v>7</v>
      </c>
      <c r="E15" s="367">
        <v>11</v>
      </c>
      <c r="F15" s="367">
        <v>22</v>
      </c>
      <c r="G15" s="367">
        <v>19</v>
      </c>
      <c r="H15" s="367">
        <v>2</v>
      </c>
      <c r="I15" s="367">
        <v>12</v>
      </c>
      <c r="J15" s="367">
        <v>10</v>
      </c>
      <c r="K15" s="686">
        <v>140</v>
      </c>
      <c r="L15" s="31"/>
    </row>
    <row r="16" spans="1:12" ht="15.5">
      <c r="A16" s="50"/>
      <c r="B16" s="46"/>
      <c r="C16" s="46"/>
      <c r="D16" s="46"/>
      <c r="E16" s="46"/>
      <c r="F16" s="46"/>
      <c r="G16" s="46"/>
      <c r="H16" s="46"/>
      <c r="I16" s="46"/>
      <c r="J16" s="46"/>
      <c r="K16" s="46"/>
      <c r="L16" s="43"/>
    </row>
    <row r="17" spans="1:12" ht="15.5">
      <c r="A17" s="47"/>
      <c r="B17" s="46"/>
      <c r="C17" s="46"/>
      <c r="D17" s="46"/>
      <c r="E17" s="46"/>
      <c r="F17" s="46"/>
      <c r="G17" s="46"/>
      <c r="H17" s="46"/>
      <c r="I17" s="46"/>
      <c r="J17" s="46"/>
      <c r="K17" s="46"/>
      <c r="L17" s="43"/>
    </row>
    <row r="18" spans="1:12" ht="15.5">
      <c r="A18" s="47"/>
      <c r="B18" s="46"/>
      <c r="C18" s="46"/>
      <c r="D18" s="46"/>
      <c r="E18" s="46"/>
      <c r="F18" s="46"/>
      <c r="G18" s="46"/>
      <c r="H18" s="46"/>
      <c r="I18" s="46"/>
      <c r="J18" s="46"/>
      <c r="K18" s="46"/>
      <c r="L18" s="43"/>
    </row>
    <row r="73" spans="2:12">
      <c r="C73" s="20"/>
      <c r="D73" s="20"/>
      <c r="E73" s="20"/>
      <c r="F73" s="20"/>
      <c r="G73" s="20"/>
      <c r="H73" s="20"/>
      <c r="I73" s="20"/>
      <c r="J73" s="20"/>
      <c r="K73" s="35"/>
      <c r="L73" s="31"/>
    </row>
    <row r="74" spans="2:12">
      <c r="C74" s="20"/>
      <c r="D74" s="20"/>
      <c r="E74" s="20"/>
      <c r="F74" s="20"/>
      <c r="G74" s="20"/>
      <c r="H74" s="20"/>
      <c r="I74" s="20"/>
      <c r="J74" s="20"/>
      <c r="K74" s="35"/>
      <c r="L74" s="31"/>
    </row>
    <row r="75" spans="2:12">
      <c r="B75" s="20"/>
      <c r="C75" s="20"/>
      <c r="D75" s="20"/>
      <c r="E75" s="20"/>
      <c r="F75" s="20"/>
      <c r="G75" s="20"/>
      <c r="H75" s="20"/>
      <c r="I75" s="20"/>
      <c r="J75" s="20"/>
      <c r="K75" s="35"/>
      <c r="L75" s="31"/>
    </row>
    <row r="76" spans="2:12">
      <c r="B76" s="20"/>
      <c r="C76" s="20"/>
      <c r="D76" s="20"/>
      <c r="E76" s="20"/>
      <c r="F76" s="20"/>
      <c r="G76" s="20"/>
      <c r="H76" s="20"/>
      <c r="I76" s="20"/>
      <c r="J76" s="20"/>
      <c r="K76" s="35"/>
      <c r="L76" s="31"/>
    </row>
    <row r="77" spans="2:12">
      <c r="B77" s="20"/>
      <c r="C77" s="20"/>
      <c r="D77" s="20"/>
      <c r="E77" s="20"/>
      <c r="F77" s="20"/>
      <c r="G77" s="20"/>
      <c r="H77" s="20"/>
      <c r="I77" s="20"/>
      <c r="J77" s="20"/>
      <c r="K77" s="35"/>
      <c r="L77" s="31"/>
    </row>
    <row r="78" spans="2:12">
      <c r="B78" s="20"/>
      <c r="C78" s="37"/>
      <c r="D78" s="37"/>
      <c r="E78" s="37"/>
      <c r="F78" s="37"/>
      <c r="G78" s="37"/>
      <c r="H78" s="37"/>
      <c r="I78" s="37"/>
      <c r="J78" s="37"/>
      <c r="K78" s="31"/>
      <c r="L78" s="31"/>
    </row>
    <row r="79" spans="2:12">
      <c r="B79" s="20"/>
      <c r="C79" s="31"/>
      <c r="D79" s="31"/>
      <c r="E79" s="31"/>
      <c r="F79" s="31"/>
      <c r="G79" s="31"/>
      <c r="H79" s="31"/>
      <c r="I79" s="31"/>
      <c r="J79" s="31"/>
      <c r="K79" s="31"/>
      <c r="L79" s="31"/>
    </row>
    <row r="80" spans="2:12">
      <c r="B80" s="37"/>
      <c r="C80" s="31"/>
      <c r="D80" s="31"/>
      <c r="E80" s="31"/>
      <c r="F80" s="31"/>
      <c r="G80" s="31"/>
      <c r="H80" s="31"/>
      <c r="I80" s="31"/>
      <c r="J80" s="31"/>
      <c r="K80" s="31"/>
      <c r="L80" s="31"/>
    </row>
    <row r="81" spans="2:2">
      <c r="B81" s="31"/>
    </row>
    <row r="82" spans="2:2">
      <c r="B82" s="31"/>
    </row>
    <row r="206" spans="1:1">
      <c r="A206" s="20"/>
    </row>
    <row r="207" spans="1:1">
      <c r="A207" s="20"/>
    </row>
    <row r="208" spans="1:1">
      <c r="A208" s="20"/>
    </row>
    <row r="209" spans="1:1">
      <c r="A209" s="20"/>
    </row>
    <row r="210" spans="1:1">
      <c r="A210" s="20"/>
    </row>
    <row r="211" spans="1:1">
      <c r="A211" s="37"/>
    </row>
    <row r="212" spans="1:1">
      <c r="A212" s="31"/>
    </row>
    <row r="213" spans="1:1">
      <c r="A213" s="31"/>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K208"/>
  <sheetViews>
    <sheetView workbookViewId="0"/>
  </sheetViews>
  <sheetFormatPr defaultRowHeight="12.5"/>
  <cols>
    <col min="1" max="1" width="18.453125" style="111" customWidth="1"/>
    <col min="2" max="7" width="12.54296875" style="111" customWidth="1"/>
    <col min="8" max="9" width="12.453125" style="111" customWidth="1"/>
    <col min="10" max="10" width="12.54296875" style="111" customWidth="1"/>
    <col min="11" max="11" width="14.453125" style="111" customWidth="1"/>
    <col min="12" max="16384" width="8.7265625" style="111"/>
  </cols>
  <sheetData>
    <row r="1" spans="1:11" ht="18">
      <c r="A1" s="931" t="s">
        <v>465</v>
      </c>
      <c r="B1" s="369"/>
      <c r="C1" s="369"/>
      <c r="D1" s="369"/>
      <c r="E1" s="369"/>
      <c r="F1" s="369"/>
      <c r="G1" s="369"/>
      <c r="H1" s="369"/>
      <c r="I1" s="369"/>
      <c r="J1" s="369"/>
      <c r="K1" s="369"/>
    </row>
    <row r="2" spans="1:11" ht="15.5">
      <c r="A2" s="867" t="s">
        <v>376</v>
      </c>
      <c r="B2" s="561"/>
      <c r="C2" s="369"/>
      <c r="D2" s="369"/>
      <c r="E2" s="369"/>
      <c r="F2" s="369"/>
      <c r="G2" s="369"/>
      <c r="H2" s="369"/>
      <c r="I2" s="369"/>
      <c r="J2" s="369"/>
      <c r="K2" s="560"/>
    </row>
    <row r="3" spans="1:11" ht="16" thickBot="1">
      <c r="A3" s="575" t="s">
        <v>307</v>
      </c>
      <c r="B3" s="369"/>
      <c r="C3" s="369"/>
      <c r="D3" s="369"/>
      <c r="E3" s="369"/>
      <c r="F3" s="369"/>
      <c r="G3" s="369"/>
      <c r="H3" s="369"/>
      <c r="I3" s="369"/>
      <c r="J3" s="369"/>
      <c r="K3" s="560"/>
    </row>
    <row r="4" spans="1:11" ht="48" customHeight="1">
      <c r="A4" s="836" t="s">
        <v>280</v>
      </c>
      <c r="B4" s="834" t="s">
        <v>37</v>
      </c>
      <c r="C4" s="834" t="s">
        <v>38</v>
      </c>
      <c r="D4" s="834" t="s">
        <v>39</v>
      </c>
      <c r="E4" s="834" t="s">
        <v>40</v>
      </c>
      <c r="F4" s="834" t="s">
        <v>41</v>
      </c>
      <c r="G4" s="834" t="s">
        <v>42</v>
      </c>
      <c r="H4" s="834" t="s">
        <v>43</v>
      </c>
      <c r="I4" s="834" t="s">
        <v>44</v>
      </c>
      <c r="J4" s="834" t="s">
        <v>45</v>
      </c>
      <c r="K4" s="835" t="s">
        <v>29</v>
      </c>
    </row>
    <row r="5" spans="1:11" ht="15.5">
      <c r="A5" s="1036" t="s">
        <v>117</v>
      </c>
      <c r="B5" s="837">
        <v>8</v>
      </c>
      <c r="C5" s="837">
        <v>6</v>
      </c>
      <c r="D5" s="837">
        <v>7</v>
      </c>
      <c r="E5" s="837">
        <v>14</v>
      </c>
      <c r="F5" s="837">
        <v>21</v>
      </c>
      <c r="G5" s="837">
        <v>12</v>
      </c>
      <c r="H5" s="837">
        <v>7</v>
      </c>
      <c r="I5" s="837">
        <v>17</v>
      </c>
      <c r="J5" s="837">
        <v>8</v>
      </c>
      <c r="K5" s="688">
        <v>2180</v>
      </c>
    </row>
    <row r="6" spans="1:11" ht="15.5">
      <c r="A6" s="379" t="s">
        <v>31</v>
      </c>
      <c r="B6" s="1022">
        <v>40</v>
      </c>
      <c r="C6" s="1022">
        <v>22</v>
      </c>
      <c r="D6" s="1022">
        <v>16</v>
      </c>
      <c r="E6" s="1022">
        <v>14</v>
      </c>
      <c r="F6" s="1022">
        <v>6</v>
      </c>
      <c r="G6" s="1022">
        <v>1</v>
      </c>
      <c r="H6" s="1022">
        <v>0</v>
      </c>
      <c r="I6" s="1022">
        <v>0</v>
      </c>
      <c r="J6" s="1022">
        <v>1</v>
      </c>
      <c r="K6" s="1037">
        <v>270</v>
      </c>
    </row>
    <row r="7" spans="1:11" ht="15.5">
      <c r="A7" s="814" t="s">
        <v>107</v>
      </c>
      <c r="B7" s="186">
        <v>4</v>
      </c>
      <c r="C7" s="186">
        <v>4</v>
      </c>
      <c r="D7" s="186">
        <v>5</v>
      </c>
      <c r="E7" s="186">
        <v>16</v>
      </c>
      <c r="F7" s="186">
        <v>20</v>
      </c>
      <c r="G7" s="187">
        <v>13</v>
      </c>
      <c r="H7" s="166">
        <v>10</v>
      </c>
      <c r="I7" s="166">
        <v>18</v>
      </c>
      <c r="J7" s="166">
        <v>10</v>
      </c>
      <c r="K7" s="689">
        <v>1450</v>
      </c>
    </row>
    <row r="8" spans="1:11" ht="15.5">
      <c r="A8" s="814" t="s">
        <v>108</v>
      </c>
      <c r="B8" s="219">
        <v>6</v>
      </c>
      <c r="C8" s="219">
        <v>3</v>
      </c>
      <c r="D8" s="219">
        <v>4</v>
      </c>
      <c r="E8" s="219">
        <v>6</v>
      </c>
      <c r="F8" s="219">
        <v>9</v>
      </c>
      <c r="G8" s="219">
        <v>16</v>
      </c>
      <c r="H8" s="219">
        <v>5</v>
      </c>
      <c r="I8" s="219">
        <v>14</v>
      </c>
      <c r="J8" s="219">
        <v>36</v>
      </c>
      <c r="K8" s="690">
        <v>60</v>
      </c>
    </row>
    <row r="9" spans="1:11" ht="15.5">
      <c r="A9" s="814" t="s">
        <v>109</v>
      </c>
      <c r="B9" s="219">
        <v>1</v>
      </c>
      <c r="C9" s="219">
        <v>5</v>
      </c>
      <c r="D9" s="219">
        <v>6</v>
      </c>
      <c r="E9" s="219">
        <v>5</v>
      </c>
      <c r="F9" s="219">
        <v>31</v>
      </c>
      <c r="G9" s="219">
        <v>7</v>
      </c>
      <c r="H9" s="219">
        <v>0</v>
      </c>
      <c r="I9" s="219">
        <v>45</v>
      </c>
      <c r="J9" s="219">
        <v>0</v>
      </c>
      <c r="K9" s="690">
        <v>90</v>
      </c>
    </row>
    <row r="10" spans="1:11" ht="15.5">
      <c r="A10" s="814" t="s">
        <v>110</v>
      </c>
      <c r="B10" s="838" t="s">
        <v>313</v>
      </c>
      <c r="C10" s="838" t="s">
        <v>313</v>
      </c>
      <c r="D10" s="838" t="s">
        <v>313</v>
      </c>
      <c r="E10" s="838" t="s">
        <v>313</v>
      </c>
      <c r="F10" s="838" t="s">
        <v>313</v>
      </c>
      <c r="G10" s="838" t="s">
        <v>313</v>
      </c>
      <c r="H10" s="838" t="s">
        <v>313</v>
      </c>
      <c r="I10" s="838" t="s">
        <v>313</v>
      </c>
      <c r="J10" s="838" t="s">
        <v>313</v>
      </c>
      <c r="K10" s="690">
        <v>10</v>
      </c>
    </row>
    <row r="11" spans="1:11" ht="15.5">
      <c r="A11" s="814" t="s">
        <v>33</v>
      </c>
      <c r="B11" s="219">
        <v>13</v>
      </c>
      <c r="C11" s="219">
        <v>14</v>
      </c>
      <c r="D11" s="219">
        <v>15</v>
      </c>
      <c r="E11" s="219">
        <v>13</v>
      </c>
      <c r="F11" s="219">
        <v>36</v>
      </c>
      <c r="G11" s="219">
        <v>3</v>
      </c>
      <c r="H11" s="219">
        <v>5</v>
      </c>
      <c r="I11" s="219">
        <v>1</v>
      </c>
      <c r="J11" s="219">
        <v>0</v>
      </c>
      <c r="K11" s="690">
        <v>90</v>
      </c>
    </row>
    <row r="12" spans="1:11" ht="15.5">
      <c r="A12" s="814" t="s">
        <v>34</v>
      </c>
      <c r="B12" s="219">
        <v>4</v>
      </c>
      <c r="C12" s="219">
        <v>1</v>
      </c>
      <c r="D12" s="219">
        <v>10</v>
      </c>
      <c r="E12" s="219">
        <v>17</v>
      </c>
      <c r="F12" s="219">
        <v>47</v>
      </c>
      <c r="G12" s="219">
        <v>11</v>
      </c>
      <c r="H12" s="219">
        <v>1</v>
      </c>
      <c r="I12" s="219">
        <v>9</v>
      </c>
      <c r="J12" s="219">
        <v>1</v>
      </c>
      <c r="K12" s="690">
        <v>140</v>
      </c>
    </row>
    <row r="13" spans="1:11" ht="15.5">
      <c r="A13" s="814" t="s">
        <v>35</v>
      </c>
      <c r="B13" s="838" t="s">
        <v>313</v>
      </c>
      <c r="C13" s="838" t="s">
        <v>313</v>
      </c>
      <c r="D13" s="838" t="s">
        <v>313</v>
      </c>
      <c r="E13" s="838" t="s">
        <v>313</v>
      </c>
      <c r="F13" s="838" t="s">
        <v>313</v>
      </c>
      <c r="G13" s="838" t="s">
        <v>313</v>
      </c>
      <c r="H13" s="838" t="s">
        <v>313</v>
      </c>
      <c r="I13" s="838" t="s">
        <v>313</v>
      </c>
      <c r="J13" s="838" t="s">
        <v>313</v>
      </c>
      <c r="K13" s="690">
        <v>10</v>
      </c>
    </row>
    <row r="14" spans="1:11" ht="15.5">
      <c r="A14" s="814" t="s">
        <v>36</v>
      </c>
      <c r="B14" s="838" t="s">
        <v>313</v>
      </c>
      <c r="C14" s="838" t="s">
        <v>313</v>
      </c>
      <c r="D14" s="838" t="s">
        <v>313</v>
      </c>
      <c r="E14" s="838" t="s">
        <v>313</v>
      </c>
      <c r="F14" s="838" t="s">
        <v>313</v>
      </c>
      <c r="G14" s="838" t="s">
        <v>313</v>
      </c>
      <c r="H14" s="838" t="s">
        <v>313</v>
      </c>
      <c r="I14" s="838" t="s">
        <v>313</v>
      </c>
      <c r="J14" s="838" t="s">
        <v>313</v>
      </c>
      <c r="K14" s="690">
        <v>40</v>
      </c>
    </row>
    <row r="15" spans="1:11" ht="15.5">
      <c r="A15" s="368" t="s">
        <v>32</v>
      </c>
      <c r="B15" s="838" t="s">
        <v>313</v>
      </c>
      <c r="C15" s="838" t="s">
        <v>313</v>
      </c>
      <c r="D15" s="838" t="s">
        <v>313</v>
      </c>
      <c r="E15" s="838" t="s">
        <v>313</v>
      </c>
      <c r="F15" s="838" t="s">
        <v>313</v>
      </c>
      <c r="G15" s="838" t="s">
        <v>313</v>
      </c>
      <c r="H15" s="838" t="s">
        <v>313</v>
      </c>
      <c r="I15" s="838" t="s">
        <v>313</v>
      </c>
      <c r="J15" s="838" t="s">
        <v>313</v>
      </c>
      <c r="K15" s="691">
        <v>20</v>
      </c>
    </row>
    <row r="198" spans="1:11" ht="15.5">
      <c r="A198" s="189"/>
      <c r="B198" s="169"/>
      <c r="C198" s="169"/>
      <c r="D198" s="169"/>
      <c r="E198" s="169"/>
      <c r="F198" s="169"/>
      <c r="G198" s="169"/>
      <c r="H198" s="169"/>
      <c r="I198" s="169"/>
      <c r="J198" s="169"/>
      <c r="K198" s="35"/>
    </row>
    <row r="199" spans="1:11" ht="15.5">
      <c r="A199" s="189"/>
      <c r="B199" s="169"/>
      <c r="C199" s="169"/>
      <c r="D199" s="169"/>
      <c r="E199" s="169"/>
      <c r="F199" s="169"/>
      <c r="G199" s="169"/>
      <c r="H199" s="169"/>
      <c r="I199" s="169"/>
      <c r="J199" s="169"/>
      <c r="K199" s="35"/>
    </row>
    <row r="200" spans="1:11" ht="15.5">
      <c r="A200" s="189"/>
      <c r="B200" s="169"/>
      <c r="C200" s="169"/>
      <c r="D200" s="169"/>
      <c r="E200" s="169"/>
      <c r="F200" s="169"/>
      <c r="G200" s="169"/>
      <c r="H200" s="169"/>
      <c r="I200" s="169"/>
      <c r="J200" s="169"/>
      <c r="K200" s="35"/>
    </row>
    <row r="201" spans="1:11" ht="15.5">
      <c r="A201" s="189"/>
      <c r="B201" s="169"/>
      <c r="C201" s="169"/>
      <c r="D201" s="169"/>
      <c r="E201" s="169"/>
      <c r="F201" s="169"/>
      <c r="G201" s="169"/>
      <c r="H201" s="169"/>
      <c r="I201" s="169"/>
      <c r="J201" s="169"/>
      <c r="K201" s="35"/>
    </row>
    <row r="202" spans="1:11" ht="15.5">
      <c r="A202" s="189"/>
      <c r="B202" s="169"/>
      <c r="C202" s="169"/>
      <c r="D202" s="169"/>
      <c r="E202" s="169"/>
      <c r="F202" s="169"/>
      <c r="G202" s="169"/>
      <c r="H202" s="169"/>
      <c r="I202" s="169"/>
      <c r="J202" s="169"/>
      <c r="K202" s="35"/>
    </row>
    <row r="203" spans="1:11" ht="15.5">
      <c r="A203" s="189"/>
      <c r="B203" s="169"/>
      <c r="C203" s="169"/>
      <c r="D203" s="169"/>
      <c r="E203" s="169"/>
      <c r="F203" s="169"/>
      <c r="G203" s="169"/>
      <c r="H203" s="169"/>
      <c r="I203" s="169"/>
      <c r="J203" s="169"/>
      <c r="K203" s="35"/>
    </row>
    <row r="204" spans="1:11" ht="15.5">
      <c r="A204" s="189"/>
      <c r="B204" s="169"/>
      <c r="C204" s="169"/>
      <c r="D204" s="169"/>
      <c r="E204" s="169"/>
      <c r="F204" s="169"/>
      <c r="G204" s="169"/>
      <c r="H204" s="169"/>
      <c r="I204" s="169"/>
      <c r="J204" s="169"/>
      <c r="K204" s="35"/>
    </row>
    <row r="205" spans="1:11" ht="15.5">
      <c r="A205" s="189"/>
      <c r="B205" s="151"/>
      <c r="C205" s="151"/>
      <c r="D205" s="151"/>
      <c r="E205" s="151"/>
      <c r="F205" s="151"/>
      <c r="G205" s="151"/>
      <c r="H205" s="151"/>
      <c r="I205" s="151"/>
      <c r="J205" s="151"/>
      <c r="K205" s="35"/>
    </row>
    <row r="206" spans="1:11">
      <c r="A206" s="20"/>
      <c r="B206" s="20"/>
      <c r="C206" s="20"/>
      <c r="D206" s="20"/>
      <c r="E206" s="20"/>
      <c r="F206" s="20"/>
      <c r="G206" s="20"/>
      <c r="H206" s="20"/>
      <c r="I206" s="20"/>
      <c r="J206" s="20"/>
      <c r="K206" s="35"/>
    </row>
    <row r="207" spans="1:11">
      <c r="A207" s="20"/>
      <c r="B207" s="20"/>
      <c r="C207" s="20"/>
      <c r="D207" s="20"/>
      <c r="E207" s="20"/>
      <c r="F207" s="20"/>
      <c r="G207" s="20"/>
      <c r="H207" s="20"/>
      <c r="I207" s="20"/>
      <c r="J207" s="20"/>
      <c r="K207" s="35"/>
    </row>
    <row r="208" spans="1:11">
      <c r="A208" s="20"/>
      <c r="B208" s="20"/>
      <c r="C208" s="20"/>
      <c r="D208" s="20"/>
      <c r="E208" s="20"/>
      <c r="F208" s="20"/>
      <c r="G208" s="20"/>
      <c r="H208" s="20"/>
      <c r="I208" s="20"/>
      <c r="J208" s="20"/>
      <c r="K208" s="35"/>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J180"/>
  <sheetViews>
    <sheetView workbookViewId="0">
      <selection activeCell="H19" sqref="H19"/>
    </sheetView>
  </sheetViews>
  <sheetFormatPr defaultRowHeight="12.5"/>
  <cols>
    <col min="1" max="1" width="17.54296875" style="111" customWidth="1"/>
    <col min="2" max="2" width="15" style="111" customWidth="1"/>
    <col min="3" max="8" width="16.1796875" style="111" customWidth="1"/>
    <col min="9" max="9" width="16.7265625" style="111" customWidth="1"/>
    <col min="10" max="10" width="16" style="111" customWidth="1"/>
    <col min="11" max="16384" width="8.7265625" style="111"/>
  </cols>
  <sheetData>
    <row r="1" spans="1:10" ht="18">
      <c r="A1" s="931" t="s">
        <v>626</v>
      </c>
      <c r="B1" s="136"/>
      <c r="C1" s="136"/>
      <c r="D1" s="136"/>
      <c r="E1" s="136"/>
      <c r="F1" s="136"/>
      <c r="G1" s="136"/>
      <c r="H1" s="136"/>
      <c r="I1" s="136"/>
      <c r="J1" s="376"/>
    </row>
    <row r="2" spans="1:10" ht="15.5">
      <c r="A2" s="867" t="s">
        <v>376</v>
      </c>
      <c r="B2" s="135"/>
      <c r="C2" s="135"/>
      <c r="D2" s="135"/>
      <c r="E2" s="135"/>
      <c r="F2" s="135"/>
      <c r="G2" s="135"/>
      <c r="H2" s="135"/>
      <c r="I2" s="135"/>
      <c r="J2" s="135"/>
    </row>
    <row r="3" spans="1:10" ht="16" thickBot="1">
      <c r="A3" s="575" t="s">
        <v>307</v>
      </c>
      <c r="B3" s="135"/>
      <c r="C3" s="135"/>
      <c r="D3" s="135"/>
      <c r="E3" s="135"/>
      <c r="F3" s="135"/>
      <c r="G3" s="135"/>
      <c r="H3" s="135"/>
      <c r="I3" s="135"/>
      <c r="J3" s="135"/>
    </row>
    <row r="4" spans="1:10" ht="54">
      <c r="A4" s="840" t="s">
        <v>282</v>
      </c>
      <c r="B4" s="841" t="s">
        <v>358</v>
      </c>
      <c r="C4" s="841" t="s">
        <v>359</v>
      </c>
      <c r="D4" s="841" t="s">
        <v>360</v>
      </c>
      <c r="E4" s="841" t="s">
        <v>361</v>
      </c>
      <c r="F4" s="841" t="s">
        <v>362</v>
      </c>
      <c r="G4" s="841" t="s">
        <v>363</v>
      </c>
      <c r="H4" s="841" t="s">
        <v>364</v>
      </c>
      <c r="I4" s="841" t="s">
        <v>365</v>
      </c>
      <c r="J4" s="842" t="s">
        <v>29</v>
      </c>
    </row>
    <row r="5" spans="1:10" ht="15.5">
      <c r="A5" s="373">
        <v>2012</v>
      </c>
      <c r="B5" s="259">
        <v>48.5</v>
      </c>
      <c r="C5" s="259">
        <v>33.4</v>
      </c>
      <c r="D5" s="259">
        <v>9.3000000000000007</v>
      </c>
      <c r="E5" s="259">
        <v>1.5</v>
      </c>
      <c r="F5" s="259">
        <v>5</v>
      </c>
      <c r="G5" s="259">
        <v>1.6</v>
      </c>
      <c r="H5" s="259">
        <v>0.3</v>
      </c>
      <c r="I5" s="259">
        <v>0.5</v>
      </c>
      <c r="J5" s="692">
        <v>9870</v>
      </c>
    </row>
    <row r="6" spans="1:10" ht="15.5">
      <c r="A6" s="370">
        <v>2013</v>
      </c>
      <c r="B6" s="259">
        <v>47.3</v>
      </c>
      <c r="C6" s="259">
        <v>34.200000000000003</v>
      </c>
      <c r="D6" s="259">
        <v>10.1</v>
      </c>
      <c r="E6" s="259">
        <v>1.2</v>
      </c>
      <c r="F6" s="259">
        <v>4.8</v>
      </c>
      <c r="G6" s="259">
        <v>1.9</v>
      </c>
      <c r="H6" s="259">
        <v>0.2</v>
      </c>
      <c r="I6" s="259">
        <v>0.2</v>
      </c>
      <c r="J6" s="692">
        <v>9220</v>
      </c>
    </row>
    <row r="7" spans="1:10" ht="15.5">
      <c r="A7" s="370">
        <v>2014</v>
      </c>
      <c r="B7" s="259">
        <v>51.3</v>
      </c>
      <c r="C7" s="259">
        <v>32.200000000000003</v>
      </c>
      <c r="D7" s="259">
        <v>8.1999999999999993</v>
      </c>
      <c r="E7" s="259">
        <v>1.5</v>
      </c>
      <c r="F7" s="259">
        <v>4.8</v>
      </c>
      <c r="G7" s="259">
        <v>1.6</v>
      </c>
      <c r="H7" s="259">
        <v>0.1</v>
      </c>
      <c r="I7" s="259">
        <v>0.3</v>
      </c>
      <c r="J7" s="692">
        <v>9130</v>
      </c>
    </row>
    <row r="8" spans="1:10" ht="15.5">
      <c r="A8" s="371">
        <v>2015</v>
      </c>
      <c r="B8" s="259">
        <v>45.1</v>
      </c>
      <c r="C8" s="259">
        <v>36.700000000000003</v>
      </c>
      <c r="D8" s="259">
        <v>8.6999999999999993</v>
      </c>
      <c r="E8" s="259">
        <v>1.4</v>
      </c>
      <c r="F8" s="259">
        <v>6</v>
      </c>
      <c r="G8" s="259">
        <v>1.6</v>
      </c>
      <c r="H8" s="259">
        <v>0.1</v>
      </c>
      <c r="I8" s="259">
        <v>0.5</v>
      </c>
      <c r="J8" s="692">
        <v>8370</v>
      </c>
    </row>
    <row r="9" spans="1:10" ht="15.5">
      <c r="A9" s="372">
        <v>2016</v>
      </c>
      <c r="B9" s="259">
        <v>47.8</v>
      </c>
      <c r="C9" s="259">
        <v>35.4</v>
      </c>
      <c r="D9" s="259">
        <v>8.6999999999999993</v>
      </c>
      <c r="E9" s="259">
        <v>1.8</v>
      </c>
      <c r="F9" s="259">
        <v>4.4000000000000004</v>
      </c>
      <c r="G9" s="259">
        <v>1.1000000000000001</v>
      </c>
      <c r="H9" s="259">
        <v>0.1</v>
      </c>
      <c r="I9" s="259">
        <v>0.6</v>
      </c>
      <c r="J9" s="692">
        <v>8910</v>
      </c>
    </row>
    <row r="10" spans="1:10" ht="15.5">
      <c r="A10" s="373">
        <v>2017</v>
      </c>
      <c r="B10" s="259">
        <v>45.3</v>
      </c>
      <c r="C10" s="259">
        <v>36.5</v>
      </c>
      <c r="D10" s="259">
        <v>9.5</v>
      </c>
      <c r="E10" s="259">
        <v>2</v>
      </c>
      <c r="F10" s="259">
        <v>4.8</v>
      </c>
      <c r="G10" s="259">
        <v>1.4</v>
      </c>
      <c r="H10" s="259">
        <v>0.1</v>
      </c>
      <c r="I10" s="259">
        <v>0.4</v>
      </c>
      <c r="J10" s="692">
        <v>8100</v>
      </c>
    </row>
    <row r="11" spans="1:10" ht="15.5">
      <c r="A11" s="373">
        <v>2018</v>
      </c>
      <c r="B11" s="259">
        <v>43</v>
      </c>
      <c r="C11" s="259">
        <v>38.299999999999997</v>
      </c>
      <c r="D11" s="259">
        <v>9.3000000000000007</v>
      </c>
      <c r="E11" s="259">
        <v>2</v>
      </c>
      <c r="F11" s="259">
        <v>5.0999999999999996</v>
      </c>
      <c r="G11" s="259">
        <v>1.3</v>
      </c>
      <c r="H11" s="259">
        <v>0.2</v>
      </c>
      <c r="I11" s="259">
        <v>0.7</v>
      </c>
      <c r="J11" s="692">
        <v>7830</v>
      </c>
    </row>
    <row r="12" spans="1:10" ht="16" thickBot="1">
      <c r="A12" s="374">
        <v>2019</v>
      </c>
      <c r="B12" s="260">
        <v>47.6</v>
      </c>
      <c r="C12" s="261">
        <v>36.4</v>
      </c>
      <c r="D12" s="261">
        <v>8.1999999999999993</v>
      </c>
      <c r="E12" s="261">
        <v>1.6</v>
      </c>
      <c r="F12" s="261">
        <v>4</v>
      </c>
      <c r="G12" s="260">
        <v>1.2</v>
      </c>
      <c r="H12" s="261">
        <v>0.2</v>
      </c>
      <c r="I12" s="261">
        <v>0.7</v>
      </c>
      <c r="J12" s="693">
        <v>8310</v>
      </c>
    </row>
    <row r="13" spans="1:10" ht="15.5">
      <c r="A13" s="900">
        <v>2020</v>
      </c>
      <c r="B13" s="375">
        <v>59.5</v>
      </c>
      <c r="C13" s="375">
        <v>33.200000000000003</v>
      </c>
      <c r="D13" s="375">
        <v>3.1</v>
      </c>
      <c r="E13" s="375">
        <v>1.3</v>
      </c>
      <c r="F13" s="375">
        <v>1.7</v>
      </c>
      <c r="G13" s="375">
        <v>0.2</v>
      </c>
      <c r="H13" s="375">
        <v>0</v>
      </c>
      <c r="I13" s="375">
        <v>1.1000000000000001</v>
      </c>
      <c r="J13" s="839">
        <v>1940</v>
      </c>
    </row>
    <row r="14" spans="1:10" ht="15.5">
      <c r="A14" s="377">
        <v>2021</v>
      </c>
      <c r="B14" s="259">
        <v>56.2</v>
      </c>
      <c r="C14" s="259">
        <v>33</v>
      </c>
      <c r="D14" s="259">
        <v>5.3</v>
      </c>
      <c r="E14" s="259">
        <v>2.6</v>
      </c>
      <c r="F14" s="259">
        <v>2</v>
      </c>
      <c r="G14" s="259">
        <v>0.3</v>
      </c>
      <c r="H14" s="259">
        <v>0.1</v>
      </c>
      <c r="I14" s="259">
        <v>0.5</v>
      </c>
      <c r="J14" s="692">
        <v>8040</v>
      </c>
    </row>
    <row r="179" spans="1:10" ht="15.5">
      <c r="A179" s="189"/>
      <c r="B179" s="169"/>
      <c r="C179" s="169"/>
      <c r="D179" s="169"/>
      <c r="E179" s="169"/>
      <c r="F179" s="169"/>
      <c r="G179" s="169"/>
      <c r="H179" s="169"/>
      <c r="I179" s="169"/>
      <c r="J179" s="169"/>
    </row>
    <row r="180" spans="1:10" ht="15.5">
      <c r="A180" s="189"/>
      <c r="B180" s="169"/>
      <c r="C180" s="169"/>
      <c r="D180" s="169"/>
      <c r="E180" s="169"/>
      <c r="F180" s="169"/>
      <c r="G180" s="169"/>
      <c r="H180" s="169"/>
      <c r="I180" s="169"/>
      <c r="J180" s="169"/>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63"/>
  <sheetViews>
    <sheetView workbookViewId="0">
      <selection activeCell="D31" sqref="D31"/>
    </sheetView>
  </sheetViews>
  <sheetFormatPr defaultRowHeight="12.5"/>
  <cols>
    <col min="1" max="1" width="13.81640625" style="111" customWidth="1"/>
    <col min="2" max="2" width="12.54296875" style="111" customWidth="1"/>
    <col min="3" max="3" width="13.81640625" style="111" customWidth="1"/>
    <col min="4" max="4" width="15.1796875" style="111" customWidth="1"/>
    <col min="5" max="6" width="12.54296875" style="111" customWidth="1"/>
    <col min="7" max="7" width="13.1796875" style="111" customWidth="1"/>
    <col min="8" max="10" width="12.54296875" style="111" customWidth="1"/>
    <col min="11" max="16384" width="8.7265625" style="111"/>
  </cols>
  <sheetData>
    <row r="1" spans="1:10" ht="18">
      <c r="A1" s="931" t="s">
        <v>627</v>
      </c>
      <c r="B1" s="136"/>
      <c r="C1" s="136"/>
      <c r="D1" s="136"/>
      <c r="E1" s="136"/>
      <c r="F1" s="136"/>
      <c r="G1" s="136"/>
      <c r="H1" s="136"/>
      <c r="I1" s="136"/>
      <c r="J1" s="136"/>
    </row>
    <row r="2" spans="1:10" ht="15.5">
      <c r="A2" s="867" t="s">
        <v>376</v>
      </c>
      <c r="B2" s="135"/>
      <c r="C2" s="135"/>
      <c r="D2" s="135"/>
      <c r="E2" s="135"/>
      <c r="F2" s="135"/>
      <c r="G2" s="135"/>
      <c r="H2" s="135"/>
      <c r="I2" s="135"/>
      <c r="J2" s="135"/>
    </row>
    <row r="3" spans="1:10" ht="16" thickBot="1">
      <c r="A3" s="575" t="s">
        <v>307</v>
      </c>
      <c r="B3" s="135"/>
      <c r="C3" s="135"/>
      <c r="D3" s="135"/>
      <c r="E3" s="135"/>
      <c r="F3" s="135"/>
      <c r="G3" s="135"/>
      <c r="H3" s="135"/>
      <c r="I3" s="135"/>
      <c r="J3" s="135"/>
    </row>
    <row r="4" spans="1:10" ht="46.5">
      <c r="A4" s="843" t="s">
        <v>282</v>
      </c>
      <c r="B4" s="844" t="s">
        <v>358</v>
      </c>
      <c r="C4" s="844" t="s">
        <v>359</v>
      </c>
      <c r="D4" s="844" t="s">
        <v>360</v>
      </c>
      <c r="E4" s="844" t="s">
        <v>361</v>
      </c>
      <c r="F4" s="844" t="s">
        <v>362</v>
      </c>
      <c r="G4" s="844" t="s">
        <v>363</v>
      </c>
      <c r="H4" s="844" t="s">
        <v>364</v>
      </c>
      <c r="I4" s="844" t="s">
        <v>365</v>
      </c>
      <c r="J4" s="845" t="s">
        <v>29</v>
      </c>
    </row>
    <row r="5" spans="1:10" ht="15.5">
      <c r="A5" s="373">
        <v>2012</v>
      </c>
      <c r="B5" s="259">
        <v>36.700000000000003</v>
      </c>
      <c r="C5" s="259">
        <v>40.1</v>
      </c>
      <c r="D5" s="259">
        <v>11</v>
      </c>
      <c r="E5" s="259">
        <v>1.5</v>
      </c>
      <c r="F5" s="259">
        <v>8.1</v>
      </c>
      <c r="G5" s="259">
        <v>1.5</v>
      </c>
      <c r="H5" s="259">
        <v>0.6</v>
      </c>
      <c r="I5" s="259">
        <v>0.5</v>
      </c>
      <c r="J5" s="692">
        <v>13560</v>
      </c>
    </row>
    <row r="6" spans="1:10" ht="15.5">
      <c r="A6" s="370">
        <v>2013</v>
      </c>
      <c r="B6" s="259">
        <v>34.299999999999997</v>
      </c>
      <c r="C6" s="259">
        <v>41.3</v>
      </c>
      <c r="D6" s="259">
        <v>11.6</v>
      </c>
      <c r="E6" s="259">
        <v>1.2</v>
      </c>
      <c r="F6" s="259">
        <v>8.9</v>
      </c>
      <c r="G6" s="259">
        <v>2</v>
      </c>
      <c r="H6" s="259">
        <v>0.4</v>
      </c>
      <c r="I6" s="259">
        <v>0.2</v>
      </c>
      <c r="J6" s="692">
        <v>13570</v>
      </c>
    </row>
    <row r="7" spans="1:10" ht="15.5">
      <c r="A7" s="370">
        <v>2014</v>
      </c>
      <c r="B7" s="259">
        <v>36.6</v>
      </c>
      <c r="C7" s="259">
        <v>39.9</v>
      </c>
      <c r="D7" s="259">
        <v>11</v>
      </c>
      <c r="E7" s="259">
        <v>1.8</v>
      </c>
      <c r="F7" s="259">
        <v>8.5</v>
      </c>
      <c r="G7" s="259">
        <v>1.5</v>
      </c>
      <c r="H7" s="259">
        <v>0.4</v>
      </c>
      <c r="I7" s="259">
        <v>0.4</v>
      </c>
      <c r="J7" s="692">
        <v>13400</v>
      </c>
    </row>
    <row r="8" spans="1:10" ht="15.5">
      <c r="A8" s="371">
        <v>2015</v>
      </c>
      <c r="B8" s="259">
        <v>32</v>
      </c>
      <c r="C8" s="259">
        <v>43</v>
      </c>
      <c r="D8" s="259">
        <v>10.9</v>
      </c>
      <c r="E8" s="259">
        <v>1.5</v>
      </c>
      <c r="F8" s="259">
        <v>9.6</v>
      </c>
      <c r="G8" s="259">
        <v>1.6</v>
      </c>
      <c r="H8" s="259">
        <v>0.6</v>
      </c>
      <c r="I8" s="259">
        <v>0.8</v>
      </c>
      <c r="J8" s="692">
        <v>12280</v>
      </c>
    </row>
    <row r="9" spans="1:10" ht="15.5">
      <c r="A9" s="372">
        <v>2016</v>
      </c>
      <c r="B9" s="259">
        <v>34.700000000000003</v>
      </c>
      <c r="C9" s="259">
        <v>42.5</v>
      </c>
      <c r="D9" s="259">
        <v>11.1</v>
      </c>
      <c r="E9" s="259">
        <v>1.6</v>
      </c>
      <c r="F9" s="259">
        <v>7.7</v>
      </c>
      <c r="G9" s="259">
        <v>1.2</v>
      </c>
      <c r="H9" s="259">
        <v>0.6</v>
      </c>
      <c r="I9" s="259">
        <v>0.7</v>
      </c>
      <c r="J9" s="692">
        <v>12740</v>
      </c>
    </row>
    <row r="10" spans="1:10" ht="15.5">
      <c r="A10" s="901">
        <v>2017</v>
      </c>
      <c r="B10" s="259">
        <v>31.4</v>
      </c>
      <c r="C10" s="259">
        <v>44</v>
      </c>
      <c r="D10" s="259">
        <v>11.1</v>
      </c>
      <c r="E10" s="259">
        <v>1.8</v>
      </c>
      <c r="F10" s="259">
        <v>8.5</v>
      </c>
      <c r="G10" s="259">
        <v>1.5</v>
      </c>
      <c r="H10" s="259">
        <v>1</v>
      </c>
      <c r="I10" s="259">
        <v>0.5</v>
      </c>
      <c r="J10" s="692">
        <v>11960</v>
      </c>
    </row>
    <row r="11" spans="1:10" ht="15.5">
      <c r="A11" s="372">
        <v>2018</v>
      </c>
      <c r="B11" s="259">
        <v>30.3</v>
      </c>
      <c r="C11" s="259">
        <v>44.5</v>
      </c>
      <c r="D11" s="259">
        <v>11.2</v>
      </c>
      <c r="E11" s="259">
        <v>1.8</v>
      </c>
      <c r="F11" s="259">
        <v>8.6999999999999993</v>
      </c>
      <c r="G11" s="259">
        <v>1.6</v>
      </c>
      <c r="H11" s="259">
        <v>0.9</v>
      </c>
      <c r="I11" s="259">
        <v>0.9</v>
      </c>
      <c r="J11" s="692">
        <v>11530</v>
      </c>
    </row>
    <row r="12" spans="1:10" ht="16" thickBot="1">
      <c r="A12" s="902">
        <v>2019</v>
      </c>
      <c r="B12" s="261">
        <v>33.4</v>
      </c>
      <c r="C12" s="261">
        <v>44.3</v>
      </c>
      <c r="D12" s="261">
        <v>10.9</v>
      </c>
      <c r="E12" s="260">
        <v>1.7</v>
      </c>
      <c r="F12" s="261">
        <v>6.5</v>
      </c>
      <c r="G12" s="261">
        <v>1.4</v>
      </c>
      <c r="H12" s="261">
        <v>0.9</v>
      </c>
      <c r="I12" s="261">
        <v>0.9</v>
      </c>
      <c r="J12" s="693">
        <v>12170</v>
      </c>
    </row>
    <row r="13" spans="1:10" ht="15.5">
      <c r="A13" s="900">
        <v>2020</v>
      </c>
      <c r="B13" s="378">
        <v>47.3</v>
      </c>
      <c r="C13" s="378">
        <v>41.7</v>
      </c>
      <c r="D13" s="378">
        <v>5.5</v>
      </c>
      <c r="E13" s="378">
        <v>1.6</v>
      </c>
      <c r="F13" s="378">
        <v>2.6</v>
      </c>
      <c r="G13" s="378">
        <v>0.2</v>
      </c>
      <c r="H13" s="378">
        <v>0.1</v>
      </c>
      <c r="I13" s="378">
        <v>0.9</v>
      </c>
      <c r="J13" s="694">
        <v>2730</v>
      </c>
    </row>
    <row r="14" spans="1:10" ht="15.5">
      <c r="A14" s="377">
        <v>2021</v>
      </c>
      <c r="B14" s="827">
        <v>42.2</v>
      </c>
      <c r="C14" s="827">
        <v>40.799999999999997</v>
      </c>
      <c r="D14" s="827">
        <v>8.6</v>
      </c>
      <c r="E14" s="827">
        <v>2.8</v>
      </c>
      <c r="F14" s="827">
        <v>4</v>
      </c>
      <c r="G14" s="827">
        <v>0.6</v>
      </c>
      <c r="H14" s="827">
        <v>0.5</v>
      </c>
      <c r="I14" s="827">
        <v>0.6</v>
      </c>
      <c r="J14" s="828">
        <v>11380</v>
      </c>
    </row>
    <row r="15" spans="1:10" ht="12.65" customHeight="1"/>
    <row r="64" spans="1:10">
      <c r="A64" s="1114"/>
      <c r="B64" s="1114"/>
      <c r="C64" s="1114"/>
      <c r="D64" s="1114"/>
      <c r="E64" s="1114"/>
      <c r="F64" s="1114"/>
      <c r="G64" s="1114"/>
      <c r="H64" s="1114"/>
      <c r="I64" s="1114"/>
      <c r="J64" s="1114"/>
    </row>
    <row r="65" spans="1:10">
      <c r="A65" s="1114"/>
      <c r="B65" s="1114"/>
      <c r="C65" s="1114"/>
      <c r="D65" s="1114"/>
      <c r="E65" s="1114"/>
      <c r="F65" s="1114"/>
      <c r="G65" s="1114"/>
      <c r="H65" s="1114"/>
      <c r="I65" s="1114"/>
      <c r="J65" s="398"/>
    </row>
    <row r="66" spans="1:10" ht="18">
      <c r="A66" s="933"/>
      <c r="B66" s="20"/>
      <c r="C66" s="20"/>
      <c r="D66" s="20"/>
      <c r="E66" s="20"/>
      <c r="F66" s="20"/>
      <c r="G66" s="20"/>
      <c r="H66" s="20"/>
      <c r="I66" s="20"/>
      <c r="J66" s="20"/>
    </row>
    <row r="67" spans="1:10" ht="15.5">
      <c r="A67" s="1115"/>
      <c r="B67" s="1167"/>
      <c r="C67" s="1167"/>
      <c r="D67" s="1167"/>
      <c r="E67" s="1167"/>
      <c r="F67" s="1167"/>
      <c r="G67" s="1167"/>
      <c r="H67" s="1167"/>
      <c r="I67" s="1167"/>
      <c r="J67" s="7"/>
    </row>
    <row r="68" spans="1:10" ht="15.5">
      <c r="A68" s="7"/>
      <c r="B68" s="1117"/>
      <c r="C68" s="1117"/>
      <c r="D68" s="1117"/>
      <c r="E68" s="1117"/>
      <c r="F68" s="1117"/>
      <c r="G68" s="1117"/>
      <c r="H68" s="1117"/>
      <c r="I68" s="1117"/>
      <c r="J68" s="1116"/>
    </row>
    <row r="69" spans="1:10" ht="15.5">
      <c r="A69" s="13"/>
      <c r="B69" s="1117"/>
      <c r="C69" s="1117"/>
      <c r="D69" s="1117"/>
      <c r="E69" s="1117"/>
      <c r="F69" s="1117"/>
      <c r="G69" s="1117"/>
      <c r="H69" s="1117"/>
      <c r="I69" s="1117"/>
      <c r="J69" s="1116"/>
    </row>
    <row r="70" spans="1:10" ht="15.5">
      <c r="A70" s="151"/>
      <c r="B70" s="182"/>
      <c r="C70" s="138"/>
      <c r="D70" s="182"/>
      <c r="E70" s="1118"/>
      <c r="F70" s="1118"/>
      <c r="G70" s="1118"/>
      <c r="H70" s="1118"/>
      <c r="I70" s="1118"/>
      <c r="J70" s="138"/>
    </row>
    <row r="71" spans="1:10" ht="15.5">
      <c r="A71" s="151"/>
      <c r="B71" s="182"/>
      <c r="C71" s="182"/>
      <c r="D71" s="182"/>
      <c r="E71" s="1118"/>
      <c r="F71" s="1118"/>
      <c r="G71" s="1118"/>
      <c r="H71" s="1118"/>
      <c r="I71" s="1118"/>
      <c r="J71" s="138"/>
    </row>
    <row r="72" spans="1:10" ht="15.5">
      <c r="A72" s="151"/>
      <c r="B72" s="182"/>
      <c r="C72" s="182"/>
      <c r="D72" s="182"/>
      <c r="E72" s="1118"/>
      <c r="F72" s="1118"/>
      <c r="G72" s="1118"/>
      <c r="H72" s="1118"/>
      <c r="I72" s="1118"/>
      <c r="J72" s="138"/>
    </row>
    <row r="73" spans="1:10" ht="15.5">
      <c r="A73" s="151"/>
      <c r="B73" s="182"/>
      <c r="C73" s="138"/>
      <c r="D73" s="182"/>
      <c r="E73" s="1118"/>
      <c r="F73" s="1118"/>
      <c r="G73" s="1118"/>
      <c r="H73" s="1118"/>
      <c r="I73" s="1118"/>
      <c r="J73" s="138"/>
    </row>
    <row r="74" spans="1:10" ht="15.5">
      <c r="A74" s="151"/>
      <c r="B74" s="182"/>
      <c r="C74" s="182"/>
      <c r="D74" s="182"/>
      <c r="E74" s="1118"/>
      <c r="F74" s="1118"/>
      <c r="G74" s="1118"/>
      <c r="H74" s="1118"/>
      <c r="I74" s="1118"/>
      <c r="J74" s="138"/>
    </row>
    <row r="75" spans="1:10" ht="15.5">
      <c r="A75" s="151"/>
      <c r="B75" s="138"/>
      <c r="C75" s="138"/>
      <c r="D75" s="138"/>
      <c r="E75" s="296"/>
      <c r="F75" s="296"/>
      <c r="G75" s="296"/>
      <c r="H75" s="296"/>
      <c r="I75" s="296"/>
      <c r="J75" s="138"/>
    </row>
    <row r="76" spans="1:10" ht="15.5">
      <c r="A76" s="189"/>
      <c r="B76" s="266"/>
      <c r="C76" s="266"/>
      <c r="D76" s="266"/>
      <c r="E76" s="266"/>
      <c r="F76" s="266"/>
      <c r="G76" s="266"/>
      <c r="H76" s="266"/>
      <c r="I76" s="266"/>
      <c r="J76" s="266"/>
    </row>
    <row r="77" spans="1:10" ht="15.5">
      <c r="A77" s="1119"/>
      <c r="B77" s="169"/>
      <c r="C77" s="169"/>
      <c r="D77" s="169"/>
      <c r="E77" s="169"/>
      <c r="F77" s="169"/>
      <c r="G77" s="169"/>
      <c r="H77" s="169"/>
      <c r="I77" s="169"/>
      <c r="J77" s="169"/>
    </row>
    <row r="78" spans="1:10" ht="15.5">
      <c r="A78" s="269"/>
      <c r="B78" s="183"/>
      <c r="C78" s="183"/>
      <c r="D78" s="183"/>
      <c r="E78" s="183"/>
      <c r="F78" s="183"/>
      <c r="G78" s="183"/>
      <c r="H78" s="183"/>
      <c r="I78" s="183"/>
      <c r="J78" s="183"/>
    </row>
    <row r="79" spans="1:10" ht="15.5">
      <c r="A79" s="270"/>
      <c r="B79" s="172"/>
      <c r="C79" s="172"/>
      <c r="D79" s="172"/>
      <c r="E79" s="259"/>
      <c r="F79" s="259"/>
      <c r="G79" s="259"/>
      <c r="H79" s="259"/>
      <c r="I79" s="259"/>
      <c r="J79" s="329"/>
    </row>
    <row r="80" spans="1:10" ht="15.5">
      <c r="A80" s="270"/>
      <c r="B80" s="172"/>
      <c r="C80" s="172"/>
      <c r="D80" s="172"/>
      <c r="E80" s="259"/>
      <c r="F80" s="259"/>
      <c r="G80" s="259"/>
      <c r="H80" s="259"/>
      <c r="I80" s="259"/>
      <c r="J80" s="329"/>
    </row>
    <row r="81" spans="1:10" ht="15.5">
      <c r="A81" s="270"/>
      <c r="B81" s="172"/>
      <c r="C81" s="172"/>
      <c r="D81" s="172"/>
      <c r="E81" s="259"/>
      <c r="F81" s="259"/>
      <c r="G81" s="259"/>
      <c r="H81" s="259"/>
      <c r="I81" s="259"/>
      <c r="J81" s="329"/>
    </row>
    <row r="82" spans="1:10" ht="15.5">
      <c r="A82" s="270"/>
      <c r="B82" s="329"/>
      <c r="C82" s="329"/>
      <c r="D82" s="329"/>
      <c r="E82" s="1120"/>
      <c r="F82" s="1120"/>
      <c r="G82" s="1120"/>
      <c r="H82" s="1120"/>
      <c r="I82" s="1120"/>
      <c r="J82" s="329"/>
    </row>
    <row r="83" spans="1:10" ht="15.5">
      <c r="A83" s="270"/>
      <c r="B83" s="329"/>
      <c r="C83" s="329"/>
      <c r="D83" s="329"/>
      <c r="E83" s="1120"/>
      <c r="F83" s="1120"/>
      <c r="G83" s="1120"/>
      <c r="H83" s="1120"/>
      <c r="I83" s="1120"/>
      <c r="J83" s="329"/>
    </row>
    <row r="84" spans="1:10" ht="15.5">
      <c r="A84" s="270"/>
      <c r="B84" s="329"/>
      <c r="C84" s="329"/>
      <c r="D84" s="329"/>
      <c r="E84" s="1120"/>
      <c r="F84" s="1120"/>
      <c r="G84" s="1120"/>
      <c r="H84" s="1120"/>
      <c r="I84" s="1120"/>
      <c r="J84" s="329"/>
    </row>
    <row r="85" spans="1:10" ht="15.5">
      <c r="A85" s="189"/>
      <c r="B85" s="267"/>
      <c r="C85" s="267"/>
      <c r="D85" s="267"/>
      <c r="E85" s="267"/>
      <c r="F85" s="267"/>
      <c r="G85" s="267"/>
      <c r="H85" s="267"/>
      <c r="I85" s="267"/>
      <c r="J85" s="267"/>
    </row>
    <row r="86" spans="1:10" ht="15.5">
      <c r="A86" s="269"/>
      <c r="B86" s="20"/>
      <c r="C86" s="20"/>
      <c r="D86" s="20"/>
      <c r="E86" s="20"/>
      <c r="F86" s="20"/>
      <c r="G86" s="20"/>
      <c r="H86" s="20"/>
      <c r="I86" s="20"/>
      <c r="J86" s="20"/>
    </row>
    <row r="87" spans="1:10" ht="15.5">
      <c r="A87" s="270"/>
      <c r="B87" s="138"/>
      <c r="C87" s="138"/>
      <c r="D87" s="138"/>
      <c r="E87" s="296"/>
      <c r="F87" s="296"/>
      <c r="G87" s="296"/>
      <c r="H87" s="296"/>
      <c r="I87" s="296"/>
      <c r="J87" s="138"/>
    </row>
    <row r="88" spans="1:10" ht="15.5">
      <c r="A88" s="270"/>
      <c r="B88" s="138"/>
      <c r="C88" s="138"/>
      <c r="D88" s="138"/>
      <c r="E88" s="296"/>
      <c r="F88" s="296"/>
      <c r="G88" s="296"/>
      <c r="H88" s="296"/>
      <c r="I88" s="296"/>
      <c r="J88" s="138"/>
    </row>
    <row r="89" spans="1:10" ht="15.5">
      <c r="A89" s="270"/>
      <c r="B89" s="138"/>
      <c r="C89" s="138"/>
      <c r="D89" s="138"/>
      <c r="E89" s="296"/>
      <c r="F89" s="296"/>
      <c r="G89" s="296"/>
      <c r="H89" s="296"/>
      <c r="I89" s="296"/>
      <c r="J89" s="138"/>
    </row>
    <row r="90" spans="1:10" ht="15.5">
      <c r="A90" s="270"/>
      <c r="B90" s="138"/>
      <c r="C90" s="138"/>
      <c r="D90" s="138"/>
      <c r="E90" s="296"/>
      <c r="F90" s="296"/>
      <c r="G90" s="296"/>
      <c r="H90" s="296"/>
      <c r="I90" s="296"/>
      <c r="J90" s="138"/>
    </row>
    <row r="91" spans="1:10" ht="15.5">
      <c r="A91" s="270"/>
      <c r="B91" s="138"/>
      <c r="C91" s="138"/>
      <c r="D91" s="138"/>
      <c r="E91" s="296"/>
      <c r="F91" s="296"/>
      <c r="G91" s="296"/>
      <c r="H91" s="296"/>
      <c r="I91" s="296"/>
      <c r="J91" s="138"/>
    </row>
    <row r="92" spans="1:10" ht="15.5">
      <c r="A92" s="270"/>
      <c r="B92" s="138"/>
      <c r="C92" s="138"/>
      <c r="D92" s="138"/>
      <c r="E92" s="296"/>
      <c r="F92" s="296"/>
      <c r="G92" s="296"/>
      <c r="H92" s="296"/>
      <c r="I92" s="296"/>
      <c r="J92" s="138"/>
    </row>
    <row r="93" spans="1:10" ht="15.5">
      <c r="A93" s="189"/>
      <c r="B93" s="267"/>
      <c r="C93" s="267"/>
      <c r="D93" s="267"/>
      <c r="E93" s="267"/>
      <c r="F93" s="267"/>
      <c r="G93" s="267"/>
      <c r="H93" s="267"/>
      <c r="I93" s="267"/>
      <c r="J93" s="267"/>
    </row>
    <row r="94" spans="1:10" ht="15.5">
      <c r="A94" s="269"/>
      <c r="B94" s="169"/>
      <c r="C94" s="169"/>
      <c r="D94" s="169"/>
      <c r="E94" s="169"/>
      <c r="F94" s="169"/>
      <c r="G94" s="169"/>
      <c r="H94" s="169"/>
      <c r="I94" s="169"/>
      <c r="J94" s="169"/>
    </row>
    <row r="95" spans="1:10" ht="15.5">
      <c r="A95" s="270"/>
      <c r="B95" s="271"/>
      <c r="C95" s="271"/>
      <c r="D95" s="271"/>
      <c r="E95" s="271"/>
      <c r="F95" s="271"/>
      <c r="G95" s="271"/>
      <c r="H95" s="271"/>
      <c r="I95" s="271"/>
      <c r="J95" s="271"/>
    </row>
    <row r="96" spans="1:10" ht="15.5">
      <c r="A96" s="270"/>
      <c r="B96" s="271"/>
      <c r="C96" s="271"/>
      <c r="D96" s="271"/>
      <c r="E96" s="271"/>
      <c r="F96" s="271"/>
      <c r="G96" s="271"/>
      <c r="H96" s="271"/>
      <c r="I96" s="271"/>
      <c r="J96" s="271"/>
    </row>
    <row r="97" spans="1:10" ht="15.5">
      <c r="A97" s="270"/>
      <c r="B97" s="271"/>
      <c r="C97" s="271"/>
      <c r="D97" s="271"/>
      <c r="E97" s="271"/>
      <c r="F97" s="271"/>
      <c r="G97" s="271"/>
      <c r="H97" s="271"/>
      <c r="I97" s="271"/>
      <c r="J97" s="271"/>
    </row>
    <row r="98" spans="1:10" ht="15.5">
      <c r="A98" s="270"/>
      <c r="B98" s="271"/>
      <c r="C98" s="271"/>
      <c r="D98" s="271"/>
      <c r="E98" s="271"/>
      <c r="F98" s="271"/>
      <c r="G98" s="271"/>
      <c r="H98" s="271"/>
      <c r="I98" s="271"/>
      <c r="J98" s="271"/>
    </row>
    <row r="99" spans="1:10" ht="15.5">
      <c r="A99" s="270"/>
      <c r="B99" s="271"/>
      <c r="C99" s="271"/>
      <c r="D99" s="271"/>
      <c r="E99" s="271"/>
      <c r="F99" s="271"/>
      <c r="G99" s="271"/>
      <c r="H99" s="271"/>
      <c r="I99" s="271"/>
      <c r="J99" s="271"/>
    </row>
    <row r="100" spans="1:10" ht="15.5">
      <c r="A100" s="270"/>
      <c r="B100" s="271"/>
      <c r="C100" s="271"/>
      <c r="D100" s="271"/>
      <c r="E100" s="271"/>
      <c r="F100" s="271"/>
      <c r="G100" s="271"/>
      <c r="H100" s="271"/>
      <c r="I100" s="271"/>
      <c r="J100" s="271"/>
    </row>
    <row r="101" spans="1:10" ht="15.5">
      <c r="A101" s="189"/>
      <c r="B101" s="271"/>
      <c r="C101" s="271"/>
      <c r="D101" s="271"/>
      <c r="E101" s="271"/>
      <c r="F101" s="271"/>
      <c r="G101" s="271"/>
      <c r="H101" s="271"/>
      <c r="I101" s="271"/>
      <c r="J101" s="265"/>
    </row>
    <row r="102" spans="1:10" ht="15.5">
      <c r="A102" s="269"/>
      <c r="B102" s="169"/>
      <c r="C102" s="169"/>
      <c r="D102" s="169"/>
      <c r="E102" s="169"/>
      <c r="F102" s="169"/>
      <c r="G102" s="169"/>
      <c r="H102" s="169"/>
      <c r="I102" s="169"/>
      <c r="J102" s="169"/>
    </row>
    <row r="103" spans="1:10" ht="15.5">
      <c r="A103" s="270"/>
      <c r="B103" s="271"/>
      <c r="C103" s="271"/>
      <c r="D103" s="271"/>
      <c r="E103" s="271"/>
      <c r="F103" s="271"/>
      <c r="G103" s="271"/>
      <c r="H103" s="271"/>
      <c r="I103" s="271"/>
      <c r="J103" s="271"/>
    </row>
    <row r="104" spans="1:10" ht="15.5">
      <c r="A104" s="270"/>
      <c r="B104" s="271"/>
      <c r="C104" s="271"/>
      <c r="D104" s="271"/>
      <c r="E104" s="271"/>
      <c r="F104" s="271"/>
      <c r="G104" s="271"/>
      <c r="H104" s="271"/>
      <c r="I104" s="271"/>
      <c r="J104" s="271"/>
    </row>
    <row r="105" spans="1:10" ht="15.5">
      <c r="A105" s="270"/>
      <c r="B105" s="271"/>
      <c r="C105" s="271"/>
      <c r="D105" s="271"/>
      <c r="E105" s="271"/>
      <c r="F105" s="271"/>
      <c r="G105" s="271"/>
      <c r="H105" s="271"/>
      <c r="I105" s="271"/>
      <c r="J105" s="271"/>
    </row>
    <row r="106" spans="1:10" ht="15.5">
      <c r="A106" s="270"/>
      <c r="B106" s="271"/>
      <c r="C106" s="271"/>
      <c r="D106" s="271"/>
      <c r="E106" s="271"/>
      <c r="F106" s="271"/>
      <c r="G106" s="271"/>
      <c r="H106" s="271"/>
      <c r="I106" s="271"/>
      <c r="J106" s="271"/>
    </row>
    <row r="107" spans="1:10" ht="15.5">
      <c r="A107" s="270"/>
      <c r="B107" s="271"/>
      <c r="C107" s="271"/>
      <c r="D107" s="271"/>
      <c r="E107" s="271"/>
      <c r="F107" s="271"/>
      <c r="G107" s="271"/>
      <c r="H107" s="271"/>
      <c r="I107" s="271"/>
      <c r="J107" s="271"/>
    </row>
    <row r="108" spans="1:10" ht="15.5">
      <c r="A108" s="270"/>
      <c r="B108" s="271"/>
      <c r="C108" s="271"/>
      <c r="D108" s="271"/>
      <c r="E108" s="271"/>
      <c r="F108" s="271"/>
      <c r="G108" s="271"/>
      <c r="H108" s="271"/>
      <c r="I108" s="271"/>
      <c r="J108" s="271"/>
    </row>
    <row r="109" spans="1:10" ht="15.5">
      <c r="A109" s="189"/>
      <c r="B109" s="271"/>
      <c r="C109" s="271"/>
      <c r="D109" s="271"/>
      <c r="E109" s="271"/>
      <c r="F109" s="271"/>
      <c r="G109" s="271"/>
      <c r="H109" s="271"/>
      <c r="I109" s="271"/>
      <c r="J109" s="265"/>
    </row>
    <row r="110" spans="1:10" ht="14.15" customHeight="1">
      <c r="A110" s="1121"/>
      <c r="B110" s="1121"/>
      <c r="C110" s="1121"/>
      <c r="D110" s="1121"/>
      <c r="E110" s="1121"/>
      <c r="F110" s="1121"/>
      <c r="G110" s="1121"/>
      <c r="H110" s="1121"/>
      <c r="I110" s="1121"/>
      <c r="J110" s="1121"/>
    </row>
    <row r="111" spans="1:10" ht="14">
      <c r="A111" s="1121"/>
      <c r="B111" s="1121"/>
      <c r="C111" s="1121"/>
      <c r="D111" s="1121"/>
      <c r="E111" s="1121"/>
      <c r="F111" s="1121"/>
      <c r="G111" s="1121"/>
      <c r="H111" s="1121"/>
      <c r="I111" s="1121"/>
      <c r="J111" s="1121"/>
    </row>
    <row r="112" spans="1:10" ht="14">
      <c r="A112" s="1121"/>
      <c r="B112" s="1121"/>
      <c r="C112" s="1121"/>
      <c r="D112" s="1121"/>
      <c r="E112" s="1121"/>
      <c r="F112" s="1121"/>
      <c r="G112" s="1121"/>
      <c r="H112" s="1121"/>
      <c r="I112" s="1121"/>
      <c r="J112" s="1121"/>
    </row>
    <row r="113" spans="1:10" ht="14">
      <c r="A113" s="1121"/>
      <c r="B113" s="1121"/>
      <c r="C113" s="1121"/>
      <c r="D113" s="1121"/>
      <c r="E113" s="1121"/>
      <c r="F113" s="1121"/>
      <c r="G113" s="1121"/>
      <c r="H113" s="1121"/>
      <c r="I113" s="1121"/>
      <c r="J113" s="1121"/>
    </row>
    <row r="114" spans="1:10" ht="14">
      <c r="A114" s="1013"/>
      <c r="B114" s="1013"/>
      <c r="C114" s="1013"/>
      <c r="D114" s="1013"/>
      <c r="E114" s="1013"/>
      <c r="F114" s="1013"/>
      <c r="G114" s="1013"/>
      <c r="H114" s="1013"/>
      <c r="I114" s="1013"/>
      <c r="J114" s="1013"/>
    </row>
    <row r="115" spans="1:10" ht="14">
      <c r="A115" s="1013"/>
      <c r="B115" s="1013"/>
      <c r="C115" s="1013"/>
      <c r="D115" s="1013"/>
      <c r="E115" s="1013"/>
      <c r="F115" s="1013"/>
      <c r="G115" s="1013"/>
      <c r="H115" s="1013"/>
      <c r="I115" s="1013"/>
      <c r="J115" s="1013"/>
    </row>
    <row r="116" spans="1:10" ht="17.5">
      <c r="A116" s="268"/>
      <c r="B116" s="20"/>
      <c r="C116" s="20"/>
      <c r="D116" s="20"/>
      <c r="E116" s="20"/>
      <c r="F116" s="20"/>
      <c r="G116" s="20"/>
      <c r="H116" s="20"/>
      <c r="I116" s="20"/>
      <c r="J116" s="20"/>
    </row>
    <row r="117" spans="1:10" ht="15.5">
      <c r="A117" s="1115"/>
      <c r="B117" s="1167"/>
      <c r="C117" s="1167"/>
      <c r="D117" s="1167"/>
      <c r="E117" s="1167"/>
      <c r="F117" s="1167"/>
      <c r="G117" s="1167"/>
      <c r="H117" s="1167"/>
      <c r="I117" s="1167"/>
      <c r="J117" s="7"/>
    </row>
    <row r="118" spans="1:10" ht="15.5">
      <c r="A118" s="7"/>
      <c r="B118" s="1117"/>
      <c r="C118" s="1117"/>
      <c r="D118" s="1117"/>
      <c r="E118" s="1117"/>
      <c r="F118" s="1117"/>
      <c r="G118" s="1117"/>
      <c r="H118" s="1117"/>
      <c r="I118" s="1117"/>
      <c r="J118" s="1117"/>
    </row>
    <row r="119" spans="1:10" ht="15.5">
      <c r="A119" s="13"/>
      <c r="B119" s="1117"/>
      <c r="C119" s="1117"/>
      <c r="D119" s="1117"/>
      <c r="E119" s="1117"/>
      <c r="F119" s="1117"/>
      <c r="G119" s="1117"/>
      <c r="H119" s="1117"/>
      <c r="I119" s="1117"/>
      <c r="J119" s="1116"/>
    </row>
    <row r="120" spans="1:10" ht="15.5">
      <c r="A120" s="151"/>
      <c r="B120" s="182"/>
      <c r="C120" s="182"/>
      <c r="D120" s="182"/>
      <c r="E120" s="1118"/>
      <c r="F120" s="182"/>
      <c r="G120" s="1118"/>
      <c r="H120" s="182"/>
      <c r="I120" s="1118"/>
      <c r="J120" s="138"/>
    </row>
    <row r="121" spans="1:10" ht="15.5">
      <c r="A121" s="151"/>
      <c r="B121" s="182"/>
      <c r="C121" s="182"/>
      <c r="D121" s="182"/>
      <c r="E121" s="1118"/>
      <c r="F121" s="182"/>
      <c r="G121" s="1118"/>
      <c r="H121" s="182"/>
      <c r="I121" s="1118"/>
      <c r="J121" s="138"/>
    </row>
    <row r="122" spans="1:10" ht="15.5">
      <c r="A122" s="151"/>
      <c r="B122" s="182"/>
      <c r="C122" s="182"/>
      <c r="D122" s="182"/>
      <c r="E122" s="1118"/>
      <c r="F122" s="182"/>
      <c r="G122" s="1118"/>
      <c r="H122" s="182"/>
      <c r="I122" s="1118"/>
      <c r="J122" s="138"/>
    </row>
    <row r="123" spans="1:10" ht="15.5">
      <c r="A123" s="151"/>
      <c r="B123" s="182"/>
      <c r="C123" s="182"/>
      <c r="D123" s="182"/>
      <c r="E123" s="1118"/>
      <c r="F123" s="182"/>
      <c r="G123" s="1118"/>
      <c r="H123" s="182"/>
      <c r="I123" s="1118"/>
      <c r="J123" s="138"/>
    </row>
    <row r="124" spans="1:10" ht="15.5">
      <c r="A124" s="151"/>
      <c r="B124" s="182"/>
      <c r="C124" s="182"/>
      <c r="D124" s="182"/>
      <c r="E124" s="1118"/>
      <c r="F124" s="182"/>
      <c r="G124" s="1118"/>
      <c r="H124" s="182"/>
      <c r="I124" s="1118"/>
      <c r="J124" s="138"/>
    </row>
    <row r="125" spans="1:10" ht="15.5">
      <c r="A125" s="151"/>
      <c r="B125" s="138"/>
      <c r="C125" s="138"/>
      <c r="D125" s="138"/>
      <c r="E125" s="1118"/>
      <c r="F125" s="138"/>
      <c r="G125" s="1118"/>
      <c r="H125" s="138"/>
      <c r="I125" s="1118"/>
      <c r="J125" s="138"/>
    </row>
    <row r="126" spans="1:10" ht="15.5">
      <c r="A126" s="189"/>
      <c r="B126" s="169"/>
      <c r="C126" s="169"/>
      <c r="D126" s="169"/>
      <c r="E126" s="169"/>
      <c r="F126" s="169"/>
      <c r="G126" s="169"/>
      <c r="H126" s="169"/>
      <c r="I126" s="169"/>
      <c r="J126" s="169"/>
    </row>
    <row r="127" spans="1:10" ht="15.5">
      <c r="A127" s="1119"/>
      <c r="B127" s="169"/>
      <c r="C127" s="169"/>
      <c r="D127" s="169"/>
      <c r="E127" s="169"/>
      <c r="F127" s="169"/>
      <c r="G127" s="169"/>
      <c r="H127" s="169"/>
      <c r="I127" s="169"/>
      <c r="J127" s="169"/>
    </row>
    <row r="128" spans="1:10" ht="15.5">
      <c r="A128" s="269"/>
      <c r="B128" s="183"/>
      <c r="C128" s="183"/>
      <c r="D128" s="183"/>
      <c r="E128" s="183"/>
      <c r="F128" s="183"/>
      <c r="G128" s="183"/>
      <c r="H128" s="183"/>
      <c r="I128" s="183"/>
      <c r="J128" s="183"/>
    </row>
    <row r="129" spans="1:10" ht="15.5">
      <c r="A129" s="270"/>
      <c r="B129" s="172"/>
      <c r="C129" s="172"/>
      <c r="D129" s="172"/>
      <c r="E129" s="172"/>
      <c r="F129" s="172"/>
      <c r="G129" s="172"/>
      <c r="H129" s="172"/>
      <c r="I129" s="172"/>
      <c r="J129" s="329"/>
    </row>
    <row r="130" spans="1:10" ht="15.5">
      <c r="A130" s="270"/>
      <c r="B130" s="172"/>
      <c r="C130" s="172"/>
      <c r="D130" s="172"/>
      <c r="E130" s="172"/>
      <c r="F130" s="172"/>
      <c r="G130" s="172"/>
      <c r="H130" s="172"/>
      <c r="I130" s="172"/>
      <c r="J130" s="329"/>
    </row>
    <row r="131" spans="1:10" ht="15.5">
      <c r="A131" s="270"/>
      <c r="B131" s="172"/>
      <c r="C131" s="172"/>
      <c r="D131" s="172"/>
      <c r="E131" s="172"/>
      <c r="F131" s="172"/>
      <c r="G131" s="172"/>
      <c r="H131" s="172"/>
      <c r="I131" s="172"/>
      <c r="J131" s="329"/>
    </row>
    <row r="132" spans="1:10" ht="15.5">
      <c r="A132" s="270"/>
      <c r="B132" s="329"/>
      <c r="C132" s="329"/>
      <c r="D132" s="329"/>
      <c r="E132" s="329"/>
      <c r="F132" s="329"/>
      <c r="G132" s="329"/>
      <c r="H132" s="329"/>
      <c r="I132" s="329"/>
      <c r="J132" s="329"/>
    </row>
    <row r="133" spans="1:10" ht="15.5">
      <c r="A133" s="270"/>
      <c r="B133" s="329"/>
      <c r="C133" s="329"/>
      <c r="D133" s="329"/>
      <c r="E133" s="329"/>
      <c r="F133" s="329"/>
      <c r="G133" s="329"/>
      <c r="H133" s="329"/>
      <c r="I133" s="329"/>
      <c r="J133" s="329"/>
    </row>
    <row r="134" spans="1:10" ht="15.5">
      <c r="A134" s="270"/>
      <c r="B134" s="329"/>
      <c r="C134" s="329"/>
      <c r="D134" s="329"/>
      <c r="E134" s="329"/>
      <c r="F134" s="329"/>
      <c r="G134" s="329"/>
      <c r="H134" s="329"/>
      <c r="I134" s="329"/>
      <c r="J134" s="329"/>
    </row>
    <row r="135" spans="1:10" ht="15.5">
      <c r="A135" s="189"/>
      <c r="B135" s="169"/>
      <c r="C135" s="169"/>
      <c r="D135" s="169"/>
      <c r="E135" s="169"/>
      <c r="F135" s="169"/>
      <c r="G135" s="169"/>
      <c r="H135" s="169"/>
      <c r="I135" s="169"/>
      <c r="J135" s="169"/>
    </row>
    <row r="136" spans="1:10" ht="15.5">
      <c r="A136" s="269"/>
      <c r="B136" s="20"/>
      <c r="C136" s="20"/>
      <c r="D136" s="20"/>
      <c r="E136" s="20"/>
      <c r="F136" s="20"/>
      <c r="G136" s="20"/>
      <c r="H136" s="20"/>
      <c r="I136" s="20"/>
      <c r="J136" s="20"/>
    </row>
    <row r="137" spans="1:10" ht="15.5">
      <c r="A137" s="270"/>
      <c r="B137" s="138"/>
      <c r="C137" s="138"/>
      <c r="D137" s="138"/>
      <c r="E137" s="138"/>
      <c r="F137" s="138"/>
      <c r="G137" s="138"/>
      <c r="H137" s="138"/>
      <c r="I137" s="138"/>
      <c r="J137" s="138"/>
    </row>
    <row r="138" spans="1:10" ht="15.5">
      <c r="A138" s="270"/>
      <c r="B138" s="138"/>
      <c r="C138" s="138"/>
      <c r="D138" s="138"/>
      <c r="E138" s="138"/>
      <c r="F138" s="138"/>
      <c r="G138" s="138"/>
      <c r="H138" s="138"/>
      <c r="I138" s="138"/>
      <c r="J138" s="138"/>
    </row>
    <row r="139" spans="1:10" ht="15.5">
      <c r="A139" s="270"/>
      <c r="B139" s="138"/>
      <c r="C139" s="138"/>
      <c r="D139" s="138"/>
      <c r="E139" s="138"/>
      <c r="F139" s="138"/>
      <c r="G139" s="138"/>
      <c r="H139" s="138"/>
      <c r="I139" s="138"/>
      <c r="J139" s="138"/>
    </row>
    <row r="140" spans="1:10" ht="15.5">
      <c r="A140" s="270"/>
      <c r="B140" s="138"/>
      <c r="C140" s="138"/>
      <c r="D140" s="138"/>
      <c r="E140" s="138"/>
      <c r="F140" s="138"/>
      <c r="G140" s="138"/>
      <c r="H140" s="138"/>
      <c r="I140" s="138"/>
      <c r="J140" s="138"/>
    </row>
    <row r="141" spans="1:10" ht="15.5">
      <c r="A141" s="270"/>
      <c r="B141" s="138"/>
      <c r="C141" s="138"/>
      <c r="D141" s="138"/>
      <c r="E141" s="138"/>
      <c r="F141" s="138"/>
      <c r="G141" s="138"/>
      <c r="H141" s="138"/>
      <c r="I141" s="138"/>
      <c r="J141" s="138"/>
    </row>
    <row r="142" spans="1:10" ht="15.5">
      <c r="A142" s="270"/>
      <c r="B142" s="138"/>
      <c r="C142" s="138"/>
      <c r="D142" s="138"/>
      <c r="E142" s="138"/>
      <c r="F142" s="138"/>
      <c r="G142" s="138"/>
      <c r="H142" s="138"/>
      <c r="I142" s="138"/>
      <c r="J142" s="138"/>
    </row>
    <row r="143" spans="1:10" ht="15.5">
      <c r="A143" s="189"/>
      <c r="B143" s="169"/>
      <c r="C143" s="169"/>
      <c r="D143" s="169"/>
      <c r="E143" s="169"/>
      <c r="F143" s="169"/>
      <c r="G143" s="169"/>
      <c r="H143" s="169"/>
      <c r="I143" s="169"/>
      <c r="J143" s="169"/>
    </row>
    <row r="144" spans="1:10" ht="15.5">
      <c r="A144" s="269"/>
      <c r="B144" s="169"/>
      <c r="C144" s="169"/>
      <c r="D144" s="169"/>
      <c r="E144" s="169"/>
      <c r="F144" s="169"/>
      <c r="G144" s="169"/>
      <c r="H144" s="169"/>
      <c r="I144" s="169"/>
      <c r="J144" s="169"/>
    </row>
    <row r="145" spans="1:10" ht="15.5">
      <c r="A145" s="270"/>
      <c r="B145" s="271"/>
      <c r="C145" s="271"/>
      <c r="D145" s="271"/>
      <c r="E145" s="271"/>
      <c r="F145" s="271"/>
      <c r="G145" s="271"/>
      <c r="H145" s="271"/>
      <c r="I145" s="271"/>
      <c r="J145" s="271"/>
    </row>
    <row r="146" spans="1:10" ht="15.5">
      <c r="A146" s="270"/>
      <c r="B146" s="271"/>
      <c r="C146" s="271"/>
      <c r="D146" s="271"/>
      <c r="E146" s="271"/>
      <c r="F146" s="271"/>
      <c r="G146" s="271"/>
      <c r="H146" s="271"/>
      <c r="I146" s="271"/>
      <c r="J146" s="271"/>
    </row>
    <row r="147" spans="1:10" ht="15.5">
      <c r="A147" s="270"/>
      <c r="B147" s="271"/>
      <c r="C147" s="271"/>
      <c r="D147" s="271"/>
      <c r="E147" s="271"/>
      <c r="F147" s="271"/>
      <c r="G147" s="271"/>
      <c r="H147" s="271"/>
      <c r="I147" s="271"/>
      <c r="J147" s="271"/>
    </row>
    <row r="148" spans="1:10" ht="15.5">
      <c r="A148" s="270"/>
      <c r="B148" s="271"/>
      <c r="C148" s="271"/>
      <c r="D148" s="271"/>
      <c r="E148" s="271"/>
      <c r="F148" s="271"/>
      <c r="G148" s="271"/>
      <c r="H148" s="271"/>
      <c r="I148" s="271"/>
      <c r="J148" s="271"/>
    </row>
    <row r="149" spans="1:10" ht="15.5">
      <c r="A149" s="270"/>
      <c r="B149" s="271"/>
      <c r="C149" s="271"/>
      <c r="D149" s="271"/>
      <c r="E149" s="271"/>
      <c r="F149" s="271"/>
      <c r="G149" s="271"/>
      <c r="H149" s="271"/>
      <c r="I149" s="271"/>
      <c r="J149" s="271"/>
    </row>
    <row r="150" spans="1:10" ht="15.5">
      <c r="A150" s="270"/>
      <c r="B150" s="271"/>
      <c r="C150" s="271"/>
      <c r="D150" s="271"/>
      <c r="E150" s="271"/>
      <c r="F150" s="271"/>
      <c r="G150" s="271"/>
      <c r="H150" s="271"/>
      <c r="I150" s="271"/>
      <c r="J150" s="271"/>
    </row>
    <row r="151" spans="1:10" ht="15.5">
      <c r="A151" s="189"/>
      <c r="B151" s="271"/>
      <c r="C151" s="271"/>
      <c r="D151" s="271"/>
      <c r="E151" s="271"/>
      <c r="F151" s="271"/>
      <c r="G151" s="271"/>
      <c r="H151" s="271"/>
      <c r="I151" s="271"/>
      <c r="J151" s="267"/>
    </row>
    <row r="152" spans="1:10" ht="15.5">
      <c r="A152" s="269"/>
      <c r="B152" s="169"/>
      <c r="C152" s="169"/>
      <c r="D152" s="169"/>
      <c r="E152" s="169"/>
      <c r="F152" s="169"/>
      <c r="G152" s="169"/>
      <c r="H152" s="169"/>
      <c r="I152" s="169"/>
      <c r="J152" s="169"/>
    </row>
    <row r="153" spans="1:10" ht="15.5">
      <c r="A153" s="270"/>
      <c r="B153" s="271"/>
      <c r="C153" s="271"/>
      <c r="D153" s="271"/>
      <c r="E153" s="271"/>
      <c r="F153" s="271"/>
      <c r="G153" s="271"/>
      <c r="H153" s="271"/>
      <c r="I153" s="271"/>
      <c r="J153" s="271"/>
    </row>
    <row r="154" spans="1:10" ht="15.5">
      <c r="A154" s="270"/>
      <c r="B154" s="271"/>
      <c r="C154" s="271"/>
      <c r="D154" s="271"/>
      <c r="E154" s="271"/>
      <c r="F154" s="271"/>
      <c r="G154" s="271"/>
      <c r="H154" s="271"/>
      <c r="I154" s="271"/>
      <c r="J154" s="271"/>
    </row>
    <row r="155" spans="1:10" ht="15.5">
      <c r="A155" s="270"/>
      <c r="B155" s="271"/>
      <c r="C155" s="271"/>
      <c r="D155" s="271"/>
      <c r="E155" s="271"/>
      <c r="F155" s="271"/>
      <c r="G155" s="271"/>
      <c r="H155" s="271"/>
      <c r="I155" s="271"/>
      <c r="J155" s="271"/>
    </row>
    <row r="156" spans="1:10" ht="15.5">
      <c r="A156" s="270"/>
      <c r="B156" s="271"/>
      <c r="C156" s="271"/>
      <c r="D156" s="271"/>
      <c r="E156" s="271"/>
      <c r="F156" s="271"/>
      <c r="G156" s="271"/>
      <c r="H156" s="271"/>
      <c r="I156" s="271"/>
      <c r="J156" s="271"/>
    </row>
    <row r="157" spans="1:10" ht="15.5">
      <c r="A157" s="270"/>
      <c r="B157" s="271"/>
      <c r="C157" s="271"/>
      <c r="D157" s="271"/>
      <c r="E157" s="271"/>
      <c r="F157" s="271"/>
      <c r="G157" s="271"/>
      <c r="H157" s="271"/>
      <c r="I157" s="271"/>
      <c r="J157" s="271"/>
    </row>
    <row r="158" spans="1:10" ht="15.5">
      <c r="A158" s="270"/>
      <c r="B158" s="271"/>
      <c r="C158" s="271"/>
      <c r="D158" s="271"/>
      <c r="E158" s="271"/>
      <c r="F158" s="271"/>
      <c r="G158" s="271"/>
      <c r="H158" s="271"/>
      <c r="I158" s="271"/>
      <c r="J158" s="271"/>
    </row>
    <row r="159" spans="1:10" ht="15.5">
      <c r="A159" s="189"/>
      <c r="B159" s="271"/>
      <c r="C159" s="271"/>
      <c r="D159" s="271"/>
      <c r="E159" s="271"/>
      <c r="F159" s="271"/>
      <c r="G159" s="271"/>
      <c r="H159" s="271"/>
      <c r="I159" s="271"/>
      <c r="J159" s="267"/>
    </row>
    <row r="160" spans="1:10">
      <c r="A160" s="1166"/>
      <c r="B160" s="1166"/>
      <c r="C160" s="1166"/>
      <c r="D160" s="1166"/>
      <c r="E160" s="1166"/>
      <c r="F160" s="1166"/>
      <c r="G160" s="1166"/>
      <c r="H160" s="1166"/>
      <c r="I160" s="1166"/>
      <c r="J160" s="1166"/>
    </row>
    <row r="161" spans="1:10">
      <c r="A161" s="1165"/>
      <c r="B161" s="1165"/>
      <c r="C161" s="1165"/>
      <c r="D161" s="1165"/>
      <c r="E161" s="1165"/>
      <c r="F161" s="1165"/>
      <c r="G161" s="1165"/>
      <c r="H161" s="1165"/>
      <c r="I161" s="1165"/>
      <c r="J161" s="1165"/>
    </row>
    <row r="162" spans="1:10">
      <c r="A162" s="1166"/>
      <c r="B162" s="1166"/>
      <c r="C162" s="1166"/>
      <c r="D162" s="1166"/>
      <c r="E162" s="1166"/>
      <c r="F162" s="1166"/>
      <c r="G162" s="1166"/>
      <c r="H162" s="1166"/>
      <c r="I162" s="1166"/>
      <c r="J162" s="1166"/>
    </row>
    <row r="163" spans="1:10" ht="15.5">
      <c r="A163" s="189"/>
      <c r="B163" s="169"/>
      <c r="C163" s="169"/>
      <c r="D163" s="169"/>
      <c r="E163" s="169"/>
      <c r="F163" s="169"/>
      <c r="G163" s="169"/>
      <c r="H163" s="169"/>
      <c r="I163" s="169"/>
      <c r="J163" s="169"/>
    </row>
  </sheetData>
  <mergeCells count="5">
    <mergeCell ref="A161:J161"/>
    <mergeCell ref="A162:J162"/>
    <mergeCell ref="B67:I67"/>
    <mergeCell ref="B117:I117"/>
    <mergeCell ref="A160:J160"/>
  </mergeCell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L44"/>
  <sheetViews>
    <sheetView workbookViewId="0">
      <pane ySplit="4" topLeftCell="A5" activePane="bottomLeft" state="frozen"/>
      <selection pane="bottomLeft"/>
    </sheetView>
  </sheetViews>
  <sheetFormatPr defaultRowHeight="12.5"/>
  <cols>
    <col min="1" max="1" width="29.26953125" style="111" customWidth="1"/>
    <col min="2" max="2" width="16.36328125" style="111" customWidth="1"/>
    <col min="3" max="3" width="9.81640625" style="111" customWidth="1"/>
    <col min="4" max="4" width="10" style="111" customWidth="1"/>
    <col min="5" max="5" width="10.7265625" style="111" customWidth="1"/>
    <col min="6" max="6" width="10.26953125" style="111" customWidth="1"/>
    <col min="7" max="7" width="9.54296875" style="111" customWidth="1"/>
    <col min="8" max="8" width="10.54296875" style="111" customWidth="1"/>
    <col min="9" max="9" width="9.7265625" style="111" customWidth="1"/>
    <col min="10" max="10" width="10.1796875" style="111" customWidth="1"/>
    <col min="11" max="11" width="9.453125" style="111" customWidth="1"/>
    <col min="12" max="12" width="9.7265625" style="111" customWidth="1"/>
    <col min="13" max="16384" width="8.7265625" style="111"/>
  </cols>
  <sheetData>
    <row r="1" spans="1:12" ht="18">
      <c r="A1" s="932" t="s">
        <v>616</v>
      </c>
      <c r="C1" s="32"/>
      <c r="D1" s="32"/>
      <c r="E1" s="32"/>
      <c r="F1" s="32"/>
      <c r="G1" s="32"/>
      <c r="H1" s="32"/>
      <c r="I1" s="32"/>
      <c r="J1" s="32"/>
      <c r="K1" s="32"/>
      <c r="L1" s="32"/>
    </row>
    <row r="2" spans="1:12" ht="19.5">
      <c r="A2" s="884" t="s">
        <v>376</v>
      </c>
      <c r="B2" s="562"/>
      <c r="C2" s="563"/>
      <c r="D2" s="36"/>
      <c r="E2" s="36"/>
      <c r="F2" s="36"/>
      <c r="G2" s="36"/>
      <c r="H2" s="36"/>
      <c r="I2" s="36"/>
      <c r="J2" s="113"/>
      <c r="K2" s="113"/>
      <c r="L2" s="36"/>
    </row>
    <row r="3" spans="1:12" ht="16" thickBot="1">
      <c r="A3" s="578" t="s">
        <v>307</v>
      </c>
      <c r="C3" s="36"/>
      <c r="D3" s="36"/>
      <c r="E3" s="36"/>
      <c r="F3" s="36"/>
      <c r="G3" s="36"/>
      <c r="H3" s="36"/>
      <c r="I3" s="36"/>
      <c r="J3" s="113"/>
      <c r="K3" s="113"/>
      <c r="L3" s="36"/>
    </row>
    <row r="4" spans="1:12" ht="15.5">
      <c r="A4" s="387" t="s">
        <v>265</v>
      </c>
      <c r="B4" s="381" t="s">
        <v>283</v>
      </c>
      <c r="C4" s="363" t="s">
        <v>254</v>
      </c>
      <c r="D4" s="363" t="s">
        <v>255</v>
      </c>
      <c r="E4" s="363" t="s">
        <v>256</v>
      </c>
      <c r="F4" s="363" t="s">
        <v>257</v>
      </c>
      <c r="G4" s="363" t="s">
        <v>258</v>
      </c>
      <c r="H4" s="363" t="s">
        <v>259</v>
      </c>
      <c r="I4" s="363" t="s">
        <v>260</v>
      </c>
      <c r="J4" s="364" t="s">
        <v>261</v>
      </c>
      <c r="K4" s="433" t="s">
        <v>291</v>
      </c>
      <c r="L4" s="363" t="s">
        <v>279</v>
      </c>
    </row>
    <row r="5" spans="1:12" ht="15.5">
      <c r="A5" s="1021" t="s">
        <v>284</v>
      </c>
      <c r="B5" s="326" t="s">
        <v>111</v>
      </c>
      <c r="C5" s="44">
        <v>0.2</v>
      </c>
      <c r="D5" s="44">
        <v>0.7</v>
      </c>
      <c r="E5" s="44">
        <v>0.6</v>
      </c>
      <c r="F5" s="44">
        <v>0.4</v>
      </c>
      <c r="G5" s="44">
        <v>0.4</v>
      </c>
      <c r="H5" s="44">
        <v>0.5</v>
      </c>
      <c r="I5" s="44">
        <v>0.6</v>
      </c>
      <c r="J5" s="263">
        <v>0.6</v>
      </c>
      <c r="K5" s="262">
        <v>0.3</v>
      </c>
      <c r="L5" s="44">
        <v>0.6</v>
      </c>
    </row>
    <row r="6" spans="1:12" ht="15.5">
      <c r="A6" s="1021" t="s">
        <v>284</v>
      </c>
      <c r="B6" s="39" t="s">
        <v>112</v>
      </c>
      <c r="C6" s="44">
        <v>1</v>
      </c>
      <c r="D6" s="44">
        <v>1.5</v>
      </c>
      <c r="E6" s="44">
        <v>1.5</v>
      </c>
      <c r="F6" s="44">
        <v>1.4</v>
      </c>
      <c r="G6" s="44">
        <v>1.4</v>
      </c>
      <c r="H6" s="44">
        <v>1.5</v>
      </c>
      <c r="I6" s="44">
        <v>1.7</v>
      </c>
      <c r="J6" s="263">
        <v>1.5</v>
      </c>
      <c r="K6" s="262">
        <v>1.1000000000000001</v>
      </c>
      <c r="L6" s="44">
        <v>1.4</v>
      </c>
    </row>
    <row r="7" spans="1:12" ht="15.5">
      <c r="A7" s="1021" t="s">
        <v>284</v>
      </c>
      <c r="B7" s="39" t="s">
        <v>113</v>
      </c>
      <c r="C7" s="44">
        <v>3.4</v>
      </c>
      <c r="D7" s="44">
        <v>4.2</v>
      </c>
      <c r="E7" s="44">
        <v>4.2</v>
      </c>
      <c r="F7" s="44">
        <v>4.0999999999999996</v>
      </c>
      <c r="G7" s="44">
        <v>4</v>
      </c>
      <c r="H7" s="44">
        <v>4.2</v>
      </c>
      <c r="I7" s="44">
        <v>4.5</v>
      </c>
      <c r="J7" s="263">
        <v>4.3</v>
      </c>
      <c r="K7" s="262">
        <v>2.8</v>
      </c>
      <c r="L7" s="44">
        <v>3.8</v>
      </c>
    </row>
    <row r="8" spans="1:12" ht="15.5">
      <c r="A8" s="1021" t="s">
        <v>284</v>
      </c>
      <c r="B8" s="39" t="s">
        <v>114</v>
      </c>
      <c r="C8" s="44">
        <v>10.7</v>
      </c>
      <c r="D8" s="44">
        <v>11.7</v>
      </c>
      <c r="E8" s="44">
        <v>11.8</v>
      </c>
      <c r="F8" s="44">
        <v>11.9</v>
      </c>
      <c r="G8" s="44">
        <v>12.1</v>
      </c>
      <c r="H8" s="44">
        <v>12.3</v>
      </c>
      <c r="I8" s="44">
        <v>12.6</v>
      </c>
      <c r="J8" s="263">
        <v>12.4</v>
      </c>
      <c r="K8" s="262">
        <v>7.6</v>
      </c>
      <c r="L8" s="44">
        <v>11.4</v>
      </c>
    </row>
    <row r="9" spans="1:12" ht="15.5">
      <c r="A9" s="1021" t="s">
        <v>284</v>
      </c>
      <c r="B9" s="39" t="s">
        <v>115</v>
      </c>
      <c r="C9" s="44">
        <v>26.1</v>
      </c>
      <c r="D9" s="44">
        <v>27</v>
      </c>
      <c r="E9" s="44">
        <v>26.7</v>
      </c>
      <c r="F9" s="44">
        <v>27.9</v>
      </c>
      <c r="G9" s="44">
        <v>27.8</v>
      </c>
      <c r="H9" s="44">
        <v>29.4</v>
      </c>
      <c r="I9" s="44">
        <v>28.3</v>
      </c>
      <c r="J9" s="263">
        <v>28.6</v>
      </c>
      <c r="K9" s="262">
        <v>21.1</v>
      </c>
      <c r="L9" s="44">
        <v>27.6</v>
      </c>
    </row>
    <row r="10" spans="1:12" ht="15.5">
      <c r="A10" s="1021" t="s">
        <v>284</v>
      </c>
      <c r="B10" s="54" t="s">
        <v>116</v>
      </c>
      <c r="C10" s="55">
        <v>10.5</v>
      </c>
      <c r="D10" s="55">
        <v>11.2</v>
      </c>
      <c r="E10" s="55">
        <v>11</v>
      </c>
      <c r="F10" s="55">
        <v>11.4</v>
      </c>
      <c r="G10" s="55">
        <v>11.1</v>
      </c>
      <c r="H10" s="55">
        <v>12.2</v>
      </c>
      <c r="I10" s="55">
        <v>11.4</v>
      </c>
      <c r="J10" s="264">
        <v>11.7</v>
      </c>
      <c r="K10" s="262">
        <v>7.9</v>
      </c>
      <c r="L10" s="55">
        <v>11.4</v>
      </c>
    </row>
    <row r="11" spans="1:12" ht="15.5">
      <c r="A11" s="1021" t="s">
        <v>284</v>
      </c>
      <c r="B11" s="877" t="s">
        <v>29</v>
      </c>
      <c r="C11" s="695">
        <v>19290</v>
      </c>
      <c r="D11" s="695">
        <v>19980</v>
      </c>
      <c r="E11" s="695">
        <v>19700</v>
      </c>
      <c r="F11" s="695">
        <v>18300</v>
      </c>
      <c r="G11" s="695">
        <v>18790</v>
      </c>
      <c r="H11" s="695">
        <v>18030</v>
      </c>
      <c r="I11" s="695">
        <v>17640</v>
      </c>
      <c r="J11" s="696">
        <v>18290</v>
      </c>
      <c r="K11" s="697">
        <v>3600</v>
      </c>
      <c r="L11" s="875">
        <v>16560</v>
      </c>
    </row>
    <row r="12" spans="1:12" ht="15.5">
      <c r="A12" s="1030" t="s">
        <v>285</v>
      </c>
      <c r="B12" s="478" t="s">
        <v>111</v>
      </c>
      <c r="C12" s="382">
        <v>0.2</v>
      </c>
      <c r="D12" s="382">
        <v>0.7</v>
      </c>
      <c r="E12" s="382">
        <v>0.6</v>
      </c>
      <c r="F12" s="382">
        <v>0.4</v>
      </c>
      <c r="G12" s="382">
        <v>0.4</v>
      </c>
      <c r="H12" s="382">
        <v>0.5</v>
      </c>
      <c r="I12" s="382">
        <v>0.6</v>
      </c>
      <c r="J12" s="383">
        <v>0.6</v>
      </c>
      <c r="K12" s="384">
        <v>0.3</v>
      </c>
      <c r="L12" s="184">
        <v>0.6</v>
      </c>
    </row>
    <row r="13" spans="1:12" ht="15.5">
      <c r="A13" s="1021" t="s">
        <v>285</v>
      </c>
      <c r="B13" s="39" t="s">
        <v>112</v>
      </c>
      <c r="C13" s="44">
        <v>1</v>
      </c>
      <c r="D13" s="44">
        <v>1.7</v>
      </c>
      <c r="E13" s="44">
        <v>1.6</v>
      </c>
      <c r="F13" s="44">
        <v>1.6</v>
      </c>
      <c r="G13" s="44">
        <v>1.4</v>
      </c>
      <c r="H13" s="44">
        <v>1.6</v>
      </c>
      <c r="I13" s="44">
        <v>1.7</v>
      </c>
      <c r="J13" s="263">
        <v>1.6</v>
      </c>
      <c r="K13" s="164">
        <v>1.1000000000000001</v>
      </c>
      <c r="L13" s="44">
        <v>1.5</v>
      </c>
    </row>
    <row r="14" spans="1:12" ht="15.5">
      <c r="A14" s="1021" t="s">
        <v>285</v>
      </c>
      <c r="B14" s="39" t="s">
        <v>113</v>
      </c>
      <c r="C14" s="44">
        <v>3.8</v>
      </c>
      <c r="D14" s="44">
        <v>4.7</v>
      </c>
      <c r="E14" s="44">
        <v>4.7</v>
      </c>
      <c r="F14" s="44">
        <v>4.7</v>
      </c>
      <c r="G14" s="44">
        <v>4.5</v>
      </c>
      <c r="H14" s="44">
        <v>4.7</v>
      </c>
      <c r="I14" s="44">
        <v>4.5999999999999996</v>
      </c>
      <c r="J14" s="263">
        <v>4.7</v>
      </c>
      <c r="K14" s="164">
        <v>3.1</v>
      </c>
      <c r="L14" s="44">
        <v>4.0999999999999996</v>
      </c>
    </row>
    <row r="15" spans="1:12" ht="15.5">
      <c r="A15" s="1021" t="s">
        <v>285</v>
      </c>
      <c r="B15" s="39" t="s">
        <v>114</v>
      </c>
      <c r="C15" s="44">
        <v>11.7</v>
      </c>
      <c r="D15" s="44">
        <v>12.9</v>
      </c>
      <c r="E15" s="44">
        <v>13.7</v>
      </c>
      <c r="F15" s="44">
        <v>13.4</v>
      </c>
      <c r="G15" s="44">
        <v>14.2</v>
      </c>
      <c r="H15" s="44">
        <v>14.2</v>
      </c>
      <c r="I15" s="44">
        <v>14.5</v>
      </c>
      <c r="J15" s="263">
        <v>14.1</v>
      </c>
      <c r="K15" s="164">
        <v>8.8000000000000007</v>
      </c>
      <c r="L15" s="44">
        <v>12.5</v>
      </c>
    </row>
    <row r="16" spans="1:12" ht="15.5">
      <c r="A16" s="1021" t="s">
        <v>285</v>
      </c>
      <c r="B16" s="39" t="s">
        <v>115</v>
      </c>
      <c r="C16" s="44">
        <v>29</v>
      </c>
      <c r="D16" s="44">
        <v>29.5</v>
      </c>
      <c r="E16" s="44">
        <v>29.9</v>
      </c>
      <c r="F16" s="44">
        <v>32.200000000000003</v>
      </c>
      <c r="G16" s="44">
        <v>31.1</v>
      </c>
      <c r="H16" s="44">
        <v>34.5</v>
      </c>
      <c r="I16" s="44">
        <v>33.4</v>
      </c>
      <c r="J16" s="263">
        <v>32.5</v>
      </c>
      <c r="K16" s="164">
        <v>23.9</v>
      </c>
      <c r="L16" s="44">
        <v>30.6</v>
      </c>
    </row>
    <row r="17" spans="1:12" ht="15.5">
      <c r="A17" s="1021" t="s">
        <v>285</v>
      </c>
      <c r="B17" s="54" t="s">
        <v>116</v>
      </c>
      <c r="C17" s="55">
        <v>11.6</v>
      </c>
      <c r="D17" s="55">
        <v>12.2</v>
      </c>
      <c r="E17" s="55">
        <v>12.3</v>
      </c>
      <c r="F17" s="55">
        <v>12.9</v>
      </c>
      <c r="G17" s="55">
        <v>12.6</v>
      </c>
      <c r="H17" s="55">
        <v>13.6</v>
      </c>
      <c r="I17" s="55">
        <v>12.9</v>
      </c>
      <c r="J17" s="264">
        <v>13</v>
      </c>
      <c r="K17" s="164">
        <v>9.1999999999999993</v>
      </c>
      <c r="L17" s="55">
        <v>14.6</v>
      </c>
    </row>
    <row r="18" spans="1:12" ht="15.5">
      <c r="A18" s="1016" t="s">
        <v>285</v>
      </c>
      <c r="B18" s="698" t="s">
        <v>29</v>
      </c>
      <c r="C18" s="699">
        <v>8570</v>
      </c>
      <c r="D18" s="699">
        <v>9100</v>
      </c>
      <c r="E18" s="699">
        <v>8980</v>
      </c>
      <c r="F18" s="699">
        <v>8270</v>
      </c>
      <c r="G18" s="699">
        <v>8500</v>
      </c>
      <c r="H18" s="699">
        <v>8490</v>
      </c>
      <c r="I18" s="699">
        <v>7840</v>
      </c>
      <c r="J18" s="700">
        <v>8120</v>
      </c>
      <c r="K18" s="701">
        <v>1690</v>
      </c>
      <c r="L18" s="699">
        <v>6980</v>
      </c>
    </row>
    <row r="19" spans="1:12" ht="15.5">
      <c r="A19" s="1021" t="s">
        <v>286</v>
      </c>
      <c r="B19" s="326" t="s">
        <v>111</v>
      </c>
      <c r="C19" s="184">
        <v>0.2</v>
      </c>
      <c r="D19" s="184">
        <v>0.6</v>
      </c>
      <c r="E19" s="184">
        <v>0.6</v>
      </c>
      <c r="F19" s="184">
        <v>0.4</v>
      </c>
      <c r="G19" s="184">
        <v>0.4</v>
      </c>
      <c r="H19" s="184">
        <v>0.5</v>
      </c>
      <c r="I19" s="184">
        <v>0.6</v>
      </c>
      <c r="J19" s="284">
        <v>0.6</v>
      </c>
      <c r="K19" s="164">
        <v>0.3</v>
      </c>
      <c r="L19" s="184">
        <v>0.5</v>
      </c>
    </row>
    <row r="20" spans="1:12" ht="15.5">
      <c r="A20" s="1021" t="s">
        <v>286</v>
      </c>
      <c r="B20" s="39" t="s">
        <v>112</v>
      </c>
      <c r="C20" s="44">
        <v>1.1000000000000001</v>
      </c>
      <c r="D20" s="44">
        <v>1.4</v>
      </c>
      <c r="E20" s="44">
        <v>1.4</v>
      </c>
      <c r="F20" s="44">
        <v>1.3</v>
      </c>
      <c r="G20" s="44">
        <v>1.3</v>
      </c>
      <c r="H20" s="44">
        <v>1.4</v>
      </c>
      <c r="I20" s="44">
        <v>1.6</v>
      </c>
      <c r="J20" s="263">
        <v>1.4</v>
      </c>
      <c r="K20" s="165">
        <v>1</v>
      </c>
      <c r="L20" s="44">
        <v>1.3</v>
      </c>
    </row>
    <row r="21" spans="1:12" ht="15.5">
      <c r="A21" s="1021" t="s">
        <v>286</v>
      </c>
      <c r="B21" s="39" t="s">
        <v>113</v>
      </c>
      <c r="C21" s="44">
        <v>3.2</v>
      </c>
      <c r="D21" s="44">
        <v>3.7</v>
      </c>
      <c r="E21" s="44">
        <v>3.7</v>
      </c>
      <c r="F21" s="44">
        <v>3.8</v>
      </c>
      <c r="G21" s="44">
        <v>3.5</v>
      </c>
      <c r="H21" s="44">
        <v>3.8</v>
      </c>
      <c r="I21" s="44">
        <v>4.3</v>
      </c>
      <c r="J21" s="263">
        <v>4</v>
      </c>
      <c r="K21" s="164">
        <v>2.5</v>
      </c>
      <c r="L21" s="44">
        <v>3.5</v>
      </c>
    </row>
    <row r="22" spans="1:12" ht="15.5">
      <c r="A22" s="1021" t="s">
        <v>286</v>
      </c>
      <c r="B22" s="39" t="s">
        <v>114</v>
      </c>
      <c r="C22" s="44">
        <v>9.5</v>
      </c>
      <c r="D22" s="44">
        <v>10.5</v>
      </c>
      <c r="E22" s="44">
        <v>10.1</v>
      </c>
      <c r="F22" s="44">
        <v>10.1</v>
      </c>
      <c r="G22" s="44">
        <v>10.5</v>
      </c>
      <c r="H22" s="44">
        <v>10.8</v>
      </c>
      <c r="I22" s="44">
        <v>11.2</v>
      </c>
      <c r="J22" s="263">
        <v>11</v>
      </c>
      <c r="K22" s="164">
        <v>6.7</v>
      </c>
      <c r="L22" s="44">
        <v>10.3</v>
      </c>
    </row>
    <row r="23" spans="1:12" ht="15.5">
      <c r="A23" s="1021" t="s">
        <v>286</v>
      </c>
      <c r="B23" s="39" t="s">
        <v>115</v>
      </c>
      <c r="C23" s="44">
        <v>22.7</v>
      </c>
      <c r="D23" s="44">
        <v>25.1</v>
      </c>
      <c r="E23" s="44">
        <v>23.4</v>
      </c>
      <c r="F23" s="44">
        <v>24.9</v>
      </c>
      <c r="G23" s="44">
        <v>25</v>
      </c>
      <c r="H23" s="44">
        <v>25.4</v>
      </c>
      <c r="I23" s="44">
        <v>24.5</v>
      </c>
      <c r="J23" s="263">
        <v>25.8</v>
      </c>
      <c r="K23" s="164">
        <v>14.9</v>
      </c>
      <c r="L23" s="44">
        <v>25.4</v>
      </c>
    </row>
    <row r="24" spans="1:12" ht="15.5">
      <c r="A24" s="1021" t="s">
        <v>286</v>
      </c>
      <c r="B24" s="54" t="s">
        <v>116</v>
      </c>
      <c r="C24" s="55">
        <v>9.4</v>
      </c>
      <c r="D24" s="55">
        <v>10.199999999999999</v>
      </c>
      <c r="E24" s="55">
        <v>9.8000000000000007</v>
      </c>
      <c r="F24" s="55">
        <v>10</v>
      </c>
      <c r="G24" s="55">
        <v>9.6999999999999993</v>
      </c>
      <c r="H24" s="55">
        <v>10.8</v>
      </c>
      <c r="I24" s="55">
        <v>10.1</v>
      </c>
      <c r="J24" s="264">
        <v>10.4</v>
      </c>
      <c r="K24" s="164">
        <v>6.7</v>
      </c>
      <c r="L24" s="55">
        <v>10.8</v>
      </c>
    </row>
    <row r="25" spans="1:12" ht="15.5">
      <c r="A25" s="1021" t="s">
        <v>286</v>
      </c>
      <c r="B25" s="698" t="s">
        <v>29</v>
      </c>
      <c r="C25" s="695">
        <v>10720</v>
      </c>
      <c r="D25" s="695">
        <v>10880</v>
      </c>
      <c r="E25" s="695">
        <v>10730</v>
      </c>
      <c r="F25" s="695">
        <v>10030</v>
      </c>
      <c r="G25" s="695">
        <v>10290</v>
      </c>
      <c r="H25" s="695">
        <v>9540</v>
      </c>
      <c r="I25" s="699">
        <v>9800</v>
      </c>
      <c r="J25" s="700">
        <v>10160</v>
      </c>
      <c r="K25" s="701">
        <v>1900</v>
      </c>
      <c r="L25" s="695">
        <v>9510</v>
      </c>
    </row>
    <row r="26" spans="1:12" ht="15.5">
      <c r="A26" s="385" t="s">
        <v>317</v>
      </c>
      <c r="B26" s="326" t="s">
        <v>111</v>
      </c>
      <c r="C26" s="869" t="s">
        <v>351</v>
      </c>
      <c r="D26" s="869" t="s">
        <v>351</v>
      </c>
      <c r="E26" s="869" t="s">
        <v>351</v>
      </c>
      <c r="F26" s="869" t="s">
        <v>351</v>
      </c>
      <c r="G26" s="869" t="s">
        <v>351</v>
      </c>
      <c r="H26" s="869" t="s">
        <v>351</v>
      </c>
      <c r="I26" s="874" t="s">
        <v>313</v>
      </c>
      <c r="J26" s="873" t="s">
        <v>313</v>
      </c>
      <c r="K26" s="874" t="s">
        <v>313</v>
      </c>
      <c r="L26" s="868">
        <v>0.7</v>
      </c>
    </row>
    <row r="27" spans="1:12" ht="15.5">
      <c r="A27" s="379" t="s">
        <v>317</v>
      </c>
      <c r="B27" s="39" t="s">
        <v>112</v>
      </c>
      <c r="C27" s="870" t="s">
        <v>351</v>
      </c>
      <c r="D27" s="870" t="s">
        <v>351</v>
      </c>
      <c r="E27" s="870" t="s">
        <v>351</v>
      </c>
      <c r="F27" s="870" t="s">
        <v>351</v>
      </c>
      <c r="G27" s="870" t="s">
        <v>351</v>
      </c>
      <c r="H27" s="870" t="s">
        <v>351</v>
      </c>
      <c r="I27" s="874" t="s">
        <v>313</v>
      </c>
      <c r="J27" s="876" t="s">
        <v>313</v>
      </c>
      <c r="K27" s="874" t="s">
        <v>313</v>
      </c>
      <c r="L27" s="271">
        <v>1.8</v>
      </c>
    </row>
    <row r="28" spans="1:12" ht="15.5">
      <c r="A28" s="379" t="s">
        <v>317</v>
      </c>
      <c r="B28" s="39" t="s">
        <v>113</v>
      </c>
      <c r="C28" s="870" t="s">
        <v>351</v>
      </c>
      <c r="D28" s="870" t="s">
        <v>351</v>
      </c>
      <c r="E28" s="870" t="s">
        <v>351</v>
      </c>
      <c r="F28" s="870" t="s">
        <v>351</v>
      </c>
      <c r="G28" s="870" t="s">
        <v>351</v>
      </c>
      <c r="H28" s="870" t="s">
        <v>351</v>
      </c>
      <c r="I28" s="874" t="s">
        <v>313</v>
      </c>
      <c r="J28" s="876" t="s">
        <v>313</v>
      </c>
      <c r="K28" s="874" t="s">
        <v>313</v>
      </c>
      <c r="L28" s="271">
        <v>6.1</v>
      </c>
    </row>
    <row r="29" spans="1:12" ht="15.5">
      <c r="A29" s="379" t="s">
        <v>317</v>
      </c>
      <c r="B29" s="39" t="s">
        <v>114</v>
      </c>
      <c r="C29" s="870" t="s">
        <v>351</v>
      </c>
      <c r="D29" s="870" t="s">
        <v>351</v>
      </c>
      <c r="E29" s="870" t="s">
        <v>351</v>
      </c>
      <c r="F29" s="870" t="s">
        <v>351</v>
      </c>
      <c r="G29" s="870" t="s">
        <v>351</v>
      </c>
      <c r="H29" s="870" t="s">
        <v>351</v>
      </c>
      <c r="I29" s="874" t="s">
        <v>313</v>
      </c>
      <c r="J29" s="876" t="s">
        <v>313</v>
      </c>
      <c r="K29" s="874" t="s">
        <v>313</v>
      </c>
      <c r="L29" s="271">
        <v>13.8</v>
      </c>
    </row>
    <row r="30" spans="1:12" ht="15.5">
      <c r="A30" s="379" t="s">
        <v>317</v>
      </c>
      <c r="B30" s="39" t="s">
        <v>115</v>
      </c>
      <c r="C30" s="870" t="s">
        <v>351</v>
      </c>
      <c r="D30" s="870" t="s">
        <v>351</v>
      </c>
      <c r="E30" s="870" t="s">
        <v>351</v>
      </c>
      <c r="F30" s="870" t="s">
        <v>351</v>
      </c>
      <c r="G30" s="870" t="s">
        <v>351</v>
      </c>
      <c r="H30" s="870" t="s">
        <v>351</v>
      </c>
      <c r="I30" s="874" t="s">
        <v>313</v>
      </c>
      <c r="J30" s="876" t="s">
        <v>313</v>
      </c>
      <c r="K30" s="874" t="s">
        <v>313</v>
      </c>
      <c r="L30" s="271">
        <v>26.6</v>
      </c>
    </row>
    <row r="31" spans="1:12" ht="15.5">
      <c r="A31" s="379" t="s">
        <v>317</v>
      </c>
      <c r="B31" s="54" t="s">
        <v>116</v>
      </c>
      <c r="C31" s="870" t="s">
        <v>351</v>
      </c>
      <c r="D31" s="870" t="s">
        <v>351</v>
      </c>
      <c r="E31" s="870" t="s">
        <v>351</v>
      </c>
      <c r="F31" s="870" t="s">
        <v>351</v>
      </c>
      <c r="G31" s="870" t="s">
        <v>351</v>
      </c>
      <c r="H31" s="870" t="s">
        <v>351</v>
      </c>
      <c r="I31" s="874" t="s">
        <v>313</v>
      </c>
      <c r="J31" s="876" t="s">
        <v>313</v>
      </c>
      <c r="K31" s="874" t="s">
        <v>313</v>
      </c>
      <c r="L31" s="271">
        <v>10.5</v>
      </c>
    </row>
    <row r="32" spans="1:12" ht="15.5">
      <c r="A32" s="386" t="s">
        <v>317</v>
      </c>
      <c r="B32" s="698" t="s">
        <v>29</v>
      </c>
      <c r="C32" s="871" t="s">
        <v>351</v>
      </c>
      <c r="D32" s="871" t="s">
        <v>351</v>
      </c>
      <c r="E32" s="871" t="s">
        <v>351</v>
      </c>
      <c r="F32" s="871" t="s">
        <v>351</v>
      </c>
      <c r="G32" s="871" t="s">
        <v>351</v>
      </c>
      <c r="H32" s="871" t="s">
        <v>351</v>
      </c>
      <c r="I32" s="699">
        <v>10</v>
      </c>
      <c r="J32" s="700">
        <v>10</v>
      </c>
      <c r="K32" s="702">
        <v>0</v>
      </c>
      <c r="L32" s="699">
        <v>60</v>
      </c>
    </row>
    <row r="33" spans="1:12" ht="15.5">
      <c r="A33" s="379" t="s">
        <v>219</v>
      </c>
      <c r="B33" s="181" t="s">
        <v>111</v>
      </c>
      <c r="C33" s="870" t="s">
        <v>351</v>
      </c>
      <c r="D33" s="870" t="s">
        <v>351</v>
      </c>
      <c r="E33" s="870" t="s">
        <v>351</v>
      </c>
      <c r="F33" s="870" t="s">
        <v>351</v>
      </c>
      <c r="G33" s="870" t="s">
        <v>351</v>
      </c>
      <c r="H33" s="870" t="s">
        <v>351</v>
      </c>
      <c r="I33" s="874" t="s">
        <v>313</v>
      </c>
      <c r="J33" s="876" t="s">
        <v>313</v>
      </c>
      <c r="K33" s="874" t="s">
        <v>313</v>
      </c>
      <c r="L33" s="874" t="s">
        <v>313</v>
      </c>
    </row>
    <row r="34" spans="1:12" ht="15.5">
      <c r="A34" s="379" t="s">
        <v>219</v>
      </c>
      <c r="B34" s="185" t="s">
        <v>112</v>
      </c>
      <c r="C34" s="870" t="s">
        <v>351</v>
      </c>
      <c r="D34" s="870" t="s">
        <v>351</v>
      </c>
      <c r="E34" s="870" t="s">
        <v>351</v>
      </c>
      <c r="F34" s="870" t="s">
        <v>351</v>
      </c>
      <c r="G34" s="870" t="s">
        <v>351</v>
      </c>
      <c r="H34" s="870" t="s">
        <v>351</v>
      </c>
      <c r="I34" s="874" t="s">
        <v>313</v>
      </c>
      <c r="J34" s="876" t="s">
        <v>313</v>
      </c>
      <c r="K34" s="874" t="s">
        <v>313</v>
      </c>
      <c r="L34" s="874" t="s">
        <v>313</v>
      </c>
    </row>
    <row r="35" spans="1:12" ht="15.5">
      <c r="A35" s="379" t="s">
        <v>219</v>
      </c>
      <c r="B35" s="185" t="s">
        <v>113</v>
      </c>
      <c r="C35" s="870" t="s">
        <v>351</v>
      </c>
      <c r="D35" s="870" t="s">
        <v>351</v>
      </c>
      <c r="E35" s="870" t="s">
        <v>351</v>
      </c>
      <c r="F35" s="870" t="s">
        <v>351</v>
      </c>
      <c r="G35" s="870" t="s">
        <v>351</v>
      </c>
      <c r="H35" s="870" t="s">
        <v>351</v>
      </c>
      <c r="I35" s="874" t="s">
        <v>313</v>
      </c>
      <c r="J35" s="876" t="s">
        <v>313</v>
      </c>
      <c r="K35" s="874" t="s">
        <v>313</v>
      </c>
      <c r="L35" s="874" t="s">
        <v>313</v>
      </c>
    </row>
    <row r="36" spans="1:12" ht="15.5">
      <c r="A36" s="379" t="s">
        <v>219</v>
      </c>
      <c r="B36" s="185" t="s">
        <v>114</v>
      </c>
      <c r="C36" s="870" t="s">
        <v>351</v>
      </c>
      <c r="D36" s="870" t="s">
        <v>351</v>
      </c>
      <c r="E36" s="870" t="s">
        <v>351</v>
      </c>
      <c r="F36" s="870" t="s">
        <v>351</v>
      </c>
      <c r="G36" s="870" t="s">
        <v>351</v>
      </c>
      <c r="H36" s="870" t="s">
        <v>351</v>
      </c>
      <c r="I36" s="874" t="s">
        <v>313</v>
      </c>
      <c r="J36" s="876" t="s">
        <v>313</v>
      </c>
      <c r="K36" s="874" t="s">
        <v>313</v>
      </c>
      <c r="L36" s="874" t="s">
        <v>313</v>
      </c>
    </row>
    <row r="37" spans="1:12" ht="15.5">
      <c r="A37" s="379" t="s">
        <v>219</v>
      </c>
      <c r="B37" s="185" t="s">
        <v>115</v>
      </c>
      <c r="C37" s="870" t="s">
        <v>351</v>
      </c>
      <c r="D37" s="870" t="s">
        <v>351</v>
      </c>
      <c r="E37" s="870" t="s">
        <v>351</v>
      </c>
      <c r="F37" s="870" t="s">
        <v>351</v>
      </c>
      <c r="G37" s="870" t="s">
        <v>351</v>
      </c>
      <c r="H37" s="870" t="s">
        <v>351</v>
      </c>
      <c r="I37" s="874" t="s">
        <v>313</v>
      </c>
      <c r="J37" s="876" t="s">
        <v>313</v>
      </c>
      <c r="K37" s="874" t="s">
        <v>313</v>
      </c>
      <c r="L37" s="874" t="s">
        <v>313</v>
      </c>
    </row>
    <row r="38" spans="1:12" ht="15.5">
      <c r="A38" s="190" t="s">
        <v>219</v>
      </c>
      <c r="B38" s="188" t="s">
        <v>116</v>
      </c>
      <c r="C38" s="870" t="s">
        <v>351</v>
      </c>
      <c r="D38" s="870" t="s">
        <v>351</v>
      </c>
      <c r="E38" s="870" t="s">
        <v>351</v>
      </c>
      <c r="F38" s="870" t="s">
        <v>351</v>
      </c>
      <c r="G38" s="870" t="s">
        <v>351</v>
      </c>
      <c r="H38" s="870" t="s">
        <v>351</v>
      </c>
      <c r="I38" s="874" t="s">
        <v>313</v>
      </c>
      <c r="J38" s="876" t="s">
        <v>313</v>
      </c>
      <c r="K38" s="874" t="s">
        <v>313</v>
      </c>
      <c r="L38" s="874" t="s">
        <v>313</v>
      </c>
    </row>
    <row r="39" spans="1:12" ht="16" thickBot="1">
      <c r="A39" s="1005" t="s">
        <v>219</v>
      </c>
      <c r="B39" s="703" t="s">
        <v>29</v>
      </c>
      <c r="C39" s="872" t="s">
        <v>351</v>
      </c>
      <c r="D39" s="872" t="s">
        <v>351</v>
      </c>
      <c r="E39" s="872" t="s">
        <v>351</v>
      </c>
      <c r="F39" s="872" t="s">
        <v>351</v>
      </c>
      <c r="G39" s="872" t="s">
        <v>351</v>
      </c>
      <c r="H39" s="872" t="s">
        <v>351</v>
      </c>
      <c r="I39" s="704">
        <v>10</v>
      </c>
      <c r="J39" s="705">
        <v>0</v>
      </c>
      <c r="K39" s="706">
        <v>0</v>
      </c>
      <c r="L39" s="704">
        <v>10</v>
      </c>
    </row>
    <row r="40" spans="1:12" ht="12.65" customHeight="1"/>
    <row r="41" spans="1:12" ht="12.65" customHeight="1"/>
    <row r="42" spans="1:12" ht="12.65" customHeight="1"/>
    <row r="43" spans="1:12" ht="12.65" customHeight="1"/>
    <row r="44" spans="1:12" ht="14.15" customHeight="1"/>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4063-133C-49DC-8714-4014C200D06B}">
  <sheetPr codeName="Sheet18"/>
  <dimension ref="A1:K25"/>
  <sheetViews>
    <sheetView workbookViewId="0"/>
  </sheetViews>
  <sheetFormatPr defaultRowHeight="12.5"/>
  <cols>
    <col min="1" max="1" width="15.81640625" style="111" customWidth="1"/>
    <col min="2" max="2" width="11.1796875" style="111" customWidth="1"/>
    <col min="3" max="3" width="11.81640625" style="111" customWidth="1"/>
    <col min="4" max="4" width="13.1796875" style="111" customWidth="1"/>
    <col min="5" max="6" width="11.54296875" style="111" customWidth="1"/>
    <col min="7" max="7" width="11.81640625" style="111" customWidth="1"/>
    <col min="8" max="9" width="11.54296875" style="111" customWidth="1"/>
    <col min="10" max="10" width="9.1796875" style="111" bestFit="1" customWidth="1"/>
    <col min="11" max="11" width="10.1796875" style="111" bestFit="1" customWidth="1"/>
    <col min="12" max="16384" width="8.7265625" style="111"/>
  </cols>
  <sheetData>
    <row r="1" spans="1:9" ht="18">
      <c r="A1" s="933" t="s">
        <v>518</v>
      </c>
      <c r="B1" s="6"/>
      <c r="C1" s="6"/>
      <c r="D1" s="6"/>
      <c r="E1" s="6"/>
      <c r="F1" s="6"/>
    </row>
    <row r="2" spans="1:9" ht="15.5">
      <c r="A2" s="707" t="s">
        <v>376</v>
      </c>
      <c r="B2" s="36"/>
      <c r="C2" s="36"/>
      <c r="D2" s="36"/>
      <c r="E2" s="36"/>
      <c r="F2" s="36"/>
    </row>
    <row r="3" spans="1:9" ht="15.5">
      <c r="A3" s="707" t="s">
        <v>307</v>
      </c>
      <c r="B3" s="36"/>
      <c r="C3" s="36"/>
      <c r="D3" s="36"/>
      <c r="E3" s="36"/>
      <c r="F3" s="36"/>
    </row>
    <row r="4" spans="1:9" ht="31">
      <c r="A4" s="1021" t="s">
        <v>283</v>
      </c>
      <c r="B4" s="829" t="s">
        <v>31</v>
      </c>
      <c r="C4" s="829" t="s">
        <v>355</v>
      </c>
      <c r="D4" s="829" t="s">
        <v>356</v>
      </c>
      <c r="E4" s="829" t="s">
        <v>33</v>
      </c>
      <c r="F4" s="829" t="s">
        <v>34</v>
      </c>
      <c r="G4" s="829" t="s">
        <v>357</v>
      </c>
      <c r="H4" s="829" t="s">
        <v>36</v>
      </c>
      <c r="I4" s="829" t="s">
        <v>32</v>
      </c>
    </row>
    <row r="5" spans="1:9" ht="15.5">
      <c r="A5" s="1030" t="s">
        <v>111</v>
      </c>
      <c r="B5" s="1031">
        <v>0.2</v>
      </c>
      <c r="C5" s="1031">
        <v>1.3</v>
      </c>
      <c r="D5" s="1031">
        <v>1.5</v>
      </c>
      <c r="E5" s="1031">
        <v>0.8</v>
      </c>
      <c r="F5" s="1031">
        <v>2.1</v>
      </c>
      <c r="G5" s="1031">
        <v>1.4</v>
      </c>
      <c r="H5" s="1031">
        <v>5.2</v>
      </c>
      <c r="I5" s="1032">
        <v>1</v>
      </c>
    </row>
    <row r="6" spans="1:9" ht="15.5">
      <c r="A6" s="1021" t="s">
        <v>112</v>
      </c>
      <c r="B6" s="1022">
        <v>0.6</v>
      </c>
      <c r="C6" s="1022">
        <v>2.6</v>
      </c>
      <c r="D6" s="1022">
        <v>3.5</v>
      </c>
      <c r="E6" s="1022">
        <v>1.6</v>
      </c>
      <c r="F6" s="1022">
        <v>3.5</v>
      </c>
      <c r="G6" s="1022">
        <v>2.8</v>
      </c>
      <c r="H6" s="1022">
        <v>10.3</v>
      </c>
      <c r="I6" s="1022">
        <v>3.3</v>
      </c>
    </row>
    <row r="7" spans="1:9" ht="15.5">
      <c r="A7" s="1021" t="s">
        <v>113</v>
      </c>
      <c r="B7" s="1022">
        <v>1.1000000000000001</v>
      </c>
      <c r="C7" s="1022">
        <v>6.6</v>
      </c>
      <c r="D7" s="1022">
        <v>7.1</v>
      </c>
      <c r="E7" s="1022">
        <v>3.1</v>
      </c>
      <c r="F7" s="1022">
        <v>5.7</v>
      </c>
      <c r="G7" s="1022">
        <v>5.8</v>
      </c>
      <c r="H7" s="1022">
        <v>18.7</v>
      </c>
      <c r="I7" s="1022">
        <v>8.3000000000000007</v>
      </c>
    </row>
    <row r="8" spans="1:9" ht="15.5">
      <c r="A8" s="1021" t="s">
        <v>114</v>
      </c>
      <c r="B8" s="1022">
        <v>2.1</v>
      </c>
      <c r="C8" s="1022">
        <v>17.3</v>
      </c>
      <c r="D8" s="1022">
        <v>20</v>
      </c>
      <c r="E8" s="1022">
        <v>7</v>
      </c>
      <c r="F8" s="1022">
        <v>11</v>
      </c>
      <c r="G8" s="1022">
        <v>13.2</v>
      </c>
      <c r="H8" s="1022">
        <v>35.200000000000003</v>
      </c>
      <c r="I8" s="1022">
        <v>13.9</v>
      </c>
    </row>
    <row r="9" spans="1:9" ht="15.5">
      <c r="A9" s="1021" t="s">
        <v>115</v>
      </c>
      <c r="B9" s="1022">
        <v>3.8</v>
      </c>
      <c r="C9" s="1022">
        <v>36.1</v>
      </c>
      <c r="D9" s="1022">
        <v>37.4</v>
      </c>
      <c r="E9" s="1022">
        <v>12.2</v>
      </c>
      <c r="F9" s="1022">
        <v>20.7</v>
      </c>
      <c r="G9" s="1022">
        <v>30.1</v>
      </c>
      <c r="H9" s="1022">
        <v>57.6</v>
      </c>
      <c r="I9" s="1022">
        <v>60.5</v>
      </c>
    </row>
    <row r="10" spans="1:9" ht="15.5">
      <c r="A10" s="1016" t="s">
        <v>116</v>
      </c>
      <c r="B10" s="1033">
        <v>2.5</v>
      </c>
      <c r="C10" s="1033">
        <v>16.7</v>
      </c>
      <c r="D10" s="1033">
        <v>18.8</v>
      </c>
      <c r="E10" s="1033">
        <v>7.9</v>
      </c>
      <c r="F10" s="1033">
        <v>10.5</v>
      </c>
      <c r="G10" s="1033">
        <v>11.5</v>
      </c>
      <c r="H10" s="1033">
        <v>33.700000000000003</v>
      </c>
      <c r="I10" s="1033">
        <v>32.4</v>
      </c>
    </row>
    <row r="11" spans="1:9" ht="15.5">
      <c r="A11" s="1030" t="s">
        <v>29</v>
      </c>
      <c r="B11" s="1034">
        <v>5100</v>
      </c>
      <c r="C11" s="1034">
        <v>8580</v>
      </c>
      <c r="D11" s="1034">
        <v>1540</v>
      </c>
      <c r="E11" s="1034">
        <v>300</v>
      </c>
      <c r="F11" s="1034">
        <v>640</v>
      </c>
      <c r="G11" s="1034">
        <v>100</v>
      </c>
      <c r="H11" s="1034">
        <v>170</v>
      </c>
      <c r="I11" s="1034">
        <v>140</v>
      </c>
    </row>
    <row r="25" spans="3:11">
      <c r="C25" s="1035"/>
      <c r="E25" s="1035"/>
      <c r="F25" s="1035"/>
      <c r="G25" s="1035"/>
      <c r="H25" s="1035"/>
      <c r="I25" s="1035"/>
      <c r="J25" s="1035"/>
      <c r="K25" s="1035"/>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X15"/>
  <sheetViews>
    <sheetView workbookViewId="0">
      <pane xSplit="1" topLeftCell="B1" activePane="topRight" state="frozen"/>
      <selection activeCell="E16" sqref="A1:XFD1048576"/>
      <selection pane="topRight"/>
    </sheetView>
  </sheetViews>
  <sheetFormatPr defaultRowHeight="12.5"/>
  <cols>
    <col min="1" max="1" width="20.81640625" style="111" customWidth="1"/>
    <col min="2" max="2" width="10.26953125" style="111" customWidth="1"/>
    <col min="3" max="3" width="9.7265625" style="111" customWidth="1"/>
    <col min="4" max="4" width="9.81640625" style="111" customWidth="1"/>
    <col min="5" max="5" width="9.7265625" style="111" customWidth="1"/>
    <col min="6" max="6" width="10" style="111" customWidth="1"/>
    <col min="7" max="7" width="9.7265625" style="111" customWidth="1"/>
    <col min="8" max="8" width="10.26953125" style="111" customWidth="1"/>
    <col min="9" max="9" width="9.7265625" style="111" customWidth="1"/>
    <col min="10" max="11" width="9.453125" style="111" customWidth="1"/>
    <col min="12" max="12" width="9.81640625" style="111" customWidth="1"/>
    <col min="13" max="13" width="9.7265625" style="111" customWidth="1"/>
    <col min="14" max="14" width="9.81640625" style="111" customWidth="1"/>
    <col min="15" max="15" width="10.26953125" style="111" customWidth="1"/>
    <col min="16" max="16" width="9.81640625" style="111" customWidth="1"/>
    <col min="17" max="18" width="9.54296875" style="111" customWidth="1"/>
    <col min="19" max="19" width="9.7265625" style="111" customWidth="1"/>
    <col min="20" max="20" width="10.26953125" style="111" customWidth="1"/>
    <col min="21" max="21" width="9.453125" style="111" customWidth="1"/>
    <col min="22" max="22" width="10.1796875" style="111" customWidth="1"/>
    <col min="23" max="23" width="8.81640625" style="111" customWidth="1"/>
    <col min="24" max="24" width="9.7265625" style="111" customWidth="1"/>
    <col min="25" max="16384" width="8.7265625" style="111"/>
  </cols>
  <sheetData>
    <row r="1" spans="1:24" ht="18">
      <c r="A1" s="1014" t="s">
        <v>431</v>
      </c>
    </row>
    <row r="2" spans="1:24" ht="15.5">
      <c r="A2" s="867" t="s">
        <v>376</v>
      </c>
    </row>
    <row r="3" spans="1:24" ht="16" thickBot="1">
      <c r="A3" s="575" t="s">
        <v>307</v>
      </c>
      <c r="I3" s="1015"/>
    </row>
    <row r="4" spans="1:24" ht="15.5">
      <c r="A4" s="1016" t="s">
        <v>289</v>
      </c>
      <c r="B4" s="1017" t="s">
        <v>273</v>
      </c>
      <c r="C4" s="1017" t="s">
        <v>243</v>
      </c>
      <c r="D4" s="1017" t="s">
        <v>244</v>
      </c>
      <c r="E4" s="1017" t="s">
        <v>245</v>
      </c>
      <c r="F4" s="1017" t="s">
        <v>246</v>
      </c>
      <c r="G4" s="1017" t="s">
        <v>247</v>
      </c>
      <c r="H4" s="1017" t="s">
        <v>248</v>
      </c>
      <c r="I4" s="328" t="s">
        <v>249</v>
      </c>
      <c r="J4" s="1018" t="s">
        <v>290</v>
      </c>
      <c r="K4" s="1017" t="s">
        <v>250</v>
      </c>
      <c r="L4" s="1017" t="s">
        <v>251</v>
      </c>
      <c r="M4" s="1017" t="s">
        <v>252</v>
      </c>
      <c r="N4" s="1019" t="s">
        <v>253</v>
      </c>
      <c r="O4" s="1018" t="s">
        <v>254</v>
      </c>
      <c r="P4" s="1018" t="s">
        <v>255</v>
      </c>
      <c r="Q4" s="1018" t="s">
        <v>256</v>
      </c>
      <c r="R4" s="1018" t="s">
        <v>257</v>
      </c>
      <c r="S4" s="1018" t="s">
        <v>258</v>
      </c>
      <c r="T4" s="1018" t="s">
        <v>259</v>
      </c>
      <c r="U4" s="1018" t="s">
        <v>260</v>
      </c>
      <c r="V4" s="1020" t="s">
        <v>261</v>
      </c>
      <c r="W4" s="1018" t="s">
        <v>291</v>
      </c>
      <c r="X4" s="1017" t="s">
        <v>279</v>
      </c>
    </row>
    <row r="5" spans="1:24" ht="15.5">
      <c r="A5" s="1021" t="s">
        <v>118</v>
      </c>
      <c r="B5" s="1022">
        <v>2.7</v>
      </c>
      <c r="C5" s="1022">
        <v>1.5</v>
      </c>
      <c r="D5" s="1022">
        <v>1.1000000000000001</v>
      </c>
      <c r="E5" s="1022">
        <v>1.3</v>
      </c>
      <c r="F5" s="1022">
        <v>1.6</v>
      </c>
      <c r="G5" s="1022">
        <v>1.6</v>
      </c>
      <c r="H5" s="1022">
        <v>1.5</v>
      </c>
      <c r="I5" s="272">
        <v>1.6</v>
      </c>
      <c r="J5" s="1022">
        <v>6.2</v>
      </c>
      <c r="K5" s="1022">
        <v>6.9</v>
      </c>
      <c r="L5" s="1022">
        <v>6.3</v>
      </c>
      <c r="M5" s="1022">
        <v>5.5</v>
      </c>
      <c r="N5" s="1023">
        <v>5.0999999999999996</v>
      </c>
      <c r="O5" s="1022">
        <v>4.5</v>
      </c>
      <c r="P5" s="1022">
        <v>4.0999999999999996</v>
      </c>
      <c r="Q5" s="1022">
        <v>3.7</v>
      </c>
      <c r="R5" s="1022">
        <v>3.9</v>
      </c>
      <c r="S5" s="1022">
        <v>4.0999999999999996</v>
      </c>
      <c r="T5" s="1022">
        <v>3.7</v>
      </c>
      <c r="U5" s="1022">
        <v>3.5</v>
      </c>
      <c r="V5" s="1024">
        <v>3.1</v>
      </c>
      <c r="W5" s="1025">
        <v>4.0999999999999996</v>
      </c>
      <c r="X5" s="1025">
        <v>2.5</v>
      </c>
    </row>
    <row r="6" spans="1:24" ht="15.5">
      <c r="A6" s="1021" t="s">
        <v>119</v>
      </c>
      <c r="B6" s="1022">
        <v>25.1</v>
      </c>
      <c r="C6" s="1022">
        <v>25.7</v>
      </c>
      <c r="D6" s="1022">
        <v>25.9</v>
      </c>
      <c r="E6" s="1022">
        <v>25.1</v>
      </c>
      <c r="F6" s="1022">
        <v>25.9</v>
      </c>
      <c r="G6" s="1022">
        <v>26.6</v>
      </c>
      <c r="H6" s="1022">
        <v>26.3</v>
      </c>
      <c r="I6" s="273">
        <v>24.4</v>
      </c>
      <c r="J6" s="1022">
        <v>39.6</v>
      </c>
      <c r="K6" s="1022">
        <v>39.4</v>
      </c>
      <c r="L6" s="1022">
        <v>38.4</v>
      </c>
      <c r="M6" s="1022">
        <v>36.4</v>
      </c>
      <c r="N6" s="1023">
        <v>37.700000000000003</v>
      </c>
      <c r="O6" s="1022">
        <v>40.1</v>
      </c>
      <c r="P6" s="1022">
        <v>38.299999999999997</v>
      </c>
      <c r="Q6" s="1022">
        <v>38.1</v>
      </c>
      <c r="R6" s="1022">
        <v>38.4</v>
      </c>
      <c r="S6" s="1022">
        <v>37.1</v>
      </c>
      <c r="T6" s="1022">
        <v>37.200000000000003</v>
      </c>
      <c r="U6" s="1022">
        <v>36.4</v>
      </c>
      <c r="V6" s="1024">
        <v>37.5</v>
      </c>
      <c r="W6" s="1025">
        <v>36</v>
      </c>
      <c r="X6" s="1025">
        <v>34.5</v>
      </c>
    </row>
    <row r="7" spans="1:24" ht="15.5">
      <c r="A7" s="1021" t="s">
        <v>120</v>
      </c>
      <c r="B7" s="1022">
        <v>30.8</v>
      </c>
      <c r="C7" s="1022">
        <v>31.3</v>
      </c>
      <c r="D7" s="1022">
        <v>31.5</v>
      </c>
      <c r="E7" s="1022">
        <v>32.4</v>
      </c>
      <c r="F7" s="1022">
        <v>31</v>
      </c>
      <c r="G7" s="1022">
        <v>30.1</v>
      </c>
      <c r="H7" s="1022">
        <v>29.6</v>
      </c>
      <c r="I7" s="273">
        <v>30.6</v>
      </c>
      <c r="J7" s="1022">
        <v>26.6</v>
      </c>
      <c r="K7" s="1022">
        <v>26.9</v>
      </c>
      <c r="L7" s="1022">
        <v>25.9</v>
      </c>
      <c r="M7" s="1022">
        <v>26.9</v>
      </c>
      <c r="N7" s="1023">
        <v>26.4</v>
      </c>
      <c r="O7" s="1022">
        <v>26.9</v>
      </c>
      <c r="P7" s="1022">
        <v>28.1</v>
      </c>
      <c r="Q7" s="1022">
        <v>28.3</v>
      </c>
      <c r="R7" s="1022">
        <v>28</v>
      </c>
      <c r="S7" s="1022">
        <v>27.4</v>
      </c>
      <c r="T7" s="1022">
        <v>27.2</v>
      </c>
      <c r="U7" s="1022">
        <v>27.4</v>
      </c>
      <c r="V7" s="1024">
        <v>27.4</v>
      </c>
      <c r="W7" s="1025">
        <v>27.1</v>
      </c>
      <c r="X7" s="1025">
        <v>29.2</v>
      </c>
    </row>
    <row r="8" spans="1:24" ht="15.5">
      <c r="A8" s="1021" t="s">
        <v>121</v>
      </c>
      <c r="B8" s="1022">
        <v>15.8</v>
      </c>
      <c r="C8" s="1022">
        <v>17.2</v>
      </c>
      <c r="D8" s="1022">
        <v>18</v>
      </c>
      <c r="E8" s="1022">
        <v>17.600000000000001</v>
      </c>
      <c r="F8" s="1022">
        <v>18.100000000000001</v>
      </c>
      <c r="G8" s="1022">
        <v>18.2</v>
      </c>
      <c r="H8" s="1022">
        <v>18</v>
      </c>
      <c r="I8" s="273">
        <v>18.100000000000001</v>
      </c>
      <c r="J8" s="1022">
        <v>12.5</v>
      </c>
      <c r="K8" s="1022">
        <v>12.4</v>
      </c>
      <c r="L8" s="1022">
        <v>12.8</v>
      </c>
      <c r="M8" s="1022">
        <v>13.5</v>
      </c>
      <c r="N8" s="1023">
        <v>14.2</v>
      </c>
      <c r="O8" s="1022">
        <v>13.4</v>
      </c>
      <c r="P8" s="1022">
        <v>14.2</v>
      </c>
      <c r="Q8" s="1022">
        <v>13.9</v>
      </c>
      <c r="R8" s="1022">
        <v>13.2</v>
      </c>
      <c r="S8" s="1022">
        <v>14.4</v>
      </c>
      <c r="T8" s="1022">
        <v>14.9</v>
      </c>
      <c r="U8" s="1022">
        <v>14.2</v>
      </c>
      <c r="V8" s="1024">
        <v>14.1</v>
      </c>
      <c r="W8" s="1025">
        <v>14.9</v>
      </c>
      <c r="X8" s="1025">
        <v>16.100000000000001</v>
      </c>
    </row>
    <row r="9" spans="1:24" ht="15.5">
      <c r="A9" s="1021" t="s">
        <v>122</v>
      </c>
      <c r="B9" s="1022">
        <v>14.4</v>
      </c>
      <c r="C9" s="1022">
        <v>14.6</v>
      </c>
      <c r="D9" s="1022">
        <v>14.6</v>
      </c>
      <c r="E9" s="1022">
        <v>14.5</v>
      </c>
      <c r="F9" s="1022">
        <v>14.6</v>
      </c>
      <c r="G9" s="1022">
        <v>14.8</v>
      </c>
      <c r="H9" s="1022">
        <v>15.3</v>
      </c>
      <c r="I9" s="273">
        <v>15.6</v>
      </c>
      <c r="J9" s="1022">
        <v>10.5</v>
      </c>
      <c r="K9" s="1022">
        <v>10</v>
      </c>
      <c r="L9" s="1022">
        <v>10.8</v>
      </c>
      <c r="M9" s="1022">
        <v>11.5</v>
      </c>
      <c r="N9" s="1023">
        <v>11.1</v>
      </c>
      <c r="O9" s="1022">
        <v>10.8</v>
      </c>
      <c r="P9" s="1022">
        <v>10.9</v>
      </c>
      <c r="Q9" s="1022">
        <v>11.8</v>
      </c>
      <c r="R9" s="1022">
        <v>11.9</v>
      </c>
      <c r="S9" s="1022">
        <v>12.2</v>
      </c>
      <c r="T9" s="1022">
        <v>12.4</v>
      </c>
      <c r="U9" s="1022">
        <v>13.2</v>
      </c>
      <c r="V9" s="1024">
        <v>12.5</v>
      </c>
      <c r="W9" s="1025">
        <v>13.3</v>
      </c>
      <c r="X9" s="1025">
        <v>12.1</v>
      </c>
    </row>
    <row r="10" spans="1:24" ht="15.5">
      <c r="A10" s="1021" t="s">
        <v>123</v>
      </c>
      <c r="B10" s="1022">
        <v>5.8</v>
      </c>
      <c r="C10" s="1022">
        <v>5</v>
      </c>
      <c r="D10" s="1022">
        <v>4.8</v>
      </c>
      <c r="E10" s="1022">
        <v>4.9000000000000004</v>
      </c>
      <c r="F10" s="1022">
        <v>5.0999999999999996</v>
      </c>
      <c r="G10" s="1022">
        <v>5.0999999999999996</v>
      </c>
      <c r="H10" s="1022">
        <v>5.3</v>
      </c>
      <c r="I10" s="273">
        <v>5.7</v>
      </c>
      <c r="J10" s="1022">
        <v>3.3</v>
      </c>
      <c r="K10" s="1022">
        <v>3.1</v>
      </c>
      <c r="L10" s="1022">
        <v>3.7</v>
      </c>
      <c r="M10" s="1022">
        <v>4.0999999999999996</v>
      </c>
      <c r="N10" s="1023">
        <v>3.7</v>
      </c>
      <c r="O10" s="1022">
        <v>3</v>
      </c>
      <c r="P10" s="1022">
        <v>3.1</v>
      </c>
      <c r="Q10" s="1022">
        <v>3</v>
      </c>
      <c r="R10" s="1022">
        <v>3.5</v>
      </c>
      <c r="S10" s="1022">
        <v>3.4</v>
      </c>
      <c r="T10" s="1022">
        <v>3.3</v>
      </c>
      <c r="U10" s="1022">
        <v>3.6</v>
      </c>
      <c r="V10" s="1024">
        <v>3.9</v>
      </c>
      <c r="W10" s="1025">
        <v>3.7</v>
      </c>
      <c r="X10" s="1025">
        <v>4</v>
      </c>
    </row>
    <row r="11" spans="1:24" ht="15.5">
      <c r="A11" s="1021" t="s">
        <v>124</v>
      </c>
      <c r="B11" s="1022">
        <v>1.6</v>
      </c>
      <c r="C11" s="1022">
        <v>1.4</v>
      </c>
      <c r="D11" s="1022">
        <v>1.2</v>
      </c>
      <c r="E11" s="1022">
        <v>1.3</v>
      </c>
      <c r="F11" s="1022">
        <v>1.2</v>
      </c>
      <c r="G11" s="1022">
        <v>1.1000000000000001</v>
      </c>
      <c r="H11" s="1022">
        <v>1.1000000000000001</v>
      </c>
      <c r="I11" s="273">
        <v>1.3</v>
      </c>
      <c r="J11" s="1022">
        <v>0.4</v>
      </c>
      <c r="K11" s="1022">
        <v>0.4</v>
      </c>
      <c r="L11" s="1022">
        <v>0.6</v>
      </c>
      <c r="M11" s="1022">
        <v>0.7</v>
      </c>
      <c r="N11" s="1023">
        <v>0.6</v>
      </c>
      <c r="O11" s="1022">
        <v>0.4</v>
      </c>
      <c r="P11" s="1022">
        <v>0.4</v>
      </c>
      <c r="Q11" s="1022">
        <v>0.4</v>
      </c>
      <c r="R11" s="1022">
        <v>0.4</v>
      </c>
      <c r="S11" s="1022">
        <v>0.6</v>
      </c>
      <c r="T11" s="1022">
        <v>0.4</v>
      </c>
      <c r="U11" s="1022">
        <v>0.5</v>
      </c>
      <c r="V11" s="1024">
        <v>0.5</v>
      </c>
      <c r="W11" s="1025">
        <v>0.5</v>
      </c>
      <c r="X11" s="1025">
        <v>0.6</v>
      </c>
    </row>
    <row r="12" spans="1:24" ht="15.5">
      <c r="A12" s="1021" t="s">
        <v>125</v>
      </c>
      <c r="B12" s="1022">
        <v>3.8</v>
      </c>
      <c r="C12" s="1022">
        <v>3.3</v>
      </c>
      <c r="D12" s="1022">
        <v>2.7</v>
      </c>
      <c r="E12" s="1022">
        <v>2.9</v>
      </c>
      <c r="F12" s="1022">
        <v>2.5</v>
      </c>
      <c r="G12" s="1022">
        <v>2.5</v>
      </c>
      <c r="H12" s="1022">
        <v>2.9</v>
      </c>
      <c r="I12" s="273">
        <v>2.7</v>
      </c>
      <c r="J12" s="1022">
        <v>0.8</v>
      </c>
      <c r="K12" s="1022">
        <v>0.9</v>
      </c>
      <c r="L12" s="1022">
        <v>1.5</v>
      </c>
      <c r="M12" s="1022">
        <v>1.4</v>
      </c>
      <c r="N12" s="1023">
        <v>1.2</v>
      </c>
      <c r="O12" s="1022">
        <v>0.9</v>
      </c>
      <c r="P12" s="1022">
        <v>0.8</v>
      </c>
      <c r="Q12" s="1022">
        <v>0.8</v>
      </c>
      <c r="R12" s="1022">
        <v>0.7</v>
      </c>
      <c r="S12" s="1022">
        <v>0.8</v>
      </c>
      <c r="T12" s="1022">
        <v>0.9</v>
      </c>
      <c r="U12" s="1022">
        <v>1.2</v>
      </c>
      <c r="V12" s="1024">
        <v>1</v>
      </c>
      <c r="W12" s="1025">
        <v>0.4</v>
      </c>
      <c r="X12" s="1025">
        <v>1</v>
      </c>
    </row>
    <row r="13" spans="1:24" ht="16" thickBot="1">
      <c r="A13" s="1026" t="s">
        <v>29</v>
      </c>
      <c r="B13" s="1027">
        <v>26540</v>
      </c>
      <c r="C13" s="1027">
        <v>28560</v>
      </c>
      <c r="D13" s="1027">
        <v>28520</v>
      </c>
      <c r="E13" s="1027">
        <v>26940</v>
      </c>
      <c r="F13" s="1027">
        <v>26790</v>
      </c>
      <c r="G13" s="1027">
        <v>27120</v>
      </c>
      <c r="H13" s="1027">
        <v>24640</v>
      </c>
      <c r="I13" s="708">
        <v>25200</v>
      </c>
      <c r="J13" s="1027">
        <v>20520</v>
      </c>
      <c r="K13" s="1027">
        <v>20450</v>
      </c>
      <c r="L13" s="1027">
        <v>18680</v>
      </c>
      <c r="M13" s="1027">
        <v>16300</v>
      </c>
      <c r="N13" s="1028">
        <v>17590</v>
      </c>
      <c r="O13" s="1027">
        <v>19740</v>
      </c>
      <c r="P13" s="1027">
        <v>20180</v>
      </c>
      <c r="Q13" s="1027">
        <v>19930</v>
      </c>
      <c r="R13" s="1027">
        <v>18710</v>
      </c>
      <c r="S13" s="1027">
        <v>19050</v>
      </c>
      <c r="T13" s="1027">
        <v>18330</v>
      </c>
      <c r="U13" s="1027">
        <v>17790</v>
      </c>
      <c r="V13" s="1028">
        <v>18450</v>
      </c>
      <c r="W13" s="1027">
        <v>3600</v>
      </c>
      <c r="X13" s="1027">
        <v>16950</v>
      </c>
    </row>
    <row r="14" spans="1:24">
      <c r="A14" s="1029"/>
    </row>
    <row r="15" spans="1:24">
      <c r="A15" s="102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75"/>
  <sheetViews>
    <sheetView topLeftCell="A11" workbookViewId="0">
      <selection activeCell="B32" sqref="B32"/>
    </sheetView>
  </sheetViews>
  <sheetFormatPr defaultColWidth="9.1796875" defaultRowHeight="12.5"/>
  <cols>
    <col min="1" max="1" width="13.81640625" style="1140" customWidth="1"/>
    <col min="2" max="2" width="86" style="1140" customWidth="1"/>
    <col min="3" max="3" width="24.7265625" style="1140" bestFit="1" customWidth="1"/>
    <col min="4" max="4" width="20.26953125" style="1140" bestFit="1" customWidth="1"/>
    <col min="5" max="5" width="10.7265625" style="1140" customWidth="1"/>
    <col min="6" max="256" width="9.1796875" style="1140"/>
    <col min="257" max="257" width="12" style="1140" customWidth="1"/>
    <col min="258" max="258" width="51.54296875" style="1140" customWidth="1"/>
    <col min="259" max="259" width="13.54296875" style="1140" customWidth="1"/>
    <col min="260" max="260" width="17.26953125" style="1140" customWidth="1"/>
    <col min="261" max="261" width="10.7265625" style="1140" customWidth="1"/>
    <col min="262" max="512" width="9.1796875" style="1140"/>
    <col min="513" max="513" width="12" style="1140" customWidth="1"/>
    <col min="514" max="514" width="51.54296875" style="1140" customWidth="1"/>
    <col min="515" max="515" width="13.54296875" style="1140" customWidth="1"/>
    <col min="516" max="516" width="17.26953125" style="1140" customWidth="1"/>
    <col min="517" max="517" width="10.7265625" style="1140" customWidth="1"/>
    <col min="518" max="768" width="9.1796875" style="1140"/>
    <col min="769" max="769" width="12" style="1140" customWidth="1"/>
    <col min="770" max="770" width="51.54296875" style="1140" customWidth="1"/>
    <col min="771" max="771" width="13.54296875" style="1140" customWidth="1"/>
    <col min="772" max="772" width="17.26953125" style="1140" customWidth="1"/>
    <col min="773" max="773" width="10.7265625" style="1140" customWidth="1"/>
    <col min="774" max="1024" width="9.1796875" style="1140"/>
    <col min="1025" max="1025" width="12" style="1140" customWidth="1"/>
    <col min="1026" max="1026" width="51.54296875" style="1140" customWidth="1"/>
    <col min="1027" max="1027" width="13.54296875" style="1140" customWidth="1"/>
    <col min="1028" max="1028" width="17.26953125" style="1140" customWidth="1"/>
    <col min="1029" max="1029" width="10.7265625" style="1140" customWidth="1"/>
    <col min="1030" max="1280" width="9.1796875" style="1140"/>
    <col min="1281" max="1281" width="12" style="1140" customWidth="1"/>
    <col min="1282" max="1282" width="51.54296875" style="1140" customWidth="1"/>
    <col min="1283" max="1283" width="13.54296875" style="1140" customWidth="1"/>
    <col min="1284" max="1284" width="17.26953125" style="1140" customWidth="1"/>
    <col min="1285" max="1285" width="10.7265625" style="1140" customWidth="1"/>
    <col min="1286" max="1536" width="9.1796875" style="1140"/>
    <col min="1537" max="1537" width="12" style="1140" customWidth="1"/>
    <col min="1538" max="1538" width="51.54296875" style="1140" customWidth="1"/>
    <col min="1539" max="1539" width="13.54296875" style="1140" customWidth="1"/>
    <col min="1540" max="1540" width="17.26953125" style="1140" customWidth="1"/>
    <col min="1541" max="1541" width="10.7265625" style="1140" customWidth="1"/>
    <col min="1542" max="1792" width="9.1796875" style="1140"/>
    <col min="1793" max="1793" width="12" style="1140" customWidth="1"/>
    <col min="1794" max="1794" width="51.54296875" style="1140" customWidth="1"/>
    <col min="1795" max="1795" width="13.54296875" style="1140" customWidth="1"/>
    <col min="1796" max="1796" width="17.26953125" style="1140" customWidth="1"/>
    <col min="1797" max="1797" width="10.7265625" style="1140" customWidth="1"/>
    <col min="1798" max="2048" width="9.1796875" style="1140"/>
    <col min="2049" max="2049" width="12" style="1140" customWidth="1"/>
    <col min="2050" max="2050" width="51.54296875" style="1140" customWidth="1"/>
    <col min="2051" max="2051" width="13.54296875" style="1140" customWidth="1"/>
    <col min="2052" max="2052" width="17.26953125" style="1140" customWidth="1"/>
    <col min="2053" max="2053" width="10.7265625" style="1140" customWidth="1"/>
    <col min="2054" max="2304" width="9.1796875" style="1140"/>
    <col min="2305" max="2305" width="12" style="1140" customWidth="1"/>
    <col min="2306" max="2306" width="51.54296875" style="1140" customWidth="1"/>
    <col min="2307" max="2307" width="13.54296875" style="1140" customWidth="1"/>
    <col min="2308" max="2308" width="17.26953125" style="1140" customWidth="1"/>
    <col min="2309" max="2309" width="10.7265625" style="1140" customWidth="1"/>
    <col min="2310" max="2560" width="9.1796875" style="1140"/>
    <col min="2561" max="2561" width="12" style="1140" customWidth="1"/>
    <col min="2562" max="2562" width="51.54296875" style="1140" customWidth="1"/>
    <col min="2563" max="2563" width="13.54296875" style="1140" customWidth="1"/>
    <col min="2564" max="2564" width="17.26953125" style="1140" customWidth="1"/>
    <col min="2565" max="2565" width="10.7265625" style="1140" customWidth="1"/>
    <col min="2566" max="2816" width="9.1796875" style="1140"/>
    <col min="2817" max="2817" width="12" style="1140" customWidth="1"/>
    <col min="2818" max="2818" width="51.54296875" style="1140" customWidth="1"/>
    <col min="2819" max="2819" width="13.54296875" style="1140" customWidth="1"/>
    <col min="2820" max="2820" width="17.26953125" style="1140" customWidth="1"/>
    <col min="2821" max="2821" width="10.7265625" style="1140" customWidth="1"/>
    <col min="2822" max="3072" width="9.1796875" style="1140"/>
    <col min="3073" max="3073" width="12" style="1140" customWidth="1"/>
    <col min="3074" max="3074" width="51.54296875" style="1140" customWidth="1"/>
    <col min="3075" max="3075" width="13.54296875" style="1140" customWidth="1"/>
    <col min="3076" max="3076" width="17.26953125" style="1140" customWidth="1"/>
    <col min="3077" max="3077" width="10.7265625" style="1140" customWidth="1"/>
    <col min="3078" max="3328" width="9.1796875" style="1140"/>
    <col min="3329" max="3329" width="12" style="1140" customWidth="1"/>
    <col min="3330" max="3330" width="51.54296875" style="1140" customWidth="1"/>
    <col min="3331" max="3331" width="13.54296875" style="1140" customWidth="1"/>
    <col min="3332" max="3332" width="17.26953125" style="1140" customWidth="1"/>
    <col min="3333" max="3333" width="10.7265625" style="1140" customWidth="1"/>
    <col min="3334" max="3584" width="9.1796875" style="1140"/>
    <col min="3585" max="3585" width="12" style="1140" customWidth="1"/>
    <col min="3586" max="3586" width="51.54296875" style="1140" customWidth="1"/>
    <col min="3587" max="3587" width="13.54296875" style="1140" customWidth="1"/>
    <col min="3588" max="3588" width="17.26953125" style="1140" customWidth="1"/>
    <col min="3589" max="3589" width="10.7265625" style="1140" customWidth="1"/>
    <col min="3590" max="3840" width="9.1796875" style="1140"/>
    <col min="3841" max="3841" width="12" style="1140" customWidth="1"/>
    <col min="3842" max="3842" width="51.54296875" style="1140" customWidth="1"/>
    <col min="3843" max="3843" width="13.54296875" style="1140" customWidth="1"/>
    <col min="3844" max="3844" width="17.26953125" style="1140" customWidth="1"/>
    <col min="3845" max="3845" width="10.7265625" style="1140" customWidth="1"/>
    <col min="3846" max="4096" width="9.1796875" style="1140"/>
    <col min="4097" max="4097" width="12" style="1140" customWidth="1"/>
    <col min="4098" max="4098" width="51.54296875" style="1140" customWidth="1"/>
    <col min="4099" max="4099" width="13.54296875" style="1140" customWidth="1"/>
    <col min="4100" max="4100" width="17.26953125" style="1140" customWidth="1"/>
    <col min="4101" max="4101" width="10.7265625" style="1140" customWidth="1"/>
    <col min="4102" max="4352" width="9.1796875" style="1140"/>
    <col min="4353" max="4353" width="12" style="1140" customWidth="1"/>
    <col min="4354" max="4354" width="51.54296875" style="1140" customWidth="1"/>
    <col min="4355" max="4355" width="13.54296875" style="1140" customWidth="1"/>
    <col min="4356" max="4356" width="17.26953125" style="1140" customWidth="1"/>
    <col min="4357" max="4357" width="10.7265625" style="1140" customWidth="1"/>
    <col min="4358" max="4608" width="9.1796875" style="1140"/>
    <col min="4609" max="4609" width="12" style="1140" customWidth="1"/>
    <col min="4610" max="4610" width="51.54296875" style="1140" customWidth="1"/>
    <col min="4611" max="4611" width="13.54296875" style="1140" customWidth="1"/>
    <col min="4612" max="4612" width="17.26953125" style="1140" customWidth="1"/>
    <col min="4613" max="4613" width="10.7265625" style="1140" customWidth="1"/>
    <col min="4614" max="4864" width="9.1796875" style="1140"/>
    <col min="4865" max="4865" width="12" style="1140" customWidth="1"/>
    <col min="4866" max="4866" width="51.54296875" style="1140" customWidth="1"/>
    <col min="4867" max="4867" width="13.54296875" style="1140" customWidth="1"/>
    <col min="4868" max="4868" width="17.26953125" style="1140" customWidth="1"/>
    <col min="4869" max="4869" width="10.7265625" style="1140" customWidth="1"/>
    <col min="4870" max="5120" width="9.1796875" style="1140"/>
    <col min="5121" max="5121" width="12" style="1140" customWidth="1"/>
    <col min="5122" max="5122" width="51.54296875" style="1140" customWidth="1"/>
    <col min="5123" max="5123" width="13.54296875" style="1140" customWidth="1"/>
    <col min="5124" max="5124" width="17.26953125" style="1140" customWidth="1"/>
    <col min="5125" max="5125" width="10.7265625" style="1140" customWidth="1"/>
    <col min="5126" max="5376" width="9.1796875" style="1140"/>
    <col min="5377" max="5377" width="12" style="1140" customWidth="1"/>
    <col min="5378" max="5378" width="51.54296875" style="1140" customWidth="1"/>
    <col min="5379" max="5379" width="13.54296875" style="1140" customWidth="1"/>
    <col min="5380" max="5380" width="17.26953125" style="1140" customWidth="1"/>
    <col min="5381" max="5381" width="10.7265625" style="1140" customWidth="1"/>
    <col min="5382" max="5632" width="9.1796875" style="1140"/>
    <col min="5633" max="5633" width="12" style="1140" customWidth="1"/>
    <col min="5634" max="5634" width="51.54296875" style="1140" customWidth="1"/>
    <col min="5635" max="5635" width="13.54296875" style="1140" customWidth="1"/>
    <col min="5636" max="5636" width="17.26953125" style="1140" customWidth="1"/>
    <col min="5637" max="5637" width="10.7265625" style="1140" customWidth="1"/>
    <col min="5638" max="5888" width="9.1796875" style="1140"/>
    <col min="5889" max="5889" width="12" style="1140" customWidth="1"/>
    <col min="5890" max="5890" width="51.54296875" style="1140" customWidth="1"/>
    <col min="5891" max="5891" width="13.54296875" style="1140" customWidth="1"/>
    <col min="5892" max="5892" width="17.26953125" style="1140" customWidth="1"/>
    <col min="5893" max="5893" width="10.7265625" style="1140" customWidth="1"/>
    <col min="5894" max="6144" width="9.1796875" style="1140"/>
    <col min="6145" max="6145" width="12" style="1140" customWidth="1"/>
    <col min="6146" max="6146" width="51.54296875" style="1140" customWidth="1"/>
    <col min="6147" max="6147" width="13.54296875" style="1140" customWidth="1"/>
    <col min="6148" max="6148" width="17.26953125" style="1140" customWidth="1"/>
    <col min="6149" max="6149" width="10.7265625" style="1140" customWidth="1"/>
    <col min="6150" max="6400" width="9.1796875" style="1140"/>
    <col min="6401" max="6401" width="12" style="1140" customWidth="1"/>
    <col min="6402" max="6402" width="51.54296875" style="1140" customWidth="1"/>
    <col min="6403" max="6403" width="13.54296875" style="1140" customWidth="1"/>
    <col min="6404" max="6404" width="17.26953125" style="1140" customWidth="1"/>
    <col min="6405" max="6405" width="10.7265625" style="1140" customWidth="1"/>
    <col min="6406" max="6656" width="9.1796875" style="1140"/>
    <col min="6657" max="6657" width="12" style="1140" customWidth="1"/>
    <col min="6658" max="6658" width="51.54296875" style="1140" customWidth="1"/>
    <col min="6659" max="6659" width="13.54296875" style="1140" customWidth="1"/>
    <col min="6660" max="6660" width="17.26953125" style="1140" customWidth="1"/>
    <col min="6661" max="6661" width="10.7265625" style="1140" customWidth="1"/>
    <col min="6662" max="6912" width="9.1796875" style="1140"/>
    <col min="6913" max="6913" width="12" style="1140" customWidth="1"/>
    <col min="6914" max="6914" width="51.54296875" style="1140" customWidth="1"/>
    <col min="6915" max="6915" width="13.54296875" style="1140" customWidth="1"/>
    <col min="6916" max="6916" width="17.26953125" style="1140" customWidth="1"/>
    <col min="6917" max="6917" width="10.7265625" style="1140" customWidth="1"/>
    <col min="6918" max="7168" width="9.1796875" style="1140"/>
    <col min="7169" max="7169" width="12" style="1140" customWidth="1"/>
    <col min="7170" max="7170" width="51.54296875" style="1140" customWidth="1"/>
    <col min="7171" max="7171" width="13.54296875" style="1140" customWidth="1"/>
    <col min="7172" max="7172" width="17.26953125" style="1140" customWidth="1"/>
    <col min="7173" max="7173" width="10.7265625" style="1140" customWidth="1"/>
    <col min="7174" max="7424" width="9.1796875" style="1140"/>
    <col min="7425" max="7425" width="12" style="1140" customWidth="1"/>
    <col min="7426" max="7426" width="51.54296875" style="1140" customWidth="1"/>
    <col min="7427" max="7427" width="13.54296875" style="1140" customWidth="1"/>
    <col min="7428" max="7428" width="17.26953125" style="1140" customWidth="1"/>
    <col min="7429" max="7429" width="10.7265625" style="1140" customWidth="1"/>
    <col min="7430" max="7680" width="9.1796875" style="1140"/>
    <col min="7681" max="7681" width="12" style="1140" customWidth="1"/>
    <col min="7682" max="7682" width="51.54296875" style="1140" customWidth="1"/>
    <col min="7683" max="7683" width="13.54296875" style="1140" customWidth="1"/>
    <col min="7684" max="7684" width="17.26953125" style="1140" customWidth="1"/>
    <col min="7685" max="7685" width="10.7265625" style="1140" customWidth="1"/>
    <col min="7686" max="7936" width="9.1796875" style="1140"/>
    <col min="7937" max="7937" width="12" style="1140" customWidth="1"/>
    <col min="7938" max="7938" width="51.54296875" style="1140" customWidth="1"/>
    <col min="7939" max="7939" width="13.54296875" style="1140" customWidth="1"/>
    <col min="7940" max="7940" width="17.26953125" style="1140" customWidth="1"/>
    <col min="7941" max="7941" width="10.7265625" style="1140" customWidth="1"/>
    <col min="7942" max="8192" width="9.1796875" style="1140"/>
    <col min="8193" max="8193" width="12" style="1140" customWidth="1"/>
    <col min="8194" max="8194" width="51.54296875" style="1140" customWidth="1"/>
    <col min="8195" max="8195" width="13.54296875" style="1140" customWidth="1"/>
    <col min="8196" max="8196" width="17.26953125" style="1140" customWidth="1"/>
    <col min="8197" max="8197" width="10.7265625" style="1140" customWidth="1"/>
    <col min="8198" max="8448" width="9.1796875" style="1140"/>
    <col min="8449" max="8449" width="12" style="1140" customWidth="1"/>
    <col min="8450" max="8450" width="51.54296875" style="1140" customWidth="1"/>
    <col min="8451" max="8451" width="13.54296875" style="1140" customWidth="1"/>
    <col min="8452" max="8452" width="17.26953125" style="1140" customWidth="1"/>
    <col min="8453" max="8453" width="10.7265625" style="1140" customWidth="1"/>
    <col min="8454" max="8704" width="9.1796875" style="1140"/>
    <col min="8705" max="8705" width="12" style="1140" customWidth="1"/>
    <col min="8706" max="8706" width="51.54296875" style="1140" customWidth="1"/>
    <col min="8707" max="8707" width="13.54296875" style="1140" customWidth="1"/>
    <col min="8708" max="8708" width="17.26953125" style="1140" customWidth="1"/>
    <col min="8709" max="8709" width="10.7265625" style="1140" customWidth="1"/>
    <col min="8710" max="8960" width="9.1796875" style="1140"/>
    <col min="8961" max="8961" width="12" style="1140" customWidth="1"/>
    <col min="8962" max="8962" width="51.54296875" style="1140" customWidth="1"/>
    <col min="8963" max="8963" width="13.54296875" style="1140" customWidth="1"/>
    <col min="8964" max="8964" width="17.26953125" style="1140" customWidth="1"/>
    <col min="8965" max="8965" width="10.7265625" style="1140" customWidth="1"/>
    <col min="8966" max="9216" width="9.1796875" style="1140"/>
    <col min="9217" max="9217" width="12" style="1140" customWidth="1"/>
    <col min="9218" max="9218" width="51.54296875" style="1140" customWidth="1"/>
    <col min="9219" max="9219" width="13.54296875" style="1140" customWidth="1"/>
    <col min="9220" max="9220" width="17.26953125" style="1140" customWidth="1"/>
    <col min="9221" max="9221" width="10.7265625" style="1140" customWidth="1"/>
    <col min="9222" max="9472" width="9.1796875" style="1140"/>
    <col min="9473" max="9473" width="12" style="1140" customWidth="1"/>
    <col min="9474" max="9474" width="51.54296875" style="1140" customWidth="1"/>
    <col min="9475" max="9475" width="13.54296875" style="1140" customWidth="1"/>
    <col min="9476" max="9476" width="17.26953125" style="1140" customWidth="1"/>
    <col min="9477" max="9477" width="10.7265625" style="1140" customWidth="1"/>
    <col min="9478" max="9728" width="9.1796875" style="1140"/>
    <col min="9729" max="9729" width="12" style="1140" customWidth="1"/>
    <col min="9730" max="9730" width="51.54296875" style="1140" customWidth="1"/>
    <col min="9731" max="9731" width="13.54296875" style="1140" customWidth="1"/>
    <col min="9732" max="9732" width="17.26953125" style="1140" customWidth="1"/>
    <col min="9733" max="9733" width="10.7265625" style="1140" customWidth="1"/>
    <col min="9734" max="9984" width="9.1796875" style="1140"/>
    <col min="9985" max="9985" width="12" style="1140" customWidth="1"/>
    <col min="9986" max="9986" width="51.54296875" style="1140" customWidth="1"/>
    <col min="9987" max="9987" width="13.54296875" style="1140" customWidth="1"/>
    <col min="9988" max="9988" width="17.26953125" style="1140" customWidth="1"/>
    <col min="9989" max="9989" width="10.7265625" style="1140" customWidth="1"/>
    <col min="9990" max="10240" width="9.1796875" style="1140"/>
    <col min="10241" max="10241" width="12" style="1140" customWidth="1"/>
    <col min="10242" max="10242" width="51.54296875" style="1140" customWidth="1"/>
    <col min="10243" max="10243" width="13.54296875" style="1140" customWidth="1"/>
    <col min="10244" max="10244" width="17.26953125" style="1140" customWidth="1"/>
    <col min="10245" max="10245" width="10.7265625" style="1140" customWidth="1"/>
    <col min="10246" max="10496" width="9.1796875" style="1140"/>
    <col min="10497" max="10497" width="12" style="1140" customWidth="1"/>
    <col min="10498" max="10498" width="51.54296875" style="1140" customWidth="1"/>
    <col min="10499" max="10499" width="13.54296875" style="1140" customWidth="1"/>
    <col min="10500" max="10500" width="17.26953125" style="1140" customWidth="1"/>
    <col min="10501" max="10501" width="10.7265625" style="1140" customWidth="1"/>
    <col min="10502" max="10752" width="9.1796875" style="1140"/>
    <col min="10753" max="10753" width="12" style="1140" customWidth="1"/>
    <col min="10754" max="10754" width="51.54296875" style="1140" customWidth="1"/>
    <col min="10755" max="10755" width="13.54296875" style="1140" customWidth="1"/>
    <col min="10756" max="10756" width="17.26953125" style="1140" customWidth="1"/>
    <col min="10757" max="10757" width="10.7265625" style="1140" customWidth="1"/>
    <col min="10758" max="11008" width="9.1796875" style="1140"/>
    <col min="11009" max="11009" width="12" style="1140" customWidth="1"/>
    <col min="11010" max="11010" width="51.54296875" style="1140" customWidth="1"/>
    <col min="11011" max="11011" width="13.54296875" style="1140" customWidth="1"/>
    <col min="11012" max="11012" width="17.26953125" style="1140" customWidth="1"/>
    <col min="11013" max="11013" width="10.7265625" style="1140" customWidth="1"/>
    <col min="11014" max="11264" width="9.1796875" style="1140"/>
    <col min="11265" max="11265" width="12" style="1140" customWidth="1"/>
    <col min="11266" max="11266" width="51.54296875" style="1140" customWidth="1"/>
    <col min="11267" max="11267" width="13.54296875" style="1140" customWidth="1"/>
    <col min="11268" max="11268" width="17.26953125" style="1140" customWidth="1"/>
    <col min="11269" max="11269" width="10.7265625" style="1140" customWidth="1"/>
    <col min="11270" max="11520" width="9.1796875" style="1140"/>
    <col min="11521" max="11521" width="12" style="1140" customWidth="1"/>
    <col min="11522" max="11522" width="51.54296875" style="1140" customWidth="1"/>
    <col min="11523" max="11523" width="13.54296875" style="1140" customWidth="1"/>
    <col min="11524" max="11524" width="17.26953125" style="1140" customWidth="1"/>
    <col min="11525" max="11525" width="10.7265625" style="1140" customWidth="1"/>
    <col min="11526" max="11776" width="9.1796875" style="1140"/>
    <col min="11777" max="11777" width="12" style="1140" customWidth="1"/>
    <col min="11778" max="11778" width="51.54296875" style="1140" customWidth="1"/>
    <col min="11779" max="11779" width="13.54296875" style="1140" customWidth="1"/>
    <col min="11780" max="11780" width="17.26953125" style="1140" customWidth="1"/>
    <col min="11781" max="11781" width="10.7265625" style="1140" customWidth="1"/>
    <col min="11782" max="12032" width="9.1796875" style="1140"/>
    <col min="12033" max="12033" width="12" style="1140" customWidth="1"/>
    <col min="12034" max="12034" width="51.54296875" style="1140" customWidth="1"/>
    <col min="12035" max="12035" width="13.54296875" style="1140" customWidth="1"/>
    <col min="12036" max="12036" width="17.26953125" style="1140" customWidth="1"/>
    <col min="12037" max="12037" width="10.7265625" style="1140" customWidth="1"/>
    <col min="12038" max="12288" width="9.1796875" style="1140"/>
    <col min="12289" max="12289" width="12" style="1140" customWidth="1"/>
    <col min="12290" max="12290" width="51.54296875" style="1140" customWidth="1"/>
    <col min="12291" max="12291" width="13.54296875" style="1140" customWidth="1"/>
    <col min="12292" max="12292" width="17.26953125" style="1140" customWidth="1"/>
    <col min="12293" max="12293" width="10.7265625" style="1140" customWidth="1"/>
    <col min="12294" max="12544" width="9.1796875" style="1140"/>
    <col min="12545" max="12545" width="12" style="1140" customWidth="1"/>
    <col min="12546" max="12546" width="51.54296875" style="1140" customWidth="1"/>
    <col min="12547" max="12547" width="13.54296875" style="1140" customWidth="1"/>
    <col min="12548" max="12548" width="17.26953125" style="1140" customWidth="1"/>
    <col min="12549" max="12549" width="10.7265625" style="1140" customWidth="1"/>
    <col min="12550" max="12800" width="9.1796875" style="1140"/>
    <col min="12801" max="12801" width="12" style="1140" customWidth="1"/>
    <col min="12802" max="12802" width="51.54296875" style="1140" customWidth="1"/>
    <col min="12803" max="12803" width="13.54296875" style="1140" customWidth="1"/>
    <col min="12804" max="12804" width="17.26953125" style="1140" customWidth="1"/>
    <col min="12805" max="12805" width="10.7265625" style="1140" customWidth="1"/>
    <col min="12806" max="13056" width="9.1796875" style="1140"/>
    <col min="13057" max="13057" width="12" style="1140" customWidth="1"/>
    <col min="13058" max="13058" width="51.54296875" style="1140" customWidth="1"/>
    <col min="13059" max="13059" width="13.54296875" style="1140" customWidth="1"/>
    <col min="13060" max="13060" width="17.26953125" style="1140" customWidth="1"/>
    <col min="13061" max="13061" width="10.7265625" style="1140" customWidth="1"/>
    <col min="13062" max="13312" width="9.1796875" style="1140"/>
    <col min="13313" max="13313" width="12" style="1140" customWidth="1"/>
    <col min="13314" max="13314" width="51.54296875" style="1140" customWidth="1"/>
    <col min="13315" max="13315" width="13.54296875" style="1140" customWidth="1"/>
    <col min="13316" max="13316" width="17.26953125" style="1140" customWidth="1"/>
    <col min="13317" max="13317" width="10.7265625" style="1140" customWidth="1"/>
    <col min="13318" max="13568" width="9.1796875" style="1140"/>
    <col min="13569" max="13569" width="12" style="1140" customWidth="1"/>
    <col min="13570" max="13570" width="51.54296875" style="1140" customWidth="1"/>
    <col min="13571" max="13571" width="13.54296875" style="1140" customWidth="1"/>
    <col min="13572" max="13572" width="17.26953125" style="1140" customWidth="1"/>
    <col min="13573" max="13573" width="10.7265625" style="1140" customWidth="1"/>
    <col min="13574" max="13824" width="9.1796875" style="1140"/>
    <col min="13825" max="13825" width="12" style="1140" customWidth="1"/>
    <col min="13826" max="13826" width="51.54296875" style="1140" customWidth="1"/>
    <col min="13827" max="13827" width="13.54296875" style="1140" customWidth="1"/>
    <col min="13828" max="13828" width="17.26953125" style="1140" customWidth="1"/>
    <col min="13829" max="13829" width="10.7265625" style="1140" customWidth="1"/>
    <col min="13830" max="14080" width="9.1796875" style="1140"/>
    <col min="14081" max="14081" width="12" style="1140" customWidth="1"/>
    <col min="14082" max="14082" width="51.54296875" style="1140" customWidth="1"/>
    <col min="14083" max="14083" width="13.54296875" style="1140" customWidth="1"/>
    <col min="14084" max="14084" width="17.26953125" style="1140" customWidth="1"/>
    <col min="14085" max="14085" width="10.7265625" style="1140" customWidth="1"/>
    <col min="14086" max="14336" width="9.1796875" style="1140"/>
    <col min="14337" max="14337" width="12" style="1140" customWidth="1"/>
    <col min="14338" max="14338" width="51.54296875" style="1140" customWidth="1"/>
    <col min="14339" max="14339" width="13.54296875" style="1140" customWidth="1"/>
    <col min="14340" max="14340" width="17.26953125" style="1140" customWidth="1"/>
    <col min="14341" max="14341" width="10.7265625" style="1140" customWidth="1"/>
    <col min="14342" max="14592" width="9.1796875" style="1140"/>
    <col min="14593" max="14593" width="12" style="1140" customWidth="1"/>
    <col min="14594" max="14594" width="51.54296875" style="1140" customWidth="1"/>
    <col min="14595" max="14595" width="13.54296875" style="1140" customWidth="1"/>
    <col min="14596" max="14596" width="17.26953125" style="1140" customWidth="1"/>
    <col min="14597" max="14597" width="10.7265625" style="1140" customWidth="1"/>
    <col min="14598" max="14848" width="9.1796875" style="1140"/>
    <col min="14849" max="14849" width="12" style="1140" customWidth="1"/>
    <col min="14850" max="14850" width="51.54296875" style="1140" customWidth="1"/>
    <col min="14851" max="14851" width="13.54296875" style="1140" customWidth="1"/>
    <col min="14852" max="14852" width="17.26953125" style="1140" customWidth="1"/>
    <col min="14853" max="14853" width="10.7265625" style="1140" customWidth="1"/>
    <col min="14854" max="15104" width="9.1796875" style="1140"/>
    <col min="15105" max="15105" width="12" style="1140" customWidth="1"/>
    <col min="15106" max="15106" width="51.54296875" style="1140" customWidth="1"/>
    <col min="15107" max="15107" width="13.54296875" style="1140" customWidth="1"/>
    <col min="15108" max="15108" width="17.26953125" style="1140" customWidth="1"/>
    <col min="15109" max="15109" width="10.7265625" style="1140" customWidth="1"/>
    <col min="15110" max="15360" width="9.1796875" style="1140"/>
    <col min="15361" max="15361" width="12" style="1140" customWidth="1"/>
    <col min="15362" max="15362" width="51.54296875" style="1140" customWidth="1"/>
    <col min="15363" max="15363" width="13.54296875" style="1140" customWidth="1"/>
    <col min="15364" max="15364" width="17.26953125" style="1140" customWidth="1"/>
    <col min="15365" max="15365" width="10.7265625" style="1140" customWidth="1"/>
    <col min="15366" max="15616" width="9.1796875" style="1140"/>
    <col min="15617" max="15617" width="12" style="1140" customWidth="1"/>
    <col min="15618" max="15618" width="51.54296875" style="1140" customWidth="1"/>
    <col min="15619" max="15619" width="13.54296875" style="1140" customWidth="1"/>
    <col min="15620" max="15620" width="17.26953125" style="1140" customWidth="1"/>
    <col min="15621" max="15621" width="10.7265625" style="1140" customWidth="1"/>
    <col min="15622" max="15872" width="9.1796875" style="1140"/>
    <col min="15873" max="15873" width="12" style="1140" customWidth="1"/>
    <col min="15874" max="15874" width="51.54296875" style="1140" customWidth="1"/>
    <col min="15875" max="15875" width="13.54296875" style="1140" customWidth="1"/>
    <col min="15876" max="15876" width="17.26953125" style="1140" customWidth="1"/>
    <col min="15877" max="15877" width="10.7265625" style="1140" customWidth="1"/>
    <col min="15878" max="16128" width="9.1796875" style="1140"/>
    <col min="16129" max="16129" width="12" style="1140" customWidth="1"/>
    <col min="16130" max="16130" width="51.54296875" style="1140" customWidth="1"/>
    <col min="16131" max="16131" width="13.54296875" style="1140" customWidth="1"/>
    <col min="16132" max="16132" width="17.26953125" style="1140" customWidth="1"/>
    <col min="16133" max="16133" width="10.7265625" style="1140" customWidth="1"/>
    <col min="16134" max="16384" width="9.1796875" style="1140"/>
  </cols>
  <sheetData>
    <row r="1" spans="1:9" ht="20.5" customHeight="1">
      <c r="A1" s="1160" t="s">
        <v>348</v>
      </c>
      <c r="B1" s="1160"/>
      <c r="C1" s="1160"/>
      <c r="D1" s="1160"/>
      <c r="E1" s="1139"/>
      <c r="F1" s="1139"/>
      <c r="G1" s="1139"/>
      <c r="H1" s="1139"/>
      <c r="I1" s="1139"/>
    </row>
    <row r="2" spans="1:9" ht="15.5">
      <c r="A2" s="1141" t="s">
        <v>620</v>
      </c>
      <c r="B2" s="1141"/>
      <c r="C2" s="1141"/>
      <c r="D2" s="1141"/>
      <c r="E2" s="1142"/>
      <c r="F2" s="1142"/>
      <c r="G2" s="1142"/>
      <c r="H2" s="1142"/>
      <c r="I2" s="1142"/>
    </row>
    <row r="3" spans="1:9" ht="15.5">
      <c r="A3" s="1143" t="s">
        <v>309</v>
      </c>
      <c r="B3" s="1143" t="s">
        <v>308</v>
      </c>
      <c r="C3" s="1144" t="s">
        <v>66</v>
      </c>
      <c r="D3" s="1144" t="s">
        <v>67</v>
      </c>
      <c r="E3" s="1142"/>
      <c r="F3" s="1142"/>
      <c r="G3" s="1142"/>
      <c r="H3" s="1142"/>
      <c r="I3" s="1142"/>
    </row>
    <row r="4" spans="1:9" ht="15.5">
      <c r="A4" s="1145" t="s">
        <v>623</v>
      </c>
      <c r="B4" s="1146" t="s">
        <v>621</v>
      </c>
      <c r="C4" s="1145" t="s">
        <v>65</v>
      </c>
      <c r="D4" s="1145" t="s">
        <v>622</v>
      </c>
      <c r="E4" s="1147"/>
      <c r="F4" s="1142"/>
      <c r="G4" s="1142"/>
      <c r="H4" s="1142"/>
      <c r="I4" s="1142"/>
    </row>
    <row r="5" spans="1:9" ht="15.5">
      <c r="A5" s="1148" t="s">
        <v>30</v>
      </c>
      <c r="B5" s="1149" t="s">
        <v>349</v>
      </c>
      <c r="C5" s="1150" t="s">
        <v>68</v>
      </c>
      <c r="D5" s="1150" t="s">
        <v>69</v>
      </c>
      <c r="E5" s="1151"/>
      <c r="F5" s="1142"/>
      <c r="G5" s="1142"/>
      <c r="H5" s="1142"/>
      <c r="I5" s="1142"/>
    </row>
    <row r="6" spans="1:9" ht="31">
      <c r="A6" s="1148" t="s">
        <v>346</v>
      </c>
      <c r="B6" s="1149" t="s">
        <v>347</v>
      </c>
      <c r="C6" s="1150" t="s">
        <v>68</v>
      </c>
      <c r="D6" s="1150" t="s">
        <v>516</v>
      </c>
      <c r="E6" s="1151"/>
      <c r="F6" s="1142"/>
      <c r="G6" s="1142"/>
      <c r="H6" s="1142"/>
      <c r="I6" s="1142"/>
    </row>
    <row r="7" spans="1:9" ht="15.5">
      <c r="A7" s="1148" t="s">
        <v>48</v>
      </c>
      <c r="B7" s="1149" t="s">
        <v>457</v>
      </c>
      <c r="C7" s="1150" t="s">
        <v>68</v>
      </c>
      <c r="D7" s="1150" t="s">
        <v>70</v>
      </c>
      <c r="E7" s="1151"/>
      <c r="F7" s="1142"/>
      <c r="G7" s="1142"/>
      <c r="H7" s="1142"/>
      <c r="I7" s="1142"/>
    </row>
    <row r="8" spans="1:9" ht="15.5">
      <c r="A8" s="1148" t="s">
        <v>49</v>
      </c>
      <c r="B8" s="1149" t="s">
        <v>458</v>
      </c>
      <c r="C8" s="1150" t="s">
        <v>71</v>
      </c>
      <c r="D8" s="1150" t="s">
        <v>70</v>
      </c>
      <c r="E8" s="1151"/>
      <c r="F8" s="1142"/>
      <c r="G8" s="1142"/>
      <c r="H8" s="1142"/>
      <c r="I8" s="1142"/>
    </row>
    <row r="9" spans="1:9" ht="15.5">
      <c r="A9" s="1148" t="s">
        <v>50</v>
      </c>
      <c r="B9" s="1149" t="s">
        <v>460</v>
      </c>
      <c r="C9" s="1150" t="s">
        <v>68</v>
      </c>
      <c r="D9" s="1150" t="s">
        <v>70</v>
      </c>
      <c r="E9" s="1151"/>
      <c r="F9" s="1142"/>
      <c r="G9" s="1142"/>
      <c r="H9" s="1142"/>
      <c r="I9" s="1142"/>
    </row>
    <row r="10" spans="1:9" ht="15.5">
      <c r="A10" s="1148" t="s">
        <v>72</v>
      </c>
      <c r="B10" s="1149" t="s">
        <v>462</v>
      </c>
      <c r="C10" s="1150" t="s">
        <v>68</v>
      </c>
      <c r="D10" s="1150" t="s">
        <v>70</v>
      </c>
      <c r="E10" s="1163"/>
      <c r="F10" s="1163"/>
      <c r="G10" s="1163"/>
      <c r="H10" s="1163"/>
      <c r="I10" s="1163"/>
    </row>
    <row r="11" spans="1:9" ht="15.5">
      <c r="A11" s="1148" t="s">
        <v>385</v>
      </c>
      <c r="B11" s="1149" t="s">
        <v>386</v>
      </c>
      <c r="C11" s="1150" t="s">
        <v>68</v>
      </c>
      <c r="D11" s="1150" t="s">
        <v>70</v>
      </c>
      <c r="E11" s="1152"/>
      <c r="F11" s="1152"/>
      <c r="G11" s="1152"/>
      <c r="H11" s="1152"/>
      <c r="I11" s="1152"/>
    </row>
    <row r="12" spans="1:9" ht="15.5">
      <c r="A12" s="1148" t="s">
        <v>73</v>
      </c>
      <c r="B12" s="1149" t="s">
        <v>463</v>
      </c>
      <c r="C12" s="1150" t="s">
        <v>68</v>
      </c>
      <c r="D12" s="1150" t="s">
        <v>74</v>
      </c>
      <c r="E12" s="1151"/>
      <c r="F12" s="1142"/>
      <c r="G12" s="1142"/>
      <c r="H12" s="1142"/>
      <c r="I12" s="1142"/>
    </row>
    <row r="13" spans="1:9" ht="15.5">
      <c r="A13" s="1148" t="s">
        <v>75</v>
      </c>
      <c r="B13" s="1149" t="s">
        <v>563</v>
      </c>
      <c r="C13" s="1150" t="s">
        <v>68</v>
      </c>
      <c r="D13" s="1150" t="s">
        <v>70</v>
      </c>
      <c r="E13" s="1151"/>
      <c r="F13" s="1142"/>
      <c r="G13" s="1142"/>
      <c r="H13" s="1142"/>
      <c r="I13" s="1142"/>
    </row>
    <row r="14" spans="1:9" ht="15.5">
      <c r="A14" s="1148" t="s">
        <v>76</v>
      </c>
      <c r="B14" s="1149" t="s">
        <v>464</v>
      </c>
      <c r="C14" s="1150" t="s">
        <v>71</v>
      </c>
      <c r="D14" s="1150" t="s">
        <v>70</v>
      </c>
      <c r="E14" s="1151"/>
      <c r="F14" s="1142"/>
      <c r="G14" s="1142"/>
      <c r="H14" s="1142"/>
      <c r="I14" s="1142"/>
    </row>
    <row r="15" spans="1:9" ht="31">
      <c r="A15" s="1148" t="s">
        <v>222</v>
      </c>
      <c r="B15" s="1149" t="s">
        <v>466</v>
      </c>
      <c r="C15" s="1150" t="s">
        <v>71</v>
      </c>
      <c r="D15" s="1150" t="s">
        <v>70</v>
      </c>
      <c r="E15" s="1151"/>
      <c r="F15" s="1142"/>
      <c r="G15" s="1142"/>
      <c r="H15" s="1142"/>
      <c r="I15" s="1142"/>
    </row>
    <row r="16" spans="1:9" ht="31">
      <c r="A16" s="1148" t="s">
        <v>224</v>
      </c>
      <c r="B16" s="1149" t="s">
        <v>467</v>
      </c>
      <c r="C16" s="1150" t="s">
        <v>71</v>
      </c>
      <c r="D16" s="1150" t="s">
        <v>70</v>
      </c>
      <c r="E16" s="1151"/>
      <c r="F16" s="1142"/>
      <c r="G16" s="1142"/>
      <c r="H16" s="1142"/>
      <c r="I16" s="1142"/>
    </row>
    <row r="17" spans="1:54" ht="31">
      <c r="A17" s="1148" t="s">
        <v>225</v>
      </c>
      <c r="B17" s="1149" t="s">
        <v>468</v>
      </c>
      <c r="C17" s="1150" t="s">
        <v>71</v>
      </c>
      <c r="D17" s="1150" t="s">
        <v>70</v>
      </c>
      <c r="E17" s="1151"/>
      <c r="F17" s="1142"/>
      <c r="G17" s="1142"/>
      <c r="H17" s="1142"/>
      <c r="I17" s="1142"/>
    </row>
    <row r="18" spans="1:54" ht="15.5">
      <c r="A18" s="1148" t="s">
        <v>77</v>
      </c>
      <c r="B18" s="1149" t="s">
        <v>469</v>
      </c>
      <c r="C18" s="1150" t="s">
        <v>68</v>
      </c>
      <c r="D18" s="1150" t="s">
        <v>70</v>
      </c>
      <c r="E18" s="1151"/>
      <c r="F18" s="1142"/>
      <c r="G18" s="1142"/>
      <c r="H18" s="1142"/>
      <c r="I18" s="1142"/>
    </row>
    <row r="19" spans="1:54" ht="15.5">
      <c r="A19" s="1148" t="s">
        <v>78</v>
      </c>
      <c r="B19" s="1149" t="s">
        <v>470</v>
      </c>
      <c r="C19" s="1150" t="s">
        <v>71</v>
      </c>
      <c r="D19" s="1150" t="s">
        <v>70</v>
      </c>
      <c r="E19" s="1151"/>
      <c r="F19" s="1142"/>
      <c r="G19" s="1142"/>
      <c r="H19" s="1142"/>
      <c r="I19" s="1142"/>
    </row>
    <row r="20" spans="1:54" ht="15.5">
      <c r="A20" s="1148" t="s">
        <v>79</v>
      </c>
      <c r="B20" s="1149" t="s">
        <v>471</v>
      </c>
      <c r="C20" s="1150" t="s">
        <v>68</v>
      </c>
      <c r="D20" s="1150" t="s">
        <v>80</v>
      </c>
      <c r="E20" s="1151"/>
      <c r="F20" s="1142"/>
      <c r="G20" s="1142"/>
      <c r="H20" s="1142"/>
      <c r="I20" s="1142"/>
    </row>
    <row r="21" spans="1:54" ht="15.5">
      <c r="A21" s="1148" t="s">
        <v>223</v>
      </c>
      <c r="B21" s="1149" t="s">
        <v>472</v>
      </c>
      <c r="C21" s="1150" t="s">
        <v>68</v>
      </c>
      <c r="D21" s="1150" t="s">
        <v>80</v>
      </c>
      <c r="E21" s="1151"/>
      <c r="F21" s="1142"/>
      <c r="G21" s="1142"/>
      <c r="H21" s="1142"/>
      <c r="I21" s="1142"/>
    </row>
    <row r="22" spans="1:54" ht="15.5">
      <c r="A22" s="1148" t="s">
        <v>81</v>
      </c>
      <c r="B22" s="1149" t="s">
        <v>473</v>
      </c>
      <c r="C22" s="1150" t="s">
        <v>68</v>
      </c>
      <c r="D22" s="1150" t="s">
        <v>80</v>
      </c>
      <c r="E22" s="1151"/>
      <c r="F22" s="1142"/>
      <c r="G22" s="1142"/>
      <c r="H22" s="1142"/>
      <c r="I22" s="1142"/>
    </row>
    <row r="23" spans="1:54" ht="15.5">
      <c r="A23" s="1148" t="s">
        <v>82</v>
      </c>
      <c r="B23" s="1149" t="s">
        <v>475</v>
      </c>
      <c r="C23" s="1150" t="s">
        <v>68</v>
      </c>
      <c r="D23" s="1150" t="s">
        <v>80</v>
      </c>
      <c r="E23" s="1151"/>
      <c r="F23" s="1142"/>
      <c r="G23" s="1142"/>
      <c r="H23" s="1142"/>
      <c r="I23" s="1142"/>
    </row>
    <row r="24" spans="1:54" ht="15.5">
      <c r="A24" s="1148" t="s">
        <v>83</v>
      </c>
      <c r="B24" s="1149" t="s">
        <v>476</v>
      </c>
      <c r="C24" s="1150" t="s">
        <v>68</v>
      </c>
      <c r="D24" s="1150" t="s">
        <v>70</v>
      </c>
      <c r="E24" s="1151"/>
      <c r="F24" s="1142"/>
      <c r="G24" s="1142"/>
      <c r="H24" s="1142"/>
      <c r="I24" s="1142"/>
    </row>
    <row r="25" spans="1:54" ht="15.5">
      <c r="A25" s="1148" t="s">
        <v>84</v>
      </c>
      <c r="B25" s="1149" t="s">
        <v>478</v>
      </c>
      <c r="C25" s="1150" t="s">
        <v>68</v>
      </c>
      <c r="D25" s="1150" t="s">
        <v>85</v>
      </c>
      <c r="E25" s="1151"/>
      <c r="F25" s="1142"/>
      <c r="G25" s="1142"/>
      <c r="H25" s="1142"/>
      <c r="I25" s="1142"/>
    </row>
    <row r="26" spans="1:54" ht="15.5">
      <c r="A26" s="1148" t="s">
        <v>86</v>
      </c>
      <c r="B26" s="1149" t="s">
        <v>479</v>
      </c>
      <c r="C26" s="1150" t="s">
        <v>87</v>
      </c>
      <c r="D26" s="1150" t="s">
        <v>85</v>
      </c>
      <c r="E26" s="1151"/>
      <c r="F26" s="1142"/>
      <c r="G26" s="1142"/>
      <c r="H26" s="1142"/>
      <c r="I26" s="1142"/>
    </row>
    <row r="27" spans="1:54" ht="15.5">
      <c r="A27" s="1148" t="s">
        <v>88</v>
      </c>
      <c r="B27" s="1149" t="s">
        <v>480</v>
      </c>
      <c r="C27" s="1150" t="s">
        <v>68</v>
      </c>
      <c r="D27" s="1150" t="s">
        <v>85</v>
      </c>
      <c r="E27" s="1151"/>
      <c r="F27" s="1142"/>
      <c r="G27" s="1142"/>
      <c r="H27" s="1142"/>
      <c r="I27" s="1142"/>
    </row>
    <row r="28" spans="1:54" ht="31">
      <c r="A28" s="1148" t="s">
        <v>89</v>
      </c>
      <c r="B28" s="1149" t="s">
        <v>482</v>
      </c>
      <c r="C28" s="1150" t="s">
        <v>87</v>
      </c>
      <c r="D28" s="1150" t="s">
        <v>85</v>
      </c>
      <c r="E28" s="1163"/>
      <c r="F28" s="1163"/>
      <c r="G28" s="1163"/>
      <c r="H28" s="1163"/>
      <c r="I28" s="1163"/>
    </row>
    <row r="29" spans="1:54" ht="31">
      <c r="A29" s="1148" t="s">
        <v>90</v>
      </c>
      <c r="B29" s="1149" t="s">
        <v>491</v>
      </c>
      <c r="C29" s="1150" t="s">
        <v>87</v>
      </c>
      <c r="D29" s="1150" t="s">
        <v>91</v>
      </c>
      <c r="E29" s="1163"/>
      <c r="F29" s="1163"/>
      <c r="G29" s="1163"/>
      <c r="H29" s="1163"/>
      <c r="I29" s="1163"/>
    </row>
    <row r="30" spans="1:54" ht="31">
      <c r="A30" s="1148" t="s">
        <v>92</v>
      </c>
      <c r="B30" s="1149" t="s">
        <v>492</v>
      </c>
      <c r="C30" s="1150" t="s">
        <v>87</v>
      </c>
      <c r="D30" s="1150" t="s">
        <v>91</v>
      </c>
      <c r="E30" s="1163"/>
      <c r="F30" s="1163"/>
      <c r="G30" s="1163"/>
      <c r="H30" s="1163"/>
      <c r="I30" s="1163"/>
      <c r="AT30" s="1164"/>
      <c r="AU30" s="1164"/>
      <c r="AV30" s="1164"/>
      <c r="AW30" s="1164"/>
      <c r="AX30" s="1139"/>
      <c r="AY30" s="1139"/>
      <c r="AZ30" s="1139"/>
      <c r="BA30" s="1139"/>
      <c r="BB30" s="1139"/>
    </row>
    <row r="31" spans="1:54" ht="31">
      <c r="A31" s="1148" t="s">
        <v>93</v>
      </c>
      <c r="B31" s="1162" t="s">
        <v>629</v>
      </c>
      <c r="C31" s="1150" t="s">
        <v>87</v>
      </c>
      <c r="D31" s="1150" t="s">
        <v>91</v>
      </c>
      <c r="E31" s="1163"/>
      <c r="F31" s="1163"/>
      <c r="G31" s="1163"/>
      <c r="H31" s="1163"/>
      <c r="I31" s="1163"/>
      <c r="AT31" s="1141"/>
      <c r="AU31" s="1141"/>
      <c r="AV31" s="1141"/>
      <c r="AW31" s="1141"/>
      <c r="AX31" s="1142"/>
      <c r="AY31" s="1142"/>
      <c r="AZ31" s="1142"/>
      <c r="BA31" s="1142"/>
      <c r="BB31" s="1142"/>
    </row>
    <row r="32" spans="1:54" ht="31">
      <c r="A32" s="1148" t="s">
        <v>94</v>
      </c>
      <c r="B32" s="1162" t="s">
        <v>628</v>
      </c>
      <c r="C32" s="1150" t="s">
        <v>87</v>
      </c>
      <c r="D32" s="1150" t="s">
        <v>91</v>
      </c>
      <c r="E32" s="1163"/>
      <c r="F32" s="1163"/>
      <c r="G32" s="1163"/>
      <c r="H32" s="1163"/>
      <c r="I32" s="1163"/>
      <c r="AT32" s="1143"/>
      <c r="AU32" s="1143"/>
      <c r="AV32" s="1144"/>
      <c r="AW32" s="1144"/>
      <c r="AX32" s="1142"/>
      <c r="AY32" s="1142"/>
      <c r="AZ32" s="1142"/>
      <c r="BA32" s="1142"/>
      <c r="BB32" s="1142"/>
    </row>
    <row r="33" spans="1:54" ht="15.5">
      <c r="A33" s="1148" t="s">
        <v>95</v>
      </c>
      <c r="B33" s="1149" t="s">
        <v>564</v>
      </c>
      <c r="C33" s="1150" t="s">
        <v>71</v>
      </c>
      <c r="D33" s="1150" t="s">
        <v>91</v>
      </c>
      <c r="E33" s="1151"/>
      <c r="F33" s="1142"/>
      <c r="G33" s="1142"/>
      <c r="H33" s="1142"/>
      <c r="I33" s="1142"/>
      <c r="AT33" s="1145"/>
      <c r="AU33" s="1146"/>
      <c r="AV33" s="1145"/>
      <c r="AW33" s="1145"/>
      <c r="AX33" s="1147"/>
      <c r="AY33" s="1142"/>
      <c r="AZ33" s="1142"/>
      <c r="BA33" s="1142"/>
      <c r="BB33" s="1142"/>
    </row>
    <row r="34" spans="1:54" ht="15.5">
      <c r="A34" s="1148" t="s">
        <v>96</v>
      </c>
      <c r="B34" s="1148" t="s">
        <v>97</v>
      </c>
      <c r="C34" s="1150" t="s">
        <v>459</v>
      </c>
      <c r="D34" s="1150" t="s">
        <v>459</v>
      </c>
      <c r="E34" s="1151"/>
      <c r="F34" s="1142"/>
      <c r="G34" s="1142"/>
      <c r="H34" s="1142"/>
      <c r="I34" s="1142"/>
      <c r="AT34" s="1148"/>
      <c r="AU34" s="1149"/>
      <c r="AV34" s="1150"/>
      <c r="AW34" s="1150"/>
      <c r="AX34" s="1151"/>
      <c r="AY34" s="1142"/>
      <c r="AZ34" s="1142"/>
      <c r="BA34" s="1142"/>
      <c r="BB34" s="1142"/>
    </row>
    <row r="35" spans="1:54" ht="15.5">
      <c r="A35" s="1153"/>
      <c r="B35" s="1154"/>
      <c r="C35" s="1150"/>
      <c r="D35" s="1150"/>
      <c r="E35" s="1155"/>
      <c r="F35" s="1156"/>
      <c r="G35" s="1156"/>
      <c r="H35" s="1156"/>
      <c r="I35" s="1156"/>
      <c r="AT35" s="1148"/>
      <c r="AU35" s="1149"/>
      <c r="AV35" s="1150"/>
      <c r="AW35" s="1150"/>
      <c r="AX35" s="1151"/>
      <c r="AY35" s="1142"/>
      <c r="AZ35" s="1142"/>
      <c r="BA35" s="1142"/>
      <c r="BB35" s="1142"/>
    </row>
    <row r="36" spans="1:54" ht="15.5">
      <c r="A36" s="1153"/>
      <c r="B36" s="1157"/>
      <c r="C36" s="1150"/>
      <c r="D36" s="1150"/>
      <c r="E36" s="1155"/>
      <c r="F36" s="1156"/>
      <c r="G36" s="1156"/>
      <c r="H36" s="1156"/>
      <c r="I36" s="1156"/>
      <c r="AT36" s="1148"/>
      <c r="AU36" s="1149"/>
      <c r="AV36" s="1150"/>
      <c r="AW36" s="1150"/>
      <c r="AX36" s="1151"/>
      <c r="AY36" s="1142"/>
      <c r="AZ36" s="1142"/>
      <c r="BA36" s="1142"/>
      <c r="BB36" s="1142"/>
    </row>
    <row r="37" spans="1:54" ht="15.5">
      <c r="A37" s="1161"/>
      <c r="C37" s="1141"/>
      <c r="D37" s="1141"/>
      <c r="E37" s="1141"/>
      <c r="AT37" s="1148"/>
      <c r="AU37" s="1149"/>
      <c r="AV37" s="1150"/>
      <c r="AW37" s="1150"/>
      <c r="AX37" s="1151"/>
      <c r="AY37" s="1142"/>
      <c r="AZ37" s="1142"/>
      <c r="BA37" s="1142"/>
      <c r="BB37" s="1142"/>
    </row>
    <row r="38" spans="1:54" ht="15.5">
      <c r="A38" s="1139"/>
      <c r="B38" s="1139"/>
      <c r="C38" s="1158"/>
      <c r="D38" s="1159"/>
      <c r="E38" s="1159"/>
      <c r="AT38" s="1148"/>
      <c r="AU38" s="1149"/>
      <c r="AV38" s="1150"/>
      <c r="AW38" s="1150"/>
      <c r="AX38" s="1151"/>
      <c r="AY38" s="1142"/>
      <c r="AZ38" s="1142"/>
      <c r="BA38" s="1142"/>
      <c r="BB38" s="1142"/>
    </row>
    <row r="39" spans="1:54" ht="15.5">
      <c r="A39" s="1139"/>
      <c r="B39" s="1139"/>
      <c r="C39" s="1158"/>
      <c r="D39" s="1159"/>
      <c r="E39" s="1159"/>
      <c r="AT39" s="1148"/>
      <c r="AU39" s="1149"/>
      <c r="AV39" s="1150"/>
      <c r="AW39" s="1150"/>
      <c r="AX39" s="1163"/>
      <c r="AY39" s="1163"/>
      <c r="AZ39" s="1163"/>
      <c r="BA39" s="1163"/>
      <c r="BB39" s="1163"/>
    </row>
    <row r="40" spans="1:54" ht="15.5">
      <c r="A40" s="1139"/>
      <c r="B40" s="1139"/>
      <c r="C40" s="1159"/>
      <c r="D40" s="1159"/>
      <c r="E40" s="1159"/>
      <c r="AT40" s="1148"/>
      <c r="AU40" s="1149"/>
      <c r="AV40" s="1150"/>
      <c r="AW40" s="1150"/>
      <c r="AX40" s="1152"/>
      <c r="AY40" s="1152"/>
      <c r="AZ40" s="1152"/>
      <c r="BA40" s="1152"/>
      <c r="BB40" s="1152"/>
    </row>
    <row r="41" spans="1:54" ht="15.5">
      <c r="A41" s="1139"/>
      <c r="B41" s="1139"/>
      <c r="C41" s="1159"/>
      <c r="D41" s="1159"/>
      <c r="E41" s="1159"/>
      <c r="AT41" s="1148"/>
      <c r="AU41" s="1149"/>
      <c r="AV41" s="1150"/>
      <c r="AW41" s="1150"/>
      <c r="AX41" s="1151"/>
      <c r="AY41" s="1142"/>
      <c r="AZ41" s="1142"/>
      <c r="BA41" s="1142"/>
      <c r="BB41" s="1142"/>
    </row>
    <row r="42" spans="1:54" ht="15.5">
      <c r="A42" s="1139"/>
      <c r="B42" s="1139"/>
      <c r="C42" s="1159"/>
      <c r="D42" s="1159"/>
      <c r="E42" s="1159"/>
      <c r="AT42" s="1148"/>
      <c r="AU42" s="1149"/>
      <c r="AV42" s="1150"/>
      <c r="AW42" s="1150"/>
      <c r="AX42" s="1151"/>
      <c r="AY42" s="1142"/>
      <c r="AZ42" s="1142"/>
      <c r="BA42" s="1142"/>
      <c r="BB42" s="1142"/>
    </row>
    <row r="43" spans="1:54" ht="15.5">
      <c r="C43" s="1159"/>
      <c r="D43" s="1159"/>
      <c r="E43" s="1159"/>
      <c r="AT43" s="1148"/>
      <c r="AU43" s="1149"/>
      <c r="AV43" s="1150"/>
      <c r="AW43" s="1150"/>
      <c r="AX43" s="1151"/>
      <c r="AY43" s="1142"/>
      <c r="AZ43" s="1142"/>
      <c r="BA43" s="1142"/>
      <c r="BB43" s="1142"/>
    </row>
    <row r="44" spans="1:54" ht="15.5">
      <c r="C44" s="1159"/>
      <c r="D44" s="1159"/>
      <c r="E44" s="1159"/>
      <c r="AT44" s="1148"/>
      <c r="AU44" s="1149"/>
      <c r="AV44" s="1150"/>
      <c r="AW44" s="1150"/>
      <c r="AX44" s="1151"/>
      <c r="AY44" s="1142"/>
      <c r="AZ44" s="1142"/>
      <c r="BA44" s="1142"/>
      <c r="BB44" s="1142"/>
    </row>
    <row r="45" spans="1:54" ht="15.5">
      <c r="C45" s="1159"/>
      <c r="D45" s="1159"/>
      <c r="E45" s="1159"/>
      <c r="AT45" s="1148"/>
      <c r="AU45" s="1149"/>
      <c r="AV45" s="1150"/>
      <c r="AW45" s="1150"/>
      <c r="AX45" s="1151"/>
      <c r="AY45" s="1142"/>
      <c r="AZ45" s="1142"/>
      <c r="BA45" s="1142"/>
      <c r="BB45" s="1142"/>
    </row>
    <row r="46" spans="1:54" ht="15.5">
      <c r="C46" s="1159"/>
      <c r="D46" s="1159"/>
      <c r="E46" s="1159"/>
      <c r="AT46" s="1148"/>
      <c r="AU46" s="1149"/>
      <c r="AV46" s="1150"/>
      <c r="AW46" s="1150"/>
      <c r="AX46" s="1151"/>
      <c r="AY46" s="1142"/>
      <c r="AZ46" s="1142"/>
      <c r="BA46" s="1142"/>
      <c r="BB46" s="1142"/>
    </row>
    <row r="47" spans="1:54" ht="15.5">
      <c r="C47" s="1159"/>
      <c r="D47" s="1159"/>
      <c r="E47" s="1159"/>
      <c r="AT47" s="1148"/>
      <c r="AU47" s="1149"/>
      <c r="AV47" s="1150"/>
      <c r="AW47" s="1150"/>
      <c r="AX47" s="1151"/>
      <c r="AY47" s="1142"/>
      <c r="AZ47" s="1142"/>
      <c r="BA47" s="1142"/>
      <c r="BB47" s="1142"/>
    </row>
    <row r="48" spans="1:54" ht="15.5">
      <c r="C48" s="1159"/>
      <c r="D48" s="1159"/>
      <c r="E48" s="1159"/>
      <c r="AT48" s="1148"/>
      <c r="AU48" s="1149"/>
      <c r="AV48" s="1150"/>
      <c r="AW48" s="1150"/>
      <c r="AX48" s="1151"/>
      <c r="AY48" s="1142"/>
      <c r="AZ48" s="1142"/>
      <c r="BA48" s="1142"/>
      <c r="BB48" s="1142"/>
    </row>
    <row r="49" spans="3:54" ht="15.5">
      <c r="C49" s="1159"/>
      <c r="D49" s="1159"/>
      <c r="E49" s="1159"/>
      <c r="AT49" s="1148"/>
      <c r="AU49" s="1149"/>
      <c r="AV49" s="1150"/>
      <c r="AW49" s="1150"/>
      <c r="AX49" s="1151"/>
      <c r="AY49" s="1142"/>
      <c r="AZ49" s="1142"/>
      <c r="BA49" s="1142"/>
      <c r="BB49" s="1142"/>
    </row>
    <row r="50" spans="3:54" ht="15.5">
      <c r="C50" s="1159"/>
      <c r="D50" s="1159"/>
      <c r="E50" s="1159"/>
      <c r="AT50" s="1148"/>
      <c r="AU50" s="1149"/>
      <c r="AV50" s="1150"/>
      <c r="AW50" s="1150"/>
      <c r="AX50" s="1151"/>
      <c r="AY50" s="1142"/>
      <c r="AZ50" s="1142"/>
      <c r="BA50" s="1142"/>
      <c r="BB50" s="1142"/>
    </row>
    <row r="51" spans="3:54" ht="15.5">
      <c r="C51" s="1159"/>
      <c r="D51" s="1159"/>
      <c r="E51" s="1159"/>
      <c r="AT51" s="1148"/>
      <c r="AU51" s="1149"/>
      <c r="AV51" s="1150"/>
      <c r="AW51" s="1150"/>
      <c r="AX51" s="1151"/>
      <c r="AY51" s="1142"/>
      <c r="AZ51" s="1142"/>
      <c r="BA51" s="1142"/>
      <c r="BB51" s="1142"/>
    </row>
    <row r="52" spans="3:54" ht="15.5">
      <c r="C52" s="1159"/>
      <c r="D52" s="1159"/>
      <c r="E52" s="1159"/>
      <c r="AT52" s="1148"/>
      <c r="AU52" s="1149"/>
      <c r="AV52" s="1150"/>
      <c r="AW52" s="1150"/>
      <c r="AX52" s="1151"/>
      <c r="AY52" s="1142"/>
      <c r="AZ52" s="1142"/>
      <c r="BA52" s="1142"/>
      <c r="BB52" s="1142"/>
    </row>
    <row r="53" spans="3:54" ht="15.5">
      <c r="AT53" s="1148"/>
      <c r="AU53" s="1149"/>
      <c r="AV53" s="1150"/>
      <c r="AW53" s="1150"/>
      <c r="AX53" s="1151"/>
      <c r="AY53" s="1142"/>
      <c r="AZ53" s="1142"/>
      <c r="BA53" s="1142"/>
      <c r="BB53" s="1142"/>
    </row>
    <row r="54" spans="3:54" ht="15.5">
      <c r="AT54" s="1148"/>
      <c r="AU54" s="1149"/>
      <c r="AV54" s="1150"/>
      <c r="AW54" s="1150"/>
      <c r="AX54" s="1151"/>
      <c r="AY54" s="1142"/>
      <c r="AZ54" s="1142"/>
      <c r="BA54" s="1142"/>
      <c r="BB54" s="1142"/>
    </row>
    <row r="55" spans="3:54" ht="15.5">
      <c r="AT55" s="1148"/>
      <c r="AU55" s="1149"/>
      <c r="AV55" s="1150"/>
      <c r="AW55" s="1150"/>
      <c r="AX55" s="1151"/>
      <c r="AY55" s="1142"/>
      <c r="AZ55" s="1142"/>
      <c r="BA55" s="1142"/>
      <c r="BB55" s="1142"/>
    </row>
    <row r="56" spans="3:54" ht="15.5">
      <c r="AT56" s="1148"/>
      <c r="AU56" s="1149"/>
      <c r="AV56" s="1150"/>
      <c r="AW56" s="1150"/>
      <c r="AX56" s="1151"/>
      <c r="AY56" s="1142"/>
      <c r="AZ56" s="1142"/>
      <c r="BA56" s="1142"/>
      <c r="BB56" s="1142"/>
    </row>
    <row r="57" spans="3:54" ht="15.5">
      <c r="AT57" s="1148"/>
      <c r="AU57" s="1149"/>
      <c r="AV57" s="1150"/>
      <c r="AW57" s="1150"/>
      <c r="AX57" s="1163"/>
      <c r="AY57" s="1163"/>
      <c r="AZ57" s="1163"/>
      <c r="BA57" s="1163"/>
      <c r="BB57" s="1163"/>
    </row>
    <row r="58" spans="3:54" ht="15.5">
      <c r="AT58" s="1148"/>
      <c r="AU58" s="1149"/>
      <c r="AV58" s="1150"/>
      <c r="AW58" s="1150"/>
      <c r="AX58" s="1163"/>
      <c r="AY58" s="1163"/>
      <c r="AZ58" s="1163"/>
      <c r="BA58" s="1163"/>
      <c r="BB58" s="1163"/>
    </row>
    <row r="59" spans="3:54" ht="15.5">
      <c r="AT59" s="1148"/>
      <c r="AU59" s="1149"/>
      <c r="AV59" s="1150"/>
      <c r="AW59" s="1150"/>
      <c r="AX59" s="1163"/>
      <c r="AY59" s="1163"/>
      <c r="AZ59" s="1163"/>
      <c r="BA59" s="1163"/>
      <c r="BB59" s="1163"/>
    </row>
    <row r="60" spans="3:54" ht="15.5">
      <c r="AT60" s="1148"/>
      <c r="AU60" s="1149"/>
      <c r="AV60" s="1150"/>
      <c r="AW60" s="1150"/>
      <c r="AX60" s="1163"/>
      <c r="AY60" s="1163"/>
      <c r="AZ60" s="1163"/>
      <c r="BA60" s="1163"/>
      <c r="BB60" s="1163"/>
    </row>
    <row r="61" spans="3:54" ht="15.5">
      <c r="AT61" s="1148"/>
      <c r="AU61" s="1149"/>
      <c r="AV61" s="1150"/>
      <c r="AW61" s="1150"/>
      <c r="AX61" s="1163"/>
      <c r="AY61" s="1163"/>
      <c r="AZ61" s="1163"/>
      <c r="BA61" s="1163"/>
      <c r="BB61" s="1163"/>
    </row>
    <row r="62" spans="3:54" ht="15.5">
      <c r="AT62" s="1148"/>
      <c r="AU62" s="1149"/>
      <c r="AV62" s="1150"/>
      <c r="AW62" s="1150"/>
      <c r="AX62" s="1151"/>
      <c r="AY62" s="1142"/>
      <c r="AZ62" s="1142"/>
      <c r="BA62" s="1142"/>
      <c r="BB62" s="1142"/>
    </row>
    <row r="63" spans="3:54" ht="15.5">
      <c r="AT63" s="1148"/>
      <c r="AU63" s="1148"/>
      <c r="AV63" s="1150"/>
      <c r="AW63" s="1150"/>
      <c r="AX63" s="1151"/>
      <c r="AY63" s="1142"/>
      <c r="AZ63" s="1142"/>
      <c r="BA63" s="1142"/>
      <c r="BB63" s="1142"/>
    </row>
    <row r="64" spans="3:54" ht="15.5">
      <c r="AT64" s="1153"/>
      <c r="AU64" s="1154"/>
      <c r="AV64" s="1150"/>
      <c r="AW64" s="1150"/>
      <c r="AX64" s="1155"/>
      <c r="AY64" s="1156"/>
      <c r="AZ64" s="1156"/>
      <c r="BA64" s="1156"/>
      <c r="BB64" s="1156"/>
    </row>
    <row r="65" spans="46:54" ht="15.5">
      <c r="AT65" s="1153"/>
      <c r="AU65" s="1157"/>
      <c r="AV65" s="1150"/>
      <c r="AW65" s="1150"/>
      <c r="AX65" s="1155"/>
      <c r="AY65" s="1156"/>
      <c r="AZ65" s="1156"/>
      <c r="BA65" s="1156"/>
      <c r="BB65" s="1156"/>
    </row>
    <row r="66" spans="46:54" ht="15.5">
      <c r="AT66" s="1142"/>
      <c r="AU66" s="1142"/>
      <c r="AV66" s="1141"/>
      <c r="AW66" s="1141"/>
      <c r="AX66" s="1141"/>
    </row>
    <row r="67" spans="46:54">
      <c r="AT67" s="1139"/>
      <c r="AU67" s="1139"/>
      <c r="AV67" s="1158"/>
      <c r="AW67" s="1159"/>
      <c r="AX67" s="1159"/>
    </row>
    <row r="68" spans="46:54">
      <c r="AT68" s="1139"/>
      <c r="AU68" s="1139"/>
      <c r="AV68" s="1158"/>
      <c r="AW68" s="1159"/>
      <c r="AX68" s="1159"/>
    </row>
    <row r="69" spans="46:54">
      <c r="AT69" s="1139"/>
      <c r="AU69" s="1139"/>
      <c r="AV69" s="1159"/>
      <c r="AW69" s="1159"/>
      <c r="AX69" s="1159"/>
    </row>
    <row r="70" spans="46:54">
      <c r="AT70" s="1139"/>
      <c r="AU70" s="1139"/>
      <c r="AV70" s="1159"/>
      <c r="AW70" s="1159"/>
      <c r="AX70" s="1159"/>
    </row>
    <row r="71" spans="46:54">
      <c r="AT71" s="1139"/>
      <c r="AU71" s="1139"/>
      <c r="AV71" s="1159"/>
      <c r="AW71" s="1159"/>
      <c r="AX71" s="1159"/>
    </row>
    <row r="72" spans="46:54">
      <c r="AV72" s="1159"/>
      <c r="AW72" s="1159"/>
      <c r="AX72" s="1159"/>
    </row>
    <row r="73" spans="46:54">
      <c r="AV73" s="1159"/>
      <c r="AW73" s="1159"/>
      <c r="AX73" s="1159"/>
    </row>
    <row r="74" spans="46:54">
      <c r="AV74" s="1159"/>
      <c r="AW74" s="1159"/>
      <c r="AX74" s="1159"/>
    </row>
    <row r="75" spans="46:54">
      <c r="AV75" s="1159"/>
      <c r="AW75" s="1159"/>
      <c r="AX75" s="1159"/>
    </row>
  </sheetData>
  <mergeCells count="13">
    <mergeCell ref="AX39:BB39"/>
    <mergeCell ref="AT30:AW30"/>
    <mergeCell ref="AX61:BB61"/>
    <mergeCell ref="AX60:BB60"/>
    <mergeCell ref="AX59:BB59"/>
    <mergeCell ref="AX58:BB58"/>
    <mergeCell ref="AX57:BB57"/>
    <mergeCell ref="E10:I10"/>
    <mergeCell ref="E32:I32"/>
    <mergeCell ref="E28:I28"/>
    <mergeCell ref="E29:I29"/>
    <mergeCell ref="E30:I30"/>
    <mergeCell ref="E31:I31"/>
  </mergeCells>
  <hyperlinks>
    <hyperlink ref="B5" location="'TD1'!A1" display="Percentage of adults travelling on previous day: 2002-2021" xr:uid="{00000000-0004-0000-0000-000000000000}"/>
    <hyperlink ref="B7" location="'TD2'!A1" display="Percentage of journeys made by main mode of travel: 1999-2021" xr:uid="{00000000-0004-0000-0000-000001000000}"/>
    <hyperlink ref="B8" location="Index!A1" display="Percentage of journeys by main mode of travel and distance: 2021" xr:uid="{00000000-0004-0000-0000-000002000000}"/>
    <hyperlink ref="B9" location="TD2b!A1" display="Percentage of stages by main mode of travel: 1999-2021" xr:uid="{00000000-0004-0000-0000-000003000000}"/>
    <hyperlink ref="B10" location="TD2c!A1" display="Multi Stage journeys: 2007-2021, and by main mode 2015-2021 (combined)" xr:uid="{00000000-0004-0000-0000-000004000000}"/>
    <hyperlink ref="B12" location="'TD3'!A1" display="Percentage of journeys made by purpose of travel: 1999-2021" xr:uid="{00000000-0004-0000-0000-000005000000}"/>
    <hyperlink ref="B13" location="'TD4'!A1" display="Percentage of journeys made by distance of travel: 2012-2020" xr:uid="{00000000-0004-0000-0000-000006000000}"/>
    <hyperlink ref="B14" location="TD4a!A1" display="Percentage of journeys made by distance and main mode of travel: 2021" xr:uid="{00000000-0004-0000-0000-000007000000}"/>
    <hyperlink ref="B19" location="TD5a!A1" display="Distance summary statistics by main mode of transport: 2021" xr:uid="{00000000-0004-0000-0000-000008000000}"/>
    <hyperlink ref="B23" location="'TD8'!A1" display="Percentage of journeys made by day of travel: 1999-2021" xr:uid="{00000000-0004-0000-0000-000009000000}"/>
    <hyperlink ref="B25" location="'TD10'!A1" display="Percentage of car or van stages delayed by congestion: 2003-2021" xr:uid="{00000000-0004-0000-0000-00000A000000}"/>
    <hyperlink ref="B26" location="TD10a!A1" display="Reason for congestion for car or van stages: 2012-2021" xr:uid="{00000000-0004-0000-0000-00000B000000}"/>
    <hyperlink ref="B27" location="'TD11'!A1" display="Percentage of bus stages where passenger experienced delay: 2003-2021" xr:uid="{00000000-0004-0000-0000-00000C000000}"/>
    <hyperlink ref="B28" location="'TD12'!A1" display="Percentage of driver stages where delay experienced by amount of delay: 2019-2021 (combined)" xr:uid="{00000000-0004-0000-0000-00000D000000}"/>
    <hyperlink ref="B29" location="'TD13'!A1" display="Percentage of journeys originating in each council area by destination council area: 2017-2021 (combined)" xr:uid="{00000000-0004-0000-0000-00000E000000}"/>
    <hyperlink ref="B30" location="'TD14'!A1" display="Percentage of journeys ending in each council area by area of origin: 2017-2021 (combined)" xr:uid="{00000000-0004-0000-0000-00000F000000}"/>
    <hyperlink ref="B34" location="'Table A'!A1" display="95% confidence limits for estimates, based on SHS sub-sample sizes" xr:uid="{00000000-0004-0000-0000-000012000000}"/>
    <hyperlink ref="B33" location="'TD17'!A1" display="Use of ordering services, 2020" xr:uid="{00000000-0004-0000-0000-000013000000}"/>
    <hyperlink ref="B18" location="'TD5'!A1" display="Distance summary statistics: 2012-2021" xr:uid="{00000000-0004-0000-0000-000014000000}"/>
    <hyperlink ref="B20" location="'TD6'!A1" display="Percentage of journeys made by duration of journey: 1999-2021" xr:uid="{00000000-0004-0000-0000-000015000000}"/>
    <hyperlink ref="B24" location="'TD9'!A1" display="Percentage of car stages by car occupancy: 1999-2021" xr:uid="{00000000-0004-0000-0000-000016000000}"/>
    <hyperlink ref="B15" location="TD4b!A1" display="Percentage of journeys to work by road network distance by main mode of travel, 2021" xr:uid="{00000000-0004-0000-0000-000017000000}"/>
    <hyperlink ref="B21" location="TD6a!A1" display="Percentage of journeys to work by duration of journey: 2012-2021" xr:uid="{00000000-0004-0000-0000-000018000000}"/>
    <hyperlink ref="B16" location="TD4c!A1" display="Percentage of journeys under 2 miles by road network distance by main mode of travel, 2021" xr:uid="{00000000-0004-0000-0000-000019000000}"/>
    <hyperlink ref="B17" location="TD4d!A1" display="Percentage of journeys under 5 miles by road network distance main mode, of travel 2021" xr:uid="{00000000-0004-0000-0000-00001A000000}"/>
    <hyperlink ref="B22" location="'TD7'!A1" display="Percentage of journeys made by start time of journey: 1999-2021" xr:uid="{00000000-0004-0000-0000-00001B000000}"/>
    <hyperlink ref="A8" location="TD2a!A1" display="Table TD2a" xr:uid="{45DECE99-CBDE-4CC9-9FB5-F526CD416D7F}"/>
    <hyperlink ref="A7" location="'TD2'!A1" display="Table TD2" xr:uid="{F2457741-67CF-43C4-BD0E-A41C18981DA7}"/>
    <hyperlink ref="A6" location="TD1a!A1" display="Table TD1a" xr:uid="{C3D2E155-C040-48EB-8D1B-9779286A7A39}"/>
    <hyperlink ref="A5" location="'TD1'!A1" display="Table TD1" xr:uid="{4543F236-519D-4CCE-A5EE-6B387A2AFCDF}"/>
    <hyperlink ref="A9" location="TD2b!A1" display="Table TD2b" xr:uid="{26B254AC-5DB1-4C6E-BF2C-5972C379B98C}"/>
    <hyperlink ref="A10" location="TD2c!A1" display="Table TD2c" xr:uid="{436B4F03-ADA8-4A4D-A780-C8BE41DB48FE}"/>
    <hyperlink ref="A11" location="TD2d!A1" display="Table TD2d" xr:uid="{D4BBE457-8008-49CC-A0EA-ED9E85BCCCFC}"/>
    <hyperlink ref="A12" location="'TD3'!A1" display="Table TD3" xr:uid="{6A05D90F-1259-4A58-BC05-75AFECA278BB}"/>
    <hyperlink ref="A13" location="'TD4'!A1" display="Table TD4" xr:uid="{584C5AD6-7BC0-4F01-8D77-90496FECFC9C}"/>
    <hyperlink ref="A14" location="TD4a!A1" display="Table TD4a" xr:uid="{02924888-94F8-4069-B201-D3D94378083C}"/>
    <hyperlink ref="A15" location="TD4d!A1" display="Table TD4b" xr:uid="{A4813E8E-156F-465B-8626-3B9FC12B90B1}"/>
    <hyperlink ref="A16" location="TD4c!A1" display="Travel TD4c" xr:uid="{B665810C-E065-406B-B9CC-0C410B820EB8}"/>
    <hyperlink ref="A17" location="TD4b!A1" display="Travel TD4d" xr:uid="{4C17375D-5D92-4514-B03B-6BA50A5F730F}"/>
    <hyperlink ref="A18" location="'TD5'!A1" display="Table TD5" xr:uid="{72F19A2B-66C2-4DC5-8B57-1FE8E700ED4B}"/>
    <hyperlink ref="A19" location="TD5a!A1" display="Table TD5a" xr:uid="{EFF084FB-A221-4F1C-91F2-BF20D5578CD2}"/>
    <hyperlink ref="A20" location="'TD6'!A1" display="Table TD6" xr:uid="{43103B21-0FDB-4B09-A7CD-527D60DB4951}"/>
    <hyperlink ref="A21" location="TD6a!A1" display="Table TD6a" xr:uid="{FAA4CE4E-79A1-42E3-B576-EC1FAAE992DA}"/>
    <hyperlink ref="B6" location="TD1a!A1" display="Average number of journeys per person: 2012-2021" xr:uid="{600A8D6C-8C02-41F9-A23C-EB197B021681}"/>
    <hyperlink ref="B11" location="TD2d!A1" display="Percentage of journeys made by main mode of travel (detail): 2021" xr:uid="{DDEB1021-68E7-4F5C-A97A-2568FB64A252}"/>
    <hyperlink ref="A22" location="'TD7'!A1" display="Table TD7" xr:uid="{7BBF18E1-A515-40E5-801E-57CCE8B7258A}"/>
    <hyperlink ref="A23" location="'TD8'!A1" display="Table TD8" xr:uid="{AC388617-DE57-4612-8ABE-9B324BB13766}"/>
    <hyperlink ref="A24" location="'TD9'!A1" display="Table TD9" xr:uid="{B07DDE96-3F1D-4E2C-BCF7-F05744547B7E}"/>
    <hyperlink ref="A25" location="'TD10'!A1" display="Table TD10" xr:uid="{37043014-AFB2-414F-AAD9-53BEA6BC7845}"/>
    <hyperlink ref="A26" location="TD10a!A1" display="Table TD10a" xr:uid="{A360D204-4F72-4C02-B53D-4E1DB0A30FA5}"/>
    <hyperlink ref="A27" location="'TD11'!A1" display="Table TD11" xr:uid="{4260123D-F53B-4645-AEE0-643EDD9CD8B2}"/>
    <hyperlink ref="A28" location="'TD12'!A1" display="Table TD12" xr:uid="{25EF866E-2FAA-49FC-933D-A2FDE39815C0}"/>
    <hyperlink ref="A29" location="'TD13'!A1" display="Table TD13" xr:uid="{E1C17AF3-7E13-4737-AB95-CE87FE5B6C7E}"/>
    <hyperlink ref="A30" location="'TD14'!A1" display="Table TD14" xr:uid="{A3472003-B7CF-4496-A744-81B288A4622F}"/>
    <hyperlink ref="A31" location="'TD15'!A1" display="Table TD15" xr:uid="{F5EB8601-C6DB-40B8-8F33-EC195A1899DF}"/>
    <hyperlink ref="A32" location="'TD16'!A1" display="Table TD16" xr:uid="{2E5484C4-0C87-48CE-96A8-B4A1CC08C06F}"/>
    <hyperlink ref="A33" location="'TD17'!A1" display="Table TD17" xr:uid="{7176B248-2E90-4D02-8B19-8DBBD7D9BD2D}"/>
    <hyperlink ref="A34" location="'Table A'!A1" display="Table A" xr:uid="{5090FEE0-BE81-41B7-91A2-7576874C97A1}"/>
    <hyperlink ref="B4" location="Notes!A1" display="Notes for tables" xr:uid="{ED119940-76DF-4592-9720-E24E77E80AA6}"/>
    <hyperlink ref="B32" location="'TD16'!A1" display="Percentage of those working (other than from home) in each council grouping by council grouping of residence 2017-2021 (combined)" xr:uid="{B3C36E70-C77A-40F9-B083-AFB909581EB1}"/>
    <hyperlink ref="B31" location="'TD15'!A1" display="Percentage of employed people (who do not work at home) resident in each council grouping by council grouping of workplace 2017-2021 (combined)" xr:uid="{ADD9C2D0-7FD1-4136-9221-C83C2321252E}"/>
  </hyperlinks>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K64"/>
  <sheetViews>
    <sheetView workbookViewId="0"/>
  </sheetViews>
  <sheetFormatPr defaultRowHeight="12.5"/>
  <cols>
    <col min="1" max="1" width="22.81640625" style="111" customWidth="1"/>
    <col min="2" max="9" width="8.7265625" style="111"/>
    <col min="10" max="10" width="9.453125" style="111" customWidth="1"/>
    <col min="11" max="16384" width="8.7265625" style="111"/>
  </cols>
  <sheetData>
    <row r="1" spans="1:11" ht="18">
      <c r="A1" s="934" t="s">
        <v>432</v>
      </c>
      <c r="B1" s="423"/>
      <c r="C1" s="423"/>
      <c r="D1" s="423"/>
      <c r="E1" s="423"/>
      <c r="F1" s="423"/>
      <c r="G1" s="423"/>
      <c r="H1" s="423"/>
      <c r="I1" s="426"/>
      <c r="J1" s="424"/>
      <c r="K1" s="424"/>
    </row>
    <row r="2" spans="1:11" ht="17.5">
      <c r="A2" s="884" t="s">
        <v>376</v>
      </c>
      <c r="B2" s="564"/>
      <c r="C2" s="565"/>
      <c r="D2" s="565"/>
      <c r="E2" s="565"/>
      <c r="F2" s="565"/>
      <c r="G2" s="565"/>
      <c r="H2" s="565"/>
      <c r="I2" s="566"/>
      <c r="J2" s="424"/>
      <c r="K2" s="424"/>
    </row>
    <row r="3" spans="1:11" ht="18" thickBot="1">
      <c r="A3" s="578" t="s">
        <v>307</v>
      </c>
      <c r="B3" s="564"/>
      <c r="C3" s="565"/>
      <c r="D3" s="565"/>
      <c r="E3" s="565"/>
      <c r="F3" s="565"/>
      <c r="G3" s="565"/>
      <c r="H3" s="565"/>
      <c r="I3" s="566"/>
      <c r="J3" s="424"/>
      <c r="K3" s="424"/>
    </row>
    <row r="4" spans="1:11" ht="15.5">
      <c r="A4" s="715" t="s">
        <v>289</v>
      </c>
      <c r="B4" s="331" t="s">
        <v>254</v>
      </c>
      <c r="C4" s="327" t="s">
        <v>255</v>
      </c>
      <c r="D4" s="327" t="s">
        <v>256</v>
      </c>
      <c r="E4" s="327" t="s">
        <v>257</v>
      </c>
      <c r="F4" s="327" t="s">
        <v>258</v>
      </c>
      <c r="G4" s="327" t="s">
        <v>259</v>
      </c>
      <c r="H4" s="327" t="s">
        <v>260</v>
      </c>
      <c r="I4" s="422" t="s">
        <v>261</v>
      </c>
      <c r="J4" s="328" t="s">
        <v>291</v>
      </c>
      <c r="K4" s="722" t="s">
        <v>279</v>
      </c>
    </row>
    <row r="5" spans="1:11" ht="15.5">
      <c r="A5" s="716" t="s">
        <v>118</v>
      </c>
      <c r="B5" s="275">
        <v>2.6</v>
      </c>
      <c r="C5" s="275">
        <v>2.2999999999999998</v>
      </c>
      <c r="D5" s="275">
        <v>2.9</v>
      </c>
      <c r="E5" s="275">
        <v>2.6</v>
      </c>
      <c r="F5" s="275">
        <v>3.3</v>
      </c>
      <c r="G5" s="275">
        <v>2.5</v>
      </c>
      <c r="H5" s="275">
        <v>2.4</v>
      </c>
      <c r="I5" s="425">
        <v>2.7</v>
      </c>
      <c r="J5" s="878">
        <v>1.8</v>
      </c>
      <c r="K5" s="723">
        <v>2.4</v>
      </c>
    </row>
    <row r="6" spans="1:11" ht="15.5">
      <c r="A6" s="716" t="s">
        <v>119</v>
      </c>
      <c r="B6" s="275">
        <v>29.4</v>
      </c>
      <c r="C6" s="275">
        <v>27.6</v>
      </c>
      <c r="D6" s="275">
        <v>28.6</v>
      </c>
      <c r="E6" s="275">
        <v>27.7</v>
      </c>
      <c r="F6" s="275">
        <v>23.4</v>
      </c>
      <c r="G6" s="275">
        <v>26.6</v>
      </c>
      <c r="H6" s="275">
        <v>24.5</v>
      </c>
      <c r="I6" s="425">
        <v>28.9</v>
      </c>
      <c r="J6" s="273">
        <v>27</v>
      </c>
      <c r="K6" s="723">
        <v>24.7</v>
      </c>
    </row>
    <row r="7" spans="1:11" ht="15.5">
      <c r="A7" s="716" t="s">
        <v>120</v>
      </c>
      <c r="B7" s="275">
        <v>28.7</v>
      </c>
      <c r="C7" s="275">
        <v>30.4</v>
      </c>
      <c r="D7" s="275">
        <v>28.2</v>
      </c>
      <c r="E7" s="275">
        <v>29.6</v>
      </c>
      <c r="F7" s="275">
        <v>29.6</v>
      </c>
      <c r="G7" s="275">
        <v>27.9</v>
      </c>
      <c r="H7" s="275">
        <v>27.6</v>
      </c>
      <c r="I7" s="425">
        <v>26.6</v>
      </c>
      <c r="J7" s="273">
        <v>35</v>
      </c>
      <c r="K7" s="723">
        <v>30.1</v>
      </c>
    </row>
    <row r="8" spans="1:11" ht="15.5">
      <c r="A8" s="716" t="s">
        <v>121</v>
      </c>
      <c r="B8" s="275">
        <v>17.8</v>
      </c>
      <c r="C8" s="275">
        <v>18.600000000000001</v>
      </c>
      <c r="D8" s="275">
        <v>17.5</v>
      </c>
      <c r="E8" s="275">
        <v>15.7</v>
      </c>
      <c r="F8" s="275">
        <v>19.7</v>
      </c>
      <c r="G8" s="275">
        <v>18.7</v>
      </c>
      <c r="H8" s="275">
        <v>18.3</v>
      </c>
      <c r="I8" s="425">
        <v>17.3</v>
      </c>
      <c r="J8" s="273">
        <v>17.399999999999999</v>
      </c>
      <c r="K8" s="723">
        <v>18.899999999999999</v>
      </c>
    </row>
    <row r="9" spans="1:11" ht="15.5">
      <c r="A9" s="716" t="s">
        <v>122</v>
      </c>
      <c r="B9" s="275">
        <v>17.399999999999999</v>
      </c>
      <c r="C9" s="275">
        <v>16.600000000000001</v>
      </c>
      <c r="D9" s="275">
        <v>18.100000000000001</v>
      </c>
      <c r="E9" s="275">
        <v>19.399999999999999</v>
      </c>
      <c r="F9" s="275">
        <v>18.899999999999999</v>
      </c>
      <c r="G9" s="275">
        <v>19.399999999999999</v>
      </c>
      <c r="H9" s="275">
        <v>21.6</v>
      </c>
      <c r="I9" s="726">
        <v>19</v>
      </c>
      <c r="J9" s="273">
        <v>15.6</v>
      </c>
      <c r="K9" s="723">
        <v>18.8</v>
      </c>
    </row>
    <row r="10" spans="1:11" ht="15.5">
      <c r="A10" s="716" t="s">
        <v>123</v>
      </c>
      <c r="B10" s="275">
        <v>3.6</v>
      </c>
      <c r="C10" s="191">
        <v>4</v>
      </c>
      <c r="D10" s="275">
        <v>3.8</v>
      </c>
      <c r="E10" s="275">
        <v>4.4000000000000004</v>
      </c>
      <c r="F10" s="275">
        <v>4.5</v>
      </c>
      <c r="G10" s="275">
        <v>4.0999999999999996</v>
      </c>
      <c r="H10" s="275">
        <v>4.4000000000000004</v>
      </c>
      <c r="I10" s="425">
        <v>4.9000000000000004</v>
      </c>
      <c r="J10" s="273">
        <v>2.8</v>
      </c>
      <c r="K10" s="723">
        <v>4.5</v>
      </c>
    </row>
    <row r="11" spans="1:11" ht="15.5">
      <c r="A11" s="716" t="s">
        <v>124</v>
      </c>
      <c r="B11" s="275">
        <v>0.1</v>
      </c>
      <c r="C11" s="275">
        <v>0.2</v>
      </c>
      <c r="D11" s="275">
        <v>0.2</v>
      </c>
      <c r="E11" s="275">
        <v>0.3</v>
      </c>
      <c r="F11" s="275">
        <v>0.3</v>
      </c>
      <c r="G11" s="275">
        <v>0.4</v>
      </c>
      <c r="H11" s="275">
        <v>0.2</v>
      </c>
      <c r="I11" s="425">
        <v>0.4</v>
      </c>
      <c r="J11" s="273">
        <v>0</v>
      </c>
      <c r="K11" s="723">
        <v>0.1</v>
      </c>
    </row>
    <row r="12" spans="1:11" ht="15.5">
      <c r="A12" s="330" t="s">
        <v>125</v>
      </c>
      <c r="B12" s="721">
        <v>0.4</v>
      </c>
      <c r="C12" s="721">
        <v>0.4</v>
      </c>
      <c r="D12" s="721">
        <v>0.6</v>
      </c>
      <c r="E12" s="721">
        <v>0.3</v>
      </c>
      <c r="F12" s="721">
        <v>0.3</v>
      </c>
      <c r="G12" s="721">
        <v>0.5</v>
      </c>
      <c r="H12" s="721">
        <v>0.9</v>
      </c>
      <c r="I12" s="727">
        <v>0.2</v>
      </c>
      <c r="J12" s="879">
        <v>0.6</v>
      </c>
      <c r="K12" s="724">
        <v>0.5</v>
      </c>
    </row>
    <row r="13" spans="1:11" ht="15.5">
      <c r="A13" s="717" t="s">
        <v>29</v>
      </c>
      <c r="B13" s="718">
        <v>4090</v>
      </c>
      <c r="C13" s="719">
        <v>4020</v>
      </c>
      <c r="D13" s="719">
        <v>4170</v>
      </c>
      <c r="E13" s="719">
        <v>3920</v>
      </c>
      <c r="F13" s="719">
        <v>4050</v>
      </c>
      <c r="G13" s="719">
        <v>4080</v>
      </c>
      <c r="H13" s="719">
        <v>3820</v>
      </c>
      <c r="I13" s="720">
        <v>3870</v>
      </c>
      <c r="J13" s="880">
        <v>540</v>
      </c>
      <c r="K13" s="725">
        <v>2230</v>
      </c>
    </row>
    <row r="14" spans="1:11" ht="12.65" customHeight="1"/>
    <row r="61" spans="1:11">
      <c r="A61" s="56"/>
      <c r="B61" s="56"/>
      <c r="C61" s="56"/>
      <c r="D61" s="56"/>
      <c r="E61" s="56"/>
      <c r="F61" s="56"/>
      <c r="G61" s="56"/>
      <c r="H61" s="56"/>
      <c r="I61" s="66"/>
      <c r="J61" s="66"/>
      <c r="K61" s="66"/>
    </row>
    <row r="62" spans="1:11">
      <c r="A62" s="56"/>
      <c r="B62" s="56"/>
      <c r="C62" s="56"/>
      <c r="D62" s="56"/>
      <c r="E62" s="56"/>
      <c r="F62" s="56"/>
      <c r="G62" s="56"/>
      <c r="H62" s="56"/>
      <c r="I62" s="70"/>
      <c r="J62" s="70"/>
      <c r="K62" s="70"/>
    </row>
    <row r="63" spans="1:11">
      <c r="A63" s="56"/>
      <c r="B63" s="56"/>
      <c r="C63" s="56"/>
      <c r="D63" s="56"/>
      <c r="E63" s="56"/>
      <c r="F63" s="56"/>
      <c r="G63" s="56"/>
      <c r="H63" s="56"/>
      <c r="I63" s="56"/>
      <c r="J63" s="56"/>
      <c r="K63" s="56"/>
    </row>
    <row r="64" spans="1:11">
      <c r="A64" s="56"/>
      <c r="B64" s="56"/>
      <c r="C64" s="56"/>
      <c r="D64" s="56"/>
      <c r="E64" s="56"/>
      <c r="F64" s="56"/>
      <c r="G64" s="56"/>
      <c r="H64" s="56"/>
      <c r="I64" s="56"/>
      <c r="J64" s="56"/>
      <c r="K64" s="56"/>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Y44"/>
  <sheetViews>
    <sheetView workbookViewId="0">
      <pane xSplit="2" topLeftCell="C1" activePane="topRight" state="frozen"/>
      <selection pane="topRight"/>
    </sheetView>
  </sheetViews>
  <sheetFormatPr defaultRowHeight="12.5"/>
  <cols>
    <col min="1" max="1" width="17.7265625" style="111" customWidth="1"/>
    <col min="2" max="2" width="30.54296875" style="111" customWidth="1"/>
    <col min="3" max="3" width="9.54296875" style="111" customWidth="1"/>
    <col min="4" max="5" width="9.7265625" style="111" customWidth="1"/>
    <col min="6" max="6" width="9.54296875" style="111" customWidth="1"/>
    <col min="7" max="7" width="9.81640625" style="111" customWidth="1"/>
    <col min="8" max="8" width="10" style="111" customWidth="1"/>
    <col min="9" max="9" width="9.81640625" style="111" customWidth="1"/>
    <col min="10" max="10" width="9.7265625" style="111" customWidth="1"/>
    <col min="11" max="11" width="9.453125" style="111" customWidth="1"/>
    <col min="12" max="12" width="9.7265625" style="111" customWidth="1"/>
    <col min="13" max="13" width="9.54296875" style="111" customWidth="1"/>
    <col min="14" max="14" width="10" style="111" customWidth="1"/>
    <col min="15" max="15" width="9.453125" style="111" customWidth="1"/>
    <col min="16" max="18" width="9.54296875" style="111" customWidth="1"/>
    <col min="19" max="19" width="9.453125" style="111" customWidth="1"/>
    <col min="20" max="20" width="9.81640625" style="111" customWidth="1"/>
    <col min="21" max="21" width="10" style="111" customWidth="1"/>
    <col min="22" max="22" width="9.453125" style="111" customWidth="1"/>
    <col min="23" max="23" width="9.81640625" style="111" customWidth="1"/>
    <col min="24" max="24" width="9.453125" style="111" customWidth="1"/>
    <col min="25" max="25" width="10.453125" style="111" customWidth="1"/>
    <col min="26" max="16384" width="8.7265625" style="111"/>
  </cols>
  <sheetData>
    <row r="1" spans="1:25" ht="19.5">
      <c r="A1" s="936" t="s">
        <v>617</v>
      </c>
      <c r="B1" s="576"/>
      <c r="C1" s="568"/>
      <c r="D1" s="568"/>
      <c r="E1" s="568"/>
      <c r="F1" s="568"/>
      <c r="G1" s="568"/>
      <c r="H1" s="568"/>
      <c r="I1" s="568"/>
      <c r="J1" s="568"/>
      <c r="K1" s="568"/>
      <c r="L1" s="568"/>
      <c r="M1" s="568"/>
      <c r="N1" s="568"/>
      <c r="O1" s="568"/>
      <c r="P1" s="568"/>
      <c r="Q1" s="568"/>
      <c r="R1" s="568"/>
      <c r="S1" s="568"/>
      <c r="T1" s="568"/>
      <c r="U1" s="12"/>
      <c r="V1" s="12"/>
      <c r="W1" s="12"/>
      <c r="X1" s="12"/>
    </row>
    <row r="2" spans="1:25" ht="17.5">
      <c r="A2" s="884" t="s">
        <v>376</v>
      </c>
      <c r="B2" s="564"/>
      <c r="C2" s="565"/>
      <c r="D2" s="565"/>
      <c r="E2" s="565"/>
      <c r="F2" s="565"/>
      <c r="G2" s="565"/>
      <c r="H2" s="566"/>
      <c r="I2" s="424"/>
      <c r="J2" s="424"/>
      <c r="K2" s="424"/>
      <c r="L2" s="424"/>
      <c r="M2" s="424"/>
      <c r="N2" s="424"/>
      <c r="O2" s="424"/>
      <c r="P2" s="424"/>
      <c r="Q2" s="424"/>
      <c r="R2" s="424"/>
      <c r="S2" s="112"/>
      <c r="T2" s="112"/>
      <c r="U2" s="112"/>
      <c r="V2" s="112"/>
    </row>
    <row r="3" spans="1:25" ht="18" thickBot="1">
      <c r="A3" s="578" t="s">
        <v>307</v>
      </c>
      <c r="B3" s="564"/>
      <c r="C3" s="565"/>
      <c r="D3" s="565"/>
      <c r="E3" s="565"/>
      <c r="F3" s="565"/>
      <c r="G3" s="565"/>
      <c r="H3" s="566"/>
      <c r="I3" s="424"/>
      <c r="J3" s="424"/>
      <c r="K3" s="424"/>
      <c r="L3" s="424"/>
      <c r="M3" s="424"/>
      <c r="N3" s="424"/>
      <c r="O3" s="424"/>
      <c r="P3" s="424"/>
      <c r="Q3" s="424"/>
      <c r="R3" s="424"/>
      <c r="S3" s="112"/>
      <c r="T3" s="112"/>
      <c r="U3" s="112"/>
      <c r="V3" s="112"/>
    </row>
    <row r="4" spans="1:25" ht="15.5">
      <c r="A4" s="729" t="s">
        <v>314</v>
      </c>
      <c r="B4" s="729" t="s">
        <v>288</v>
      </c>
      <c r="C4" s="569" t="s">
        <v>273</v>
      </c>
      <c r="D4" s="569" t="s">
        <v>243</v>
      </c>
      <c r="E4" s="569" t="s">
        <v>244</v>
      </c>
      <c r="F4" s="569" t="s">
        <v>245</v>
      </c>
      <c r="G4" s="569" t="s">
        <v>246</v>
      </c>
      <c r="H4" s="569" t="s">
        <v>247</v>
      </c>
      <c r="I4" s="569" t="s">
        <v>248</v>
      </c>
      <c r="J4" s="570" t="s">
        <v>249</v>
      </c>
      <c r="K4" s="935" t="s">
        <v>290</v>
      </c>
      <c r="L4" s="569" t="s">
        <v>250</v>
      </c>
      <c r="M4" s="569" t="s">
        <v>251</v>
      </c>
      <c r="N4" s="569" t="s">
        <v>252</v>
      </c>
      <c r="O4" s="569" t="s">
        <v>253</v>
      </c>
      <c r="P4" s="569" t="s">
        <v>254</v>
      </c>
      <c r="Q4" s="569" t="s">
        <v>255</v>
      </c>
      <c r="R4" s="569" t="s">
        <v>256</v>
      </c>
      <c r="S4" s="569" t="s">
        <v>257</v>
      </c>
      <c r="T4" s="569" t="s">
        <v>258</v>
      </c>
      <c r="U4" s="569" t="s">
        <v>259</v>
      </c>
      <c r="V4" s="569" t="s">
        <v>260</v>
      </c>
      <c r="W4" s="570" t="s">
        <v>261</v>
      </c>
      <c r="X4" s="1137" t="s">
        <v>291</v>
      </c>
      <c r="Y4" s="569" t="s">
        <v>279</v>
      </c>
    </row>
    <row r="5" spans="1:25" ht="15.5">
      <c r="A5" s="881" t="s">
        <v>126</v>
      </c>
      <c r="B5" s="67" t="s">
        <v>127</v>
      </c>
      <c r="C5" s="63">
        <v>3.3</v>
      </c>
      <c r="D5" s="63">
        <v>3.2</v>
      </c>
      <c r="E5" s="63">
        <v>2.8</v>
      </c>
      <c r="F5" s="63">
        <v>3.1</v>
      </c>
      <c r="G5" s="63">
        <v>2.9</v>
      </c>
      <c r="H5" s="63">
        <v>3.3</v>
      </c>
      <c r="I5" s="63">
        <v>3.7</v>
      </c>
      <c r="J5" s="64">
        <v>3.3</v>
      </c>
      <c r="K5" s="62">
        <v>4.8</v>
      </c>
      <c r="L5" s="63">
        <v>4.2</v>
      </c>
      <c r="M5" s="191">
        <v>4.2</v>
      </c>
      <c r="N5" s="191">
        <v>4.2</v>
      </c>
      <c r="O5" s="191">
        <v>4</v>
      </c>
      <c r="P5" s="191">
        <v>3.7</v>
      </c>
      <c r="Q5" s="191">
        <v>3.9</v>
      </c>
      <c r="R5" s="191">
        <v>3.7</v>
      </c>
      <c r="S5" s="191">
        <v>4.2</v>
      </c>
      <c r="T5" s="191">
        <v>3.8</v>
      </c>
      <c r="U5" s="191">
        <v>3.8</v>
      </c>
      <c r="V5" s="191">
        <v>4</v>
      </c>
      <c r="W5" s="273">
        <v>4</v>
      </c>
      <c r="X5" s="274">
        <v>3.6</v>
      </c>
      <c r="Y5" s="191">
        <v>2.5</v>
      </c>
    </row>
    <row r="6" spans="1:25" ht="15.5">
      <c r="A6" s="883" t="s">
        <v>126</v>
      </c>
      <c r="B6" s="69" t="s">
        <v>128</v>
      </c>
      <c r="C6" s="63">
        <v>18.899999999999999</v>
      </c>
      <c r="D6" s="63">
        <v>18.5</v>
      </c>
      <c r="E6" s="63">
        <v>18.899999999999999</v>
      </c>
      <c r="F6" s="63">
        <v>18.8</v>
      </c>
      <c r="G6" s="63">
        <v>18.899999999999999</v>
      </c>
      <c r="H6" s="63">
        <v>18.7</v>
      </c>
      <c r="I6" s="63">
        <v>20</v>
      </c>
      <c r="J6" s="64">
        <v>19.600000000000001</v>
      </c>
      <c r="K6" s="62">
        <v>18.2</v>
      </c>
      <c r="L6" s="63">
        <v>18.899999999999999</v>
      </c>
      <c r="M6" s="191">
        <v>20.2</v>
      </c>
      <c r="N6" s="191">
        <v>19.899999999999999</v>
      </c>
      <c r="O6" s="191">
        <v>20.5</v>
      </c>
      <c r="P6" s="191">
        <v>18.8</v>
      </c>
      <c r="Q6" s="191">
        <v>19.3</v>
      </c>
      <c r="R6" s="191">
        <v>19.5</v>
      </c>
      <c r="S6" s="191">
        <v>19.5</v>
      </c>
      <c r="T6" s="191">
        <v>19.399999999999999</v>
      </c>
      <c r="U6" s="191">
        <v>19</v>
      </c>
      <c r="V6" s="191">
        <v>20</v>
      </c>
      <c r="W6" s="273">
        <v>19.7</v>
      </c>
      <c r="X6" s="274">
        <v>16</v>
      </c>
      <c r="Y6" s="191">
        <v>17.899999999999999</v>
      </c>
    </row>
    <row r="7" spans="1:25" ht="15.5">
      <c r="A7" s="883" t="s">
        <v>126</v>
      </c>
      <c r="B7" s="69" t="s">
        <v>129</v>
      </c>
      <c r="C7" s="63">
        <v>13.6</v>
      </c>
      <c r="D7" s="63">
        <v>13.4</v>
      </c>
      <c r="E7" s="63">
        <v>14.3</v>
      </c>
      <c r="F7" s="63">
        <v>14.2</v>
      </c>
      <c r="G7" s="63">
        <v>13.9</v>
      </c>
      <c r="H7" s="63">
        <v>14.3</v>
      </c>
      <c r="I7" s="63">
        <v>13.1</v>
      </c>
      <c r="J7" s="64">
        <v>13.3</v>
      </c>
      <c r="K7" s="62">
        <v>13.6</v>
      </c>
      <c r="L7" s="63">
        <v>13</v>
      </c>
      <c r="M7" s="191">
        <v>13.6</v>
      </c>
      <c r="N7" s="191">
        <v>13.3</v>
      </c>
      <c r="O7" s="191">
        <v>12.7</v>
      </c>
      <c r="P7" s="191">
        <v>13.1</v>
      </c>
      <c r="Q7" s="191">
        <v>12.6</v>
      </c>
      <c r="R7" s="191">
        <v>13.2</v>
      </c>
      <c r="S7" s="191">
        <v>13.1</v>
      </c>
      <c r="T7" s="191">
        <v>13.1</v>
      </c>
      <c r="U7" s="191">
        <v>12.9</v>
      </c>
      <c r="V7" s="191">
        <v>12.7</v>
      </c>
      <c r="W7" s="273">
        <v>12.7</v>
      </c>
      <c r="X7" s="274">
        <v>16.100000000000001</v>
      </c>
      <c r="Y7" s="191">
        <v>14.6</v>
      </c>
    </row>
    <row r="8" spans="1:25" ht="15.5">
      <c r="A8" s="883" t="s">
        <v>126</v>
      </c>
      <c r="B8" s="69" t="s">
        <v>130</v>
      </c>
      <c r="C8" s="63">
        <v>15.3</v>
      </c>
      <c r="D8" s="63">
        <v>15</v>
      </c>
      <c r="E8" s="63">
        <v>15.6</v>
      </c>
      <c r="F8" s="63">
        <v>15.7</v>
      </c>
      <c r="G8" s="63">
        <v>15.6</v>
      </c>
      <c r="H8" s="63">
        <v>15.2</v>
      </c>
      <c r="I8" s="63">
        <v>15.1</v>
      </c>
      <c r="J8" s="64">
        <v>15</v>
      </c>
      <c r="K8" s="62">
        <v>15.5</v>
      </c>
      <c r="L8" s="63">
        <v>14.9</v>
      </c>
      <c r="M8" s="191">
        <v>15.2</v>
      </c>
      <c r="N8" s="191">
        <v>15.5</v>
      </c>
      <c r="O8" s="191">
        <v>14.6</v>
      </c>
      <c r="P8" s="191">
        <v>15.2</v>
      </c>
      <c r="Q8" s="191">
        <v>15.1</v>
      </c>
      <c r="R8" s="191">
        <v>14.8</v>
      </c>
      <c r="S8" s="191">
        <v>15.5</v>
      </c>
      <c r="T8" s="191">
        <v>14.5</v>
      </c>
      <c r="U8" s="191">
        <v>14.8</v>
      </c>
      <c r="V8" s="191">
        <v>15.3</v>
      </c>
      <c r="W8" s="273">
        <v>15.9</v>
      </c>
      <c r="X8" s="274">
        <v>20</v>
      </c>
      <c r="Y8" s="191">
        <v>16.5</v>
      </c>
    </row>
    <row r="9" spans="1:25" ht="15.5">
      <c r="A9" s="883" t="s">
        <v>126</v>
      </c>
      <c r="B9" s="69" t="s">
        <v>131</v>
      </c>
      <c r="C9" s="63">
        <v>17.399999999999999</v>
      </c>
      <c r="D9" s="63">
        <v>17.3</v>
      </c>
      <c r="E9" s="63">
        <v>17.8</v>
      </c>
      <c r="F9" s="63">
        <v>17.8</v>
      </c>
      <c r="G9" s="63">
        <v>17.5</v>
      </c>
      <c r="H9" s="63">
        <v>18</v>
      </c>
      <c r="I9" s="63">
        <v>17</v>
      </c>
      <c r="J9" s="64">
        <v>17.3</v>
      </c>
      <c r="K9" s="62">
        <v>16.5</v>
      </c>
      <c r="L9" s="63">
        <v>16.399999999999999</v>
      </c>
      <c r="M9" s="191">
        <v>15.9</v>
      </c>
      <c r="N9" s="191">
        <v>15.8</v>
      </c>
      <c r="O9" s="191">
        <v>16.5</v>
      </c>
      <c r="P9" s="191">
        <v>17.899999999999999</v>
      </c>
      <c r="Q9" s="191">
        <v>17.399999999999999</v>
      </c>
      <c r="R9" s="191">
        <v>17.100000000000001</v>
      </c>
      <c r="S9" s="191">
        <v>17.7</v>
      </c>
      <c r="T9" s="191">
        <v>17.3</v>
      </c>
      <c r="U9" s="191">
        <v>18</v>
      </c>
      <c r="V9" s="191">
        <v>17.399999999999999</v>
      </c>
      <c r="W9" s="273">
        <v>17.7</v>
      </c>
      <c r="X9" s="274">
        <v>19.399999999999999</v>
      </c>
      <c r="Y9" s="191">
        <v>17.600000000000001</v>
      </c>
    </row>
    <row r="10" spans="1:25" ht="15.5">
      <c r="A10" s="883" t="s">
        <v>126</v>
      </c>
      <c r="B10" s="69" t="s">
        <v>132</v>
      </c>
      <c r="C10" s="63">
        <v>14.5</v>
      </c>
      <c r="D10" s="63">
        <v>15.5</v>
      </c>
      <c r="E10" s="63">
        <v>15.7</v>
      </c>
      <c r="F10" s="63">
        <v>15.5</v>
      </c>
      <c r="G10" s="63">
        <v>16</v>
      </c>
      <c r="H10" s="63">
        <v>15.5</v>
      </c>
      <c r="I10" s="63">
        <v>16.3</v>
      </c>
      <c r="J10" s="64">
        <v>16.3</v>
      </c>
      <c r="K10" s="62">
        <v>15.3</v>
      </c>
      <c r="L10" s="63">
        <v>15.6</v>
      </c>
      <c r="M10" s="191">
        <v>15.4</v>
      </c>
      <c r="N10" s="191">
        <v>15.8</v>
      </c>
      <c r="O10" s="191">
        <v>16.3</v>
      </c>
      <c r="P10" s="191">
        <v>16.600000000000001</v>
      </c>
      <c r="Q10" s="191">
        <v>16.5</v>
      </c>
      <c r="R10" s="191">
        <v>16.3</v>
      </c>
      <c r="S10" s="191">
        <v>15.4</v>
      </c>
      <c r="T10" s="191">
        <v>16.3</v>
      </c>
      <c r="U10" s="191">
        <v>16.899999999999999</v>
      </c>
      <c r="V10" s="191">
        <v>16.8</v>
      </c>
      <c r="W10" s="273">
        <v>15.9</v>
      </c>
      <c r="X10" s="276">
        <v>14.6</v>
      </c>
      <c r="Y10" s="191">
        <v>15.9</v>
      </c>
    </row>
    <row r="11" spans="1:25" ht="15.5">
      <c r="A11" s="882" t="s">
        <v>126</v>
      </c>
      <c r="B11" s="730" t="s">
        <v>133</v>
      </c>
      <c r="C11" s="731">
        <v>16.899999999999999</v>
      </c>
      <c r="D11" s="731">
        <v>17.100000000000001</v>
      </c>
      <c r="E11" s="731">
        <v>15.1</v>
      </c>
      <c r="F11" s="731">
        <v>14.9</v>
      </c>
      <c r="G11" s="731">
        <v>15.3</v>
      </c>
      <c r="H11" s="731">
        <v>15</v>
      </c>
      <c r="I11" s="731">
        <v>14.9</v>
      </c>
      <c r="J11" s="732">
        <v>15.2</v>
      </c>
      <c r="K11" s="733">
        <v>16.100000000000001</v>
      </c>
      <c r="L11" s="731">
        <v>17</v>
      </c>
      <c r="M11" s="677">
        <v>15.7</v>
      </c>
      <c r="N11" s="677">
        <v>15.5</v>
      </c>
      <c r="O11" s="677">
        <v>15.3</v>
      </c>
      <c r="P11" s="677">
        <v>14.8</v>
      </c>
      <c r="Q11" s="677">
        <v>15.2</v>
      </c>
      <c r="R11" s="677">
        <v>15.5</v>
      </c>
      <c r="S11" s="677">
        <v>14.7</v>
      </c>
      <c r="T11" s="677">
        <v>15.7</v>
      </c>
      <c r="U11" s="677">
        <v>14.6</v>
      </c>
      <c r="V11" s="677">
        <v>13.8</v>
      </c>
      <c r="W11" s="734">
        <v>14.2</v>
      </c>
      <c r="X11" s="735">
        <v>10.3</v>
      </c>
      <c r="Y11" s="677">
        <v>14.9</v>
      </c>
    </row>
    <row r="12" spans="1:25" ht="15.5">
      <c r="A12" s="761" t="s">
        <v>126</v>
      </c>
      <c r="B12" s="742" t="s">
        <v>241</v>
      </c>
      <c r="C12" s="743">
        <v>20380</v>
      </c>
      <c r="D12" s="743">
        <v>22130</v>
      </c>
      <c r="E12" s="743">
        <v>22410</v>
      </c>
      <c r="F12" s="743">
        <v>21200</v>
      </c>
      <c r="G12" s="743">
        <v>20620</v>
      </c>
      <c r="H12" s="743">
        <v>21050</v>
      </c>
      <c r="I12" s="743">
        <v>19600</v>
      </c>
      <c r="J12" s="744">
        <v>19900</v>
      </c>
      <c r="K12" s="743">
        <v>16210</v>
      </c>
      <c r="L12" s="743">
        <v>16070</v>
      </c>
      <c r="M12" s="745">
        <v>15000</v>
      </c>
      <c r="N12" s="745">
        <v>12830</v>
      </c>
      <c r="O12" s="745">
        <v>13940</v>
      </c>
      <c r="P12" s="745">
        <v>15410</v>
      </c>
      <c r="Q12" s="745">
        <v>15890</v>
      </c>
      <c r="R12" s="745">
        <v>15550</v>
      </c>
      <c r="S12" s="745">
        <v>14640</v>
      </c>
      <c r="T12" s="745">
        <v>15050</v>
      </c>
      <c r="U12" s="745">
        <v>14480</v>
      </c>
      <c r="V12" s="745">
        <v>13820</v>
      </c>
      <c r="W12" s="746">
        <v>14230</v>
      </c>
      <c r="X12" s="745">
        <v>2880</v>
      </c>
      <c r="Y12" s="745">
        <v>13400</v>
      </c>
    </row>
    <row r="13" spans="1:25" ht="15.5">
      <c r="A13" s="760" t="s">
        <v>134</v>
      </c>
      <c r="B13" s="728" t="s">
        <v>165</v>
      </c>
      <c r="C13" s="736">
        <v>10.4</v>
      </c>
      <c r="D13" s="736">
        <v>9.9</v>
      </c>
      <c r="E13" s="736">
        <v>8.6999999999999993</v>
      </c>
      <c r="F13" s="736">
        <v>9.4</v>
      </c>
      <c r="G13" s="736">
        <v>10.1</v>
      </c>
      <c r="H13" s="736">
        <v>10.6</v>
      </c>
      <c r="I13" s="736">
        <v>11.6</v>
      </c>
      <c r="J13" s="737">
        <v>10</v>
      </c>
      <c r="K13" s="738">
        <v>11</v>
      </c>
      <c r="L13" s="736">
        <v>9.6999999999999993</v>
      </c>
      <c r="M13" s="739">
        <v>9.8000000000000007</v>
      </c>
      <c r="N13" s="739">
        <v>9.8000000000000007</v>
      </c>
      <c r="O13" s="739">
        <v>10.3</v>
      </c>
      <c r="P13" s="739">
        <v>9.8000000000000007</v>
      </c>
      <c r="Q13" s="739">
        <v>8.4</v>
      </c>
      <c r="R13" s="739">
        <v>8.9</v>
      </c>
      <c r="S13" s="739">
        <v>7.7</v>
      </c>
      <c r="T13" s="739">
        <v>9.1999999999999993</v>
      </c>
      <c r="U13" s="739">
        <v>9</v>
      </c>
      <c r="V13" s="739">
        <v>10.8</v>
      </c>
      <c r="W13" s="740">
        <v>9.3000000000000007</v>
      </c>
      <c r="X13" s="741">
        <v>10.3</v>
      </c>
      <c r="Y13" s="739">
        <v>11.4</v>
      </c>
    </row>
    <row r="14" spans="1:25" ht="15.5">
      <c r="A14" s="68" t="s">
        <v>134</v>
      </c>
      <c r="B14" s="67" t="s">
        <v>135</v>
      </c>
      <c r="C14" s="63">
        <v>18</v>
      </c>
      <c r="D14" s="63">
        <v>16.2</v>
      </c>
      <c r="E14" s="63">
        <v>18.3</v>
      </c>
      <c r="F14" s="63">
        <v>18.600000000000001</v>
      </c>
      <c r="G14" s="63">
        <v>19</v>
      </c>
      <c r="H14" s="63">
        <v>18.899999999999999</v>
      </c>
      <c r="I14" s="63">
        <v>16.600000000000001</v>
      </c>
      <c r="J14" s="64">
        <v>17.600000000000001</v>
      </c>
      <c r="K14" s="62">
        <v>18.899999999999999</v>
      </c>
      <c r="L14" s="63">
        <v>17.399999999999999</v>
      </c>
      <c r="M14" s="191">
        <v>19.399999999999999</v>
      </c>
      <c r="N14" s="191">
        <v>20.399999999999999</v>
      </c>
      <c r="O14" s="191">
        <v>19.100000000000001</v>
      </c>
      <c r="P14" s="191">
        <v>18.5</v>
      </c>
      <c r="Q14" s="191">
        <v>18.5</v>
      </c>
      <c r="R14" s="191">
        <v>20.399999999999999</v>
      </c>
      <c r="S14" s="191">
        <v>19.399999999999999</v>
      </c>
      <c r="T14" s="191">
        <v>19.899999999999999</v>
      </c>
      <c r="U14" s="191">
        <v>19.100000000000001</v>
      </c>
      <c r="V14" s="191">
        <v>18.600000000000001</v>
      </c>
      <c r="W14" s="273">
        <v>20.6</v>
      </c>
      <c r="X14" s="274">
        <v>27.2</v>
      </c>
      <c r="Y14" s="191">
        <v>21.4</v>
      </c>
    </row>
    <row r="15" spans="1:25" ht="15.5">
      <c r="A15" s="68" t="s">
        <v>134</v>
      </c>
      <c r="B15" s="67" t="s">
        <v>130</v>
      </c>
      <c r="C15" s="63">
        <v>21.3</v>
      </c>
      <c r="D15" s="63">
        <v>21.9</v>
      </c>
      <c r="E15" s="63">
        <v>22.5</v>
      </c>
      <c r="F15" s="63">
        <v>22.4</v>
      </c>
      <c r="G15" s="63">
        <v>21.2</v>
      </c>
      <c r="H15" s="63">
        <v>21.6</v>
      </c>
      <c r="I15" s="63">
        <v>23.1</v>
      </c>
      <c r="J15" s="64">
        <v>23.4</v>
      </c>
      <c r="K15" s="62">
        <v>21.8</v>
      </c>
      <c r="L15" s="63">
        <v>22.9</v>
      </c>
      <c r="M15" s="191">
        <v>23.2</v>
      </c>
      <c r="N15" s="191">
        <v>22.7</v>
      </c>
      <c r="O15" s="191">
        <v>23.9</v>
      </c>
      <c r="P15" s="191">
        <v>23.6</v>
      </c>
      <c r="Q15" s="191">
        <v>24.7</v>
      </c>
      <c r="R15" s="191">
        <v>25.1</v>
      </c>
      <c r="S15" s="191">
        <v>24.9</v>
      </c>
      <c r="T15" s="191">
        <v>24.2</v>
      </c>
      <c r="U15" s="191">
        <v>24.5</v>
      </c>
      <c r="V15" s="191">
        <v>22.8</v>
      </c>
      <c r="W15" s="273">
        <v>23.8</v>
      </c>
      <c r="X15" s="274">
        <v>29.2</v>
      </c>
      <c r="Y15" s="191">
        <v>22.1</v>
      </c>
    </row>
    <row r="16" spans="1:25" ht="15.5">
      <c r="A16" s="68" t="s">
        <v>134</v>
      </c>
      <c r="B16" s="67" t="s">
        <v>131</v>
      </c>
      <c r="C16" s="63">
        <v>18.8</v>
      </c>
      <c r="D16" s="63">
        <v>19.2</v>
      </c>
      <c r="E16" s="63">
        <v>20.2</v>
      </c>
      <c r="F16" s="63">
        <v>19.5</v>
      </c>
      <c r="G16" s="63">
        <v>19.7</v>
      </c>
      <c r="H16" s="63">
        <v>18.8</v>
      </c>
      <c r="I16" s="63">
        <v>18.100000000000001</v>
      </c>
      <c r="J16" s="64">
        <v>19.8</v>
      </c>
      <c r="K16" s="62">
        <v>16.5</v>
      </c>
      <c r="L16" s="63">
        <v>18.100000000000001</v>
      </c>
      <c r="M16" s="191">
        <v>16.899999999999999</v>
      </c>
      <c r="N16" s="191">
        <v>18.2</v>
      </c>
      <c r="O16" s="191">
        <v>18.100000000000001</v>
      </c>
      <c r="P16" s="191">
        <v>18.399999999999999</v>
      </c>
      <c r="Q16" s="191">
        <v>19</v>
      </c>
      <c r="R16" s="191">
        <v>18.899999999999999</v>
      </c>
      <c r="S16" s="191">
        <v>18.5</v>
      </c>
      <c r="T16" s="191">
        <v>19.600000000000001</v>
      </c>
      <c r="U16" s="191">
        <v>17.2</v>
      </c>
      <c r="V16" s="191">
        <v>18.8</v>
      </c>
      <c r="W16" s="273">
        <v>18.600000000000001</v>
      </c>
      <c r="X16" s="274">
        <v>19.8</v>
      </c>
      <c r="Y16" s="191">
        <v>18.600000000000001</v>
      </c>
    </row>
    <row r="17" spans="1:25" ht="15.5">
      <c r="A17" s="68" t="s">
        <v>134</v>
      </c>
      <c r="B17" s="67" t="s">
        <v>132</v>
      </c>
      <c r="C17" s="63">
        <v>13.5</v>
      </c>
      <c r="D17" s="63">
        <v>14</v>
      </c>
      <c r="E17" s="63">
        <v>13.6</v>
      </c>
      <c r="F17" s="63">
        <v>14.1</v>
      </c>
      <c r="G17" s="63">
        <v>14.5</v>
      </c>
      <c r="H17" s="63">
        <v>13.5</v>
      </c>
      <c r="I17" s="63">
        <v>13.8</v>
      </c>
      <c r="J17" s="64">
        <v>14</v>
      </c>
      <c r="K17" s="62">
        <v>14.4</v>
      </c>
      <c r="L17" s="63">
        <v>13.3</v>
      </c>
      <c r="M17" s="191">
        <v>14.9</v>
      </c>
      <c r="N17" s="191">
        <v>14.2</v>
      </c>
      <c r="O17" s="191">
        <v>13.5</v>
      </c>
      <c r="P17" s="191">
        <v>14.1</v>
      </c>
      <c r="Q17" s="191">
        <v>13.6</v>
      </c>
      <c r="R17" s="191">
        <v>13.3</v>
      </c>
      <c r="S17" s="191">
        <v>14.1</v>
      </c>
      <c r="T17" s="191">
        <v>13.4</v>
      </c>
      <c r="U17" s="191">
        <v>14.6</v>
      </c>
      <c r="V17" s="191">
        <v>13.7</v>
      </c>
      <c r="W17" s="273">
        <v>14.2</v>
      </c>
      <c r="X17" s="277">
        <v>8.5</v>
      </c>
      <c r="Y17" s="191">
        <v>13</v>
      </c>
    </row>
    <row r="18" spans="1:25" ht="15.5">
      <c r="A18" s="763" t="s">
        <v>134</v>
      </c>
      <c r="B18" s="754" t="s">
        <v>133</v>
      </c>
      <c r="C18" s="755">
        <v>18</v>
      </c>
      <c r="D18" s="755">
        <v>18.8</v>
      </c>
      <c r="E18" s="755">
        <v>16.600000000000001</v>
      </c>
      <c r="F18" s="755">
        <v>15.9</v>
      </c>
      <c r="G18" s="755">
        <v>15.6</v>
      </c>
      <c r="H18" s="755">
        <v>16.7</v>
      </c>
      <c r="I18" s="755">
        <v>16.7</v>
      </c>
      <c r="J18" s="756">
        <v>15.3</v>
      </c>
      <c r="K18" s="757">
        <v>17.3</v>
      </c>
      <c r="L18" s="755">
        <v>18.7</v>
      </c>
      <c r="M18" s="758">
        <v>15.8</v>
      </c>
      <c r="N18" s="758">
        <v>14.7</v>
      </c>
      <c r="O18" s="758">
        <v>15.1</v>
      </c>
      <c r="P18" s="758">
        <v>15.7</v>
      </c>
      <c r="Q18" s="758">
        <v>15.8</v>
      </c>
      <c r="R18" s="758">
        <v>13.4</v>
      </c>
      <c r="S18" s="758">
        <v>15.4</v>
      </c>
      <c r="T18" s="758">
        <v>13.8</v>
      </c>
      <c r="U18" s="758">
        <v>15.7</v>
      </c>
      <c r="V18" s="758">
        <v>15.3</v>
      </c>
      <c r="W18" s="759">
        <v>13.6</v>
      </c>
      <c r="X18" s="735">
        <v>5</v>
      </c>
      <c r="Y18" s="758">
        <v>13.4</v>
      </c>
    </row>
    <row r="19" spans="1:25" ht="16" thickBot="1">
      <c r="A19" s="762" t="s">
        <v>134</v>
      </c>
      <c r="B19" s="747" t="s">
        <v>241</v>
      </c>
      <c r="C19" s="748">
        <v>6770</v>
      </c>
      <c r="D19" s="748">
        <v>6430</v>
      </c>
      <c r="E19" s="748">
        <v>6100</v>
      </c>
      <c r="F19" s="748">
        <v>5740</v>
      </c>
      <c r="G19" s="748">
        <v>6170</v>
      </c>
      <c r="H19" s="748">
        <v>6070</v>
      </c>
      <c r="I19" s="748">
        <v>5050</v>
      </c>
      <c r="J19" s="749">
        <v>5300</v>
      </c>
      <c r="K19" s="750">
        <v>4310</v>
      </c>
      <c r="L19" s="748">
        <v>4380</v>
      </c>
      <c r="M19" s="751">
        <v>3680</v>
      </c>
      <c r="N19" s="751">
        <v>3470</v>
      </c>
      <c r="O19" s="751">
        <v>3650</v>
      </c>
      <c r="P19" s="751">
        <v>4330</v>
      </c>
      <c r="Q19" s="751">
        <v>4290</v>
      </c>
      <c r="R19" s="751">
        <v>4380</v>
      </c>
      <c r="S19" s="751">
        <v>4070</v>
      </c>
      <c r="T19" s="751">
        <v>4000</v>
      </c>
      <c r="U19" s="751">
        <v>3850</v>
      </c>
      <c r="V19" s="751">
        <v>3970</v>
      </c>
      <c r="W19" s="752">
        <v>4220</v>
      </c>
      <c r="X19" s="753">
        <v>720</v>
      </c>
      <c r="Y19" s="751">
        <v>3550</v>
      </c>
    </row>
    <row r="20" spans="1:25" ht="12.65" customHeight="1"/>
    <row r="38" spans="2:25">
      <c r="B38" s="56"/>
      <c r="C38" s="56"/>
      <c r="D38" s="56"/>
      <c r="E38" s="56"/>
      <c r="F38" s="56"/>
      <c r="G38" s="56"/>
      <c r="H38" s="56"/>
      <c r="I38" s="56"/>
      <c r="J38" s="56"/>
      <c r="K38" s="66"/>
      <c r="L38" s="66"/>
      <c r="M38" s="66"/>
      <c r="N38" s="66"/>
      <c r="O38" s="66"/>
      <c r="P38" s="66"/>
      <c r="Q38" s="66"/>
      <c r="R38" s="66"/>
      <c r="S38" s="66"/>
      <c r="T38" s="66"/>
      <c r="U38" s="66"/>
      <c r="V38" s="66"/>
      <c r="W38" s="56"/>
      <c r="X38" s="56"/>
      <c r="Y38" s="56"/>
    </row>
    <row r="39" spans="2:25">
      <c r="B39" s="56"/>
      <c r="C39" s="56"/>
      <c r="D39" s="56"/>
      <c r="E39" s="56"/>
      <c r="F39" s="56"/>
      <c r="G39" s="56"/>
      <c r="H39" s="56"/>
      <c r="I39" s="56"/>
      <c r="J39" s="56"/>
      <c r="K39" s="66"/>
      <c r="L39" s="66"/>
      <c r="M39" s="66"/>
      <c r="N39" s="66"/>
      <c r="O39" s="66"/>
      <c r="P39" s="66"/>
      <c r="Q39" s="66"/>
      <c r="R39" s="66"/>
      <c r="S39" s="66"/>
      <c r="T39" s="66"/>
      <c r="U39" s="66"/>
      <c r="V39" s="66"/>
      <c r="W39" s="56"/>
      <c r="X39" s="56"/>
      <c r="Y39" s="56"/>
    </row>
    <row r="40" spans="2:25">
      <c r="B40" s="56"/>
      <c r="C40" s="56"/>
      <c r="D40" s="56"/>
      <c r="E40" s="56"/>
      <c r="F40" s="56"/>
      <c r="G40" s="56"/>
      <c r="H40" s="56"/>
      <c r="I40" s="56"/>
      <c r="J40" s="56"/>
      <c r="K40" s="66"/>
      <c r="L40" s="66"/>
      <c r="M40" s="66"/>
      <c r="N40" s="66"/>
      <c r="O40" s="66"/>
      <c r="P40" s="66"/>
      <c r="Q40" s="66"/>
      <c r="R40" s="66"/>
      <c r="S40" s="66"/>
      <c r="T40" s="66"/>
      <c r="U40" s="66"/>
      <c r="V40" s="66"/>
      <c r="W40" s="56"/>
      <c r="X40" s="56"/>
      <c r="Y40" s="56"/>
    </row>
    <row r="41" spans="2:25">
      <c r="B41" s="56"/>
      <c r="C41" s="56"/>
      <c r="D41" s="56"/>
      <c r="E41" s="56"/>
      <c r="F41" s="56"/>
      <c r="G41" s="56"/>
      <c r="H41" s="56"/>
      <c r="I41" s="56"/>
      <c r="J41" s="56"/>
      <c r="K41" s="66"/>
      <c r="L41" s="66"/>
      <c r="M41" s="66"/>
      <c r="N41" s="66"/>
      <c r="O41" s="66"/>
      <c r="P41" s="66"/>
      <c r="Q41" s="66"/>
      <c r="R41" s="66"/>
      <c r="S41" s="66"/>
      <c r="T41" s="66"/>
      <c r="U41" s="66"/>
      <c r="V41" s="66"/>
      <c r="W41" s="56"/>
      <c r="X41" s="56"/>
      <c r="Y41" s="56"/>
    </row>
    <row r="42" spans="2:25">
      <c r="B42" s="56"/>
      <c r="C42" s="56"/>
      <c r="D42" s="56"/>
      <c r="E42" s="56"/>
      <c r="F42" s="56"/>
      <c r="G42" s="56"/>
      <c r="H42" s="56"/>
      <c r="I42" s="56"/>
      <c r="J42" s="56"/>
      <c r="K42" s="66"/>
      <c r="L42" s="66"/>
      <c r="M42" s="66"/>
      <c r="N42" s="66"/>
      <c r="O42" s="66"/>
      <c r="P42" s="66"/>
      <c r="Q42" s="66"/>
      <c r="R42" s="66"/>
      <c r="S42" s="66"/>
      <c r="T42" s="66"/>
      <c r="U42" s="66"/>
      <c r="V42" s="66"/>
      <c r="W42" s="56"/>
      <c r="X42" s="56"/>
      <c r="Y42" s="56"/>
    </row>
    <row r="43" spans="2:25">
      <c r="B43" s="56"/>
      <c r="C43" s="56"/>
      <c r="D43" s="56"/>
      <c r="E43" s="56"/>
      <c r="F43" s="56"/>
      <c r="G43" s="56"/>
      <c r="H43" s="56"/>
      <c r="I43" s="56"/>
      <c r="J43" s="56"/>
      <c r="K43" s="66"/>
      <c r="L43" s="66"/>
      <c r="M43" s="66"/>
      <c r="N43" s="66"/>
      <c r="O43" s="66"/>
      <c r="P43" s="66"/>
      <c r="Q43" s="66"/>
      <c r="R43" s="66"/>
      <c r="S43" s="66"/>
      <c r="T43" s="66"/>
      <c r="U43" s="66"/>
      <c r="V43" s="66"/>
      <c r="W43" s="56"/>
      <c r="X43" s="56"/>
      <c r="Y43" s="56"/>
    </row>
    <row r="44" spans="2:25">
      <c r="B44" s="56"/>
      <c r="C44" s="56"/>
      <c r="D44" s="56"/>
      <c r="E44" s="56"/>
      <c r="F44" s="56"/>
      <c r="G44" s="56"/>
      <c r="H44" s="56"/>
      <c r="I44" s="56"/>
      <c r="J44" s="56"/>
      <c r="K44" s="66"/>
      <c r="L44" s="66"/>
      <c r="M44" s="66"/>
      <c r="N44" s="66"/>
      <c r="O44" s="66"/>
      <c r="P44" s="66"/>
      <c r="Q44" s="66"/>
      <c r="R44" s="66"/>
      <c r="S44" s="66"/>
      <c r="T44" s="66"/>
      <c r="U44" s="66"/>
      <c r="V44" s="66"/>
      <c r="W44" s="56"/>
      <c r="X44" s="56"/>
      <c r="Y44" s="56"/>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X13"/>
  <sheetViews>
    <sheetView workbookViewId="0"/>
  </sheetViews>
  <sheetFormatPr defaultRowHeight="12.5"/>
  <cols>
    <col min="1" max="1" width="21.54296875" style="111" customWidth="1"/>
    <col min="2" max="2" width="9.7265625" style="111" customWidth="1"/>
    <col min="3" max="3" width="9.81640625" style="111" customWidth="1"/>
    <col min="4" max="4" width="9.7265625" style="111" customWidth="1"/>
    <col min="5" max="5" width="9.54296875" style="111" customWidth="1"/>
    <col min="6" max="6" width="9.81640625" style="111" customWidth="1"/>
    <col min="7" max="8" width="9.453125" style="111" customWidth="1"/>
    <col min="9" max="9" width="9.81640625" style="111" customWidth="1"/>
    <col min="10" max="10" width="9.54296875" style="111" customWidth="1"/>
    <col min="11" max="11" width="10" style="111" customWidth="1"/>
    <col min="12" max="12" width="9.453125" style="111" customWidth="1"/>
    <col min="13" max="13" width="9.54296875" style="111" customWidth="1"/>
    <col min="14" max="14" width="9.453125" style="111" customWidth="1"/>
    <col min="15" max="15" width="10" style="111" customWidth="1"/>
    <col min="16" max="16" width="9.54296875" style="111" customWidth="1"/>
    <col min="17" max="17" width="9.81640625" style="111" customWidth="1"/>
    <col min="18" max="18" width="10.26953125" style="111" customWidth="1"/>
    <col min="19" max="19" width="9.54296875" style="111" customWidth="1"/>
    <col min="20" max="20" width="10.1796875" style="111" customWidth="1"/>
    <col min="21" max="23" width="9.453125" style="111" customWidth="1"/>
    <col min="24" max="24" width="10.453125" style="111" customWidth="1"/>
    <col min="25" max="16384" width="8.7265625" style="111"/>
  </cols>
  <sheetData>
    <row r="1" spans="1:24" ht="18.649999999999999" customHeight="1">
      <c r="A1" s="936" t="s">
        <v>474</v>
      </c>
      <c r="B1" s="584"/>
      <c r="C1" s="584"/>
      <c r="D1" s="584"/>
      <c r="E1" s="584"/>
      <c r="F1" s="584"/>
      <c r="G1" s="584"/>
      <c r="H1" s="584"/>
      <c r="I1" s="584"/>
      <c r="J1" s="584"/>
      <c r="K1" s="584"/>
      <c r="L1" s="584"/>
      <c r="M1" s="584"/>
      <c r="N1" s="584"/>
      <c r="O1" s="584"/>
      <c r="P1" s="584"/>
      <c r="Q1" s="584"/>
      <c r="R1" s="584"/>
      <c r="S1" s="584"/>
      <c r="T1" s="584"/>
      <c r="U1" s="585"/>
      <c r="V1" s="585"/>
    </row>
    <row r="2" spans="1:24" ht="18.649999999999999" customHeight="1">
      <c r="A2" s="884" t="s">
        <v>376</v>
      </c>
      <c r="B2" s="584"/>
      <c r="C2" s="584"/>
      <c r="D2" s="584"/>
      <c r="E2" s="584"/>
      <c r="F2" s="584"/>
      <c r="G2" s="584"/>
      <c r="H2" s="584"/>
      <c r="I2" s="584"/>
      <c r="J2" s="584"/>
      <c r="K2" s="584"/>
      <c r="L2" s="584"/>
      <c r="M2" s="584"/>
      <c r="N2" s="584"/>
      <c r="O2" s="584"/>
      <c r="P2" s="584"/>
      <c r="Q2" s="584"/>
      <c r="R2" s="584"/>
      <c r="S2" s="584"/>
      <c r="T2" s="584"/>
      <c r="U2" s="585"/>
      <c r="V2" s="585"/>
    </row>
    <row r="3" spans="1:24" ht="18.649999999999999" customHeight="1" thickBot="1">
      <c r="A3" s="578" t="s">
        <v>307</v>
      </c>
      <c r="B3" s="586"/>
      <c r="C3" s="586"/>
      <c r="D3" s="586"/>
      <c r="E3" s="586"/>
      <c r="F3" s="586"/>
      <c r="G3" s="586"/>
      <c r="H3" s="586"/>
      <c r="I3" s="587"/>
      <c r="J3" s="588"/>
      <c r="K3" s="586"/>
      <c r="L3" s="586"/>
      <c r="M3" s="586"/>
      <c r="N3" s="587"/>
      <c r="O3" s="588"/>
      <c r="P3" s="586"/>
      <c r="Q3" s="586"/>
      <c r="R3" s="586"/>
      <c r="S3" s="586"/>
      <c r="T3" s="586"/>
      <c r="U3" s="589"/>
      <c r="V3" s="590"/>
      <c r="W3" s="591"/>
      <c r="X3" s="592"/>
    </row>
    <row r="4" spans="1:24" ht="15.5">
      <c r="A4" s="765" t="s">
        <v>287</v>
      </c>
      <c r="B4" s="327" t="s">
        <v>273</v>
      </c>
      <c r="C4" s="327" t="s">
        <v>243</v>
      </c>
      <c r="D4" s="327" t="s">
        <v>244</v>
      </c>
      <c r="E4" s="327" t="s">
        <v>245</v>
      </c>
      <c r="F4" s="327" t="s">
        <v>246</v>
      </c>
      <c r="G4" s="327" t="s">
        <v>247</v>
      </c>
      <c r="H4" s="327" t="s">
        <v>248</v>
      </c>
      <c r="I4" s="328" t="s">
        <v>249</v>
      </c>
      <c r="J4" s="331" t="s">
        <v>290</v>
      </c>
      <c r="K4" s="327" t="s">
        <v>250</v>
      </c>
      <c r="L4" s="327" t="s">
        <v>251</v>
      </c>
      <c r="M4" s="327" t="s">
        <v>252</v>
      </c>
      <c r="N4" s="328" t="s">
        <v>253</v>
      </c>
      <c r="O4" s="331" t="s">
        <v>254</v>
      </c>
      <c r="P4" s="327" t="s">
        <v>255</v>
      </c>
      <c r="Q4" s="327" t="s">
        <v>256</v>
      </c>
      <c r="R4" s="327" t="s">
        <v>257</v>
      </c>
      <c r="S4" s="327" t="s">
        <v>258</v>
      </c>
      <c r="T4" s="327" t="s">
        <v>259</v>
      </c>
      <c r="U4" s="327" t="s">
        <v>260</v>
      </c>
      <c r="V4" s="328" t="s">
        <v>261</v>
      </c>
      <c r="W4" s="885" t="s">
        <v>291</v>
      </c>
      <c r="X4" s="327" t="s">
        <v>279</v>
      </c>
    </row>
    <row r="5" spans="1:24" ht="15.5">
      <c r="A5" s="69" t="s">
        <v>136</v>
      </c>
      <c r="B5" s="63">
        <v>14.1</v>
      </c>
      <c r="C5" s="63">
        <v>13.2</v>
      </c>
      <c r="D5" s="63">
        <v>14</v>
      </c>
      <c r="E5" s="63">
        <v>14.4</v>
      </c>
      <c r="F5" s="63">
        <v>13.4</v>
      </c>
      <c r="G5" s="63">
        <v>13.7</v>
      </c>
      <c r="H5" s="63">
        <v>13.6</v>
      </c>
      <c r="I5" s="64">
        <v>14.6</v>
      </c>
      <c r="J5" s="114">
        <v>14.1</v>
      </c>
      <c r="K5" s="115">
        <v>14.1</v>
      </c>
      <c r="L5" s="279">
        <v>14</v>
      </c>
      <c r="M5" s="279">
        <v>13.9</v>
      </c>
      <c r="N5" s="280">
        <v>14.9</v>
      </c>
      <c r="O5" s="281">
        <v>14.6</v>
      </c>
      <c r="P5" s="279">
        <v>14</v>
      </c>
      <c r="Q5" s="279">
        <v>14.1</v>
      </c>
      <c r="R5" s="279">
        <v>14.6</v>
      </c>
      <c r="S5" s="279">
        <v>14.2</v>
      </c>
      <c r="T5" s="279">
        <v>14.8</v>
      </c>
      <c r="U5" s="279">
        <v>14.3</v>
      </c>
      <c r="V5" s="280">
        <v>13.9</v>
      </c>
      <c r="W5" s="274">
        <v>14.1</v>
      </c>
      <c r="X5" s="279">
        <v>14</v>
      </c>
    </row>
    <row r="6" spans="1:24" ht="15.5">
      <c r="A6" s="69" t="s">
        <v>137</v>
      </c>
      <c r="B6" s="63">
        <v>13.8</v>
      </c>
      <c r="C6" s="63">
        <v>15.4</v>
      </c>
      <c r="D6" s="63">
        <v>15.5</v>
      </c>
      <c r="E6" s="63">
        <v>15</v>
      </c>
      <c r="F6" s="63">
        <v>14.3</v>
      </c>
      <c r="G6" s="63">
        <v>14.7</v>
      </c>
      <c r="H6" s="63">
        <v>14.1</v>
      </c>
      <c r="I6" s="64">
        <v>14.9</v>
      </c>
      <c r="J6" s="114">
        <v>14.9</v>
      </c>
      <c r="K6" s="115">
        <v>14.5</v>
      </c>
      <c r="L6" s="279">
        <v>14.5</v>
      </c>
      <c r="M6" s="279">
        <v>14.9</v>
      </c>
      <c r="N6" s="280">
        <v>15.2</v>
      </c>
      <c r="O6" s="281">
        <v>15.7</v>
      </c>
      <c r="P6" s="279">
        <v>15.3</v>
      </c>
      <c r="Q6" s="279">
        <v>14.7</v>
      </c>
      <c r="R6" s="279">
        <v>14.4</v>
      </c>
      <c r="S6" s="279">
        <v>15</v>
      </c>
      <c r="T6" s="279">
        <v>15.4</v>
      </c>
      <c r="U6" s="279">
        <v>14.2</v>
      </c>
      <c r="V6" s="280">
        <v>15.1</v>
      </c>
      <c r="W6" s="274">
        <v>14.7</v>
      </c>
      <c r="X6" s="279">
        <v>14.8</v>
      </c>
    </row>
    <row r="7" spans="1:24" ht="15.5">
      <c r="A7" s="69" t="s">
        <v>138</v>
      </c>
      <c r="B7" s="63">
        <v>14.4</v>
      </c>
      <c r="C7" s="63">
        <v>15.4</v>
      </c>
      <c r="D7" s="63">
        <v>15.6</v>
      </c>
      <c r="E7" s="63">
        <v>14.5</v>
      </c>
      <c r="F7" s="63">
        <v>14.6</v>
      </c>
      <c r="G7" s="63">
        <v>15.3</v>
      </c>
      <c r="H7" s="63">
        <v>15.7</v>
      </c>
      <c r="I7" s="64">
        <v>14.5</v>
      </c>
      <c r="J7" s="114">
        <v>15.3</v>
      </c>
      <c r="K7" s="115">
        <v>14.8</v>
      </c>
      <c r="L7" s="279">
        <v>14.9</v>
      </c>
      <c r="M7" s="279">
        <v>14.8</v>
      </c>
      <c r="N7" s="280">
        <v>14.6</v>
      </c>
      <c r="O7" s="281">
        <v>15.5</v>
      </c>
      <c r="P7" s="279">
        <v>15.1</v>
      </c>
      <c r="Q7" s="279">
        <v>15.1</v>
      </c>
      <c r="R7" s="279">
        <v>14.8</v>
      </c>
      <c r="S7" s="279">
        <v>15.3</v>
      </c>
      <c r="T7" s="279">
        <v>15.6</v>
      </c>
      <c r="U7" s="279">
        <v>14.9</v>
      </c>
      <c r="V7" s="280">
        <v>14.2</v>
      </c>
      <c r="W7" s="274">
        <v>16</v>
      </c>
      <c r="X7" s="279">
        <v>14.4</v>
      </c>
    </row>
    <row r="8" spans="1:24" ht="15.5">
      <c r="A8" s="69" t="s">
        <v>139</v>
      </c>
      <c r="B8" s="63">
        <v>14.2</v>
      </c>
      <c r="C8" s="63">
        <v>16</v>
      </c>
      <c r="D8" s="63">
        <v>14.3</v>
      </c>
      <c r="E8" s="63">
        <v>15.6</v>
      </c>
      <c r="F8" s="63">
        <v>15.7</v>
      </c>
      <c r="G8" s="63">
        <v>15.7</v>
      </c>
      <c r="H8" s="63">
        <v>15.5</v>
      </c>
      <c r="I8" s="64">
        <v>13.9</v>
      </c>
      <c r="J8" s="114">
        <v>15.4</v>
      </c>
      <c r="K8" s="115">
        <v>14</v>
      </c>
      <c r="L8" s="279">
        <v>14.8</v>
      </c>
      <c r="M8" s="279">
        <v>15.2</v>
      </c>
      <c r="N8" s="280">
        <v>15.3</v>
      </c>
      <c r="O8" s="281">
        <v>15.3</v>
      </c>
      <c r="P8" s="279">
        <v>15.9</v>
      </c>
      <c r="Q8" s="279">
        <v>15.4</v>
      </c>
      <c r="R8" s="279">
        <v>15</v>
      </c>
      <c r="S8" s="279">
        <v>15.3</v>
      </c>
      <c r="T8" s="279">
        <v>14.6</v>
      </c>
      <c r="U8" s="279">
        <v>15.1</v>
      </c>
      <c r="V8" s="280">
        <v>14.7</v>
      </c>
      <c r="W8" s="274">
        <v>16.3</v>
      </c>
      <c r="X8" s="279">
        <v>14.6</v>
      </c>
    </row>
    <row r="9" spans="1:24" ht="15.5">
      <c r="A9" s="69" t="s">
        <v>140</v>
      </c>
      <c r="B9" s="63">
        <v>16.100000000000001</v>
      </c>
      <c r="C9" s="63">
        <v>15.8</v>
      </c>
      <c r="D9" s="63">
        <v>15.3</v>
      </c>
      <c r="E9" s="63">
        <v>16</v>
      </c>
      <c r="F9" s="63">
        <v>16</v>
      </c>
      <c r="G9" s="63">
        <v>16</v>
      </c>
      <c r="H9" s="63">
        <v>15.8</v>
      </c>
      <c r="I9" s="64">
        <v>17.2</v>
      </c>
      <c r="J9" s="114">
        <v>14.8</v>
      </c>
      <c r="K9" s="115">
        <v>15.9</v>
      </c>
      <c r="L9" s="279">
        <v>14.3</v>
      </c>
      <c r="M9" s="279">
        <v>15.9</v>
      </c>
      <c r="N9" s="280">
        <v>15.5</v>
      </c>
      <c r="O9" s="281">
        <v>15.1</v>
      </c>
      <c r="P9" s="279">
        <v>15.2</v>
      </c>
      <c r="Q9" s="279">
        <v>16.5</v>
      </c>
      <c r="R9" s="279">
        <v>15.7</v>
      </c>
      <c r="S9" s="279">
        <v>15.3</v>
      </c>
      <c r="T9" s="279">
        <v>16.2</v>
      </c>
      <c r="U9" s="279">
        <v>15.7</v>
      </c>
      <c r="V9" s="280">
        <v>15.6</v>
      </c>
      <c r="W9" s="274">
        <v>14.6</v>
      </c>
      <c r="X9" s="279">
        <v>15.4</v>
      </c>
    </row>
    <row r="10" spans="1:24" ht="15.5">
      <c r="A10" s="69" t="s">
        <v>141</v>
      </c>
      <c r="B10" s="63">
        <v>14.9</v>
      </c>
      <c r="C10" s="63">
        <v>13</v>
      </c>
      <c r="D10" s="63">
        <v>13.8</v>
      </c>
      <c r="E10" s="63">
        <v>12.8</v>
      </c>
      <c r="F10" s="63">
        <v>14.3</v>
      </c>
      <c r="G10" s="63">
        <v>13.5</v>
      </c>
      <c r="H10" s="63">
        <v>14.1</v>
      </c>
      <c r="I10" s="64">
        <v>12.8</v>
      </c>
      <c r="J10" s="114">
        <v>13.3</v>
      </c>
      <c r="K10" s="115">
        <v>14.8</v>
      </c>
      <c r="L10" s="279">
        <v>13.9</v>
      </c>
      <c r="M10" s="279">
        <v>13.2</v>
      </c>
      <c r="N10" s="280">
        <v>12.8</v>
      </c>
      <c r="O10" s="281">
        <v>12.5</v>
      </c>
      <c r="P10" s="279">
        <v>12.6</v>
      </c>
      <c r="Q10" s="279">
        <v>12.7</v>
      </c>
      <c r="R10" s="279">
        <v>13.9</v>
      </c>
      <c r="S10" s="279">
        <v>12.9</v>
      </c>
      <c r="T10" s="279">
        <v>12.2</v>
      </c>
      <c r="U10" s="279">
        <v>13.7</v>
      </c>
      <c r="V10" s="280">
        <v>13.3</v>
      </c>
      <c r="W10" s="274">
        <v>12.2</v>
      </c>
      <c r="X10" s="279">
        <v>14.6</v>
      </c>
    </row>
    <row r="11" spans="1:24" ht="15.5">
      <c r="A11" s="69" t="s">
        <v>142</v>
      </c>
      <c r="B11" s="63">
        <v>12.6</v>
      </c>
      <c r="C11" s="63">
        <v>11.1</v>
      </c>
      <c r="D11" s="63">
        <v>11.4</v>
      </c>
      <c r="E11" s="63">
        <v>11.7</v>
      </c>
      <c r="F11" s="63">
        <v>11.6</v>
      </c>
      <c r="G11" s="63">
        <v>11.1</v>
      </c>
      <c r="H11" s="63">
        <v>11.1</v>
      </c>
      <c r="I11" s="64">
        <v>12</v>
      </c>
      <c r="J11" s="114">
        <v>12.2</v>
      </c>
      <c r="K11" s="115">
        <v>11.7</v>
      </c>
      <c r="L11" s="279">
        <v>13.7</v>
      </c>
      <c r="M11" s="279">
        <v>12</v>
      </c>
      <c r="N11" s="280">
        <v>11.7</v>
      </c>
      <c r="O11" s="281">
        <v>11.4</v>
      </c>
      <c r="P11" s="279">
        <v>11.9</v>
      </c>
      <c r="Q11" s="279">
        <v>11.6</v>
      </c>
      <c r="R11" s="279">
        <v>11.6</v>
      </c>
      <c r="S11" s="279">
        <v>12</v>
      </c>
      <c r="T11" s="279">
        <v>11.2</v>
      </c>
      <c r="U11" s="279">
        <v>12.1</v>
      </c>
      <c r="V11" s="280">
        <v>12.1</v>
      </c>
      <c r="W11" s="274">
        <v>12.2</v>
      </c>
      <c r="X11" s="279">
        <v>12.2</v>
      </c>
    </row>
    <row r="12" spans="1:24" ht="16" thickBot="1">
      <c r="A12" s="764" t="s">
        <v>29</v>
      </c>
      <c r="B12" s="709">
        <v>28400</v>
      </c>
      <c r="C12" s="709">
        <v>28560</v>
      </c>
      <c r="D12" s="709">
        <v>28520</v>
      </c>
      <c r="E12" s="709">
        <v>26940</v>
      </c>
      <c r="F12" s="709">
        <v>26790</v>
      </c>
      <c r="G12" s="709">
        <v>27120</v>
      </c>
      <c r="H12" s="709">
        <v>24660</v>
      </c>
      <c r="I12" s="710">
        <v>25220</v>
      </c>
      <c r="J12" s="711">
        <v>20520</v>
      </c>
      <c r="K12" s="709">
        <v>20450</v>
      </c>
      <c r="L12" s="712">
        <v>18680</v>
      </c>
      <c r="M12" s="712">
        <v>16300</v>
      </c>
      <c r="N12" s="713">
        <v>17590</v>
      </c>
      <c r="O12" s="714">
        <v>19740</v>
      </c>
      <c r="P12" s="712">
        <v>20180</v>
      </c>
      <c r="Q12" s="712">
        <v>19930</v>
      </c>
      <c r="R12" s="712">
        <v>18710</v>
      </c>
      <c r="S12" s="712">
        <v>19050</v>
      </c>
      <c r="T12" s="712">
        <v>18330</v>
      </c>
      <c r="U12" s="712">
        <v>17790</v>
      </c>
      <c r="V12" s="713">
        <v>18450</v>
      </c>
      <c r="W12" s="714">
        <v>3600</v>
      </c>
      <c r="X12" s="712">
        <v>16560</v>
      </c>
    </row>
    <row r="13" spans="1:24" ht="12.65" customHeight="1"/>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XFD49"/>
  <sheetViews>
    <sheetView zoomScaleNormal="100" workbookViewId="0">
      <pane xSplit="1" topLeftCell="B1" activePane="topRight" state="frozen"/>
      <selection activeCell="E23" sqref="E23"/>
      <selection pane="topRight"/>
    </sheetView>
  </sheetViews>
  <sheetFormatPr defaultColWidth="9.1796875" defaultRowHeight="12.5"/>
  <cols>
    <col min="1" max="1" width="22" style="31" customWidth="1"/>
    <col min="2" max="10" width="10.453125" style="31" customWidth="1"/>
    <col min="11" max="11" width="10.54296875" style="31" customWidth="1"/>
    <col min="12" max="12" width="10" style="31" customWidth="1"/>
    <col min="13" max="15" width="9.54296875" style="31" bestFit="1" customWidth="1"/>
    <col min="16" max="16" width="10.54296875" style="31" bestFit="1" customWidth="1"/>
    <col min="17" max="17" width="10.453125" style="31" bestFit="1" customWidth="1"/>
    <col min="18" max="20" width="9.54296875" style="31" bestFit="1" customWidth="1"/>
    <col min="21" max="21" width="9.453125" style="31" bestFit="1" customWidth="1"/>
    <col min="22" max="22" width="9.1796875" style="31"/>
    <col min="23" max="23" width="9.7265625" style="31" customWidth="1"/>
    <col min="24" max="24" width="9.453125" style="31" customWidth="1"/>
    <col min="25" max="25" width="9.26953125" style="31" bestFit="1" customWidth="1"/>
    <col min="26" max="29" width="10" style="31" bestFit="1" customWidth="1"/>
    <col min="30" max="30" width="11" style="31" bestFit="1" customWidth="1"/>
    <col min="31" max="35" width="10" style="31" bestFit="1" customWidth="1"/>
    <col min="36" max="36" width="9.26953125" style="31" bestFit="1" customWidth="1"/>
    <col min="37" max="16384" width="9.1796875" style="31"/>
  </cols>
  <sheetData>
    <row r="1" spans="1:36" ht="18">
      <c r="A1" s="924" t="s">
        <v>437</v>
      </c>
      <c r="B1" s="593"/>
      <c r="C1" s="593"/>
      <c r="D1" s="593"/>
      <c r="E1" s="593"/>
      <c r="F1" s="593"/>
      <c r="G1" s="593"/>
      <c r="H1" s="593"/>
      <c r="I1" s="593"/>
      <c r="J1" s="593"/>
      <c r="K1" s="593"/>
      <c r="L1" s="593"/>
      <c r="M1" s="593"/>
      <c r="N1" s="593"/>
      <c r="O1" s="593"/>
      <c r="P1" s="593"/>
      <c r="Q1" s="593"/>
      <c r="R1" s="593"/>
      <c r="S1" s="593"/>
      <c r="T1" s="594"/>
      <c r="U1" s="595"/>
      <c r="V1" s="595"/>
      <c r="W1" s="596"/>
      <c r="X1" s="597"/>
      <c r="Y1" s="35"/>
    </row>
    <row r="2" spans="1:36" ht="17.5">
      <c r="A2" s="884" t="s">
        <v>376</v>
      </c>
      <c r="B2" s="598"/>
      <c r="C2" s="598"/>
      <c r="D2" s="598"/>
      <c r="E2" s="598"/>
      <c r="F2" s="598"/>
      <c r="G2" s="598"/>
      <c r="H2" s="598"/>
      <c r="I2" s="598"/>
      <c r="J2" s="598"/>
      <c r="K2" s="598"/>
      <c r="L2" s="598"/>
      <c r="M2" s="598"/>
      <c r="N2" s="598"/>
      <c r="O2" s="598"/>
      <c r="P2" s="598"/>
      <c r="Q2" s="598"/>
      <c r="R2" s="598"/>
      <c r="S2" s="598"/>
      <c r="T2" s="599"/>
      <c r="U2" s="600"/>
      <c r="V2" s="601"/>
      <c r="W2" s="597"/>
      <c r="X2" s="597"/>
      <c r="Y2" s="35"/>
      <c r="AI2" s="37"/>
    </row>
    <row r="3" spans="1:36" ht="18" thickBot="1">
      <c r="A3" s="578" t="s">
        <v>307</v>
      </c>
      <c r="B3" s="598"/>
      <c r="C3" s="598"/>
      <c r="D3" s="598"/>
      <c r="E3" s="598"/>
      <c r="F3" s="598"/>
      <c r="G3" s="598"/>
      <c r="H3" s="598"/>
      <c r="I3" s="598"/>
      <c r="J3" s="598"/>
      <c r="K3" s="598"/>
      <c r="L3" s="598"/>
      <c r="M3" s="598"/>
      <c r="N3" s="598"/>
      <c r="O3" s="598"/>
      <c r="P3" s="598"/>
      <c r="Q3" s="598"/>
      <c r="R3" s="598"/>
      <c r="S3" s="598"/>
      <c r="T3" s="599"/>
      <c r="U3" s="600"/>
      <c r="V3" s="601"/>
      <c r="W3" s="597"/>
      <c r="X3" s="597"/>
      <c r="Y3" s="35"/>
      <c r="AI3" s="37"/>
    </row>
    <row r="4" spans="1:36" ht="15.5">
      <c r="A4" s="386" t="s">
        <v>293</v>
      </c>
      <c r="B4" s="428" t="s">
        <v>273</v>
      </c>
      <c r="C4" s="428" t="s">
        <v>243</v>
      </c>
      <c r="D4" s="428" t="s">
        <v>244</v>
      </c>
      <c r="E4" s="428" t="s">
        <v>245</v>
      </c>
      <c r="F4" s="428" t="s">
        <v>246</v>
      </c>
      <c r="G4" s="428" t="s">
        <v>247</v>
      </c>
      <c r="H4" s="428" t="s">
        <v>248</v>
      </c>
      <c r="I4" s="428" t="s">
        <v>249</v>
      </c>
      <c r="J4" s="428" t="s">
        <v>290</v>
      </c>
      <c r="K4" s="428" t="s">
        <v>250</v>
      </c>
      <c r="L4" s="428" t="s">
        <v>251</v>
      </c>
      <c r="M4" s="428" t="s">
        <v>252</v>
      </c>
      <c r="N4" s="428" t="s">
        <v>253</v>
      </c>
      <c r="O4" s="428" t="s">
        <v>254</v>
      </c>
      <c r="P4" s="363" t="s">
        <v>255</v>
      </c>
      <c r="Q4" s="363" t="s">
        <v>256</v>
      </c>
      <c r="R4" s="363" t="s">
        <v>257</v>
      </c>
      <c r="S4" s="363" t="s">
        <v>258</v>
      </c>
      <c r="T4" s="363" t="s">
        <v>259</v>
      </c>
      <c r="U4" s="363" t="s">
        <v>260</v>
      </c>
      <c r="V4" s="364" t="s">
        <v>261</v>
      </c>
      <c r="W4" s="429" t="s">
        <v>291</v>
      </c>
      <c r="X4" s="363" t="s">
        <v>279</v>
      </c>
      <c r="Y4" s="35"/>
      <c r="Z4" s="38"/>
      <c r="AA4" s="38"/>
      <c r="AB4" s="38"/>
      <c r="AC4" s="38"/>
      <c r="AD4" s="38"/>
      <c r="AI4" s="37"/>
    </row>
    <row r="5" spans="1:36" ht="15.5">
      <c r="A5" s="262" t="s">
        <v>143</v>
      </c>
      <c r="B5" s="795">
        <v>55.5</v>
      </c>
      <c r="C5" s="795">
        <v>58.3</v>
      </c>
      <c r="D5" s="795">
        <v>58.3</v>
      </c>
      <c r="E5" s="795">
        <v>59.3</v>
      </c>
      <c r="F5" s="795">
        <v>59.6</v>
      </c>
      <c r="G5" s="795">
        <v>59.7</v>
      </c>
      <c r="H5" s="795">
        <v>60.7</v>
      </c>
      <c r="I5" s="795">
        <v>60.5</v>
      </c>
      <c r="J5" s="795">
        <v>61.5</v>
      </c>
      <c r="K5" s="795">
        <v>60.2</v>
      </c>
      <c r="L5" s="44">
        <v>60.5</v>
      </c>
      <c r="M5" s="44">
        <v>61.5</v>
      </c>
      <c r="N5" s="44">
        <v>63.4</v>
      </c>
      <c r="O5" s="44">
        <v>64</v>
      </c>
      <c r="P5" s="44">
        <v>65.3</v>
      </c>
      <c r="Q5" s="44">
        <v>64.5</v>
      </c>
      <c r="R5" s="44">
        <v>64.7</v>
      </c>
      <c r="S5" s="44">
        <v>66.400000000000006</v>
      </c>
      <c r="T5" s="44">
        <v>65.599999999999994</v>
      </c>
      <c r="U5" s="44">
        <v>65.900000000000006</v>
      </c>
      <c r="V5" s="263">
        <v>65</v>
      </c>
      <c r="W5" s="187">
        <v>74.400000000000006</v>
      </c>
      <c r="X5" s="44">
        <v>67.2</v>
      </c>
      <c r="Y5" s="358"/>
      <c r="Z5" s="41"/>
      <c r="AA5" s="41"/>
      <c r="AB5" s="41"/>
      <c r="AC5" s="41"/>
      <c r="AD5" s="41"/>
      <c r="AE5" s="40"/>
      <c r="AF5" s="40"/>
      <c r="AG5" s="40"/>
      <c r="AH5" s="40"/>
    </row>
    <row r="6" spans="1:36" ht="15.5">
      <c r="A6" s="262" t="s">
        <v>144</v>
      </c>
      <c r="B6" s="795">
        <v>28.8</v>
      </c>
      <c r="C6" s="795">
        <v>27.7</v>
      </c>
      <c r="D6" s="795">
        <v>27.7</v>
      </c>
      <c r="E6" s="795">
        <v>27.4</v>
      </c>
      <c r="F6" s="795">
        <v>27.3</v>
      </c>
      <c r="G6" s="795">
        <v>26.7</v>
      </c>
      <c r="H6" s="795">
        <v>26.6</v>
      </c>
      <c r="I6" s="795">
        <v>26.8</v>
      </c>
      <c r="J6" s="795">
        <v>26.3</v>
      </c>
      <c r="K6" s="795">
        <v>27.1</v>
      </c>
      <c r="L6" s="44">
        <v>25.8</v>
      </c>
      <c r="M6" s="44">
        <v>25.8</v>
      </c>
      <c r="N6" s="44">
        <v>25.6</v>
      </c>
      <c r="O6" s="44">
        <v>25.4</v>
      </c>
      <c r="P6" s="44">
        <v>23.6</v>
      </c>
      <c r="Q6" s="44">
        <v>24.7</v>
      </c>
      <c r="R6" s="44">
        <v>25</v>
      </c>
      <c r="S6" s="44">
        <v>23.6</v>
      </c>
      <c r="T6" s="44">
        <v>23.7</v>
      </c>
      <c r="U6" s="44">
        <v>24</v>
      </c>
      <c r="V6" s="263">
        <v>24</v>
      </c>
      <c r="W6" s="187">
        <v>20.399999999999999</v>
      </c>
      <c r="X6" s="44">
        <v>24.5</v>
      </c>
      <c r="Y6" s="358"/>
      <c r="Z6" s="41"/>
      <c r="AA6" s="41"/>
      <c r="AB6" s="41"/>
      <c r="AC6" s="41"/>
      <c r="AD6" s="41"/>
      <c r="AE6" s="40"/>
      <c r="AF6" s="40"/>
      <c r="AG6" s="40"/>
      <c r="AH6" s="40"/>
    </row>
    <row r="7" spans="1:36" ht="15.5">
      <c r="A7" s="262" t="s">
        <v>145</v>
      </c>
      <c r="B7" s="795">
        <v>9.4</v>
      </c>
      <c r="C7" s="795">
        <v>8.4</v>
      </c>
      <c r="D7" s="795">
        <v>8.6</v>
      </c>
      <c r="E7" s="795">
        <v>8</v>
      </c>
      <c r="F7" s="795">
        <v>8</v>
      </c>
      <c r="G7" s="795">
        <v>8.6</v>
      </c>
      <c r="H7" s="795">
        <v>8</v>
      </c>
      <c r="I7" s="795">
        <v>8.1</v>
      </c>
      <c r="J7" s="795">
        <v>7.3</v>
      </c>
      <c r="K7" s="795">
        <v>7.4</v>
      </c>
      <c r="L7" s="44">
        <v>8.3000000000000007</v>
      </c>
      <c r="M7" s="44">
        <v>8.1</v>
      </c>
      <c r="N7" s="44">
        <v>6.8</v>
      </c>
      <c r="O7" s="44">
        <v>6.9</v>
      </c>
      <c r="P7" s="44">
        <v>7.1</v>
      </c>
      <c r="Q7" s="44">
        <v>6.9</v>
      </c>
      <c r="R7" s="44">
        <v>6.7</v>
      </c>
      <c r="S7" s="44">
        <v>6.2</v>
      </c>
      <c r="T7" s="44">
        <v>7</v>
      </c>
      <c r="U7" s="44">
        <v>6.1</v>
      </c>
      <c r="V7" s="263">
        <v>7</v>
      </c>
      <c r="W7" s="187">
        <v>3.8</v>
      </c>
      <c r="X7" s="44">
        <v>5.3</v>
      </c>
      <c r="Y7" s="358"/>
      <c r="Z7" s="41"/>
      <c r="AA7" s="41"/>
      <c r="AB7" s="41"/>
      <c r="AC7" s="41"/>
      <c r="AD7" s="41"/>
      <c r="AE7" s="40"/>
      <c r="AF7" s="40"/>
      <c r="AG7" s="40"/>
      <c r="AH7" s="40"/>
    </row>
    <row r="8" spans="1:36" ht="15.5">
      <c r="A8" s="262" t="s">
        <v>146</v>
      </c>
      <c r="B8" s="795">
        <v>4.5999999999999996</v>
      </c>
      <c r="C8" s="795">
        <v>4</v>
      </c>
      <c r="D8" s="795">
        <v>4.2</v>
      </c>
      <c r="E8" s="795">
        <v>3.9</v>
      </c>
      <c r="F8" s="795">
        <v>3.8</v>
      </c>
      <c r="G8" s="795">
        <v>3.9</v>
      </c>
      <c r="H8" s="795">
        <v>3.5</v>
      </c>
      <c r="I8" s="795">
        <v>3.5</v>
      </c>
      <c r="J8" s="795">
        <v>3.7</v>
      </c>
      <c r="K8" s="795">
        <v>3.9</v>
      </c>
      <c r="L8" s="44">
        <v>4.3</v>
      </c>
      <c r="M8" s="44">
        <v>3.2</v>
      </c>
      <c r="N8" s="44">
        <v>3.4</v>
      </c>
      <c r="O8" s="44">
        <v>2.8</v>
      </c>
      <c r="P8" s="44">
        <v>3</v>
      </c>
      <c r="Q8" s="44">
        <v>3</v>
      </c>
      <c r="R8" s="44">
        <v>3</v>
      </c>
      <c r="S8" s="44">
        <v>3</v>
      </c>
      <c r="T8" s="44">
        <v>2.8</v>
      </c>
      <c r="U8" s="44">
        <v>3.1</v>
      </c>
      <c r="V8" s="263">
        <v>3.1</v>
      </c>
      <c r="W8" s="187">
        <v>1.1000000000000001</v>
      </c>
      <c r="X8" s="44">
        <v>2.2000000000000002</v>
      </c>
      <c r="Y8" s="358"/>
      <c r="Z8" s="41"/>
      <c r="AA8" s="41"/>
      <c r="AB8" s="41"/>
      <c r="AC8" s="41"/>
      <c r="AD8" s="41"/>
      <c r="AE8" s="40"/>
      <c r="AF8" s="40"/>
      <c r="AG8" s="40"/>
      <c r="AH8" s="40"/>
    </row>
    <row r="9" spans="1:36" ht="15.5">
      <c r="A9" s="262" t="s">
        <v>147</v>
      </c>
      <c r="B9" s="795">
        <v>1.7</v>
      </c>
      <c r="C9" s="795">
        <v>1.6</v>
      </c>
      <c r="D9" s="795">
        <v>1.2</v>
      </c>
      <c r="E9" s="795">
        <v>1.3</v>
      </c>
      <c r="F9" s="795">
        <v>1.4</v>
      </c>
      <c r="G9" s="795">
        <v>1.1000000000000001</v>
      </c>
      <c r="H9" s="795">
        <v>1.1000000000000001</v>
      </c>
      <c r="I9" s="795">
        <v>1.1000000000000001</v>
      </c>
      <c r="J9" s="795">
        <v>1.2</v>
      </c>
      <c r="K9" s="795">
        <v>1.4</v>
      </c>
      <c r="L9" s="44">
        <v>1.1000000000000001</v>
      </c>
      <c r="M9" s="44">
        <v>1.3</v>
      </c>
      <c r="N9" s="44">
        <v>0.9</v>
      </c>
      <c r="O9" s="44">
        <v>0.9</v>
      </c>
      <c r="P9" s="44">
        <v>1.1000000000000001</v>
      </c>
      <c r="Q9" s="44">
        <v>0.8</v>
      </c>
      <c r="R9" s="44">
        <v>0.5</v>
      </c>
      <c r="S9" s="44">
        <v>0.8</v>
      </c>
      <c r="T9" s="44">
        <v>0.9</v>
      </c>
      <c r="U9" s="44">
        <v>1</v>
      </c>
      <c r="V9" s="263">
        <v>0.8</v>
      </c>
      <c r="W9" s="187">
        <v>0.3</v>
      </c>
      <c r="X9" s="44">
        <v>0.8</v>
      </c>
      <c r="Y9" s="358"/>
      <c r="Z9" s="41"/>
      <c r="AA9" s="41"/>
      <c r="AB9" s="41"/>
      <c r="AC9" s="41"/>
      <c r="AD9" s="41"/>
      <c r="AE9" s="40"/>
      <c r="AF9" s="40"/>
      <c r="AG9" s="40"/>
      <c r="AH9" s="40"/>
    </row>
    <row r="10" spans="1:36" ht="15.5">
      <c r="A10" s="262" t="s">
        <v>148</v>
      </c>
      <c r="B10" s="796">
        <v>1.69</v>
      </c>
      <c r="C10" s="796">
        <v>1.63</v>
      </c>
      <c r="D10" s="795">
        <v>1.62</v>
      </c>
      <c r="E10" s="796">
        <v>1.61</v>
      </c>
      <c r="F10" s="796">
        <v>1.6</v>
      </c>
      <c r="G10" s="796">
        <v>1.6</v>
      </c>
      <c r="H10" s="796">
        <v>1.58</v>
      </c>
      <c r="I10" s="796">
        <v>1.58</v>
      </c>
      <c r="J10" s="797">
        <v>1.57</v>
      </c>
      <c r="K10" s="797">
        <v>1.59</v>
      </c>
      <c r="L10" s="798">
        <v>1.6</v>
      </c>
      <c r="M10" s="798">
        <v>1.57</v>
      </c>
      <c r="N10" s="798">
        <v>1.53</v>
      </c>
      <c r="O10" s="798">
        <v>1.51</v>
      </c>
      <c r="P10" s="798">
        <v>1.51</v>
      </c>
      <c r="Q10" s="798">
        <v>1.51</v>
      </c>
      <c r="R10" s="798">
        <v>1.5</v>
      </c>
      <c r="S10" s="798">
        <v>1.48</v>
      </c>
      <c r="T10" s="798">
        <v>1.5</v>
      </c>
      <c r="U10" s="798">
        <v>1.5</v>
      </c>
      <c r="V10" s="263">
        <v>1.5</v>
      </c>
      <c r="W10" s="799">
        <v>1.3</v>
      </c>
      <c r="X10" s="798">
        <v>1.5</v>
      </c>
      <c r="Y10" s="34"/>
      <c r="Z10" s="33"/>
      <c r="AA10" s="33"/>
      <c r="AB10" s="33"/>
      <c r="AC10" s="33"/>
      <c r="AD10" s="33"/>
      <c r="AE10" s="33"/>
      <c r="AF10" s="33"/>
      <c r="AG10" s="33"/>
      <c r="AH10" s="33"/>
      <c r="AI10" s="32"/>
    </row>
    <row r="11" spans="1:36" ht="16" thickBot="1">
      <c r="A11" s="768" t="s">
        <v>29</v>
      </c>
      <c r="B11" s="800">
        <v>15310</v>
      </c>
      <c r="C11" s="800">
        <v>15130</v>
      </c>
      <c r="D11" s="800">
        <v>15250</v>
      </c>
      <c r="E11" s="800">
        <v>15050</v>
      </c>
      <c r="F11" s="800">
        <v>15110</v>
      </c>
      <c r="G11" s="800">
        <v>15040</v>
      </c>
      <c r="H11" s="800">
        <v>14400</v>
      </c>
      <c r="I11" s="800">
        <v>14790</v>
      </c>
      <c r="J11" s="800">
        <v>10370</v>
      </c>
      <c r="K11" s="800">
        <v>10330</v>
      </c>
      <c r="L11" s="686">
        <v>9660</v>
      </c>
      <c r="M11" s="686">
        <v>8330</v>
      </c>
      <c r="N11" s="686">
        <v>8880</v>
      </c>
      <c r="O11" s="686">
        <v>9830</v>
      </c>
      <c r="P11" s="686">
        <v>10200</v>
      </c>
      <c r="Q11" s="686">
        <v>9820</v>
      </c>
      <c r="R11" s="686">
        <v>9320</v>
      </c>
      <c r="S11" s="686">
        <v>9410</v>
      </c>
      <c r="T11" s="686">
        <v>9620</v>
      </c>
      <c r="U11" s="686">
        <v>9110</v>
      </c>
      <c r="V11" s="770">
        <v>9580</v>
      </c>
      <c r="W11" s="801">
        <v>1790</v>
      </c>
      <c r="X11" s="686">
        <v>8520</v>
      </c>
      <c r="Y11" s="430"/>
      <c r="Z11" s="120"/>
      <c r="AA11" s="120"/>
      <c r="AB11" s="120"/>
      <c r="AC11" s="120"/>
      <c r="AD11" s="120"/>
      <c r="AE11" s="120"/>
      <c r="AF11" s="120"/>
      <c r="AG11" s="120"/>
      <c r="AH11" s="120"/>
      <c r="AI11" s="32"/>
    </row>
    <row r="12" spans="1:36" ht="15.5">
      <c r="A12" s="614"/>
      <c r="B12" s="615"/>
      <c r="C12" s="615"/>
      <c r="D12" s="615"/>
      <c r="E12" s="615"/>
      <c r="F12" s="615"/>
      <c r="G12" s="615"/>
      <c r="H12" s="615"/>
      <c r="I12" s="615"/>
      <c r="J12" s="615"/>
      <c r="K12" s="615"/>
      <c r="L12" s="615"/>
      <c r="M12" s="615"/>
      <c r="N12" s="615"/>
      <c r="O12" s="615"/>
      <c r="P12" s="615"/>
      <c r="Q12" s="615"/>
      <c r="R12" s="615"/>
      <c r="S12" s="615"/>
      <c r="T12" s="615"/>
      <c r="U12" s="615"/>
      <c r="V12" s="616"/>
      <c r="W12" s="167"/>
      <c r="X12" s="43"/>
      <c r="AA12" s="117"/>
      <c r="AB12" s="117"/>
      <c r="AC12" s="117"/>
      <c r="AD12" s="117"/>
      <c r="AE12" s="117"/>
      <c r="AJ12" s="37"/>
    </row>
    <row r="13" spans="1:36" ht="13.5" customHeight="1">
      <c r="A13" s="388"/>
      <c r="B13" s="607"/>
      <c r="C13" s="607"/>
      <c r="D13" s="607"/>
      <c r="E13" s="607"/>
      <c r="F13" s="607"/>
      <c r="G13" s="607"/>
      <c r="H13" s="607"/>
      <c r="I13" s="607"/>
      <c r="J13" s="607"/>
      <c r="K13" s="607"/>
      <c r="L13" s="607"/>
      <c r="M13" s="607"/>
      <c r="N13" s="607"/>
      <c r="O13" s="607"/>
      <c r="P13" s="607"/>
      <c r="Q13" s="607"/>
      <c r="R13" s="607"/>
      <c r="S13" s="607"/>
      <c r="T13" s="607"/>
      <c r="U13" s="607"/>
      <c r="V13" s="608"/>
      <c r="W13" s="167"/>
      <c r="X13" s="43"/>
      <c r="AA13" s="117"/>
      <c r="AB13" s="117"/>
      <c r="AC13" s="117"/>
      <c r="AD13" s="117"/>
      <c r="AE13" s="117"/>
      <c r="AJ13" s="37"/>
    </row>
    <row r="14" spans="1:36" ht="15" customHeight="1">
      <c r="A14" s="611"/>
      <c r="B14" s="612"/>
      <c r="C14" s="612"/>
      <c r="D14" s="612"/>
      <c r="E14" s="612"/>
      <c r="F14" s="612"/>
      <c r="G14" s="612"/>
      <c r="H14" s="612"/>
      <c r="I14" s="612"/>
      <c r="J14" s="612"/>
      <c r="K14" s="612"/>
      <c r="L14" s="612"/>
      <c r="M14" s="612"/>
      <c r="N14" s="612"/>
      <c r="O14" s="612"/>
      <c r="P14" s="612"/>
      <c r="Q14" s="612"/>
      <c r="R14" s="612"/>
      <c r="S14" s="612"/>
      <c r="T14" s="612"/>
      <c r="U14" s="612"/>
      <c r="V14" s="612"/>
      <c r="W14" s="613"/>
      <c r="X14" s="43"/>
      <c r="AA14" s="117"/>
      <c r="AB14" s="117"/>
      <c r="AC14" s="117"/>
      <c r="AD14" s="117"/>
      <c r="AE14" s="117"/>
      <c r="AJ14" s="37"/>
    </row>
    <row r="15" spans="1:36" ht="15.5">
      <c r="A15" s="123"/>
      <c r="B15" s="123"/>
      <c r="C15" s="123"/>
      <c r="D15" s="123"/>
      <c r="E15" s="123"/>
      <c r="F15" s="123"/>
      <c r="G15" s="123"/>
      <c r="H15" s="123"/>
      <c r="I15" s="123"/>
      <c r="J15" s="122"/>
      <c r="K15" s="122"/>
      <c r="L15" s="122"/>
      <c r="M15" s="122"/>
      <c r="N15" s="122"/>
      <c r="O15" s="122"/>
      <c r="P15" s="122"/>
      <c r="Q15" s="122"/>
      <c r="R15" s="122"/>
      <c r="S15" s="122"/>
      <c r="T15" s="122"/>
      <c r="U15" s="43"/>
      <c r="V15" s="43"/>
      <c r="W15" s="121"/>
      <c r="X15" s="43"/>
      <c r="AA15" s="117"/>
      <c r="AB15" s="117"/>
      <c r="AC15" s="117"/>
      <c r="AD15" s="117"/>
      <c r="AE15" s="117"/>
      <c r="AJ15" s="37"/>
    </row>
    <row r="16" spans="1:36" ht="15.5">
      <c r="A16" s="123"/>
      <c r="B16" s="123"/>
      <c r="C16" s="123"/>
      <c r="D16" s="123"/>
      <c r="E16" s="123"/>
      <c r="F16" s="123"/>
      <c r="G16" s="123"/>
      <c r="H16" s="123"/>
      <c r="I16" s="123"/>
      <c r="J16" s="122"/>
      <c r="K16" s="122"/>
      <c r="L16" s="122"/>
      <c r="M16" s="122"/>
      <c r="N16" s="122"/>
      <c r="O16" s="122"/>
      <c r="P16" s="122"/>
      <c r="Q16" s="122"/>
      <c r="R16" s="122"/>
      <c r="S16" s="122"/>
      <c r="T16" s="122"/>
      <c r="U16" s="43"/>
      <c r="V16" s="43"/>
      <c r="W16" s="121"/>
      <c r="X16" s="283"/>
      <c r="AA16" s="117"/>
      <c r="AB16" s="117"/>
      <c r="AC16" s="117"/>
      <c r="AD16" s="117"/>
      <c r="AE16" s="117"/>
      <c r="AJ16" s="37"/>
    </row>
    <row r="19" spans="155:16384">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c r="CUB19" s="32"/>
      <c r="CUC19" s="32"/>
      <c r="CUD19" s="32"/>
      <c r="CUE19" s="32"/>
      <c r="CUF19" s="32"/>
      <c r="CUG19" s="32"/>
      <c r="CUH19" s="32"/>
      <c r="CUI19" s="32"/>
      <c r="CUJ19" s="32"/>
      <c r="CUK19" s="32"/>
      <c r="CUL19" s="32"/>
      <c r="CUM19" s="32"/>
      <c r="CUN19" s="32"/>
      <c r="CUO19" s="32"/>
      <c r="CUP19" s="32"/>
      <c r="CUQ19" s="32"/>
      <c r="CUR19" s="32"/>
      <c r="CUS19" s="32"/>
      <c r="CUT19" s="32"/>
      <c r="CUU19" s="32"/>
      <c r="CUV19" s="32"/>
      <c r="CUW19" s="32"/>
      <c r="CUX19" s="32"/>
      <c r="CUY19" s="32"/>
      <c r="CUZ19" s="32"/>
      <c r="CVA19" s="32"/>
      <c r="CVB19" s="32"/>
      <c r="CVC19" s="32"/>
      <c r="CVD19" s="32"/>
      <c r="CVE19" s="32"/>
      <c r="CVF19" s="32"/>
      <c r="CVG19" s="32"/>
      <c r="CVH19" s="32"/>
      <c r="CVI19" s="32"/>
      <c r="CVJ19" s="32"/>
      <c r="CVK19" s="32"/>
      <c r="CVL19" s="32"/>
      <c r="CVM19" s="32"/>
      <c r="CVN19" s="32"/>
      <c r="CVO19" s="32"/>
      <c r="CVP19" s="32"/>
      <c r="CVQ19" s="32"/>
      <c r="CVR19" s="32"/>
      <c r="CVS19" s="32"/>
      <c r="CVT19" s="32"/>
      <c r="CVU19" s="32"/>
      <c r="CVV19" s="32"/>
      <c r="CVW19" s="32"/>
      <c r="CVX19" s="32"/>
      <c r="CVY19" s="32"/>
      <c r="CVZ19" s="32"/>
      <c r="CWA19" s="32"/>
      <c r="CWB19" s="32"/>
      <c r="CWC19" s="32"/>
      <c r="CWD19" s="32"/>
      <c r="CWE19" s="32"/>
      <c r="CWF19" s="32"/>
      <c r="CWG19" s="32"/>
      <c r="CWH19" s="32"/>
      <c r="CWI19" s="32"/>
      <c r="CWJ19" s="32"/>
      <c r="CWK19" s="32"/>
      <c r="CWL19" s="32"/>
      <c r="CWM19" s="32"/>
      <c r="CWN19" s="32"/>
      <c r="CWO19" s="32"/>
      <c r="CWP19" s="32"/>
      <c r="CWQ19" s="32"/>
      <c r="CWR19" s="32"/>
      <c r="CWS19" s="32"/>
      <c r="CWT19" s="32"/>
      <c r="CWU19" s="32"/>
      <c r="CWV19" s="32"/>
      <c r="CWW19" s="32"/>
      <c r="CWX19" s="32"/>
      <c r="CWY19" s="32"/>
      <c r="CWZ19" s="32"/>
      <c r="CXA19" s="32"/>
      <c r="CXB19" s="32"/>
      <c r="CXC19" s="32"/>
      <c r="CXD19" s="32"/>
      <c r="CXE19" s="32"/>
      <c r="CXF19" s="32"/>
      <c r="CXG19" s="32"/>
      <c r="CXH19" s="32"/>
      <c r="CXI19" s="32"/>
      <c r="CXJ19" s="32"/>
      <c r="CXK19" s="32"/>
      <c r="CXL19" s="32"/>
      <c r="CXM19" s="32"/>
      <c r="CXN19" s="32"/>
      <c r="CXO19" s="32"/>
      <c r="CXP19" s="32"/>
      <c r="CXQ19" s="32"/>
      <c r="CXR19" s="32"/>
      <c r="CXS19" s="32"/>
      <c r="CXT19" s="32"/>
      <c r="CXU19" s="32"/>
      <c r="CXV19" s="32"/>
      <c r="CXW19" s="32"/>
      <c r="CXX19" s="32"/>
      <c r="CXY19" s="32"/>
      <c r="CXZ19" s="32"/>
      <c r="CYA19" s="32"/>
      <c r="CYB19" s="32"/>
      <c r="CYC19" s="32"/>
      <c r="CYD19" s="32"/>
      <c r="CYE19" s="32"/>
      <c r="CYF19" s="32"/>
      <c r="CYG19" s="32"/>
      <c r="CYH19" s="32"/>
      <c r="CYI19" s="32"/>
      <c r="CYJ19" s="32"/>
      <c r="CYK19" s="32"/>
      <c r="CYL19" s="32"/>
      <c r="CYM19" s="32"/>
      <c r="CYN19" s="32"/>
      <c r="CYO19" s="32"/>
      <c r="CYP19" s="32"/>
      <c r="CYQ19" s="32"/>
      <c r="CYR19" s="32"/>
      <c r="CYS19" s="32"/>
      <c r="CYT19" s="32"/>
      <c r="CYU19" s="32"/>
      <c r="CYV19" s="32"/>
      <c r="CYW19" s="32"/>
      <c r="CYX19" s="32"/>
      <c r="CYY19" s="32"/>
      <c r="CYZ19" s="32"/>
      <c r="CZA19" s="32"/>
      <c r="CZB19" s="32"/>
      <c r="CZC19" s="32"/>
      <c r="CZD19" s="32"/>
      <c r="CZE19" s="32"/>
      <c r="CZF19" s="32"/>
      <c r="CZG19" s="32"/>
      <c r="CZH19" s="32"/>
      <c r="CZI19" s="32"/>
      <c r="CZJ19" s="32"/>
      <c r="CZK19" s="32"/>
      <c r="CZL19" s="32"/>
      <c r="CZM19" s="32"/>
      <c r="CZN19" s="32"/>
      <c r="CZO19" s="32"/>
      <c r="CZP19" s="32"/>
      <c r="CZQ19" s="32"/>
      <c r="CZR19" s="32"/>
      <c r="CZS19" s="32"/>
      <c r="CZT19" s="32"/>
      <c r="CZU19" s="32"/>
      <c r="CZV19" s="32"/>
      <c r="CZW19" s="32"/>
      <c r="CZX19" s="32"/>
      <c r="CZY19" s="32"/>
      <c r="CZZ19" s="32"/>
      <c r="DAA19" s="32"/>
      <c r="DAB19" s="32"/>
      <c r="DAC19" s="32"/>
      <c r="DAD19" s="32"/>
      <c r="DAE19" s="32"/>
      <c r="DAF19" s="32"/>
      <c r="DAG19" s="32"/>
      <c r="DAH19" s="32"/>
      <c r="DAI19" s="32"/>
      <c r="DAJ19" s="32"/>
      <c r="DAK19" s="32"/>
      <c r="DAL19" s="32"/>
      <c r="DAM19" s="32"/>
      <c r="DAN19" s="32"/>
      <c r="DAO19" s="32"/>
      <c r="DAP19" s="32"/>
      <c r="DAQ19" s="32"/>
      <c r="DAR19" s="32"/>
      <c r="DAS19" s="32"/>
      <c r="DAT19" s="32"/>
      <c r="DAU19" s="32"/>
      <c r="DAV19" s="32"/>
      <c r="DAW19" s="32"/>
      <c r="DAX19" s="32"/>
      <c r="DAY19" s="32"/>
      <c r="DAZ19" s="32"/>
      <c r="DBA19" s="32"/>
      <c r="DBB19" s="32"/>
      <c r="DBC19" s="32"/>
      <c r="DBD19" s="32"/>
      <c r="DBE19" s="32"/>
      <c r="DBF19" s="32"/>
      <c r="DBG19" s="32"/>
      <c r="DBH19" s="32"/>
      <c r="DBI19" s="32"/>
      <c r="DBJ19" s="32"/>
      <c r="DBK19" s="32"/>
      <c r="DBL19" s="32"/>
      <c r="DBM19" s="32"/>
      <c r="DBN19" s="32"/>
      <c r="DBO19" s="32"/>
      <c r="DBP19" s="32"/>
      <c r="DBQ19" s="32"/>
      <c r="DBR19" s="32"/>
      <c r="DBS19" s="32"/>
      <c r="DBT19" s="32"/>
      <c r="DBU19" s="32"/>
      <c r="DBV19" s="32"/>
      <c r="DBW19" s="32"/>
      <c r="DBX19" s="32"/>
      <c r="DBY19" s="32"/>
      <c r="DBZ19" s="32"/>
      <c r="DCA19" s="32"/>
      <c r="DCB19" s="32"/>
      <c r="DCC19" s="32"/>
      <c r="DCD19" s="32"/>
      <c r="DCE19" s="32"/>
      <c r="DCF19" s="32"/>
      <c r="DCG19" s="32"/>
      <c r="DCH19" s="32"/>
      <c r="DCI19" s="32"/>
      <c r="DCJ19" s="32"/>
      <c r="DCK19" s="32"/>
      <c r="DCL19" s="32"/>
      <c r="DCM19" s="32"/>
      <c r="DCN19" s="32"/>
      <c r="DCO19" s="32"/>
      <c r="DCP19" s="32"/>
      <c r="DCQ19" s="32"/>
      <c r="DCR19" s="32"/>
      <c r="DCS19" s="32"/>
      <c r="DCT19" s="32"/>
      <c r="DCU19" s="32"/>
      <c r="DCV19" s="32"/>
      <c r="DCW19" s="32"/>
      <c r="DCX19" s="32"/>
      <c r="DCY19" s="32"/>
      <c r="DCZ19" s="32"/>
      <c r="DDA19" s="32"/>
      <c r="DDB19" s="32"/>
      <c r="DDC19" s="32"/>
      <c r="DDD19" s="32"/>
      <c r="DDE19" s="32"/>
      <c r="DDF19" s="32"/>
      <c r="DDG19" s="32"/>
      <c r="DDH19" s="32"/>
      <c r="DDI19" s="32"/>
      <c r="DDJ19" s="32"/>
      <c r="DDK19" s="32"/>
      <c r="DDL19" s="32"/>
      <c r="DDM19" s="32"/>
      <c r="DDN19" s="32"/>
      <c r="DDO19" s="32"/>
      <c r="DDP19" s="32"/>
      <c r="DDQ19" s="32"/>
      <c r="DDR19" s="32"/>
      <c r="DDS19" s="32"/>
      <c r="DDT19" s="32"/>
      <c r="DDU19" s="32"/>
      <c r="DDV19" s="32"/>
      <c r="DDW19" s="32"/>
      <c r="DDX19" s="32"/>
      <c r="DDY19" s="32"/>
      <c r="DDZ19" s="32"/>
      <c r="DEA19" s="32"/>
      <c r="DEB19" s="32"/>
      <c r="DEC19" s="32"/>
      <c r="DED19" s="32"/>
      <c r="DEE19" s="32"/>
      <c r="DEF19" s="32"/>
      <c r="DEG19" s="32"/>
      <c r="DEH19" s="32"/>
      <c r="DEI19" s="32"/>
      <c r="DEJ19" s="32"/>
      <c r="DEK19" s="32"/>
      <c r="DEL19" s="32"/>
      <c r="DEM19" s="32"/>
      <c r="DEN19" s="32"/>
      <c r="DEO19" s="32"/>
      <c r="DEP19" s="32"/>
      <c r="DEQ19" s="32"/>
      <c r="DER19" s="32"/>
      <c r="DES19" s="32"/>
      <c r="DET19" s="32"/>
      <c r="DEU19" s="32"/>
      <c r="DEV19" s="32"/>
      <c r="DEW19" s="32"/>
      <c r="DEX19" s="32"/>
      <c r="DEY19" s="32"/>
      <c r="DEZ19" s="32"/>
      <c r="DFA19" s="32"/>
      <c r="DFB19" s="32"/>
      <c r="DFC19" s="32"/>
      <c r="DFD19" s="32"/>
      <c r="DFE19" s="32"/>
      <c r="DFF19" s="32"/>
      <c r="DFG19" s="32"/>
      <c r="DFH19" s="32"/>
      <c r="DFI19" s="32"/>
      <c r="DFJ19" s="32"/>
      <c r="DFK19" s="32"/>
      <c r="DFL19" s="32"/>
      <c r="DFM19" s="32"/>
      <c r="DFN19" s="32"/>
      <c r="DFO19" s="32"/>
      <c r="DFP19" s="32"/>
      <c r="DFQ19" s="32"/>
      <c r="DFR19" s="32"/>
      <c r="DFS19" s="32"/>
      <c r="DFT19" s="32"/>
      <c r="DFU19" s="32"/>
      <c r="DFV19" s="32"/>
      <c r="DFW19" s="32"/>
      <c r="DFX19" s="32"/>
      <c r="DFY19" s="32"/>
      <c r="DFZ19" s="32"/>
      <c r="DGA19" s="32"/>
      <c r="DGB19" s="32"/>
      <c r="DGC19" s="32"/>
      <c r="DGD19" s="32"/>
      <c r="DGE19" s="32"/>
      <c r="DGF19" s="32"/>
      <c r="DGG19" s="32"/>
      <c r="DGH19" s="32"/>
      <c r="DGI19" s="32"/>
      <c r="DGJ19" s="32"/>
      <c r="DGK19" s="32"/>
      <c r="DGL19" s="32"/>
      <c r="DGM19" s="32"/>
      <c r="DGN19" s="32"/>
      <c r="DGO19" s="32"/>
      <c r="DGP19" s="32"/>
      <c r="DGQ19" s="32"/>
      <c r="DGR19" s="32"/>
      <c r="DGS19" s="32"/>
      <c r="DGT19" s="32"/>
      <c r="DGU19" s="32"/>
      <c r="DGV19" s="32"/>
      <c r="DGW19" s="32"/>
      <c r="DGX19" s="32"/>
      <c r="DGY19" s="32"/>
      <c r="DGZ19" s="32"/>
      <c r="DHA19" s="32"/>
      <c r="DHB19" s="32"/>
      <c r="DHC19" s="32"/>
      <c r="DHD19" s="32"/>
      <c r="DHE19" s="32"/>
      <c r="DHF19" s="32"/>
      <c r="DHG19" s="32"/>
      <c r="DHH19" s="32"/>
      <c r="DHI19" s="32"/>
      <c r="DHJ19" s="32"/>
      <c r="DHK19" s="32"/>
      <c r="DHL19" s="32"/>
      <c r="DHM19" s="32"/>
      <c r="DHN19" s="32"/>
      <c r="DHO19" s="32"/>
      <c r="DHP19" s="32"/>
      <c r="DHQ19" s="32"/>
      <c r="DHR19" s="32"/>
      <c r="DHS19" s="32"/>
      <c r="DHT19" s="32"/>
      <c r="DHU19" s="32"/>
      <c r="DHV19" s="32"/>
      <c r="DHW19" s="32"/>
      <c r="DHX19" s="32"/>
      <c r="DHY19" s="32"/>
      <c r="DHZ19" s="32"/>
      <c r="DIA19" s="32"/>
      <c r="DIB19" s="32"/>
      <c r="DIC19" s="32"/>
      <c r="DID19" s="32"/>
      <c r="DIE19" s="32"/>
      <c r="DIF19" s="32"/>
      <c r="DIG19" s="32"/>
      <c r="DIH19" s="32"/>
      <c r="DII19" s="32"/>
      <c r="DIJ19" s="32"/>
      <c r="DIK19" s="32"/>
      <c r="DIL19" s="32"/>
      <c r="DIM19" s="32"/>
      <c r="DIN19" s="32"/>
      <c r="DIO19" s="32"/>
      <c r="DIP19" s="32"/>
      <c r="DIQ19" s="32"/>
      <c r="DIR19" s="32"/>
      <c r="DIS19" s="32"/>
      <c r="DIT19" s="32"/>
      <c r="DIU19" s="32"/>
      <c r="DIV19" s="32"/>
      <c r="DIW19" s="32"/>
      <c r="DIX19" s="32"/>
      <c r="DIY19" s="32"/>
      <c r="DIZ19" s="32"/>
      <c r="DJA19" s="32"/>
      <c r="DJB19" s="32"/>
      <c r="DJC19" s="32"/>
      <c r="DJD19" s="32"/>
      <c r="DJE19" s="32"/>
      <c r="DJF19" s="32"/>
      <c r="DJG19" s="32"/>
      <c r="DJH19" s="32"/>
      <c r="DJI19" s="32"/>
      <c r="DJJ19" s="32"/>
      <c r="DJK19" s="32"/>
      <c r="DJL19" s="32"/>
      <c r="DJM19" s="32"/>
      <c r="DJN19" s="32"/>
      <c r="DJO19" s="32"/>
      <c r="DJP19" s="32"/>
      <c r="DJQ19" s="32"/>
      <c r="DJR19" s="32"/>
      <c r="DJS19" s="32"/>
      <c r="DJT19" s="32"/>
      <c r="DJU19" s="32"/>
      <c r="DJV19" s="32"/>
      <c r="DJW19" s="32"/>
      <c r="DJX19" s="32"/>
      <c r="DJY19" s="32"/>
      <c r="DJZ19" s="32"/>
      <c r="DKA19" s="32"/>
      <c r="DKB19" s="32"/>
      <c r="DKC19" s="32"/>
      <c r="DKD19" s="32"/>
      <c r="DKE19" s="32"/>
      <c r="DKF19" s="32"/>
      <c r="DKG19" s="32"/>
      <c r="DKH19" s="32"/>
      <c r="DKI19" s="32"/>
      <c r="DKJ19" s="32"/>
      <c r="DKK19" s="32"/>
      <c r="DKL19" s="32"/>
      <c r="DKM19" s="32"/>
      <c r="DKN19" s="32"/>
      <c r="DKO19" s="32"/>
      <c r="DKP19" s="32"/>
      <c r="DKQ19" s="32"/>
      <c r="DKR19" s="32"/>
      <c r="DKS19" s="32"/>
      <c r="DKT19" s="32"/>
      <c r="DKU19" s="32"/>
      <c r="DKV19" s="32"/>
      <c r="DKW19" s="32"/>
      <c r="DKX19" s="32"/>
      <c r="DKY19" s="32"/>
      <c r="DKZ19" s="32"/>
      <c r="DLA19" s="32"/>
      <c r="DLB19" s="32"/>
      <c r="DLC19" s="32"/>
      <c r="DLD19" s="32"/>
      <c r="DLE19" s="32"/>
      <c r="DLF19" s="32"/>
      <c r="DLG19" s="32"/>
      <c r="DLH19" s="32"/>
      <c r="DLI19" s="32"/>
      <c r="DLJ19" s="32"/>
      <c r="DLK19" s="32"/>
      <c r="DLL19" s="32"/>
      <c r="DLM19" s="32"/>
      <c r="DLN19" s="32"/>
      <c r="DLO19" s="32"/>
      <c r="DLP19" s="32"/>
      <c r="DLQ19" s="32"/>
      <c r="DLR19" s="32"/>
      <c r="DLS19" s="32"/>
      <c r="DLT19" s="32"/>
      <c r="DLU19" s="32"/>
      <c r="DLV19" s="32"/>
      <c r="DLW19" s="32"/>
      <c r="DLX19" s="32"/>
      <c r="DLY19" s="32"/>
      <c r="DLZ19" s="32"/>
      <c r="DMA19" s="32"/>
      <c r="DMB19" s="32"/>
      <c r="DMC19" s="32"/>
      <c r="DMD19" s="32"/>
      <c r="DME19" s="32"/>
      <c r="DMF19" s="32"/>
      <c r="DMG19" s="32"/>
      <c r="DMH19" s="32"/>
      <c r="DMI19" s="32"/>
      <c r="DMJ19" s="32"/>
      <c r="DMK19" s="32"/>
      <c r="DML19" s="32"/>
      <c r="DMM19" s="32"/>
      <c r="DMN19" s="32"/>
      <c r="DMO19" s="32"/>
      <c r="DMP19" s="32"/>
      <c r="DMQ19" s="32"/>
      <c r="DMR19" s="32"/>
      <c r="DMS19" s="32"/>
      <c r="DMT19" s="32"/>
      <c r="DMU19" s="32"/>
      <c r="DMV19" s="32"/>
      <c r="DMW19" s="32"/>
      <c r="DMX19" s="32"/>
      <c r="DMY19" s="32"/>
      <c r="DMZ19" s="32"/>
      <c r="DNA19" s="32"/>
      <c r="DNB19" s="32"/>
      <c r="DNC19" s="32"/>
      <c r="DND19" s="32"/>
      <c r="DNE19" s="32"/>
      <c r="DNF19" s="32"/>
      <c r="DNG19" s="32"/>
      <c r="DNH19" s="32"/>
      <c r="DNI19" s="32"/>
      <c r="DNJ19" s="32"/>
      <c r="DNK19" s="32"/>
      <c r="DNL19" s="32"/>
      <c r="DNM19" s="32"/>
      <c r="DNN19" s="32"/>
      <c r="DNO19" s="32"/>
      <c r="DNP19" s="32"/>
      <c r="DNQ19" s="32"/>
      <c r="DNR19" s="32"/>
      <c r="DNS19" s="32"/>
      <c r="DNT19" s="32"/>
      <c r="DNU19" s="32"/>
      <c r="DNV19" s="32"/>
      <c r="DNW19" s="32"/>
      <c r="DNX19" s="32"/>
      <c r="DNY19" s="32"/>
      <c r="DNZ19" s="32"/>
      <c r="DOA19" s="32"/>
      <c r="DOB19" s="32"/>
      <c r="DOC19" s="32"/>
      <c r="DOD19" s="32"/>
      <c r="DOE19" s="32"/>
      <c r="DOF19" s="32"/>
      <c r="DOG19" s="32"/>
      <c r="DOH19" s="32"/>
      <c r="DOI19" s="32"/>
      <c r="DOJ19" s="32"/>
      <c r="DOK19" s="32"/>
      <c r="DOL19" s="32"/>
      <c r="DOM19" s="32"/>
      <c r="DON19" s="32"/>
      <c r="DOO19" s="32"/>
      <c r="DOP19" s="32"/>
      <c r="DOQ19" s="32"/>
      <c r="DOR19" s="32"/>
      <c r="DOS19" s="32"/>
      <c r="DOT19" s="32"/>
      <c r="DOU19" s="32"/>
      <c r="DOV19" s="32"/>
      <c r="DOW19" s="32"/>
      <c r="DOX19" s="32"/>
      <c r="DOY19" s="32"/>
      <c r="DOZ19" s="32"/>
      <c r="DPA19" s="32"/>
      <c r="DPB19" s="32"/>
      <c r="DPC19" s="32"/>
      <c r="DPD19" s="32"/>
      <c r="DPE19" s="32"/>
      <c r="DPF19" s="32"/>
      <c r="DPG19" s="32"/>
      <c r="DPH19" s="32"/>
      <c r="DPI19" s="32"/>
      <c r="DPJ19" s="32"/>
      <c r="DPK19" s="32"/>
      <c r="DPL19" s="32"/>
      <c r="DPM19" s="32"/>
      <c r="DPN19" s="32"/>
      <c r="DPO19" s="32"/>
      <c r="DPP19" s="32"/>
      <c r="DPQ19" s="32"/>
      <c r="DPR19" s="32"/>
      <c r="DPS19" s="32"/>
      <c r="DPT19" s="32"/>
      <c r="DPU19" s="32"/>
      <c r="DPV19" s="32"/>
      <c r="DPW19" s="32"/>
      <c r="DPX19" s="32"/>
      <c r="DPY19" s="32"/>
      <c r="DPZ19" s="32"/>
      <c r="DQA19" s="32"/>
      <c r="DQB19" s="32"/>
      <c r="DQC19" s="32"/>
      <c r="DQD19" s="32"/>
      <c r="DQE19" s="32"/>
      <c r="DQF19" s="32"/>
      <c r="DQG19" s="32"/>
      <c r="DQH19" s="32"/>
      <c r="DQI19" s="32"/>
      <c r="DQJ19" s="32"/>
      <c r="DQK19" s="32"/>
      <c r="DQL19" s="32"/>
      <c r="DQM19" s="32"/>
      <c r="DQN19" s="32"/>
      <c r="DQO19" s="32"/>
      <c r="DQP19" s="32"/>
      <c r="DQQ19" s="32"/>
      <c r="DQR19" s="32"/>
      <c r="DQS19" s="32"/>
      <c r="DQT19" s="32"/>
      <c r="DQU19" s="32"/>
      <c r="DQV19" s="32"/>
      <c r="DQW19" s="32"/>
      <c r="DQX19" s="32"/>
      <c r="DQY19" s="32"/>
      <c r="DQZ19" s="32"/>
      <c r="DRA19" s="32"/>
      <c r="DRB19" s="32"/>
      <c r="DRC19" s="32"/>
      <c r="DRD19" s="32"/>
      <c r="DRE19" s="32"/>
      <c r="DRF19" s="32"/>
      <c r="DRG19" s="32"/>
      <c r="DRH19" s="32"/>
      <c r="DRI19" s="32"/>
      <c r="DRJ19" s="32"/>
      <c r="DRK19" s="32"/>
      <c r="DRL19" s="32"/>
      <c r="DRM19" s="32"/>
      <c r="DRN19" s="32"/>
      <c r="DRO19" s="32"/>
      <c r="DRP19" s="32"/>
      <c r="DRQ19" s="32"/>
      <c r="DRR19" s="32"/>
      <c r="DRS19" s="32"/>
      <c r="DRT19" s="32"/>
      <c r="DRU19" s="32"/>
      <c r="DRV19" s="32"/>
      <c r="DRW19" s="32"/>
      <c r="DRX19" s="32"/>
      <c r="DRY19" s="32"/>
      <c r="DRZ19" s="32"/>
      <c r="DSA19" s="32"/>
      <c r="DSB19" s="32"/>
      <c r="DSC19" s="32"/>
      <c r="DSD19" s="32"/>
      <c r="DSE19" s="32"/>
      <c r="DSF19" s="32"/>
      <c r="DSG19" s="32"/>
      <c r="DSH19" s="32"/>
      <c r="DSI19" s="32"/>
      <c r="DSJ19" s="32"/>
      <c r="DSK19" s="32"/>
      <c r="DSL19" s="32"/>
      <c r="DSM19" s="32"/>
      <c r="DSN19" s="32"/>
      <c r="DSO19" s="32"/>
      <c r="DSP19" s="32"/>
      <c r="DSQ19" s="32"/>
      <c r="DSR19" s="32"/>
      <c r="DSS19" s="32"/>
      <c r="DST19" s="32"/>
      <c r="DSU19" s="32"/>
      <c r="DSV19" s="32"/>
      <c r="DSW19" s="32"/>
      <c r="DSX19" s="32"/>
      <c r="DSY19" s="32"/>
      <c r="DSZ19" s="32"/>
      <c r="DTA19" s="32"/>
      <c r="DTB19" s="32"/>
      <c r="DTC19" s="32"/>
      <c r="DTD19" s="32"/>
      <c r="DTE19" s="32"/>
      <c r="DTF19" s="32"/>
      <c r="DTG19" s="32"/>
      <c r="DTH19" s="32"/>
      <c r="DTI19" s="32"/>
      <c r="DTJ19" s="32"/>
      <c r="DTK19" s="32"/>
      <c r="DTL19" s="32"/>
      <c r="DTM19" s="32"/>
      <c r="DTN19" s="32"/>
      <c r="DTO19" s="32"/>
      <c r="DTP19" s="32"/>
      <c r="DTQ19" s="32"/>
      <c r="DTR19" s="32"/>
      <c r="DTS19" s="32"/>
      <c r="DTT19" s="32"/>
      <c r="DTU19" s="32"/>
      <c r="DTV19" s="32"/>
      <c r="DTW19" s="32"/>
      <c r="DTX19" s="32"/>
      <c r="DTY19" s="32"/>
      <c r="DTZ19" s="32"/>
      <c r="DUA19" s="32"/>
      <c r="DUB19" s="32"/>
      <c r="DUC19" s="32"/>
      <c r="DUD19" s="32"/>
      <c r="DUE19" s="32"/>
      <c r="DUF19" s="32"/>
      <c r="DUG19" s="32"/>
      <c r="DUH19" s="32"/>
      <c r="DUI19" s="32"/>
      <c r="DUJ19" s="32"/>
      <c r="DUK19" s="32"/>
      <c r="DUL19" s="32"/>
      <c r="DUM19" s="32"/>
      <c r="DUN19" s="32"/>
      <c r="DUO19" s="32"/>
      <c r="DUP19" s="32"/>
      <c r="DUQ19" s="32"/>
      <c r="DUR19" s="32"/>
      <c r="DUS19" s="32"/>
      <c r="DUT19" s="32"/>
      <c r="DUU19" s="32"/>
      <c r="DUV19" s="32"/>
      <c r="DUW19" s="32"/>
      <c r="DUX19" s="32"/>
      <c r="DUY19" s="32"/>
      <c r="DUZ19" s="32"/>
      <c r="DVA19" s="32"/>
      <c r="DVB19" s="32"/>
      <c r="DVC19" s="32"/>
      <c r="DVD19" s="32"/>
      <c r="DVE19" s="32"/>
      <c r="DVF19" s="32"/>
      <c r="DVG19" s="32"/>
      <c r="DVH19" s="32"/>
      <c r="DVI19" s="32"/>
      <c r="DVJ19" s="32"/>
      <c r="DVK19" s="32"/>
      <c r="DVL19" s="32"/>
      <c r="DVM19" s="32"/>
      <c r="DVN19" s="32"/>
      <c r="DVO19" s="32"/>
      <c r="DVP19" s="32"/>
      <c r="DVQ19" s="32"/>
      <c r="DVR19" s="32"/>
      <c r="DVS19" s="32"/>
      <c r="DVT19" s="32"/>
      <c r="DVU19" s="32"/>
      <c r="DVV19" s="32"/>
      <c r="DVW19" s="32"/>
      <c r="DVX19" s="32"/>
      <c r="DVY19" s="32"/>
      <c r="DVZ19" s="32"/>
      <c r="DWA19" s="32"/>
      <c r="DWB19" s="32"/>
      <c r="DWC19" s="32"/>
      <c r="DWD19" s="32"/>
      <c r="DWE19" s="32"/>
      <c r="DWF19" s="32"/>
      <c r="DWG19" s="32"/>
      <c r="DWH19" s="32"/>
      <c r="DWI19" s="32"/>
      <c r="DWJ19" s="32"/>
      <c r="DWK19" s="32"/>
      <c r="DWL19" s="32"/>
      <c r="DWM19" s="32"/>
      <c r="DWN19" s="32"/>
      <c r="DWO19" s="32"/>
      <c r="DWP19" s="32"/>
      <c r="DWQ19" s="32"/>
      <c r="DWR19" s="32"/>
      <c r="DWS19" s="32"/>
      <c r="DWT19" s="32"/>
      <c r="DWU19" s="32"/>
      <c r="DWV19" s="32"/>
      <c r="DWW19" s="32"/>
      <c r="DWX19" s="32"/>
      <c r="DWY19" s="32"/>
      <c r="DWZ19" s="32"/>
      <c r="DXA19" s="32"/>
      <c r="DXB19" s="32"/>
      <c r="DXC19" s="32"/>
      <c r="DXD19" s="32"/>
      <c r="DXE19" s="32"/>
      <c r="DXF19" s="32"/>
      <c r="DXG19" s="32"/>
      <c r="DXH19" s="32"/>
      <c r="DXI19" s="32"/>
      <c r="DXJ19" s="32"/>
      <c r="DXK19" s="32"/>
      <c r="DXL19" s="32"/>
      <c r="DXM19" s="32"/>
      <c r="DXN19" s="32"/>
      <c r="DXO19" s="32"/>
      <c r="DXP19" s="32"/>
      <c r="DXQ19" s="32"/>
      <c r="DXR19" s="32"/>
      <c r="DXS19" s="32"/>
      <c r="DXT19" s="32"/>
      <c r="DXU19" s="32"/>
      <c r="DXV19" s="32"/>
      <c r="DXW19" s="32"/>
      <c r="DXX19" s="32"/>
      <c r="DXY19" s="32"/>
      <c r="DXZ19" s="32"/>
      <c r="DYA19" s="32"/>
      <c r="DYB19" s="32"/>
      <c r="DYC19" s="32"/>
      <c r="DYD19" s="32"/>
      <c r="DYE19" s="32"/>
      <c r="DYF19" s="32"/>
      <c r="DYG19" s="32"/>
      <c r="DYH19" s="32"/>
      <c r="DYI19" s="32"/>
      <c r="DYJ19" s="32"/>
      <c r="DYK19" s="32"/>
      <c r="DYL19" s="32"/>
      <c r="DYM19" s="32"/>
      <c r="DYN19" s="32"/>
      <c r="DYO19" s="32"/>
      <c r="DYP19" s="32"/>
      <c r="DYQ19" s="32"/>
      <c r="DYR19" s="32"/>
      <c r="DYS19" s="32"/>
      <c r="DYT19" s="32"/>
      <c r="DYU19" s="32"/>
      <c r="DYV19" s="32"/>
      <c r="DYW19" s="32"/>
      <c r="DYX19" s="32"/>
      <c r="DYY19" s="32"/>
      <c r="DYZ19" s="32"/>
      <c r="DZA19" s="32"/>
      <c r="DZB19" s="32"/>
      <c r="DZC19" s="32"/>
      <c r="DZD19" s="32"/>
      <c r="DZE19" s="32"/>
      <c r="DZF19" s="32"/>
      <c r="DZG19" s="32"/>
      <c r="DZH19" s="32"/>
      <c r="DZI19" s="32"/>
      <c r="DZJ19" s="32"/>
      <c r="DZK19" s="32"/>
      <c r="DZL19" s="32"/>
      <c r="DZM19" s="32"/>
      <c r="DZN19" s="32"/>
      <c r="DZO19" s="32"/>
      <c r="DZP19" s="32"/>
      <c r="DZQ19" s="32"/>
      <c r="DZR19" s="32"/>
      <c r="DZS19" s="32"/>
      <c r="DZT19" s="32"/>
      <c r="DZU19" s="32"/>
      <c r="DZV19" s="32"/>
      <c r="DZW19" s="32"/>
      <c r="DZX19" s="32"/>
      <c r="DZY19" s="32"/>
      <c r="DZZ19" s="32"/>
      <c r="EAA19" s="32"/>
      <c r="EAB19" s="32"/>
      <c r="EAC19" s="32"/>
      <c r="EAD19" s="32"/>
      <c r="EAE19" s="32"/>
      <c r="EAF19" s="32"/>
      <c r="EAG19" s="32"/>
      <c r="EAH19" s="32"/>
      <c r="EAI19" s="32"/>
      <c r="EAJ19" s="32"/>
      <c r="EAK19" s="32"/>
      <c r="EAL19" s="32"/>
      <c r="EAM19" s="32"/>
      <c r="EAN19" s="32"/>
      <c r="EAO19" s="32"/>
      <c r="EAP19" s="32"/>
      <c r="EAQ19" s="32"/>
      <c r="EAR19" s="32"/>
      <c r="EAS19" s="32"/>
      <c r="EAT19" s="32"/>
      <c r="EAU19" s="32"/>
      <c r="EAV19" s="32"/>
      <c r="EAW19" s="32"/>
      <c r="EAX19" s="32"/>
      <c r="EAY19" s="32"/>
      <c r="EAZ19" s="32"/>
      <c r="EBA19" s="32"/>
      <c r="EBB19" s="32"/>
      <c r="EBC19" s="32"/>
      <c r="EBD19" s="32"/>
      <c r="EBE19" s="32"/>
      <c r="EBF19" s="32"/>
      <c r="EBG19" s="32"/>
      <c r="EBH19" s="32"/>
      <c r="EBI19" s="32"/>
      <c r="EBJ19" s="32"/>
      <c r="EBK19" s="32"/>
      <c r="EBL19" s="32"/>
      <c r="EBM19" s="32"/>
      <c r="EBN19" s="32"/>
      <c r="EBO19" s="32"/>
      <c r="EBP19" s="32"/>
      <c r="EBQ19" s="32"/>
      <c r="EBR19" s="32"/>
      <c r="EBS19" s="32"/>
      <c r="EBT19" s="32"/>
      <c r="EBU19" s="32"/>
      <c r="EBV19" s="32"/>
      <c r="EBW19" s="32"/>
      <c r="EBX19" s="32"/>
      <c r="EBY19" s="32"/>
      <c r="EBZ19" s="32"/>
      <c r="ECA19" s="32"/>
      <c r="ECB19" s="32"/>
      <c r="ECC19" s="32"/>
      <c r="ECD19" s="32"/>
      <c r="ECE19" s="32"/>
      <c r="ECF19" s="32"/>
      <c r="ECG19" s="32"/>
      <c r="ECH19" s="32"/>
      <c r="ECI19" s="32"/>
      <c r="ECJ19" s="32"/>
      <c r="ECK19" s="32"/>
      <c r="ECL19" s="32"/>
      <c r="ECM19" s="32"/>
      <c r="ECN19" s="32"/>
      <c r="ECO19" s="32"/>
      <c r="ECP19" s="32"/>
      <c r="ECQ19" s="32"/>
      <c r="ECR19" s="32"/>
      <c r="ECS19" s="32"/>
      <c r="ECT19" s="32"/>
      <c r="ECU19" s="32"/>
      <c r="ECV19" s="32"/>
      <c r="ECW19" s="32"/>
      <c r="ECX19" s="32"/>
      <c r="ECY19" s="32"/>
      <c r="ECZ19" s="32"/>
      <c r="EDA19" s="32"/>
      <c r="EDB19" s="32"/>
      <c r="EDC19" s="32"/>
      <c r="EDD19" s="32"/>
      <c r="EDE19" s="32"/>
      <c r="EDF19" s="32"/>
      <c r="EDG19" s="32"/>
      <c r="EDH19" s="32"/>
      <c r="EDI19" s="32"/>
      <c r="EDJ19" s="32"/>
      <c r="EDK19" s="32"/>
      <c r="EDL19" s="32"/>
      <c r="EDM19" s="32"/>
      <c r="EDN19" s="32"/>
      <c r="EDO19" s="32"/>
      <c r="EDP19" s="32"/>
      <c r="EDQ19" s="32"/>
      <c r="EDR19" s="32"/>
      <c r="EDS19" s="32"/>
      <c r="EDT19" s="32"/>
      <c r="EDU19" s="32"/>
      <c r="EDV19" s="32"/>
      <c r="EDW19" s="32"/>
      <c r="EDX19" s="32"/>
      <c r="EDY19" s="32"/>
      <c r="EDZ19" s="32"/>
      <c r="EEA19" s="32"/>
      <c r="EEB19" s="32"/>
      <c r="EEC19" s="32"/>
      <c r="EED19" s="32"/>
      <c r="EEE19" s="32"/>
      <c r="EEF19" s="32"/>
      <c r="EEG19" s="32"/>
      <c r="EEH19" s="32"/>
      <c r="EEI19" s="32"/>
      <c r="EEJ19" s="32"/>
      <c r="EEK19" s="32"/>
      <c r="EEL19" s="32"/>
      <c r="EEM19" s="32"/>
      <c r="EEN19" s="32"/>
      <c r="EEO19" s="32"/>
      <c r="EEP19" s="32"/>
      <c r="EEQ19" s="32"/>
      <c r="EER19" s="32"/>
      <c r="EES19" s="32"/>
      <c r="EET19" s="32"/>
      <c r="EEU19" s="32"/>
      <c r="EEV19" s="32"/>
      <c r="EEW19" s="32"/>
      <c r="EEX19" s="32"/>
      <c r="EEY19" s="32"/>
      <c r="EEZ19" s="32"/>
      <c r="EFA19" s="32"/>
      <c r="EFB19" s="32"/>
      <c r="EFC19" s="32"/>
      <c r="EFD19" s="32"/>
      <c r="EFE19" s="32"/>
      <c r="EFF19" s="32"/>
      <c r="EFG19" s="32"/>
      <c r="EFH19" s="32"/>
      <c r="EFI19" s="32"/>
      <c r="EFJ19" s="32"/>
      <c r="EFK19" s="32"/>
      <c r="EFL19" s="32"/>
      <c r="EFM19" s="32"/>
      <c r="EFN19" s="32"/>
      <c r="EFO19" s="32"/>
      <c r="EFP19" s="32"/>
      <c r="EFQ19" s="32"/>
      <c r="EFR19" s="32"/>
      <c r="EFS19" s="32"/>
      <c r="EFT19" s="32"/>
      <c r="EFU19" s="32"/>
      <c r="EFV19" s="32"/>
      <c r="EFW19" s="32"/>
      <c r="EFX19" s="32"/>
      <c r="EFY19" s="32"/>
      <c r="EFZ19" s="32"/>
      <c r="EGA19" s="32"/>
      <c r="EGB19" s="32"/>
      <c r="EGC19" s="32"/>
      <c r="EGD19" s="32"/>
      <c r="EGE19" s="32"/>
      <c r="EGF19" s="32"/>
      <c r="EGG19" s="32"/>
      <c r="EGH19" s="32"/>
      <c r="EGI19" s="32"/>
      <c r="EGJ19" s="32"/>
      <c r="EGK19" s="32"/>
      <c r="EGL19" s="32"/>
      <c r="EGM19" s="32"/>
      <c r="EGN19" s="32"/>
      <c r="EGO19" s="32"/>
      <c r="EGP19" s="32"/>
      <c r="EGQ19" s="32"/>
      <c r="EGR19" s="32"/>
      <c r="EGS19" s="32"/>
      <c r="EGT19" s="32"/>
      <c r="EGU19" s="32"/>
      <c r="EGV19" s="32"/>
      <c r="EGW19" s="32"/>
      <c r="EGX19" s="32"/>
      <c r="EGY19" s="32"/>
      <c r="EGZ19" s="32"/>
      <c r="EHA19" s="32"/>
      <c r="EHB19" s="32"/>
      <c r="EHC19" s="32"/>
      <c r="EHD19" s="32"/>
      <c r="EHE19" s="32"/>
      <c r="EHF19" s="32"/>
      <c r="EHG19" s="32"/>
      <c r="EHH19" s="32"/>
      <c r="EHI19" s="32"/>
      <c r="EHJ19" s="32"/>
      <c r="EHK19" s="32"/>
      <c r="EHL19" s="32"/>
      <c r="EHM19" s="32"/>
      <c r="EHN19" s="32"/>
      <c r="EHO19" s="32"/>
      <c r="EHP19" s="32"/>
      <c r="EHQ19" s="32"/>
      <c r="EHR19" s="32"/>
      <c r="EHS19" s="32"/>
      <c r="EHT19" s="32"/>
      <c r="EHU19" s="32"/>
      <c r="EHV19" s="32"/>
      <c r="EHW19" s="32"/>
      <c r="EHX19" s="32"/>
      <c r="EHY19" s="32"/>
      <c r="EHZ19" s="32"/>
      <c r="EIA19" s="32"/>
      <c r="EIB19" s="32"/>
      <c r="EIC19" s="32"/>
      <c r="EID19" s="32"/>
      <c r="EIE19" s="32"/>
      <c r="EIF19" s="32"/>
      <c r="EIG19" s="32"/>
      <c r="EIH19" s="32"/>
      <c r="EII19" s="32"/>
      <c r="EIJ19" s="32"/>
      <c r="EIK19" s="32"/>
      <c r="EIL19" s="32"/>
      <c r="EIM19" s="32"/>
      <c r="EIN19" s="32"/>
      <c r="EIO19" s="32"/>
      <c r="EIP19" s="32"/>
      <c r="EIQ19" s="32"/>
      <c r="EIR19" s="32"/>
      <c r="EIS19" s="32"/>
      <c r="EIT19" s="32"/>
      <c r="EIU19" s="32"/>
      <c r="EIV19" s="32"/>
      <c r="EIW19" s="32"/>
      <c r="EIX19" s="32"/>
      <c r="EIY19" s="32"/>
      <c r="EIZ19" s="32"/>
      <c r="EJA19" s="32"/>
      <c r="EJB19" s="32"/>
      <c r="EJC19" s="32"/>
      <c r="EJD19" s="32"/>
      <c r="EJE19" s="32"/>
      <c r="EJF19" s="32"/>
      <c r="EJG19" s="32"/>
      <c r="EJH19" s="32"/>
      <c r="EJI19" s="32"/>
      <c r="EJJ19" s="32"/>
      <c r="EJK19" s="32"/>
      <c r="EJL19" s="32"/>
      <c r="EJM19" s="32"/>
      <c r="EJN19" s="32"/>
      <c r="EJO19" s="32"/>
      <c r="EJP19" s="32"/>
      <c r="EJQ19" s="32"/>
      <c r="EJR19" s="32"/>
      <c r="EJS19" s="32"/>
      <c r="EJT19" s="32"/>
      <c r="EJU19" s="32"/>
      <c r="EJV19" s="32"/>
      <c r="EJW19" s="32"/>
      <c r="EJX19" s="32"/>
      <c r="EJY19" s="32"/>
      <c r="EJZ19" s="32"/>
      <c r="EKA19" s="32"/>
      <c r="EKB19" s="32"/>
      <c r="EKC19" s="32"/>
      <c r="EKD19" s="32"/>
      <c r="EKE19" s="32"/>
      <c r="EKF19" s="32"/>
      <c r="EKG19" s="32"/>
      <c r="EKH19" s="32"/>
      <c r="EKI19" s="32"/>
      <c r="EKJ19" s="32"/>
      <c r="EKK19" s="32"/>
      <c r="EKL19" s="32"/>
      <c r="EKM19" s="32"/>
      <c r="EKN19" s="32"/>
      <c r="EKO19" s="32"/>
      <c r="EKP19" s="32"/>
      <c r="EKQ19" s="32"/>
      <c r="EKR19" s="32"/>
      <c r="EKS19" s="32"/>
      <c r="EKT19" s="32"/>
      <c r="EKU19" s="32"/>
      <c r="EKV19" s="32"/>
      <c r="EKW19" s="32"/>
      <c r="EKX19" s="32"/>
      <c r="EKY19" s="32"/>
      <c r="EKZ19" s="32"/>
      <c r="ELA19" s="32"/>
      <c r="ELB19" s="32"/>
      <c r="ELC19" s="32"/>
      <c r="ELD19" s="32"/>
      <c r="ELE19" s="32"/>
      <c r="ELF19" s="32"/>
      <c r="ELG19" s="32"/>
      <c r="ELH19" s="32"/>
      <c r="ELI19" s="32"/>
      <c r="ELJ19" s="32"/>
      <c r="ELK19" s="32"/>
      <c r="ELL19" s="32"/>
      <c r="ELM19" s="32"/>
      <c r="ELN19" s="32"/>
      <c r="ELO19" s="32"/>
      <c r="ELP19" s="32"/>
      <c r="ELQ19" s="32"/>
      <c r="ELR19" s="32"/>
      <c r="ELS19" s="32"/>
      <c r="ELT19" s="32"/>
      <c r="ELU19" s="32"/>
      <c r="ELV19" s="32"/>
      <c r="ELW19" s="32"/>
      <c r="ELX19" s="32"/>
      <c r="ELY19" s="32"/>
      <c r="ELZ19" s="32"/>
      <c r="EMA19" s="32"/>
      <c r="EMB19" s="32"/>
      <c r="EMC19" s="32"/>
      <c r="EMD19" s="32"/>
      <c r="EME19" s="32"/>
      <c r="EMF19" s="32"/>
      <c r="EMG19" s="32"/>
      <c r="EMH19" s="32"/>
      <c r="EMI19" s="32"/>
      <c r="EMJ19" s="32"/>
      <c r="EMK19" s="32"/>
      <c r="EML19" s="32"/>
      <c r="EMM19" s="32"/>
      <c r="EMN19" s="32"/>
      <c r="EMO19" s="32"/>
      <c r="EMP19" s="32"/>
      <c r="EMQ19" s="32"/>
      <c r="EMR19" s="32"/>
      <c r="EMS19" s="32"/>
      <c r="EMT19" s="32"/>
      <c r="EMU19" s="32"/>
      <c r="EMV19" s="32"/>
      <c r="EMW19" s="32"/>
      <c r="EMX19" s="32"/>
      <c r="EMY19" s="32"/>
      <c r="EMZ19" s="32"/>
      <c r="ENA19" s="32"/>
      <c r="ENB19" s="32"/>
      <c r="ENC19" s="32"/>
      <c r="END19" s="32"/>
      <c r="ENE19" s="32"/>
      <c r="ENF19" s="32"/>
      <c r="ENG19" s="32"/>
      <c r="ENH19" s="32"/>
      <c r="ENI19" s="32"/>
      <c r="ENJ19" s="32"/>
      <c r="ENK19" s="32"/>
      <c r="ENL19" s="32"/>
      <c r="ENM19" s="32"/>
      <c r="ENN19" s="32"/>
      <c r="ENO19" s="32"/>
      <c r="ENP19" s="32"/>
      <c r="ENQ19" s="32"/>
      <c r="ENR19" s="32"/>
      <c r="ENS19" s="32"/>
      <c r="ENT19" s="32"/>
      <c r="ENU19" s="32"/>
      <c r="ENV19" s="32"/>
      <c r="ENW19" s="32"/>
      <c r="ENX19" s="32"/>
      <c r="ENY19" s="32"/>
      <c r="ENZ19" s="32"/>
      <c r="EOA19" s="32"/>
      <c r="EOB19" s="32"/>
      <c r="EOC19" s="32"/>
      <c r="EOD19" s="32"/>
      <c r="EOE19" s="32"/>
      <c r="EOF19" s="32"/>
      <c r="EOG19" s="32"/>
      <c r="EOH19" s="32"/>
      <c r="EOI19" s="32"/>
      <c r="EOJ19" s="32"/>
      <c r="EOK19" s="32"/>
      <c r="EOL19" s="32"/>
      <c r="EOM19" s="32"/>
      <c r="EON19" s="32"/>
      <c r="EOO19" s="32"/>
      <c r="EOP19" s="32"/>
      <c r="EOQ19" s="32"/>
      <c r="EOR19" s="32"/>
      <c r="EOS19" s="32"/>
      <c r="EOT19" s="32"/>
      <c r="EOU19" s="32"/>
      <c r="EOV19" s="32"/>
      <c r="EOW19" s="32"/>
      <c r="EOX19" s="32"/>
      <c r="EOY19" s="32"/>
      <c r="EOZ19" s="32"/>
      <c r="EPA19" s="32"/>
      <c r="EPB19" s="32"/>
      <c r="EPC19" s="32"/>
      <c r="EPD19" s="32"/>
      <c r="EPE19" s="32"/>
      <c r="EPF19" s="32"/>
      <c r="EPG19" s="32"/>
      <c r="EPH19" s="32"/>
      <c r="EPI19" s="32"/>
      <c r="EPJ19" s="32"/>
      <c r="EPK19" s="32"/>
      <c r="EPL19" s="32"/>
      <c r="EPM19" s="32"/>
      <c r="EPN19" s="32"/>
      <c r="EPO19" s="32"/>
      <c r="EPP19" s="32"/>
      <c r="EPQ19" s="32"/>
      <c r="EPR19" s="32"/>
      <c r="EPS19" s="32"/>
      <c r="EPT19" s="32"/>
      <c r="EPU19" s="32"/>
      <c r="EPV19" s="32"/>
      <c r="EPW19" s="32"/>
      <c r="EPX19" s="32"/>
      <c r="EPY19" s="32"/>
      <c r="EPZ19" s="32"/>
      <c r="EQA19" s="32"/>
      <c r="EQB19" s="32"/>
      <c r="EQC19" s="32"/>
      <c r="EQD19" s="32"/>
      <c r="EQE19" s="32"/>
      <c r="EQF19" s="32"/>
      <c r="EQG19" s="32"/>
      <c r="EQH19" s="32"/>
      <c r="EQI19" s="32"/>
      <c r="EQJ19" s="32"/>
      <c r="EQK19" s="32"/>
      <c r="EQL19" s="32"/>
      <c r="EQM19" s="32"/>
      <c r="EQN19" s="32"/>
      <c r="EQO19" s="32"/>
      <c r="EQP19" s="32"/>
      <c r="EQQ19" s="32"/>
      <c r="EQR19" s="32"/>
      <c r="EQS19" s="32"/>
      <c r="EQT19" s="32"/>
      <c r="EQU19" s="32"/>
      <c r="EQV19" s="32"/>
      <c r="EQW19" s="32"/>
      <c r="EQX19" s="32"/>
      <c r="EQY19" s="32"/>
      <c r="EQZ19" s="32"/>
      <c r="ERA19" s="32"/>
      <c r="ERB19" s="32"/>
      <c r="ERC19" s="32"/>
      <c r="ERD19" s="32"/>
      <c r="ERE19" s="32"/>
      <c r="ERF19" s="32"/>
      <c r="ERG19" s="32"/>
      <c r="ERH19" s="32"/>
      <c r="ERI19" s="32"/>
      <c r="ERJ19" s="32"/>
      <c r="ERK19" s="32"/>
      <c r="ERL19" s="32"/>
      <c r="ERM19" s="32"/>
      <c r="ERN19" s="32"/>
      <c r="ERO19" s="32"/>
      <c r="ERP19" s="32"/>
      <c r="ERQ19" s="32"/>
      <c r="ERR19" s="32"/>
      <c r="ERS19" s="32"/>
      <c r="ERT19" s="32"/>
      <c r="ERU19" s="32"/>
      <c r="ERV19" s="32"/>
      <c r="ERW19" s="32"/>
      <c r="ERX19" s="32"/>
      <c r="ERY19" s="32"/>
      <c r="ERZ19" s="32"/>
      <c r="ESA19" s="32"/>
      <c r="ESB19" s="32"/>
      <c r="ESC19" s="32"/>
      <c r="ESD19" s="32"/>
      <c r="ESE19" s="32"/>
      <c r="ESF19" s="32"/>
      <c r="ESG19" s="32"/>
      <c r="ESH19" s="32"/>
      <c r="ESI19" s="32"/>
      <c r="ESJ19" s="32"/>
      <c r="ESK19" s="32"/>
      <c r="ESL19" s="32"/>
      <c r="ESM19" s="32"/>
      <c r="ESN19" s="32"/>
      <c r="ESO19" s="32"/>
      <c r="ESP19" s="32"/>
      <c r="ESQ19" s="32"/>
      <c r="ESR19" s="32"/>
      <c r="ESS19" s="32"/>
      <c r="EST19" s="32"/>
      <c r="ESU19" s="32"/>
      <c r="ESV19" s="32"/>
      <c r="ESW19" s="32"/>
      <c r="ESX19" s="32"/>
      <c r="ESY19" s="32"/>
      <c r="ESZ19" s="32"/>
      <c r="ETA19" s="32"/>
      <c r="ETB19" s="32"/>
      <c r="ETC19" s="32"/>
      <c r="ETD19" s="32"/>
      <c r="ETE19" s="32"/>
      <c r="ETF19" s="32"/>
      <c r="ETG19" s="32"/>
      <c r="ETH19" s="32"/>
      <c r="ETI19" s="32"/>
      <c r="ETJ19" s="32"/>
      <c r="ETK19" s="32"/>
      <c r="ETL19" s="32"/>
      <c r="ETM19" s="32"/>
      <c r="ETN19" s="32"/>
      <c r="ETO19" s="32"/>
      <c r="ETP19" s="32"/>
      <c r="ETQ19" s="32"/>
      <c r="ETR19" s="32"/>
      <c r="ETS19" s="32"/>
      <c r="ETT19" s="32"/>
      <c r="ETU19" s="32"/>
      <c r="ETV19" s="32"/>
      <c r="ETW19" s="32"/>
      <c r="ETX19" s="32"/>
      <c r="ETY19" s="32"/>
      <c r="ETZ19" s="32"/>
      <c r="EUA19" s="32"/>
      <c r="EUB19" s="32"/>
      <c r="EUC19" s="32"/>
      <c r="EUD19" s="32"/>
      <c r="EUE19" s="32"/>
      <c r="EUF19" s="32"/>
      <c r="EUG19" s="32"/>
      <c r="EUH19" s="32"/>
      <c r="EUI19" s="32"/>
      <c r="EUJ19" s="32"/>
      <c r="EUK19" s="32"/>
      <c r="EUL19" s="32"/>
      <c r="EUM19" s="32"/>
      <c r="EUN19" s="32"/>
      <c r="EUO19" s="32"/>
      <c r="EUP19" s="32"/>
      <c r="EUQ19" s="32"/>
      <c r="EUR19" s="32"/>
      <c r="EUS19" s="32"/>
      <c r="EUT19" s="32"/>
      <c r="EUU19" s="32"/>
      <c r="EUV19" s="32"/>
      <c r="EUW19" s="32"/>
      <c r="EUX19" s="32"/>
      <c r="EUY19" s="32"/>
      <c r="EUZ19" s="32"/>
      <c r="EVA19" s="32"/>
      <c r="EVB19" s="32"/>
      <c r="EVC19" s="32"/>
      <c r="EVD19" s="32"/>
      <c r="EVE19" s="32"/>
      <c r="EVF19" s="32"/>
      <c r="EVG19" s="32"/>
      <c r="EVH19" s="32"/>
      <c r="EVI19" s="32"/>
      <c r="EVJ19" s="32"/>
      <c r="EVK19" s="32"/>
      <c r="EVL19" s="32"/>
      <c r="EVM19" s="32"/>
      <c r="EVN19" s="32"/>
      <c r="EVO19" s="32"/>
      <c r="EVP19" s="32"/>
      <c r="EVQ19" s="32"/>
      <c r="EVR19" s="32"/>
      <c r="EVS19" s="32"/>
      <c r="EVT19" s="32"/>
      <c r="EVU19" s="32"/>
      <c r="EVV19" s="32"/>
      <c r="EVW19" s="32"/>
      <c r="EVX19" s="32"/>
      <c r="EVY19" s="32"/>
      <c r="EVZ19" s="32"/>
      <c r="EWA19" s="32"/>
      <c r="EWB19" s="32"/>
      <c r="EWC19" s="32"/>
      <c r="EWD19" s="32"/>
      <c r="EWE19" s="32"/>
      <c r="EWF19" s="32"/>
      <c r="EWG19" s="32"/>
      <c r="EWH19" s="32"/>
      <c r="EWI19" s="32"/>
      <c r="EWJ19" s="32"/>
      <c r="EWK19" s="32"/>
      <c r="EWL19" s="32"/>
      <c r="EWM19" s="32"/>
      <c r="EWN19" s="32"/>
      <c r="EWO19" s="32"/>
      <c r="EWP19" s="32"/>
      <c r="EWQ19" s="32"/>
      <c r="EWR19" s="32"/>
      <c r="EWS19" s="32"/>
      <c r="EWT19" s="32"/>
      <c r="EWU19" s="32"/>
      <c r="EWV19" s="32"/>
      <c r="EWW19" s="32"/>
      <c r="EWX19" s="32"/>
      <c r="EWY19" s="32"/>
      <c r="EWZ19" s="32"/>
      <c r="EXA19" s="32"/>
      <c r="EXB19" s="32"/>
      <c r="EXC19" s="32"/>
      <c r="EXD19" s="32"/>
      <c r="EXE19" s="32"/>
      <c r="EXF19" s="32"/>
      <c r="EXG19" s="32"/>
      <c r="EXH19" s="32"/>
      <c r="EXI19" s="32"/>
      <c r="EXJ19" s="32"/>
      <c r="EXK19" s="32"/>
      <c r="EXL19" s="32"/>
      <c r="EXM19" s="32"/>
      <c r="EXN19" s="32"/>
      <c r="EXO19" s="32"/>
      <c r="EXP19" s="32"/>
      <c r="EXQ19" s="32"/>
      <c r="EXR19" s="32"/>
      <c r="EXS19" s="32"/>
      <c r="EXT19" s="32"/>
      <c r="EXU19" s="32"/>
      <c r="EXV19" s="32"/>
      <c r="EXW19" s="32"/>
      <c r="EXX19" s="32"/>
      <c r="EXY19" s="32"/>
      <c r="EXZ19" s="32"/>
      <c r="EYA19" s="32"/>
      <c r="EYB19" s="32"/>
      <c r="EYC19" s="32"/>
      <c r="EYD19" s="32"/>
      <c r="EYE19" s="32"/>
      <c r="EYF19" s="32"/>
      <c r="EYG19" s="32"/>
      <c r="EYH19" s="32"/>
      <c r="EYI19" s="32"/>
      <c r="EYJ19" s="32"/>
      <c r="EYK19" s="32"/>
      <c r="EYL19" s="32"/>
      <c r="EYM19" s="32"/>
      <c r="EYN19" s="32"/>
      <c r="EYO19" s="32"/>
      <c r="EYP19" s="32"/>
      <c r="EYQ19" s="32"/>
      <c r="EYR19" s="32"/>
      <c r="EYS19" s="32"/>
      <c r="EYT19" s="32"/>
      <c r="EYU19" s="32"/>
      <c r="EYV19" s="32"/>
      <c r="EYW19" s="32"/>
      <c r="EYX19" s="32"/>
      <c r="EYY19" s="32"/>
      <c r="EYZ19" s="32"/>
      <c r="EZA19" s="32"/>
      <c r="EZB19" s="32"/>
      <c r="EZC19" s="32"/>
      <c r="EZD19" s="32"/>
      <c r="EZE19" s="32"/>
      <c r="EZF19" s="32"/>
      <c r="EZG19" s="32"/>
      <c r="EZH19" s="32"/>
      <c r="EZI19" s="32"/>
      <c r="EZJ19" s="32"/>
      <c r="EZK19" s="32"/>
      <c r="EZL19" s="32"/>
      <c r="EZM19" s="32"/>
      <c r="EZN19" s="32"/>
      <c r="EZO19" s="32"/>
      <c r="EZP19" s="32"/>
      <c r="EZQ19" s="32"/>
      <c r="EZR19" s="32"/>
      <c r="EZS19" s="32"/>
      <c r="EZT19" s="32"/>
      <c r="EZU19" s="32"/>
      <c r="EZV19" s="32"/>
      <c r="EZW19" s="32"/>
      <c r="EZX19" s="32"/>
      <c r="EZY19" s="32"/>
      <c r="EZZ19" s="32"/>
      <c r="FAA19" s="32"/>
      <c r="FAB19" s="32"/>
      <c r="FAC19" s="32"/>
      <c r="FAD19" s="32"/>
      <c r="FAE19" s="32"/>
      <c r="FAF19" s="32"/>
      <c r="FAG19" s="32"/>
      <c r="FAH19" s="32"/>
      <c r="FAI19" s="32"/>
      <c r="FAJ19" s="32"/>
      <c r="FAK19" s="32"/>
      <c r="FAL19" s="32"/>
      <c r="FAM19" s="32"/>
      <c r="FAN19" s="32"/>
      <c r="FAO19" s="32"/>
      <c r="FAP19" s="32"/>
      <c r="FAQ19" s="32"/>
      <c r="FAR19" s="32"/>
      <c r="FAS19" s="32"/>
      <c r="FAT19" s="32"/>
      <c r="FAU19" s="32"/>
      <c r="FAV19" s="32"/>
      <c r="FAW19" s="32"/>
      <c r="FAX19" s="32"/>
      <c r="FAY19" s="32"/>
      <c r="FAZ19" s="32"/>
      <c r="FBA19" s="32"/>
      <c r="FBB19" s="32"/>
      <c r="FBC19" s="32"/>
      <c r="FBD19" s="32"/>
      <c r="FBE19" s="32"/>
      <c r="FBF19" s="32"/>
      <c r="FBG19" s="32"/>
      <c r="FBH19" s="32"/>
      <c r="FBI19" s="32"/>
      <c r="FBJ19" s="32"/>
      <c r="FBK19" s="32"/>
      <c r="FBL19" s="32"/>
      <c r="FBM19" s="32"/>
      <c r="FBN19" s="3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c r="XEV19" s="32"/>
      <c r="XEW19" s="32"/>
      <c r="XEX19" s="32"/>
      <c r="XEY19" s="32"/>
    </row>
    <row r="20" spans="155:16384" s="6" customFormat="1"/>
    <row r="21" spans="155:16384" s="6" customFormat="1"/>
    <row r="22" spans="155:16384" ht="15.75" customHeight="1">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c r="SI22" s="37"/>
      <c r="SJ22" s="37"/>
      <c r="SK22" s="37"/>
      <c r="SL22" s="37"/>
      <c r="SM22" s="37"/>
      <c r="SN22" s="37"/>
      <c r="SO22" s="37"/>
      <c r="SP22" s="37"/>
      <c r="SQ22" s="37"/>
      <c r="SR22" s="37"/>
      <c r="SS22" s="37"/>
      <c r="ST22" s="37"/>
      <c r="SU22" s="37"/>
      <c r="SV22" s="37"/>
      <c r="SW22" s="37"/>
      <c r="SX22" s="37"/>
      <c r="SY22" s="37"/>
      <c r="SZ22" s="37"/>
      <c r="TA22" s="37"/>
      <c r="TB22" s="37"/>
      <c r="TC22" s="37"/>
      <c r="TD22" s="37"/>
      <c r="TE22" s="37"/>
      <c r="TF22" s="37"/>
      <c r="TG22" s="37"/>
      <c r="TH22" s="37"/>
      <c r="TI22" s="37"/>
      <c r="TJ22" s="37"/>
      <c r="TK22" s="37"/>
      <c r="TL22" s="37"/>
      <c r="TM22" s="37"/>
      <c r="TN22" s="37"/>
      <c r="TO22" s="37"/>
      <c r="TP22" s="37"/>
      <c r="TQ22" s="37"/>
      <c r="TR22" s="37"/>
      <c r="TS22" s="37"/>
      <c r="TT22" s="37"/>
      <c r="TU22" s="37"/>
      <c r="TV22" s="37"/>
      <c r="TW22" s="37"/>
      <c r="TX22" s="37"/>
      <c r="TY22" s="37"/>
      <c r="TZ22" s="37"/>
      <c r="UA22" s="37"/>
      <c r="UB22" s="37"/>
      <c r="UC22" s="37"/>
      <c r="UD22" s="37"/>
      <c r="UE22" s="37"/>
      <c r="UF22" s="37"/>
      <c r="UG22" s="37"/>
      <c r="UH22" s="37"/>
      <c r="UI22" s="37"/>
      <c r="UJ22" s="37"/>
      <c r="UK22" s="37"/>
      <c r="UL22" s="37"/>
      <c r="UM22" s="37"/>
      <c r="UN22" s="37"/>
      <c r="UO22" s="37"/>
      <c r="UP22" s="37"/>
      <c r="UQ22" s="37"/>
      <c r="UR22" s="37"/>
      <c r="US22" s="37"/>
      <c r="UT22" s="37"/>
      <c r="UU22" s="37"/>
      <c r="UV22" s="37"/>
      <c r="UW22" s="37"/>
      <c r="UX22" s="37"/>
      <c r="UY22" s="37"/>
      <c r="UZ22" s="37"/>
      <c r="VA22" s="37"/>
      <c r="VB22" s="37"/>
      <c r="VC22" s="37"/>
      <c r="VD22" s="37"/>
      <c r="VE22" s="37"/>
      <c r="VF22" s="37"/>
      <c r="VG22" s="37"/>
      <c r="VH22" s="37"/>
      <c r="VI22" s="37"/>
      <c r="VJ22" s="37"/>
      <c r="VK22" s="37"/>
      <c r="VL22" s="37"/>
      <c r="VM22" s="37"/>
      <c r="VN22" s="37"/>
      <c r="VO22" s="37"/>
      <c r="VP22" s="37"/>
      <c r="VQ22" s="37"/>
      <c r="VR22" s="37"/>
      <c r="VS22" s="37"/>
      <c r="VT22" s="37"/>
      <c r="VU22" s="37"/>
      <c r="VV22" s="37"/>
      <c r="VW22" s="37"/>
      <c r="VX22" s="37"/>
      <c r="VY22" s="37"/>
      <c r="VZ22" s="37"/>
      <c r="WA22" s="37"/>
      <c r="WB22" s="37"/>
      <c r="WC22" s="37"/>
      <c r="WD22" s="37"/>
      <c r="WE22" s="37"/>
      <c r="WF22" s="37"/>
      <c r="WG22" s="37"/>
      <c r="WH22" s="37"/>
      <c r="WI22" s="37"/>
      <c r="WJ22" s="37"/>
      <c r="WK22" s="37"/>
      <c r="WL22" s="37"/>
      <c r="WM22" s="37"/>
      <c r="WN22" s="37"/>
      <c r="WO22" s="37"/>
      <c r="WP22" s="37"/>
      <c r="WQ22" s="37"/>
      <c r="WR22" s="37"/>
      <c r="WS22" s="37"/>
      <c r="WT22" s="37"/>
      <c r="WU22" s="37"/>
      <c r="WV22" s="37"/>
      <c r="WW22" s="37"/>
      <c r="WX22" s="37"/>
      <c r="WY22" s="37"/>
      <c r="WZ22" s="37"/>
      <c r="XA22" s="37"/>
      <c r="XB22" s="37"/>
      <c r="XC22" s="37"/>
      <c r="XD22" s="37"/>
      <c r="XE22" s="37"/>
      <c r="XF22" s="37"/>
      <c r="XG22" s="37"/>
      <c r="XH22" s="37"/>
      <c r="XI22" s="37"/>
      <c r="XJ22" s="37"/>
      <c r="XK22" s="37"/>
      <c r="XL22" s="37"/>
      <c r="XM22" s="37"/>
      <c r="XN22" s="37"/>
      <c r="XO22" s="37"/>
      <c r="XP22" s="37"/>
      <c r="XQ22" s="37"/>
      <c r="XR22" s="37"/>
      <c r="XS22" s="37"/>
      <c r="XT22" s="37"/>
      <c r="XU22" s="37"/>
      <c r="XV22" s="37"/>
      <c r="XW22" s="37"/>
      <c r="XX22" s="37"/>
      <c r="XY22" s="37"/>
      <c r="XZ22" s="37"/>
      <c r="YA22" s="37"/>
      <c r="YB22" s="37"/>
      <c r="YC22" s="37"/>
      <c r="YD22" s="37"/>
      <c r="YE22" s="37"/>
      <c r="YF22" s="37"/>
      <c r="YG22" s="37"/>
      <c r="YH22" s="37"/>
      <c r="YI22" s="37"/>
      <c r="YJ22" s="37"/>
      <c r="YK22" s="37"/>
      <c r="YL22" s="37"/>
      <c r="YM22" s="37"/>
      <c r="YN22" s="37"/>
      <c r="YO22" s="37"/>
      <c r="YP22" s="37"/>
      <c r="YQ22" s="37"/>
      <c r="YR22" s="37"/>
      <c r="YS22" s="37"/>
      <c r="YT22" s="37"/>
      <c r="YU22" s="37"/>
      <c r="YV22" s="37"/>
      <c r="YW22" s="37"/>
      <c r="YX22" s="37"/>
      <c r="YY22" s="37"/>
      <c r="YZ22" s="37"/>
      <c r="ZA22" s="37"/>
      <c r="ZB22" s="37"/>
      <c r="ZC22" s="37"/>
      <c r="ZD22" s="37"/>
      <c r="ZE22" s="37"/>
      <c r="ZF22" s="37"/>
      <c r="ZG22" s="37"/>
      <c r="ZH22" s="37"/>
      <c r="ZI22" s="37"/>
      <c r="ZJ22" s="37"/>
      <c r="ZK22" s="37"/>
      <c r="ZL22" s="37"/>
      <c r="ZM22" s="37"/>
      <c r="ZN22" s="37"/>
      <c r="ZO22" s="37"/>
      <c r="ZP22" s="37"/>
      <c r="ZQ22" s="37"/>
      <c r="ZR22" s="37"/>
      <c r="ZS22" s="37"/>
      <c r="ZT22" s="37"/>
      <c r="ZU22" s="37"/>
      <c r="ZV22" s="37"/>
      <c r="ZW22" s="37"/>
      <c r="ZX22" s="37"/>
      <c r="ZY22" s="37"/>
      <c r="ZZ22" s="37"/>
      <c r="AAA22" s="37"/>
      <c r="AAB22" s="37"/>
      <c r="AAC22" s="37"/>
      <c r="AAD22" s="37"/>
      <c r="AAE22" s="37"/>
      <c r="AAF22" s="37"/>
      <c r="AAG22" s="37"/>
      <c r="AAH22" s="37"/>
      <c r="AAI22" s="37"/>
      <c r="AAJ22" s="37"/>
      <c r="AAK22" s="37"/>
      <c r="AAL22" s="37"/>
      <c r="AAM22" s="37"/>
      <c r="AAN22" s="37"/>
      <c r="AAO22" s="37"/>
      <c r="AAP22" s="37"/>
      <c r="AAQ22" s="37"/>
      <c r="AAR22" s="37"/>
      <c r="AAS22" s="37"/>
      <c r="AAT22" s="37"/>
      <c r="AAU22" s="37"/>
      <c r="AAV22" s="37"/>
      <c r="AAW22" s="37"/>
      <c r="AAX22" s="37"/>
      <c r="AAY22" s="37"/>
      <c r="AAZ22" s="37"/>
      <c r="ABA22" s="37"/>
      <c r="ABB22" s="37"/>
      <c r="ABC22" s="37"/>
      <c r="ABD22" s="37"/>
      <c r="ABE22" s="37"/>
      <c r="ABF22" s="37"/>
      <c r="ABG22" s="37"/>
      <c r="ABH22" s="37"/>
      <c r="ABI22" s="37"/>
      <c r="ABJ22" s="37"/>
      <c r="ABK22" s="37"/>
      <c r="ABL22" s="37"/>
      <c r="ABM22" s="37"/>
      <c r="ABN22" s="37"/>
      <c r="ABO22" s="37"/>
      <c r="ABP22" s="37"/>
      <c r="ABQ22" s="37"/>
      <c r="ABR22" s="37"/>
      <c r="ABS22" s="37"/>
      <c r="ABT22" s="37"/>
      <c r="ABU22" s="37"/>
      <c r="ABV22" s="37"/>
      <c r="ABW22" s="37"/>
      <c r="ABX22" s="37"/>
      <c r="ABY22" s="37"/>
      <c r="ABZ22" s="37"/>
      <c r="ACA22" s="37"/>
      <c r="ACB22" s="37"/>
      <c r="ACC22" s="37"/>
      <c r="ACD22" s="37"/>
      <c r="ACE22" s="37"/>
      <c r="ACF22" s="37"/>
      <c r="ACG22" s="37"/>
      <c r="ACH22" s="37"/>
      <c r="ACI22" s="37"/>
      <c r="ACJ22" s="37"/>
      <c r="ACK22" s="37"/>
      <c r="ACL22" s="37"/>
      <c r="ACM22" s="37"/>
      <c r="ACN22" s="37"/>
      <c r="ACO22" s="37"/>
      <c r="ACP22" s="37"/>
      <c r="ACQ22" s="37"/>
      <c r="ACR22" s="37"/>
      <c r="ACS22" s="37"/>
      <c r="ACT22" s="37"/>
      <c r="ACU22" s="37"/>
      <c r="ACV22" s="37"/>
      <c r="ACW22" s="37"/>
      <c r="ACX22" s="37"/>
      <c r="ACY22" s="37"/>
      <c r="ACZ22" s="37"/>
      <c r="ADA22" s="37"/>
      <c r="ADB22" s="37"/>
      <c r="ADC22" s="37"/>
      <c r="ADD22" s="37"/>
      <c r="ADE22" s="37"/>
      <c r="ADF22" s="37"/>
      <c r="ADG22" s="37"/>
      <c r="ADH22" s="37"/>
      <c r="ADI22" s="37"/>
      <c r="ADJ22" s="37"/>
      <c r="ADK22" s="37"/>
      <c r="ADL22" s="37"/>
      <c r="ADM22" s="37"/>
      <c r="ADN22" s="37"/>
      <c r="ADO22" s="37"/>
      <c r="ADP22" s="37"/>
      <c r="ADQ22" s="37"/>
      <c r="ADR22" s="37"/>
      <c r="ADS22" s="37"/>
      <c r="ADT22" s="37"/>
      <c r="ADU22" s="37"/>
      <c r="ADV22" s="37"/>
      <c r="ADW22" s="37"/>
      <c r="ADX22" s="37"/>
      <c r="ADY22" s="37"/>
      <c r="ADZ22" s="37"/>
      <c r="AEA22" s="37"/>
      <c r="AEB22" s="37"/>
      <c r="AEC22" s="37"/>
      <c r="AED22" s="37"/>
      <c r="AEE22" s="37"/>
      <c r="AEF22" s="37"/>
      <c r="AEG22" s="37"/>
      <c r="AEH22" s="37"/>
      <c r="AEI22" s="37"/>
      <c r="AEJ22" s="37"/>
      <c r="AEK22" s="37"/>
      <c r="AEL22" s="37"/>
      <c r="AEM22" s="37"/>
      <c r="AEN22" s="37"/>
      <c r="AEO22" s="37"/>
      <c r="AEP22" s="37"/>
      <c r="AEQ22" s="37"/>
      <c r="AER22" s="37"/>
      <c r="AES22" s="37"/>
      <c r="AET22" s="37"/>
      <c r="AEU22" s="37"/>
      <c r="AEV22" s="37"/>
      <c r="AEW22" s="37"/>
      <c r="AEX22" s="37"/>
      <c r="AEY22" s="37"/>
      <c r="AEZ22" s="37"/>
      <c r="AFA22" s="37"/>
      <c r="AFB22" s="37"/>
      <c r="AFC22" s="37"/>
      <c r="AFD22" s="37"/>
      <c r="AFE22" s="37"/>
      <c r="AFF22" s="37"/>
      <c r="AFG22" s="37"/>
      <c r="AFH22" s="37"/>
      <c r="AFI22" s="37"/>
      <c r="AFJ22" s="37"/>
      <c r="AFK22" s="37"/>
      <c r="AFL22" s="37"/>
      <c r="AFM22" s="37"/>
      <c r="AFN22" s="37"/>
      <c r="AFO22" s="37"/>
      <c r="AFP22" s="37"/>
      <c r="AFQ22" s="37"/>
      <c r="AFR22" s="37"/>
      <c r="AFS22" s="37"/>
      <c r="AFT22" s="37"/>
      <c r="AFU22" s="37"/>
      <c r="AFV22" s="37"/>
      <c r="AFW22" s="37"/>
      <c r="AFX22" s="37"/>
      <c r="AFY22" s="37"/>
      <c r="AFZ22" s="37"/>
      <c r="AGA22" s="37"/>
      <c r="AGB22" s="37"/>
      <c r="AGC22" s="37"/>
      <c r="AGD22" s="37"/>
      <c r="AGE22" s="37"/>
      <c r="AGF22" s="37"/>
      <c r="AGG22" s="37"/>
      <c r="AGH22" s="37"/>
      <c r="AGI22" s="37"/>
      <c r="AGJ22" s="37"/>
      <c r="AGK22" s="37"/>
      <c r="AGL22" s="37"/>
      <c r="AGM22" s="37"/>
      <c r="AGN22" s="37"/>
      <c r="AGO22" s="37"/>
      <c r="AGP22" s="37"/>
      <c r="AGQ22" s="37"/>
      <c r="AGR22" s="37"/>
      <c r="AGS22" s="37"/>
      <c r="AGT22" s="37"/>
      <c r="AGU22" s="37"/>
      <c r="AGV22" s="37"/>
      <c r="AGW22" s="37"/>
      <c r="AGX22" s="37"/>
      <c r="AGY22" s="37"/>
      <c r="AGZ22" s="37"/>
      <c r="AHA22" s="37"/>
      <c r="AHB22" s="37"/>
      <c r="AHC22" s="37"/>
      <c r="AHD22" s="37"/>
      <c r="AHE22" s="37"/>
      <c r="AHF22" s="37"/>
      <c r="AHG22" s="37"/>
      <c r="AHH22" s="37"/>
      <c r="AHI22" s="37"/>
      <c r="AHJ22" s="37"/>
      <c r="AHK22" s="37"/>
      <c r="AHL22" s="37"/>
      <c r="AHM22" s="37"/>
      <c r="AHN22" s="37"/>
      <c r="AHO22" s="37"/>
      <c r="AHP22" s="37"/>
      <c r="AHQ22" s="37"/>
      <c r="AHR22" s="37"/>
      <c r="AHS22" s="37"/>
      <c r="AHT22" s="37"/>
      <c r="AHU22" s="37"/>
      <c r="AHV22" s="37"/>
      <c r="AHW22" s="37"/>
      <c r="AHX22" s="37"/>
      <c r="AHY22" s="37"/>
      <c r="AHZ22" s="37"/>
      <c r="AIA22" s="37"/>
      <c r="AIB22" s="37"/>
      <c r="AIC22" s="37"/>
      <c r="AID22" s="37"/>
      <c r="AIE22" s="37"/>
      <c r="AIF22" s="37"/>
      <c r="AIG22" s="37"/>
      <c r="AIH22" s="37"/>
      <c r="AII22" s="37"/>
      <c r="AIJ22" s="37"/>
      <c r="AIK22" s="37"/>
      <c r="AIL22" s="37"/>
      <c r="AIM22" s="37"/>
      <c r="AIN22" s="37"/>
      <c r="AIO22" s="37"/>
      <c r="AIP22" s="37"/>
      <c r="AIQ22" s="37"/>
      <c r="AIR22" s="37"/>
      <c r="AIS22" s="37"/>
      <c r="AIT22" s="37"/>
      <c r="AIU22" s="37"/>
      <c r="AIV22" s="37"/>
      <c r="AIW22" s="37"/>
      <c r="AIX22" s="37"/>
      <c r="AIY22" s="37"/>
      <c r="AIZ22" s="37"/>
      <c r="AJA22" s="37"/>
      <c r="AJB22" s="37"/>
      <c r="AJC22" s="37"/>
      <c r="AJD22" s="37"/>
      <c r="AJE22" s="37"/>
      <c r="AJF22" s="37"/>
      <c r="AJG22" s="37"/>
      <c r="AJH22" s="37"/>
      <c r="AJI22" s="37"/>
      <c r="AJJ22" s="37"/>
      <c r="AJK22" s="37"/>
      <c r="AJL22" s="37"/>
      <c r="AJM22" s="37"/>
      <c r="AJN22" s="37"/>
      <c r="AJO22" s="37"/>
      <c r="AJP22" s="37"/>
      <c r="AJQ22" s="37"/>
      <c r="AJR22" s="37"/>
      <c r="AJS22" s="37"/>
      <c r="AJT22" s="37"/>
      <c r="AJU22" s="37"/>
      <c r="AJV22" s="37"/>
      <c r="AJW22" s="37"/>
      <c r="AJX22" s="37"/>
      <c r="AJY22" s="37"/>
      <c r="AJZ22" s="37"/>
      <c r="AKA22" s="37"/>
      <c r="AKB22" s="37"/>
      <c r="AKC22" s="37"/>
      <c r="AKD22" s="37"/>
      <c r="AKE22" s="37"/>
      <c r="AKF22" s="37"/>
      <c r="AKG22" s="37"/>
      <c r="AKH22" s="37"/>
      <c r="AKI22" s="37"/>
      <c r="AKJ22" s="37"/>
      <c r="AKK22" s="37"/>
      <c r="AKL22" s="37"/>
      <c r="AKM22" s="37"/>
      <c r="AKN22" s="37"/>
      <c r="AKO22" s="37"/>
      <c r="AKP22" s="37"/>
      <c r="AKQ22" s="37"/>
      <c r="AKR22" s="37"/>
      <c r="AKS22" s="37"/>
      <c r="AKT22" s="37"/>
      <c r="AKU22" s="37"/>
      <c r="AKV22" s="37"/>
      <c r="AKW22" s="37"/>
      <c r="AKX22" s="37"/>
      <c r="AKY22" s="37"/>
      <c r="AKZ22" s="37"/>
      <c r="ALA22" s="37"/>
      <c r="ALB22" s="37"/>
      <c r="ALC22" s="37"/>
      <c r="ALD22" s="37"/>
      <c r="ALE22" s="37"/>
      <c r="ALF22" s="37"/>
      <c r="ALG22" s="37"/>
      <c r="ALH22" s="37"/>
      <c r="ALI22" s="37"/>
      <c r="ALJ22" s="37"/>
      <c r="ALK22" s="37"/>
      <c r="ALL22" s="37"/>
      <c r="ALM22" s="37"/>
      <c r="ALN22" s="37"/>
      <c r="ALO22" s="37"/>
      <c r="ALP22" s="37"/>
      <c r="ALQ22" s="37"/>
      <c r="ALR22" s="37"/>
      <c r="ALS22" s="37"/>
      <c r="ALT22" s="37"/>
      <c r="ALU22" s="37"/>
      <c r="ALV22" s="37"/>
      <c r="ALW22" s="37"/>
      <c r="ALX22" s="37"/>
      <c r="ALY22" s="37"/>
      <c r="ALZ22" s="37"/>
      <c r="AMA22" s="37"/>
      <c r="AMB22" s="37"/>
      <c r="AMC22" s="37"/>
      <c r="AMD22" s="37"/>
      <c r="AME22" s="37"/>
      <c r="AMF22" s="37"/>
      <c r="AMG22" s="37"/>
      <c r="AMH22" s="37"/>
      <c r="AMI22" s="37"/>
      <c r="AMJ22" s="37"/>
      <c r="AMK22" s="37"/>
      <c r="AML22" s="37"/>
      <c r="AMM22" s="37"/>
      <c r="AMN22" s="37"/>
      <c r="AMO22" s="37"/>
      <c r="AMP22" s="37"/>
      <c r="AMQ22" s="37"/>
      <c r="AMR22" s="37"/>
      <c r="AMS22" s="37"/>
      <c r="AMT22" s="37"/>
      <c r="AMU22" s="37"/>
      <c r="AMV22" s="37"/>
      <c r="AMW22" s="37"/>
      <c r="AMX22" s="37"/>
      <c r="AMY22" s="37"/>
      <c r="AMZ22" s="37"/>
      <c r="ANA22" s="37"/>
      <c r="ANB22" s="37"/>
      <c r="ANC22" s="37"/>
      <c r="AND22" s="37"/>
      <c r="ANE22" s="37"/>
      <c r="ANF22" s="37"/>
      <c r="ANG22" s="37"/>
      <c r="ANH22" s="37"/>
      <c r="ANI22" s="37"/>
      <c r="ANJ22" s="37"/>
      <c r="ANK22" s="37"/>
      <c r="ANL22" s="37"/>
      <c r="ANM22" s="37"/>
      <c r="ANN22" s="37"/>
      <c r="ANO22" s="37"/>
      <c r="ANP22" s="37"/>
      <c r="ANQ22" s="37"/>
      <c r="ANR22" s="37"/>
      <c r="ANS22" s="37"/>
      <c r="ANT22" s="37"/>
      <c r="ANU22" s="37"/>
      <c r="ANV22" s="37"/>
      <c r="ANW22" s="37"/>
      <c r="ANX22" s="37"/>
      <c r="ANY22" s="37"/>
      <c r="ANZ22" s="37"/>
      <c r="AOA22" s="37"/>
      <c r="AOB22" s="37"/>
      <c r="AOC22" s="37"/>
      <c r="AOD22" s="37"/>
      <c r="AOE22" s="37"/>
      <c r="AOF22" s="37"/>
      <c r="AOG22" s="37"/>
      <c r="AOH22" s="37"/>
      <c r="AOI22" s="37"/>
      <c r="AOJ22" s="37"/>
      <c r="AOK22" s="37"/>
      <c r="AOL22" s="37"/>
      <c r="AOM22" s="37"/>
      <c r="AON22" s="37"/>
      <c r="AOO22" s="37"/>
      <c r="AOP22" s="37"/>
      <c r="AOQ22" s="37"/>
      <c r="AOR22" s="37"/>
      <c r="AOS22" s="37"/>
      <c r="AOT22" s="37"/>
      <c r="AOU22" s="37"/>
      <c r="AOV22" s="37"/>
      <c r="AOW22" s="37"/>
      <c r="AOX22" s="37"/>
      <c r="AOY22" s="37"/>
      <c r="AOZ22" s="37"/>
      <c r="APA22" s="37"/>
      <c r="APB22" s="37"/>
      <c r="APC22" s="37"/>
      <c r="APD22" s="37"/>
      <c r="APE22" s="37"/>
      <c r="APF22" s="37"/>
      <c r="APG22" s="37"/>
      <c r="APH22" s="37"/>
      <c r="API22" s="37"/>
      <c r="APJ22" s="37"/>
      <c r="APK22" s="37"/>
      <c r="APL22" s="37"/>
      <c r="APM22" s="37"/>
      <c r="APN22" s="37"/>
      <c r="APO22" s="37"/>
      <c r="APP22" s="37"/>
      <c r="APQ22" s="37"/>
      <c r="APR22" s="37"/>
      <c r="APS22" s="37"/>
      <c r="APT22" s="37"/>
      <c r="APU22" s="37"/>
      <c r="APV22" s="37"/>
      <c r="APW22" s="37"/>
      <c r="APX22" s="37"/>
      <c r="APY22" s="37"/>
      <c r="APZ22" s="37"/>
      <c r="AQA22" s="37"/>
      <c r="AQB22" s="37"/>
      <c r="AQC22" s="37"/>
      <c r="AQD22" s="37"/>
      <c r="AQE22" s="37"/>
      <c r="AQF22" s="37"/>
      <c r="AQG22" s="37"/>
      <c r="AQH22" s="37"/>
      <c r="AQI22" s="37"/>
      <c r="AQJ22" s="37"/>
      <c r="AQK22" s="37"/>
      <c r="AQL22" s="37"/>
      <c r="AQM22" s="37"/>
      <c r="AQN22" s="37"/>
      <c r="AQO22" s="37"/>
      <c r="AQP22" s="37"/>
      <c r="AQQ22" s="37"/>
      <c r="AQR22" s="37"/>
      <c r="AQS22" s="37"/>
      <c r="AQT22" s="37"/>
      <c r="AQU22" s="37"/>
      <c r="AQV22" s="37"/>
      <c r="AQW22" s="37"/>
      <c r="AQX22" s="37"/>
      <c r="AQY22" s="37"/>
      <c r="AQZ22" s="37"/>
      <c r="ARA22" s="37"/>
      <c r="ARB22" s="37"/>
      <c r="ARC22" s="37"/>
      <c r="ARD22" s="37"/>
      <c r="ARE22" s="37"/>
      <c r="ARF22" s="37"/>
      <c r="ARG22" s="37"/>
      <c r="ARH22" s="37"/>
      <c r="ARI22" s="37"/>
      <c r="ARJ22" s="37"/>
      <c r="ARK22" s="37"/>
      <c r="ARL22" s="37"/>
      <c r="ARM22" s="37"/>
      <c r="ARN22" s="37"/>
      <c r="ARO22" s="37"/>
      <c r="ARP22" s="37"/>
      <c r="ARQ22" s="37"/>
      <c r="ARR22" s="37"/>
      <c r="ARS22" s="37"/>
      <c r="ART22" s="37"/>
      <c r="ARU22" s="37"/>
      <c r="ARV22" s="37"/>
      <c r="ARW22" s="37"/>
      <c r="ARX22" s="37"/>
      <c r="ARY22" s="37"/>
      <c r="ARZ22" s="37"/>
      <c r="ASA22" s="37"/>
      <c r="ASB22" s="37"/>
      <c r="ASC22" s="37"/>
      <c r="ASD22" s="37"/>
      <c r="ASE22" s="37"/>
      <c r="ASF22" s="37"/>
      <c r="ASG22" s="37"/>
      <c r="ASH22" s="37"/>
      <c r="ASI22" s="37"/>
      <c r="ASJ22" s="37"/>
      <c r="ASK22" s="37"/>
      <c r="ASL22" s="37"/>
      <c r="ASM22" s="37"/>
      <c r="ASN22" s="37"/>
      <c r="ASO22" s="37"/>
      <c r="ASP22" s="37"/>
      <c r="ASQ22" s="37"/>
      <c r="ASR22" s="37"/>
      <c r="ASS22" s="37"/>
      <c r="AST22" s="37"/>
      <c r="ASU22" s="37"/>
      <c r="ASV22" s="37"/>
      <c r="ASW22" s="37"/>
      <c r="ASX22" s="37"/>
      <c r="ASY22" s="37"/>
      <c r="ASZ22" s="37"/>
      <c r="ATA22" s="37"/>
      <c r="ATB22" s="37"/>
      <c r="ATC22" s="37"/>
      <c r="ATD22" s="37"/>
      <c r="ATE22" s="37"/>
      <c r="ATF22" s="37"/>
      <c r="ATG22" s="37"/>
      <c r="ATH22" s="37"/>
      <c r="ATI22" s="37"/>
      <c r="ATJ22" s="37"/>
      <c r="ATK22" s="37"/>
      <c r="ATL22" s="37"/>
      <c r="ATM22" s="37"/>
      <c r="ATN22" s="37"/>
      <c r="ATO22" s="37"/>
      <c r="ATP22" s="37"/>
      <c r="ATQ22" s="37"/>
      <c r="ATR22" s="37"/>
      <c r="ATS22" s="37"/>
      <c r="ATT22" s="37"/>
      <c r="ATU22" s="37"/>
      <c r="ATV22" s="37"/>
      <c r="ATW22" s="37"/>
      <c r="ATX22" s="37"/>
      <c r="ATY22" s="37"/>
      <c r="ATZ22" s="37"/>
      <c r="AUA22" s="37"/>
      <c r="AUB22" s="37"/>
      <c r="AUC22" s="37"/>
      <c r="AUD22" s="37"/>
      <c r="AUE22" s="37"/>
      <c r="AUF22" s="37"/>
      <c r="AUG22" s="37"/>
      <c r="AUH22" s="37"/>
      <c r="AUI22" s="37"/>
      <c r="AUJ22" s="37"/>
      <c r="AUK22" s="37"/>
      <c r="AUL22" s="37"/>
      <c r="AUM22" s="37"/>
      <c r="AUN22" s="37"/>
      <c r="AUO22" s="37"/>
      <c r="AUP22" s="37"/>
      <c r="AUQ22" s="37"/>
      <c r="AUR22" s="37"/>
      <c r="AUS22" s="37"/>
      <c r="AUT22" s="37"/>
      <c r="AUU22" s="37"/>
      <c r="AUV22" s="37"/>
      <c r="AUW22" s="37"/>
      <c r="AUX22" s="37"/>
      <c r="AUY22" s="37"/>
      <c r="AUZ22" s="37"/>
      <c r="AVA22" s="37"/>
      <c r="AVB22" s="37"/>
      <c r="AVC22" s="37"/>
      <c r="AVD22" s="37"/>
      <c r="AVE22" s="37"/>
      <c r="AVF22" s="37"/>
      <c r="AVG22" s="37"/>
      <c r="AVH22" s="37"/>
      <c r="AVI22" s="37"/>
      <c r="AVJ22" s="37"/>
      <c r="AVK22" s="37"/>
      <c r="AVL22" s="37"/>
      <c r="AVM22" s="37"/>
      <c r="AVN22" s="37"/>
      <c r="AVO22" s="37"/>
      <c r="AVP22" s="37"/>
      <c r="AVQ22" s="37"/>
      <c r="AVR22" s="37"/>
      <c r="AVS22" s="37"/>
      <c r="AVT22" s="37"/>
      <c r="AVU22" s="37"/>
      <c r="AVV22" s="37"/>
      <c r="AVW22" s="37"/>
      <c r="AVX22" s="37"/>
      <c r="AVY22" s="37"/>
      <c r="AVZ22" s="37"/>
      <c r="AWA22" s="37"/>
      <c r="AWB22" s="37"/>
      <c r="AWC22" s="37"/>
      <c r="AWD22" s="37"/>
      <c r="AWE22" s="37"/>
      <c r="AWF22" s="37"/>
      <c r="AWG22" s="37"/>
      <c r="AWH22" s="37"/>
      <c r="AWI22" s="37"/>
      <c r="AWJ22" s="37"/>
      <c r="AWK22" s="37"/>
      <c r="AWL22" s="37"/>
      <c r="AWM22" s="37"/>
      <c r="AWN22" s="37"/>
      <c r="AWO22" s="37"/>
      <c r="AWP22" s="37"/>
      <c r="AWQ22" s="37"/>
      <c r="AWR22" s="37"/>
      <c r="AWS22" s="37"/>
      <c r="AWT22" s="37"/>
      <c r="AWU22" s="37"/>
      <c r="AWV22" s="37"/>
      <c r="AWW22" s="37"/>
      <c r="AWX22" s="37"/>
      <c r="AWY22" s="37"/>
      <c r="AWZ22" s="37"/>
      <c r="AXA22" s="37"/>
      <c r="AXB22" s="37"/>
      <c r="AXC22" s="37"/>
      <c r="AXD22" s="37"/>
      <c r="AXE22" s="37"/>
      <c r="AXF22" s="37"/>
      <c r="AXG22" s="37"/>
      <c r="AXH22" s="37"/>
      <c r="AXI22" s="37"/>
      <c r="AXJ22" s="37"/>
      <c r="AXK22" s="37"/>
      <c r="AXL22" s="37"/>
      <c r="AXM22" s="37"/>
      <c r="AXN22" s="37"/>
      <c r="AXO22" s="37"/>
      <c r="AXP22" s="37"/>
      <c r="AXQ22" s="37"/>
      <c r="AXR22" s="37"/>
      <c r="AXS22" s="37"/>
      <c r="AXT22" s="37"/>
      <c r="AXU22" s="37"/>
      <c r="AXV22" s="37"/>
      <c r="AXW22" s="37"/>
      <c r="AXX22" s="37"/>
      <c r="AXY22" s="37"/>
      <c r="AXZ22" s="37"/>
      <c r="AYA22" s="37"/>
      <c r="AYB22" s="37"/>
      <c r="AYC22" s="37"/>
      <c r="AYD22" s="37"/>
      <c r="AYE22" s="37"/>
      <c r="AYF22" s="37"/>
      <c r="AYG22" s="37"/>
      <c r="AYH22" s="37"/>
      <c r="AYI22" s="37"/>
      <c r="AYJ22" s="37"/>
      <c r="AYK22" s="37"/>
      <c r="AYL22" s="37"/>
      <c r="AYM22" s="37"/>
      <c r="AYN22" s="37"/>
      <c r="AYO22" s="37"/>
      <c r="AYP22" s="37"/>
      <c r="AYQ22" s="37"/>
      <c r="AYR22" s="37"/>
      <c r="AYS22" s="37"/>
      <c r="AYT22" s="37"/>
      <c r="AYU22" s="37"/>
      <c r="AYV22" s="37"/>
      <c r="AYW22" s="37"/>
      <c r="AYX22" s="37"/>
      <c r="AYY22" s="37"/>
      <c r="AYZ22" s="37"/>
      <c r="AZA22" s="37"/>
      <c r="AZB22" s="37"/>
      <c r="AZC22" s="37"/>
      <c r="AZD22" s="37"/>
      <c r="AZE22" s="37"/>
      <c r="AZF22" s="37"/>
      <c r="AZG22" s="37"/>
      <c r="AZH22" s="37"/>
      <c r="AZI22" s="37"/>
      <c r="AZJ22" s="37"/>
      <c r="AZK22" s="37"/>
      <c r="AZL22" s="37"/>
      <c r="AZM22" s="37"/>
      <c r="AZN22" s="37"/>
      <c r="AZO22" s="37"/>
      <c r="AZP22" s="37"/>
      <c r="AZQ22" s="37"/>
      <c r="AZR22" s="37"/>
      <c r="AZS22" s="37"/>
      <c r="AZT22" s="37"/>
      <c r="AZU22" s="37"/>
      <c r="AZV22" s="37"/>
      <c r="AZW22" s="37"/>
      <c r="AZX22" s="37"/>
      <c r="AZY22" s="37"/>
      <c r="AZZ22" s="37"/>
      <c r="BAA22" s="37"/>
      <c r="BAB22" s="37"/>
      <c r="BAC22" s="37"/>
      <c r="BAD22" s="37"/>
      <c r="BAE22" s="37"/>
      <c r="BAF22" s="37"/>
      <c r="BAG22" s="37"/>
      <c r="BAH22" s="37"/>
      <c r="BAI22" s="37"/>
      <c r="BAJ22" s="37"/>
      <c r="BAK22" s="37"/>
      <c r="BAL22" s="37"/>
      <c r="BAM22" s="37"/>
      <c r="BAN22" s="37"/>
      <c r="BAO22" s="37"/>
      <c r="BAP22" s="37"/>
      <c r="BAQ22" s="37"/>
      <c r="BAR22" s="37"/>
      <c r="BAS22" s="37"/>
      <c r="BAT22" s="37"/>
      <c r="BAU22" s="37"/>
      <c r="BAV22" s="37"/>
      <c r="BAW22" s="37"/>
      <c r="BAX22" s="37"/>
      <c r="BAY22" s="37"/>
      <c r="BAZ22" s="37"/>
      <c r="BBA22" s="37"/>
      <c r="BBB22" s="37"/>
      <c r="BBC22" s="37"/>
      <c r="BBD22" s="37"/>
      <c r="BBE22" s="37"/>
      <c r="BBF22" s="37"/>
      <c r="BBG22" s="37"/>
      <c r="BBH22" s="37"/>
      <c r="BBI22" s="37"/>
      <c r="BBJ22" s="37"/>
      <c r="BBK22" s="37"/>
      <c r="BBL22" s="37"/>
      <c r="BBM22" s="37"/>
      <c r="BBN22" s="37"/>
      <c r="BBO22" s="37"/>
      <c r="BBP22" s="37"/>
      <c r="BBQ22" s="37"/>
      <c r="BBR22" s="37"/>
      <c r="BBS22" s="37"/>
      <c r="BBT22" s="37"/>
      <c r="BBU22" s="37"/>
      <c r="BBV22" s="37"/>
      <c r="BBW22" s="37"/>
      <c r="BBX22" s="37"/>
      <c r="BBY22" s="37"/>
      <c r="BBZ22" s="37"/>
      <c r="BCA22" s="37"/>
      <c r="BCB22" s="37"/>
      <c r="BCC22" s="37"/>
      <c r="BCD22" s="37"/>
      <c r="BCE22" s="37"/>
      <c r="BCF22" s="37"/>
      <c r="BCG22" s="37"/>
      <c r="BCH22" s="37"/>
      <c r="BCI22" s="37"/>
      <c r="BCJ22" s="37"/>
      <c r="BCK22" s="37"/>
      <c r="BCL22" s="37"/>
      <c r="BCM22" s="37"/>
      <c r="BCN22" s="37"/>
      <c r="BCO22" s="37"/>
      <c r="BCP22" s="37"/>
      <c r="BCQ22" s="37"/>
      <c r="BCR22" s="37"/>
      <c r="BCS22" s="37"/>
      <c r="BCT22" s="37"/>
      <c r="BCU22" s="37"/>
      <c r="BCV22" s="37"/>
      <c r="BCW22" s="37"/>
      <c r="BCX22" s="37"/>
      <c r="BCY22" s="37"/>
      <c r="BCZ22" s="37"/>
      <c r="BDA22" s="37"/>
      <c r="BDB22" s="37"/>
      <c r="BDC22" s="37"/>
      <c r="BDD22" s="37"/>
      <c r="BDE22" s="37"/>
      <c r="BDF22" s="37"/>
      <c r="BDG22" s="37"/>
      <c r="BDH22" s="37"/>
      <c r="BDI22" s="37"/>
      <c r="BDJ22" s="37"/>
      <c r="BDK22" s="37"/>
      <c r="BDL22" s="37"/>
      <c r="BDM22" s="37"/>
      <c r="BDN22" s="37"/>
      <c r="BDO22" s="37"/>
      <c r="BDP22" s="37"/>
      <c r="BDQ22" s="37"/>
      <c r="BDR22" s="37"/>
      <c r="BDS22" s="37"/>
      <c r="BDT22" s="37"/>
      <c r="BDU22" s="37"/>
      <c r="BDV22" s="37"/>
      <c r="BDW22" s="37"/>
      <c r="BDX22" s="37"/>
      <c r="BDY22" s="37"/>
      <c r="BDZ22" s="37"/>
      <c r="BEA22" s="37"/>
      <c r="BEB22" s="37"/>
      <c r="BEC22" s="37"/>
      <c r="BED22" s="37"/>
      <c r="BEE22" s="37"/>
      <c r="BEF22" s="37"/>
      <c r="BEG22" s="37"/>
      <c r="BEH22" s="37"/>
      <c r="BEI22" s="37"/>
      <c r="BEJ22" s="37"/>
      <c r="BEK22" s="37"/>
      <c r="BEL22" s="37"/>
      <c r="BEM22" s="37"/>
      <c r="BEN22" s="37"/>
      <c r="BEO22" s="37"/>
      <c r="BEP22" s="37"/>
      <c r="BEQ22" s="37"/>
      <c r="BER22" s="37"/>
      <c r="BES22" s="37"/>
      <c r="BET22" s="37"/>
      <c r="BEU22" s="37"/>
      <c r="BEV22" s="37"/>
      <c r="BEW22" s="37"/>
      <c r="BEX22" s="37"/>
      <c r="BEY22" s="37"/>
      <c r="BEZ22" s="37"/>
      <c r="BFA22" s="37"/>
      <c r="BFB22" s="37"/>
      <c r="BFC22" s="37"/>
      <c r="BFD22" s="37"/>
      <c r="BFE22" s="37"/>
      <c r="BFF22" s="37"/>
      <c r="BFG22" s="37"/>
      <c r="BFH22" s="37"/>
      <c r="BFI22" s="37"/>
      <c r="BFJ22" s="37"/>
      <c r="BFK22" s="37"/>
      <c r="BFL22" s="37"/>
      <c r="BFM22" s="37"/>
      <c r="BFN22" s="37"/>
      <c r="BFO22" s="37"/>
      <c r="BFP22" s="37"/>
      <c r="BFQ22" s="37"/>
      <c r="BFR22" s="37"/>
      <c r="BFS22" s="37"/>
      <c r="BFT22" s="37"/>
      <c r="BFU22" s="37"/>
      <c r="BFV22" s="37"/>
      <c r="BFW22" s="37"/>
      <c r="BFX22" s="37"/>
      <c r="BFY22" s="37"/>
      <c r="BFZ22" s="37"/>
      <c r="BGA22" s="37"/>
      <c r="BGB22" s="37"/>
      <c r="BGC22" s="37"/>
      <c r="BGD22" s="37"/>
      <c r="BGE22" s="37"/>
      <c r="BGF22" s="37"/>
      <c r="BGG22" s="37"/>
      <c r="BGH22" s="37"/>
      <c r="BGI22" s="37"/>
      <c r="BGJ22" s="37"/>
      <c r="BGK22" s="37"/>
      <c r="BGL22" s="37"/>
      <c r="BGM22" s="37"/>
      <c r="BGN22" s="37"/>
      <c r="BGO22" s="37"/>
      <c r="BGP22" s="37"/>
      <c r="BGQ22" s="37"/>
      <c r="BGR22" s="37"/>
      <c r="BGS22" s="37"/>
      <c r="BGT22" s="37"/>
      <c r="BGU22" s="37"/>
      <c r="BGV22" s="37"/>
      <c r="BGW22" s="37"/>
      <c r="BGX22" s="37"/>
      <c r="BGY22" s="37"/>
      <c r="BGZ22" s="37"/>
      <c r="BHA22" s="37"/>
      <c r="BHB22" s="37"/>
      <c r="BHC22" s="37"/>
      <c r="BHD22" s="37"/>
      <c r="BHE22" s="37"/>
      <c r="BHF22" s="37"/>
      <c r="BHG22" s="37"/>
      <c r="BHH22" s="37"/>
      <c r="BHI22" s="37"/>
      <c r="BHJ22" s="37"/>
      <c r="BHK22" s="37"/>
      <c r="BHL22" s="37"/>
      <c r="BHM22" s="37"/>
      <c r="BHN22" s="37"/>
      <c r="BHO22" s="37"/>
      <c r="BHP22" s="37"/>
      <c r="BHQ22" s="37"/>
      <c r="BHR22" s="37"/>
      <c r="BHS22" s="37"/>
      <c r="BHT22" s="37"/>
      <c r="BHU22" s="37"/>
      <c r="BHV22" s="37"/>
      <c r="BHW22" s="37"/>
      <c r="BHX22" s="37"/>
      <c r="BHY22" s="37"/>
      <c r="BHZ22" s="37"/>
      <c r="BIA22" s="37"/>
      <c r="BIB22" s="37"/>
      <c r="BIC22" s="37"/>
      <c r="BID22" s="37"/>
      <c r="BIE22" s="37"/>
      <c r="BIF22" s="37"/>
      <c r="BIG22" s="37"/>
      <c r="BIH22" s="37"/>
      <c r="BII22" s="37"/>
      <c r="BIJ22" s="37"/>
      <c r="BIK22" s="37"/>
      <c r="BIL22" s="37"/>
      <c r="BIM22" s="37"/>
      <c r="BIN22" s="37"/>
      <c r="BIO22" s="37"/>
      <c r="BIP22" s="37"/>
      <c r="BIQ22" s="37"/>
      <c r="BIR22" s="37"/>
      <c r="BIS22" s="37"/>
      <c r="BIT22" s="37"/>
      <c r="BIU22" s="37"/>
      <c r="BIV22" s="37"/>
      <c r="BIW22" s="37"/>
      <c r="BIX22" s="37"/>
      <c r="BIY22" s="37"/>
      <c r="BIZ22" s="37"/>
      <c r="BJA22" s="37"/>
      <c r="BJB22" s="37"/>
      <c r="BJC22" s="37"/>
      <c r="BJD22" s="37"/>
      <c r="BJE22" s="37"/>
      <c r="BJF22" s="37"/>
      <c r="BJG22" s="37"/>
      <c r="BJH22" s="37"/>
      <c r="BJI22" s="37"/>
      <c r="BJJ22" s="37"/>
      <c r="BJK22" s="37"/>
      <c r="BJL22" s="37"/>
      <c r="BJM22" s="37"/>
      <c r="BJN22" s="37"/>
      <c r="BJO22" s="37"/>
      <c r="BJP22" s="37"/>
      <c r="BJQ22" s="37"/>
      <c r="BJR22" s="37"/>
      <c r="BJS22" s="37"/>
      <c r="BJT22" s="37"/>
      <c r="BJU22" s="37"/>
      <c r="BJV22" s="37"/>
      <c r="BJW22" s="37"/>
      <c r="BJX22" s="37"/>
      <c r="BJY22" s="37"/>
      <c r="BJZ22" s="37"/>
      <c r="BKA22" s="37"/>
      <c r="BKB22" s="37"/>
      <c r="BKC22" s="37"/>
      <c r="BKD22" s="37"/>
      <c r="BKE22" s="37"/>
      <c r="BKF22" s="37"/>
      <c r="BKG22" s="37"/>
      <c r="BKH22" s="37"/>
      <c r="BKI22" s="37"/>
      <c r="BKJ22" s="37"/>
      <c r="BKK22" s="37"/>
      <c r="BKL22" s="37"/>
      <c r="BKM22" s="37"/>
      <c r="BKN22" s="37"/>
      <c r="BKO22" s="37"/>
      <c r="BKP22" s="37"/>
      <c r="BKQ22" s="37"/>
      <c r="BKR22" s="37"/>
      <c r="BKS22" s="37"/>
      <c r="BKT22" s="37"/>
      <c r="BKU22" s="37"/>
      <c r="BKV22" s="37"/>
      <c r="BKW22" s="37"/>
      <c r="BKX22" s="37"/>
      <c r="BKY22" s="37"/>
      <c r="BKZ22" s="37"/>
      <c r="BLA22" s="37"/>
      <c r="BLB22" s="37"/>
      <c r="BLC22" s="37"/>
      <c r="BLD22" s="37"/>
      <c r="BLE22" s="37"/>
      <c r="BLF22" s="37"/>
      <c r="BLG22" s="37"/>
      <c r="BLH22" s="37"/>
      <c r="BLI22" s="37"/>
      <c r="BLJ22" s="37"/>
      <c r="BLK22" s="37"/>
      <c r="BLL22" s="37"/>
      <c r="BLM22" s="37"/>
      <c r="BLN22" s="37"/>
      <c r="BLO22" s="37"/>
      <c r="BLP22" s="37"/>
      <c r="BLQ22" s="37"/>
      <c r="BLR22" s="37"/>
      <c r="BLS22" s="37"/>
      <c r="BLT22" s="37"/>
      <c r="BLU22" s="37"/>
      <c r="BLV22" s="37"/>
      <c r="BLW22" s="37"/>
      <c r="BLX22" s="37"/>
      <c r="BLY22" s="37"/>
      <c r="BLZ22" s="37"/>
      <c r="BMA22" s="37"/>
      <c r="BMB22" s="37"/>
      <c r="BMC22" s="37"/>
      <c r="BMD22" s="37"/>
      <c r="BME22" s="37"/>
      <c r="BMF22" s="37"/>
      <c r="BMG22" s="37"/>
      <c r="BMH22" s="37"/>
      <c r="BMI22" s="37"/>
      <c r="BMJ22" s="37"/>
      <c r="BMK22" s="37"/>
      <c r="BML22" s="37"/>
      <c r="BMM22" s="37"/>
      <c r="BMN22" s="37"/>
      <c r="BMO22" s="37"/>
      <c r="BMP22" s="37"/>
      <c r="BMQ22" s="37"/>
      <c r="BMR22" s="37"/>
      <c r="BMS22" s="37"/>
      <c r="BMT22" s="37"/>
      <c r="BMU22" s="37"/>
      <c r="BMV22" s="37"/>
      <c r="BMW22" s="37"/>
      <c r="BMX22" s="37"/>
      <c r="BMY22" s="37"/>
      <c r="BMZ22" s="37"/>
      <c r="BNA22" s="37"/>
      <c r="BNB22" s="37"/>
      <c r="BNC22" s="37"/>
      <c r="BND22" s="37"/>
      <c r="BNE22" s="37"/>
      <c r="BNF22" s="37"/>
      <c r="BNG22" s="37"/>
      <c r="BNH22" s="37"/>
      <c r="BNI22" s="37"/>
      <c r="BNJ22" s="37"/>
      <c r="BNK22" s="37"/>
      <c r="BNL22" s="37"/>
      <c r="BNM22" s="37"/>
      <c r="BNN22" s="37"/>
      <c r="BNO22" s="37"/>
      <c r="BNP22" s="37"/>
      <c r="BNQ22" s="37"/>
      <c r="BNR22" s="37"/>
      <c r="BNS22" s="37"/>
      <c r="BNT22" s="37"/>
      <c r="BNU22" s="37"/>
      <c r="BNV22" s="37"/>
      <c r="BNW22" s="37"/>
      <c r="BNX22" s="37"/>
      <c r="BNY22" s="37"/>
      <c r="BNZ22" s="37"/>
      <c r="BOA22" s="37"/>
      <c r="BOB22" s="37"/>
      <c r="BOC22" s="37"/>
      <c r="BOD22" s="37"/>
      <c r="BOE22" s="37"/>
      <c r="BOF22" s="37"/>
      <c r="BOG22" s="37"/>
      <c r="BOH22" s="37"/>
      <c r="BOI22" s="37"/>
      <c r="BOJ22" s="37"/>
      <c r="BOK22" s="37"/>
      <c r="BOL22" s="37"/>
      <c r="BOM22" s="37"/>
      <c r="BON22" s="37"/>
      <c r="BOO22" s="37"/>
      <c r="BOP22" s="37"/>
      <c r="BOQ22" s="37"/>
      <c r="BOR22" s="37"/>
      <c r="BOS22" s="37"/>
      <c r="BOT22" s="37"/>
      <c r="BOU22" s="37"/>
      <c r="BOV22" s="37"/>
      <c r="BOW22" s="37"/>
      <c r="BOX22" s="37"/>
      <c r="BOY22" s="37"/>
      <c r="BOZ22" s="37"/>
      <c r="BPA22" s="37"/>
      <c r="BPB22" s="37"/>
      <c r="BPC22" s="37"/>
      <c r="BPD22" s="37"/>
      <c r="BPE22" s="37"/>
      <c r="BPF22" s="37"/>
      <c r="BPG22" s="37"/>
      <c r="BPH22" s="37"/>
      <c r="BPI22" s="37"/>
      <c r="BPJ22" s="37"/>
      <c r="BPK22" s="37"/>
      <c r="BPL22" s="37"/>
      <c r="BPM22" s="37"/>
      <c r="BPN22" s="37"/>
      <c r="BPO22" s="37"/>
      <c r="BPP22" s="37"/>
      <c r="BPQ22" s="37"/>
      <c r="BPR22" s="37"/>
      <c r="BPS22" s="37"/>
      <c r="BPT22" s="37"/>
      <c r="BPU22" s="37"/>
      <c r="BPV22" s="37"/>
      <c r="BPW22" s="37"/>
      <c r="BPX22" s="37"/>
      <c r="BPY22" s="37"/>
      <c r="BPZ22" s="37"/>
      <c r="BQA22" s="37"/>
      <c r="BQB22" s="37"/>
      <c r="BQC22" s="37"/>
      <c r="BQD22" s="37"/>
      <c r="BQE22" s="37"/>
      <c r="BQF22" s="37"/>
      <c r="BQG22" s="37"/>
      <c r="BQH22" s="37"/>
      <c r="BQI22" s="37"/>
      <c r="BQJ22" s="37"/>
      <c r="BQK22" s="37"/>
      <c r="BQL22" s="37"/>
      <c r="BQM22" s="37"/>
      <c r="BQN22" s="37"/>
      <c r="BQO22" s="37"/>
      <c r="BQP22" s="37"/>
      <c r="BQQ22" s="37"/>
      <c r="BQR22" s="37"/>
      <c r="BQS22" s="37"/>
      <c r="BQT22" s="37"/>
      <c r="BQU22" s="37"/>
      <c r="BQV22" s="37"/>
      <c r="BQW22" s="37"/>
      <c r="BQX22" s="37"/>
      <c r="BQY22" s="37"/>
      <c r="BQZ22" s="37"/>
      <c r="BRA22" s="37"/>
      <c r="BRB22" s="37"/>
      <c r="BRC22" s="37"/>
      <c r="BRD22" s="37"/>
      <c r="BRE22" s="37"/>
      <c r="BRF22" s="37"/>
      <c r="BRG22" s="37"/>
      <c r="BRH22" s="37"/>
      <c r="BRI22" s="37"/>
      <c r="BRJ22" s="37"/>
      <c r="BRK22" s="37"/>
      <c r="BRL22" s="37"/>
      <c r="BRM22" s="37"/>
      <c r="BRN22" s="37"/>
      <c r="BRO22" s="37"/>
      <c r="BRP22" s="37"/>
      <c r="BRQ22" s="37"/>
      <c r="BRR22" s="37"/>
      <c r="BRS22" s="37"/>
      <c r="BRT22" s="37"/>
      <c r="BRU22" s="37"/>
      <c r="BRV22" s="37"/>
      <c r="BRW22" s="37"/>
      <c r="BRX22" s="37"/>
      <c r="BRY22" s="37"/>
      <c r="BRZ22" s="37"/>
      <c r="BSA22" s="37"/>
      <c r="BSB22" s="37"/>
      <c r="BSC22" s="37"/>
      <c r="BSD22" s="37"/>
      <c r="BSE22" s="37"/>
      <c r="BSF22" s="37"/>
      <c r="BSG22" s="37"/>
      <c r="BSH22" s="37"/>
      <c r="BSI22" s="37"/>
      <c r="BSJ22" s="37"/>
      <c r="BSK22" s="37"/>
      <c r="BSL22" s="37"/>
      <c r="BSM22" s="37"/>
      <c r="BSN22" s="37"/>
      <c r="BSO22" s="37"/>
      <c r="BSP22" s="37"/>
      <c r="BSQ22" s="37"/>
      <c r="BSR22" s="37"/>
      <c r="BSS22" s="37"/>
      <c r="BST22" s="37"/>
      <c r="BSU22" s="37"/>
      <c r="BSV22" s="37"/>
      <c r="BSW22" s="37"/>
      <c r="BSX22" s="37"/>
      <c r="BSY22" s="37"/>
      <c r="BSZ22" s="37"/>
      <c r="BTA22" s="37"/>
      <c r="BTB22" s="37"/>
      <c r="BTC22" s="37"/>
      <c r="BTD22" s="37"/>
      <c r="BTE22" s="37"/>
      <c r="BTF22" s="37"/>
      <c r="BTG22" s="37"/>
      <c r="BTH22" s="37"/>
      <c r="BTI22" s="37"/>
      <c r="BTJ22" s="37"/>
      <c r="BTK22" s="37"/>
      <c r="BTL22" s="37"/>
      <c r="BTM22" s="37"/>
      <c r="BTN22" s="37"/>
      <c r="BTO22" s="37"/>
      <c r="BTP22" s="37"/>
      <c r="BTQ22" s="37"/>
      <c r="BTR22" s="37"/>
      <c r="BTS22" s="37"/>
      <c r="BTT22" s="37"/>
      <c r="BTU22" s="37"/>
      <c r="BTV22" s="37"/>
      <c r="BTW22" s="37"/>
      <c r="BTX22" s="37"/>
      <c r="BTY22" s="37"/>
      <c r="BTZ22" s="37"/>
      <c r="BUA22" s="37"/>
      <c r="BUB22" s="37"/>
      <c r="BUC22" s="37"/>
      <c r="BUD22" s="37"/>
      <c r="BUE22" s="37"/>
      <c r="BUF22" s="37"/>
      <c r="BUG22" s="37"/>
      <c r="BUH22" s="37"/>
      <c r="BUI22" s="37"/>
      <c r="BUJ22" s="37"/>
      <c r="BUK22" s="37"/>
      <c r="BUL22" s="37"/>
      <c r="BUM22" s="37"/>
      <c r="BUN22" s="37"/>
      <c r="BUO22" s="37"/>
      <c r="BUP22" s="37"/>
      <c r="BUQ22" s="37"/>
      <c r="BUR22" s="37"/>
      <c r="BUS22" s="37"/>
      <c r="BUT22" s="37"/>
      <c r="BUU22" s="37"/>
      <c r="BUV22" s="37"/>
      <c r="BUW22" s="37"/>
      <c r="BUX22" s="37"/>
      <c r="BUY22" s="37"/>
      <c r="BUZ22" s="37"/>
      <c r="BVA22" s="37"/>
      <c r="BVB22" s="37"/>
      <c r="BVC22" s="37"/>
      <c r="BVD22" s="37"/>
      <c r="BVE22" s="37"/>
      <c r="BVF22" s="37"/>
      <c r="BVG22" s="37"/>
      <c r="BVH22" s="37"/>
      <c r="BVI22" s="37"/>
      <c r="BVJ22" s="37"/>
      <c r="BVK22" s="37"/>
      <c r="BVL22" s="37"/>
      <c r="BVM22" s="37"/>
      <c r="BVN22" s="37"/>
      <c r="BVO22" s="37"/>
      <c r="BVP22" s="37"/>
      <c r="BVQ22" s="37"/>
      <c r="BVR22" s="37"/>
      <c r="BVS22" s="37"/>
      <c r="BVT22" s="37"/>
      <c r="BVU22" s="37"/>
      <c r="BVV22" s="37"/>
      <c r="BVW22" s="37"/>
      <c r="BVX22" s="37"/>
      <c r="BVY22" s="37"/>
      <c r="BVZ22" s="37"/>
      <c r="BWA22" s="37"/>
      <c r="BWB22" s="37"/>
      <c r="BWC22" s="37"/>
      <c r="BWD22" s="37"/>
      <c r="BWE22" s="37"/>
      <c r="BWF22" s="37"/>
      <c r="BWG22" s="37"/>
      <c r="BWH22" s="37"/>
      <c r="BWI22" s="37"/>
      <c r="BWJ22" s="37"/>
      <c r="BWK22" s="37"/>
      <c r="BWL22" s="37"/>
      <c r="BWM22" s="37"/>
      <c r="BWN22" s="37"/>
      <c r="BWO22" s="37"/>
      <c r="BWP22" s="37"/>
      <c r="BWQ22" s="37"/>
      <c r="BWR22" s="37"/>
      <c r="BWS22" s="37"/>
      <c r="BWT22" s="37"/>
      <c r="BWU22" s="37"/>
      <c r="BWV22" s="37"/>
      <c r="BWW22" s="37"/>
      <c r="BWX22" s="37"/>
      <c r="BWY22" s="37"/>
      <c r="BWZ22" s="37"/>
      <c r="BXA22" s="37"/>
      <c r="BXB22" s="37"/>
      <c r="BXC22" s="37"/>
      <c r="BXD22" s="37"/>
      <c r="BXE22" s="37"/>
      <c r="BXF22" s="37"/>
      <c r="BXG22" s="37"/>
      <c r="BXH22" s="37"/>
      <c r="BXI22" s="37"/>
      <c r="BXJ22" s="37"/>
      <c r="BXK22" s="37"/>
      <c r="BXL22" s="37"/>
      <c r="BXM22" s="37"/>
      <c r="BXN22" s="37"/>
      <c r="BXO22" s="37"/>
      <c r="BXP22" s="37"/>
      <c r="BXQ22" s="37"/>
      <c r="BXR22" s="37"/>
      <c r="BXS22" s="37"/>
      <c r="BXT22" s="37"/>
      <c r="BXU22" s="37"/>
      <c r="BXV22" s="37"/>
      <c r="BXW22" s="37"/>
      <c r="BXX22" s="37"/>
      <c r="BXY22" s="37"/>
      <c r="BXZ22" s="37"/>
      <c r="BYA22" s="37"/>
      <c r="BYB22" s="37"/>
      <c r="BYC22" s="37"/>
      <c r="BYD22" s="37"/>
      <c r="BYE22" s="37"/>
      <c r="BYF22" s="37"/>
      <c r="BYG22" s="37"/>
      <c r="BYH22" s="37"/>
      <c r="BYI22" s="37"/>
      <c r="BYJ22" s="37"/>
      <c r="BYK22" s="37"/>
      <c r="BYL22" s="37"/>
      <c r="BYM22" s="37"/>
      <c r="BYN22" s="37"/>
      <c r="BYO22" s="37"/>
      <c r="BYP22" s="37"/>
      <c r="BYQ22" s="37"/>
      <c r="BYR22" s="37"/>
      <c r="BYS22" s="37"/>
      <c r="BYT22" s="37"/>
      <c r="BYU22" s="37"/>
      <c r="BYV22" s="37"/>
      <c r="BYW22" s="37"/>
      <c r="BYX22" s="37"/>
      <c r="BYY22" s="37"/>
      <c r="BYZ22" s="37"/>
      <c r="BZA22" s="37"/>
      <c r="BZB22" s="37"/>
      <c r="BZC22" s="37"/>
      <c r="BZD22" s="37"/>
      <c r="BZE22" s="37"/>
      <c r="BZF22" s="37"/>
      <c r="BZG22" s="37"/>
      <c r="BZH22" s="37"/>
      <c r="BZI22" s="37"/>
      <c r="BZJ22" s="37"/>
      <c r="BZK22" s="37"/>
      <c r="BZL22" s="37"/>
      <c r="BZM22" s="37"/>
      <c r="BZN22" s="37"/>
      <c r="BZO22" s="37"/>
      <c r="BZP22" s="37"/>
      <c r="BZQ22" s="37"/>
      <c r="BZR22" s="37"/>
      <c r="BZS22" s="37"/>
      <c r="BZT22" s="37"/>
      <c r="BZU22" s="37"/>
      <c r="BZV22" s="37"/>
      <c r="BZW22" s="37"/>
      <c r="BZX22" s="37"/>
      <c r="BZY22" s="37"/>
      <c r="BZZ22" s="37"/>
      <c r="CAA22" s="37"/>
      <c r="CAB22" s="37"/>
      <c r="CAC22" s="37"/>
      <c r="CAD22" s="37"/>
      <c r="CAE22" s="37"/>
      <c r="CAF22" s="37"/>
      <c r="CAG22" s="37"/>
      <c r="CAH22" s="37"/>
      <c r="CAI22" s="37"/>
      <c r="CAJ22" s="37"/>
      <c r="CAK22" s="37"/>
      <c r="CAL22" s="37"/>
      <c r="CAM22" s="37"/>
      <c r="CAN22" s="37"/>
      <c r="CAO22" s="37"/>
      <c r="CAP22" s="37"/>
      <c r="CAQ22" s="37"/>
      <c r="CAR22" s="37"/>
      <c r="CAS22" s="37"/>
      <c r="CAT22" s="37"/>
      <c r="CAU22" s="37"/>
      <c r="CAV22" s="37"/>
      <c r="CAW22" s="37"/>
      <c r="CAX22" s="37"/>
      <c r="CAY22" s="37"/>
      <c r="CAZ22" s="37"/>
      <c r="CBA22" s="37"/>
      <c r="CBB22" s="37"/>
      <c r="CBC22" s="37"/>
      <c r="CBD22" s="37"/>
      <c r="CBE22" s="37"/>
      <c r="CBF22" s="37"/>
      <c r="CBG22" s="37"/>
      <c r="CBH22" s="37"/>
      <c r="CBI22" s="37"/>
      <c r="CBJ22" s="37"/>
      <c r="CBK22" s="37"/>
      <c r="CBL22" s="37"/>
      <c r="CBM22" s="37"/>
      <c r="CBN22" s="37"/>
      <c r="CBO22" s="37"/>
      <c r="CBP22" s="37"/>
      <c r="CBQ22" s="37"/>
      <c r="CBR22" s="37"/>
      <c r="CBS22" s="37"/>
      <c r="CBT22" s="37"/>
      <c r="CBU22" s="37"/>
      <c r="CBV22" s="37"/>
      <c r="CBW22" s="37"/>
      <c r="CBX22" s="37"/>
      <c r="CBY22" s="37"/>
      <c r="CBZ22" s="37"/>
      <c r="CCA22" s="37"/>
      <c r="CCB22" s="37"/>
      <c r="CCC22" s="37"/>
      <c r="CCD22" s="37"/>
      <c r="CCE22" s="37"/>
      <c r="CCF22" s="37"/>
      <c r="CCG22" s="37"/>
      <c r="CCH22" s="37"/>
      <c r="CCI22" s="37"/>
      <c r="CCJ22" s="37"/>
      <c r="CCK22" s="37"/>
      <c r="CCL22" s="37"/>
      <c r="CCM22" s="37"/>
      <c r="CCN22" s="37"/>
      <c r="CCO22" s="37"/>
      <c r="CCP22" s="37"/>
      <c r="CCQ22" s="37"/>
      <c r="CCR22" s="37"/>
      <c r="CCS22" s="37"/>
      <c r="CCT22" s="37"/>
      <c r="CCU22" s="37"/>
      <c r="CCV22" s="37"/>
      <c r="CCW22" s="37"/>
      <c r="CCX22" s="37"/>
      <c r="CCY22" s="37"/>
      <c r="CCZ22" s="37"/>
      <c r="CDA22" s="37"/>
      <c r="CDB22" s="37"/>
      <c r="CDC22" s="37"/>
      <c r="CDD22" s="37"/>
      <c r="CDE22" s="37"/>
      <c r="CDF22" s="37"/>
      <c r="CDG22" s="37"/>
      <c r="CDH22" s="37"/>
      <c r="CDI22" s="37"/>
      <c r="CDJ22" s="37"/>
      <c r="CDK22" s="37"/>
      <c r="CDL22" s="37"/>
      <c r="CDM22" s="37"/>
      <c r="CDN22" s="37"/>
      <c r="CDO22" s="37"/>
      <c r="CDP22" s="37"/>
      <c r="CDQ22" s="37"/>
      <c r="CDR22" s="37"/>
      <c r="CDS22" s="37"/>
      <c r="CDT22" s="37"/>
      <c r="CDU22" s="37"/>
      <c r="CDV22" s="37"/>
      <c r="CDW22" s="37"/>
      <c r="CDX22" s="37"/>
      <c r="CDY22" s="37"/>
      <c r="CDZ22" s="37"/>
      <c r="CEA22" s="37"/>
      <c r="CEB22" s="37"/>
      <c r="CEC22" s="37"/>
      <c r="CED22" s="37"/>
      <c r="CEE22" s="37"/>
      <c r="CEF22" s="37"/>
      <c r="CEG22" s="37"/>
      <c r="CEH22" s="37"/>
      <c r="CEI22" s="37"/>
      <c r="CEJ22" s="37"/>
      <c r="CEK22" s="37"/>
      <c r="CEL22" s="37"/>
      <c r="CEM22" s="37"/>
      <c r="CEN22" s="37"/>
      <c r="CEO22" s="37"/>
      <c r="CEP22" s="37"/>
      <c r="CEQ22" s="37"/>
      <c r="CER22" s="37"/>
      <c r="CES22" s="37"/>
      <c r="CET22" s="37"/>
      <c r="CEU22" s="37"/>
      <c r="CEV22" s="37"/>
      <c r="CEW22" s="37"/>
      <c r="CEX22" s="37"/>
      <c r="CEY22" s="37"/>
      <c r="CEZ22" s="37"/>
      <c r="CFA22" s="37"/>
      <c r="CFB22" s="37"/>
      <c r="CFC22" s="37"/>
      <c r="CFD22" s="37"/>
      <c r="CFE22" s="37"/>
      <c r="CFF22" s="37"/>
      <c r="CFG22" s="37"/>
      <c r="CFH22" s="37"/>
      <c r="CFI22" s="37"/>
      <c r="CFJ22" s="37"/>
      <c r="CFK22" s="37"/>
      <c r="CFL22" s="37"/>
      <c r="CFM22" s="37"/>
      <c r="CFN22" s="37"/>
      <c r="CFO22" s="37"/>
      <c r="CFP22" s="37"/>
      <c r="CFQ22" s="37"/>
      <c r="CFR22" s="37"/>
      <c r="CFS22" s="37"/>
      <c r="CFT22" s="37"/>
      <c r="CFU22" s="37"/>
      <c r="CFV22" s="37"/>
      <c r="CFW22" s="37"/>
      <c r="CFX22" s="37"/>
      <c r="CFY22" s="37"/>
      <c r="CFZ22" s="37"/>
      <c r="CGA22" s="37"/>
      <c r="CGB22" s="37"/>
      <c r="CGC22" s="37"/>
      <c r="CGD22" s="37"/>
      <c r="CGE22" s="37"/>
      <c r="CGF22" s="37"/>
      <c r="CGG22" s="37"/>
      <c r="CGH22" s="37"/>
      <c r="CGI22" s="37"/>
      <c r="CGJ22" s="37"/>
      <c r="CGK22" s="37"/>
      <c r="CGL22" s="37"/>
      <c r="CGM22" s="37"/>
      <c r="CGN22" s="37"/>
      <c r="CGO22" s="37"/>
      <c r="CGP22" s="37"/>
      <c r="CGQ22" s="37"/>
      <c r="CGR22" s="37"/>
      <c r="CGS22" s="37"/>
      <c r="CGT22" s="37"/>
      <c r="CGU22" s="37"/>
      <c r="CGV22" s="37"/>
      <c r="CGW22" s="37"/>
      <c r="CGX22" s="37"/>
      <c r="CGY22" s="37"/>
      <c r="CGZ22" s="37"/>
      <c r="CHA22" s="37"/>
      <c r="CHB22" s="37"/>
      <c r="CHC22" s="37"/>
      <c r="CHD22" s="37"/>
      <c r="CHE22" s="37"/>
      <c r="CHF22" s="37"/>
      <c r="CHG22" s="37"/>
      <c r="CHH22" s="37"/>
      <c r="CHI22" s="37"/>
      <c r="CHJ22" s="37"/>
      <c r="CHK22" s="37"/>
      <c r="CHL22" s="37"/>
      <c r="CHM22" s="37"/>
      <c r="CHN22" s="37"/>
      <c r="CHO22" s="37"/>
      <c r="CHP22" s="37"/>
      <c r="CHQ22" s="37"/>
      <c r="CHR22" s="37"/>
      <c r="CHS22" s="37"/>
      <c r="CHT22" s="37"/>
      <c r="CHU22" s="37"/>
      <c r="CHV22" s="37"/>
      <c r="CHW22" s="37"/>
      <c r="CHX22" s="37"/>
      <c r="CHY22" s="37"/>
      <c r="CHZ22" s="37"/>
      <c r="CIA22" s="37"/>
      <c r="CIB22" s="37"/>
      <c r="CIC22" s="37"/>
      <c r="CID22" s="37"/>
      <c r="CIE22" s="37"/>
      <c r="CIF22" s="37"/>
      <c r="CIG22" s="37"/>
      <c r="CIH22" s="37"/>
      <c r="CII22" s="37"/>
      <c r="CIJ22" s="37"/>
      <c r="CIK22" s="37"/>
      <c r="CIL22" s="37"/>
      <c r="CIM22" s="37"/>
      <c r="CIN22" s="37"/>
      <c r="CIO22" s="37"/>
      <c r="CIP22" s="37"/>
      <c r="CIQ22" s="37"/>
      <c r="CIR22" s="37"/>
      <c r="CIS22" s="37"/>
      <c r="CIT22" s="37"/>
      <c r="CIU22" s="37"/>
      <c r="CIV22" s="37"/>
      <c r="CIW22" s="37"/>
      <c r="CIX22" s="37"/>
      <c r="CIY22" s="37"/>
      <c r="CIZ22" s="37"/>
      <c r="CJA22" s="37"/>
      <c r="CJB22" s="37"/>
      <c r="CJC22" s="37"/>
      <c r="CJD22" s="37"/>
      <c r="CJE22" s="37"/>
      <c r="CJF22" s="37"/>
      <c r="CJG22" s="37"/>
      <c r="CJH22" s="37"/>
      <c r="CJI22" s="37"/>
      <c r="CJJ22" s="37"/>
      <c r="CJK22" s="37"/>
      <c r="CJL22" s="37"/>
      <c r="CJM22" s="37"/>
      <c r="CJN22" s="37"/>
      <c r="CJO22" s="37"/>
      <c r="CJP22" s="37"/>
      <c r="CJQ22" s="37"/>
      <c r="CJR22" s="37"/>
      <c r="CJS22" s="37"/>
      <c r="CJT22" s="37"/>
      <c r="CJU22" s="37"/>
      <c r="CJV22" s="37"/>
      <c r="CJW22" s="37"/>
      <c r="CJX22" s="37"/>
      <c r="CJY22" s="37"/>
      <c r="CJZ22" s="37"/>
      <c r="CKA22" s="37"/>
      <c r="CKB22" s="37"/>
      <c r="CKC22" s="37"/>
      <c r="CKD22" s="37"/>
      <c r="CKE22" s="37"/>
      <c r="CKF22" s="37"/>
      <c r="CKG22" s="37"/>
      <c r="CKH22" s="37"/>
      <c r="CKI22" s="37"/>
      <c r="CKJ22" s="37"/>
      <c r="CKK22" s="37"/>
      <c r="CKL22" s="37"/>
      <c r="CKM22" s="37"/>
      <c r="CKN22" s="37"/>
      <c r="CKO22" s="37"/>
      <c r="CKP22" s="37"/>
      <c r="CKQ22" s="37"/>
      <c r="CKR22" s="37"/>
      <c r="CKS22" s="37"/>
      <c r="CKT22" s="37"/>
      <c r="CKU22" s="37"/>
      <c r="CKV22" s="37"/>
      <c r="CKW22" s="37"/>
      <c r="CKX22" s="37"/>
      <c r="CKY22" s="37"/>
      <c r="CKZ22" s="37"/>
      <c r="CLA22" s="37"/>
      <c r="CLB22" s="37"/>
      <c r="CLC22" s="37"/>
      <c r="CLD22" s="37"/>
      <c r="CLE22" s="37"/>
      <c r="CLF22" s="37"/>
      <c r="CLG22" s="37"/>
      <c r="CLH22" s="37"/>
      <c r="CLI22" s="37"/>
      <c r="CLJ22" s="37"/>
      <c r="CLK22" s="37"/>
      <c r="CLL22" s="37"/>
      <c r="CLM22" s="37"/>
      <c r="CLN22" s="37"/>
      <c r="CLO22" s="37"/>
      <c r="CLP22" s="37"/>
      <c r="CLQ22" s="37"/>
      <c r="CLR22" s="37"/>
      <c r="CLS22" s="37"/>
      <c r="CLT22" s="37"/>
      <c r="CLU22" s="37"/>
      <c r="CLV22" s="37"/>
      <c r="CLW22" s="37"/>
      <c r="CLX22" s="37"/>
      <c r="CLY22" s="37"/>
      <c r="CLZ22" s="37"/>
      <c r="CMA22" s="37"/>
      <c r="CMB22" s="37"/>
      <c r="CMC22" s="37"/>
      <c r="CMD22" s="37"/>
      <c r="CME22" s="37"/>
      <c r="CMF22" s="37"/>
      <c r="CMG22" s="37"/>
      <c r="CMH22" s="37"/>
      <c r="CMI22" s="37"/>
      <c r="CMJ22" s="37"/>
      <c r="CMK22" s="37"/>
      <c r="CML22" s="37"/>
      <c r="CMM22" s="37"/>
      <c r="CMN22" s="37"/>
      <c r="CMO22" s="37"/>
      <c r="CMP22" s="37"/>
      <c r="CMQ22" s="37"/>
      <c r="CMR22" s="37"/>
      <c r="CMS22" s="37"/>
      <c r="CMT22" s="37"/>
      <c r="CMU22" s="37"/>
      <c r="CMV22" s="37"/>
      <c r="CMW22" s="37"/>
      <c r="CMX22" s="37"/>
      <c r="CMY22" s="37"/>
      <c r="CMZ22" s="37"/>
      <c r="CNA22" s="37"/>
      <c r="CNB22" s="37"/>
      <c r="CNC22" s="37"/>
      <c r="CND22" s="37"/>
      <c r="CNE22" s="37"/>
      <c r="CNF22" s="37"/>
      <c r="CNG22" s="37"/>
      <c r="CNH22" s="37"/>
      <c r="CNI22" s="37"/>
      <c r="CNJ22" s="37"/>
      <c r="CNK22" s="37"/>
      <c r="CNL22" s="37"/>
      <c r="CNM22" s="37"/>
      <c r="CNN22" s="37"/>
      <c r="CNO22" s="37"/>
      <c r="CNP22" s="37"/>
      <c r="CNQ22" s="37"/>
      <c r="CNR22" s="37"/>
      <c r="CNS22" s="37"/>
      <c r="CNT22" s="37"/>
      <c r="CNU22" s="37"/>
      <c r="CNV22" s="37"/>
      <c r="CNW22" s="37"/>
      <c r="CNX22" s="37"/>
      <c r="CNY22" s="37"/>
      <c r="CNZ22" s="37"/>
      <c r="COA22" s="37"/>
      <c r="COB22" s="37"/>
      <c r="COC22" s="37"/>
      <c r="COD22" s="37"/>
      <c r="COE22" s="37"/>
      <c r="COF22" s="37"/>
      <c r="COG22" s="37"/>
      <c r="COH22" s="37"/>
      <c r="COI22" s="37"/>
      <c r="COJ22" s="37"/>
      <c r="COK22" s="37"/>
      <c r="COL22" s="37"/>
      <c r="COM22" s="37"/>
      <c r="CON22" s="37"/>
      <c r="COO22" s="37"/>
      <c r="COP22" s="37"/>
      <c r="COQ22" s="37"/>
      <c r="COR22" s="37"/>
      <c r="COS22" s="37"/>
      <c r="COT22" s="37"/>
      <c r="COU22" s="37"/>
      <c r="COV22" s="37"/>
      <c r="COW22" s="37"/>
      <c r="COX22" s="37"/>
      <c r="COY22" s="37"/>
      <c r="COZ22" s="37"/>
      <c r="CPA22" s="37"/>
      <c r="CPB22" s="37"/>
      <c r="CPC22" s="37"/>
      <c r="CPD22" s="37"/>
      <c r="CPE22" s="37"/>
      <c r="CPF22" s="37"/>
      <c r="CPG22" s="37"/>
      <c r="CPH22" s="37"/>
      <c r="CPI22" s="37"/>
      <c r="CPJ22" s="37"/>
      <c r="CPK22" s="37"/>
      <c r="CPL22" s="37"/>
      <c r="CPM22" s="37"/>
      <c r="CPN22" s="37"/>
      <c r="CPO22" s="37"/>
      <c r="CPP22" s="37"/>
      <c r="CPQ22" s="37"/>
      <c r="CPR22" s="37"/>
      <c r="CPS22" s="37"/>
      <c r="CPT22" s="37"/>
      <c r="CPU22" s="37"/>
      <c r="CPV22" s="37"/>
      <c r="CPW22" s="37"/>
      <c r="CPX22" s="37"/>
      <c r="CPY22" s="37"/>
      <c r="CPZ22" s="37"/>
      <c r="CQA22" s="37"/>
      <c r="CQB22" s="37"/>
      <c r="CQC22" s="37"/>
      <c r="CQD22" s="37"/>
      <c r="CQE22" s="37"/>
      <c r="CQF22" s="37"/>
      <c r="CQG22" s="37"/>
      <c r="CQH22" s="37"/>
      <c r="CQI22" s="37"/>
      <c r="CQJ22" s="37"/>
      <c r="CQK22" s="37"/>
      <c r="CQL22" s="37"/>
      <c r="CQM22" s="37"/>
      <c r="CQN22" s="37"/>
      <c r="CQO22" s="37"/>
      <c r="CQP22" s="37"/>
      <c r="CQQ22" s="37"/>
      <c r="CQR22" s="37"/>
      <c r="CQS22" s="37"/>
      <c r="CQT22" s="37"/>
      <c r="CQU22" s="37"/>
      <c r="CQV22" s="37"/>
      <c r="CQW22" s="37"/>
      <c r="CQX22" s="37"/>
      <c r="CQY22" s="37"/>
      <c r="CQZ22" s="37"/>
      <c r="CRA22" s="37"/>
      <c r="CRB22" s="37"/>
      <c r="CRC22" s="37"/>
      <c r="CRD22" s="37"/>
      <c r="CRE22" s="37"/>
      <c r="CRF22" s="37"/>
      <c r="CRG22" s="37"/>
      <c r="CRH22" s="37"/>
      <c r="CRI22" s="37"/>
      <c r="CRJ22" s="37"/>
      <c r="CRK22" s="37"/>
      <c r="CRL22" s="37"/>
      <c r="CRM22" s="37"/>
      <c r="CRN22" s="37"/>
      <c r="CRO22" s="37"/>
      <c r="CRP22" s="37"/>
      <c r="CRQ22" s="37"/>
      <c r="CRR22" s="37"/>
      <c r="CRS22" s="37"/>
      <c r="CRT22" s="37"/>
      <c r="CRU22" s="37"/>
      <c r="CRV22" s="37"/>
      <c r="CRW22" s="37"/>
      <c r="CRX22" s="37"/>
      <c r="CRY22" s="37"/>
      <c r="CRZ22" s="37"/>
      <c r="CSA22" s="37"/>
      <c r="CSB22" s="37"/>
      <c r="CSC22" s="37"/>
      <c r="CSD22" s="37"/>
      <c r="CSE22" s="37"/>
      <c r="CSF22" s="37"/>
      <c r="CSG22" s="37"/>
      <c r="CSH22" s="37"/>
      <c r="CSI22" s="37"/>
      <c r="CSJ22" s="37"/>
      <c r="CSK22" s="37"/>
      <c r="CSL22" s="37"/>
      <c r="CSM22" s="37"/>
      <c r="CSN22" s="37"/>
      <c r="CSO22" s="37"/>
      <c r="CSP22" s="37"/>
      <c r="CSQ22" s="37"/>
      <c r="CSR22" s="37"/>
      <c r="CSS22" s="37"/>
      <c r="CST22" s="37"/>
      <c r="CSU22" s="37"/>
      <c r="CSV22" s="37"/>
      <c r="CSW22" s="37"/>
      <c r="CSX22" s="37"/>
      <c r="CSY22" s="37"/>
      <c r="CSZ22" s="37"/>
      <c r="CTA22" s="37"/>
      <c r="CTB22" s="37"/>
      <c r="CTC22" s="37"/>
      <c r="CTD22" s="37"/>
      <c r="CTE22" s="37"/>
      <c r="CTF22" s="37"/>
      <c r="CTG22" s="37"/>
      <c r="CTH22" s="37"/>
      <c r="CTI22" s="37"/>
      <c r="CTJ22" s="37"/>
      <c r="CTK22" s="37"/>
      <c r="CTL22" s="37"/>
      <c r="CTM22" s="37"/>
      <c r="CTN22" s="37"/>
      <c r="CTO22" s="37"/>
      <c r="CTP22" s="37"/>
      <c r="CTQ22" s="37"/>
      <c r="CTR22" s="37"/>
      <c r="CTS22" s="37"/>
      <c r="CTT22" s="37"/>
      <c r="CTU22" s="37"/>
      <c r="CTV22" s="37"/>
      <c r="CTW22" s="37"/>
      <c r="CTX22" s="37"/>
      <c r="CTY22" s="37"/>
      <c r="CTZ22" s="37"/>
      <c r="CUA22" s="37"/>
      <c r="CUB22" s="37"/>
      <c r="CUC22" s="37"/>
      <c r="CUD22" s="37"/>
      <c r="CUE22" s="37"/>
      <c r="CUF22" s="37"/>
      <c r="CUG22" s="37"/>
      <c r="CUH22" s="37"/>
      <c r="CUI22" s="37"/>
      <c r="CUJ22" s="37"/>
      <c r="CUK22" s="37"/>
      <c r="CUL22" s="37"/>
      <c r="CUM22" s="37"/>
      <c r="CUN22" s="37"/>
      <c r="CUO22" s="37"/>
      <c r="CUP22" s="37"/>
      <c r="CUQ22" s="37"/>
      <c r="CUR22" s="37"/>
      <c r="CUS22" s="37"/>
      <c r="CUT22" s="37"/>
      <c r="CUU22" s="37"/>
      <c r="CUV22" s="37"/>
      <c r="CUW22" s="37"/>
      <c r="CUX22" s="37"/>
      <c r="CUY22" s="37"/>
      <c r="CUZ22" s="37"/>
      <c r="CVA22" s="37"/>
      <c r="CVB22" s="37"/>
      <c r="CVC22" s="37"/>
      <c r="CVD22" s="37"/>
      <c r="CVE22" s="37"/>
      <c r="CVF22" s="37"/>
      <c r="CVG22" s="37"/>
      <c r="CVH22" s="37"/>
      <c r="CVI22" s="37"/>
      <c r="CVJ22" s="37"/>
      <c r="CVK22" s="37"/>
      <c r="CVL22" s="37"/>
      <c r="CVM22" s="37"/>
      <c r="CVN22" s="37"/>
      <c r="CVO22" s="37"/>
      <c r="CVP22" s="37"/>
      <c r="CVQ22" s="37"/>
      <c r="CVR22" s="37"/>
      <c r="CVS22" s="37"/>
      <c r="CVT22" s="37"/>
      <c r="CVU22" s="37"/>
      <c r="CVV22" s="37"/>
      <c r="CVW22" s="37"/>
      <c r="CVX22" s="37"/>
      <c r="CVY22" s="37"/>
      <c r="CVZ22" s="37"/>
      <c r="CWA22" s="37"/>
      <c r="CWB22" s="37"/>
      <c r="CWC22" s="37"/>
      <c r="CWD22" s="37"/>
      <c r="CWE22" s="37"/>
      <c r="CWF22" s="37"/>
      <c r="CWG22" s="37"/>
      <c r="CWH22" s="37"/>
      <c r="CWI22" s="37"/>
      <c r="CWJ22" s="37"/>
      <c r="CWK22" s="37"/>
      <c r="CWL22" s="37"/>
      <c r="CWM22" s="37"/>
      <c r="CWN22" s="37"/>
      <c r="CWO22" s="37"/>
      <c r="CWP22" s="37"/>
      <c r="CWQ22" s="37"/>
      <c r="CWR22" s="37"/>
      <c r="CWS22" s="37"/>
      <c r="CWT22" s="37"/>
      <c r="CWU22" s="37"/>
      <c r="CWV22" s="37"/>
      <c r="CWW22" s="37"/>
      <c r="CWX22" s="37"/>
      <c r="CWY22" s="37"/>
      <c r="CWZ22" s="37"/>
      <c r="CXA22" s="37"/>
      <c r="CXB22" s="37"/>
      <c r="CXC22" s="37"/>
      <c r="CXD22" s="37"/>
      <c r="CXE22" s="37"/>
      <c r="CXF22" s="37"/>
      <c r="CXG22" s="37"/>
      <c r="CXH22" s="37"/>
      <c r="CXI22" s="37"/>
      <c r="CXJ22" s="37"/>
      <c r="CXK22" s="37"/>
      <c r="CXL22" s="37"/>
      <c r="CXM22" s="37"/>
      <c r="CXN22" s="37"/>
      <c r="CXO22" s="37"/>
      <c r="CXP22" s="37"/>
      <c r="CXQ22" s="37"/>
      <c r="CXR22" s="37"/>
      <c r="CXS22" s="37"/>
      <c r="CXT22" s="37"/>
      <c r="CXU22" s="37"/>
      <c r="CXV22" s="37"/>
      <c r="CXW22" s="37"/>
      <c r="CXX22" s="37"/>
      <c r="CXY22" s="37"/>
      <c r="CXZ22" s="37"/>
      <c r="CYA22" s="37"/>
      <c r="CYB22" s="37"/>
      <c r="CYC22" s="37"/>
      <c r="CYD22" s="37"/>
      <c r="CYE22" s="37"/>
      <c r="CYF22" s="37"/>
      <c r="CYG22" s="37"/>
      <c r="CYH22" s="37"/>
      <c r="CYI22" s="37"/>
      <c r="CYJ22" s="37"/>
      <c r="CYK22" s="37"/>
      <c r="CYL22" s="37"/>
      <c r="CYM22" s="37"/>
      <c r="CYN22" s="37"/>
      <c r="CYO22" s="37"/>
      <c r="CYP22" s="37"/>
      <c r="CYQ22" s="37"/>
      <c r="CYR22" s="37"/>
      <c r="CYS22" s="37"/>
      <c r="CYT22" s="37"/>
      <c r="CYU22" s="37"/>
      <c r="CYV22" s="37"/>
      <c r="CYW22" s="37"/>
      <c r="CYX22" s="37"/>
      <c r="CYY22" s="37"/>
      <c r="CYZ22" s="37"/>
      <c r="CZA22" s="37"/>
      <c r="CZB22" s="37"/>
      <c r="CZC22" s="37"/>
      <c r="CZD22" s="37"/>
      <c r="CZE22" s="37"/>
      <c r="CZF22" s="37"/>
      <c r="CZG22" s="37"/>
      <c r="CZH22" s="37"/>
      <c r="CZI22" s="37"/>
      <c r="CZJ22" s="37"/>
      <c r="CZK22" s="37"/>
      <c r="CZL22" s="37"/>
      <c r="CZM22" s="37"/>
      <c r="CZN22" s="37"/>
      <c r="CZO22" s="37"/>
      <c r="CZP22" s="37"/>
      <c r="CZQ22" s="37"/>
      <c r="CZR22" s="37"/>
      <c r="CZS22" s="37"/>
      <c r="CZT22" s="37"/>
      <c r="CZU22" s="37"/>
      <c r="CZV22" s="37"/>
      <c r="CZW22" s="37"/>
      <c r="CZX22" s="37"/>
      <c r="CZY22" s="37"/>
      <c r="CZZ22" s="37"/>
      <c r="DAA22" s="37"/>
      <c r="DAB22" s="37"/>
      <c r="DAC22" s="37"/>
      <c r="DAD22" s="37"/>
      <c r="DAE22" s="37"/>
      <c r="DAF22" s="37"/>
      <c r="DAG22" s="37"/>
      <c r="DAH22" s="37"/>
      <c r="DAI22" s="37"/>
      <c r="DAJ22" s="37"/>
      <c r="DAK22" s="37"/>
      <c r="DAL22" s="37"/>
      <c r="DAM22" s="37"/>
      <c r="DAN22" s="37"/>
      <c r="DAO22" s="37"/>
      <c r="DAP22" s="37"/>
      <c r="DAQ22" s="37"/>
      <c r="DAR22" s="37"/>
      <c r="DAS22" s="37"/>
      <c r="DAT22" s="37"/>
      <c r="DAU22" s="37"/>
      <c r="DAV22" s="37"/>
      <c r="DAW22" s="37"/>
      <c r="DAX22" s="37"/>
      <c r="DAY22" s="37"/>
      <c r="DAZ22" s="37"/>
      <c r="DBA22" s="37"/>
      <c r="DBB22" s="37"/>
      <c r="DBC22" s="37"/>
      <c r="DBD22" s="37"/>
      <c r="DBE22" s="37"/>
      <c r="DBF22" s="37"/>
      <c r="DBG22" s="37"/>
      <c r="DBH22" s="37"/>
      <c r="DBI22" s="37"/>
      <c r="DBJ22" s="37"/>
      <c r="DBK22" s="37"/>
      <c r="DBL22" s="37"/>
      <c r="DBM22" s="37"/>
      <c r="DBN22" s="37"/>
      <c r="DBO22" s="37"/>
      <c r="DBP22" s="37"/>
      <c r="DBQ22" s="37"/>
      <c r="DBR22" s="37"/>
      <c r="DBS22" s="37"/>
      <c r="DBT22" s="37"/>
      <c r="DBU22" s="37"/>
      <c r="DBV22" s="37"/>
      <c r="DBW22" s="37"/>
      <c r="DBX22" s="37"/>
      <c r="DBY22" s="37"/>
      <c r="DBZ22" s="37"/>
      <c r="DCA22" s="37"/>
      <c r="DCB22" s="37"/>
      <c r="DCC22" s="37"/>
      <c r="DCD22" s="37"/>
      <c r="DCE22" s="37"/>
      <c r="DCF22" s="37"/>
      <c r="DCG22" s="37"/>
      <c r="DCH22" s="37"/>
      <c r="DCI22" s="37"/>
      <c r="DCJ22" s="37"/>
      <c r="DCK22" s="37"/>
      <c r="DCL22" s="37"/>
      <c r="DCM22" s="37"/>
      <c r="DCN22" s="37"/>
      <c r="DCO22" s="37"/>
      <c r="DCP22" s="37"/>
      <c r="DCQ22" s="37"/>
      <c r="DCR22" s="37"/>
      <c r="DCS22" s="37"/>
      <c r="DCT22" s="37"/>
      <c r="DCU22" s="37"/>
      <c r="DCV22" s="37"/>
      <c r="DCW22" s="37"/>
      <c r="DCX22" s="37"/>
      <c r="DCY22" s="37"/>
      <c r="DCZ22" s="37"/>
      <c r="DDA22" s="37"/>
      <c r="DDB22" s="37"/>
      <c r="DDC22" s="37"/>
      <c r="DDD22" s="37"/>
      <c r="DDE22" s="37"/>
      <c r="DDF22" s="37"/>
      <c r="DDG22" s="37"/>
      <c r="DDH22" s="37"/>
      <c r="DDI22" s="37"/>
      <c r="DDJ22" s="37"/>
      <c r="DDK22" s="37"/>
      <c r="DDL22" s="37"/>
      <c r="DDM22" s="37"/>
      <c r="DDN22" s="37"/>
      <c r="DDO22" s="37"/>
      <c r="DDP22" s="37"/>
      <c r="DDQ22" s="37"/>
      <c r="DDR22" s="37"/>
      <c r="DDS22" s="37"/>
      <c r="DDT22" s="37"/>
      <c r="DDU22" s="37"/>
      <c r="DDV22" s="37"/>
      <c r="DDW22" s="37"/>
      <c r="DDX22" s="37"/>
      <c r="DDY22" s="37"/>
      <c r="DDZ22" s="37"/>
      <c r="DEA22" s="37"/>
      <c r="DEB22" s="37"/>
      <c r="DEC22" s="37"/>
      <c r="DED22" s="37"/>
      <c r="DEE22" s="37"/>
      <c r="DEF22" s="37"/>
      <c r="DEG22" s="37"/>
      <c r="DEH22" s="37"/>
      <c r="DEI22" s="37"/>
      <c r="DEJ22" s="37"/>
      <c r="DEK22" s="37"/>
      <c r="DEL22" s="37"/>
      <c r="DEM22" s="37"/>
      <c r="DEN22" s="37"/>
      <c r="DEO22" s="37"/>
      <c r="DEP22" s="37"/>
      <c r="DEQ22" s="37"/>
      <c r="DER22" s="37"/>
      <c r="DES22" s="37"/>
      <c r="DET22" s="37"/>
      <c r="DEU22" s="37"/>
      <c r="DEV22" s="37"/>
      <c r="DEW22" s="37"/>
      <c r="DEX22" s="37"/>
      <c r="DEY22" s="37"/>
      <c r="DEZ22" s="37"/>
      <c r="DFA22" s="37"/>
      <c r="DFB22" s="37"/>
      <c r="DFC22" s="37"/>
      <c r="DFD22" s="37"/>
      <c r="DFE22" s="37"/>
      <c r="DFF22" s="37"/>
      <c r="DFG22" s="37"/>
      <c r="DFH22" s="37"/>
      <c r="DFI22" s="37"/>
      <c r="DFJ22" s="37"/>
      <c r="DFK22" s="37"/>
      <c r="DFL22" s="37"/>
      <c r="DFM22" s="37"/>
      <c r="DFN22" s="37"/>
      <c r="DFO22" s="37"/>
      <c r="DFP22" s="37"/>
      <c r="DFQ22" s="37"/>
      <c r="DFR22" s="37"/>
      <c r="DFS22" s="37"/>
      <c r="DFT22" s="37"/>
      <c r="DFU22" s="37"/>
      <c r="DFV22" s="37"/>
      <c r="DFW22" s="37"/>
      <c r="DFX22" s="37"/>
      <c r="DFY22" s="37"/>
      <c r="DFZ22" s="37"/>
      <c r="DGA22" s="37"/>
      <c r="DGB22" s="37"/>
      <c r="DGC22" s="37"/>
      <c r="DGD22" s="37"/>
      <c r="DGE22" s="37"/>
      <c r="DGF22" s="37"/>
      <c r="DGG22" s="37"/>
      <c r="DGH22" s="37"/>
      <c r="DGI22" s="37"/>
      <c r="DGJ22" s="37"/>
      <c r="DGK22" s="37"/>
      <c r="DGL22" s="37"/>
      <c r="DGM22" s="37"/>
      <c r="DGN22" s="37"/>
      <c r="DGO22" s="37"/>
      <c r="DGP22" s="37"/>
      <c r="DGQ22" s="37"/>
      <c r="DGR22" s="37"/>
      <c r="DGS22" s="37"/>
      <c r="DGT22" s="37"/>
      <c r="DGU22" s="37"/>
      <c r="DGV22" s="37"/>
      <c r="DGW22" s="37"/>
      <c r="DGX22" s="37"/>
      <c r="DGY22" s="37"/>
      <c r="DGZ22" s="37"/>
      <c r="DHA22" s="37"/>
      <c r="DHB22" s="37"/>
      <c r="DHC22" s="37"/>
      <c r="DHD22" s="37"/>
      <c r="DHE22" s="37"/>
      <c r="DHF22" s="37"/>
      <c r="DHG22" s="37"/>
      <c r="DHH22" s="37"/>
      <c r="DHI22" s="37"/>
      <c r="DHJ22" s="37"/>
      <c r="DHK22" s="37"/>
      <c r="DHL22" s="37"/>
      <c r="DHM22" s="37"/>
      <c r="DHN22" s="37"/>
      <c r="DHO22" s="37"/>
      <c r="DHP22" s="37"/>
      <c r="DHQ22" s="37"/>
      <c r="DHR22" s="37"/>
      <c r="DHS22" s="37"/>
      <c r="DHT22" s="37"/>
      <c r="DHU22" s="37"/>
      <c r="DHV22" s="37"/>
      <c r="DHW22" s="37"/>
      <c r="DHX22" s="37"/>
      <c r="DHY22" s="37"/>
      <c r="DHZ22" s="37"/>
      <c r="DIA22" s="37"/>
      <c r="DIB22" s="37"/>
      <c r="DIC22" s="37"/>
      <c r="DID22" s="37"/>
      <c r="DIE22" s="37"/>
      <c r="DIF22" s="37"/>
      <c r="DIG22" s="37"/>
      <c r="DIH22" s="37"/>
      <c r="DII22" s="37"/>
      <c r="DIJ22" s="37"/>
      <c r="DIK22" s="37"/>
      <c r="DIL22" s="37"/>
      <c r="DIM22" s="37"/>
      <c r="DIN22" s="37"/>
      <c r="DIO22" s="37"/>
      <c r="DIP22" s="37"/>
      <c r="DIQ22" s="37"/>
      <c r="DIR22" s="37"/>
      <c r="DIS22" s="37"/>
      <c r="DIT22" s="37"/>
      <c r="DIU22" s="37"/>
      <c r="DIV22" s="37"/>
      <c r="DIW22" s="37"/>
      <c r="DIX22" s="37"/>
      <c r="DIY22" s="37"/>
      <c r="DIZ22" s="37"/>
      <c r="DJA22" s="37"/>
      <c r="DJB22" s="37"/>
      <c r="DJC22" s="37"/>
      <c r="DJD22" s="37"/>
      <c r="DJE22" s="37"/>
      <c r="DJF22" s="37"/>
      <c r="DJG22" s="37"/>
      <c r="DJH22" s="37"/>
      <c r="DJI22" s="37"/>
      <c r="DJJ22" s="37"/>
      <c r="DJK22" s="37"/>
      <c r="DJL22" s="37"/>
      <c r="DJM22" s="37"/>
      <c r="DJN22" s="37"/>
      <c r="DJO22" s="37"/>
      <c r="DJP22" s="37"/>
      <c r="DJQ22" s="37"/>
      <c r="DJR22" s="37"/>
      <c r="DJS22" s="37"/>
      <c r="DJT22" s="37"/>
      <c r="DJU22" s="37"/>
      <c r="DJV22" s="37"/>
      <c r="DJW22" s="37"/>
      <c r="DJX22" s="37"/>
      <c r="DJY22" s="37"/>
      <c r="DJZ22" s="37"/>
      <c r="DKA22" s="37"/>
      <c r="DKB22" s="37"/>
      <c r="DKC22" s="37"/>
      <c r="DKD22" s="37"/>
      <c r="DKE22" s="37"/>
      <c r="DKF22" s="37"/>
      <c r="DKG22" s="37"/>
      <c r="DKH22" s="37"/>
      <c r="DKI22" s="37"/>
      <c r="DKJ22" s="37"/>
      <c r="DKK22" s="37"/>
      <c r="DKL22" s="37"/>
      <c r="DKM22" s="37"/>
      <c r="DKN22" s="37"/>
      <c r="DKO22" s="37"/>
      <c r="DKP22" s="37"/>
      <c r="DKQ22" s="37"/>
      <c r="DKR22" s="37"/>
      <c r="DKS22" s="37"/>
      <c r="DKT22" s="37"/>
      <c r="DKU22" s="37"/>
      <c r="DKV22" s="37"/>
      <c r="DKW22" s="37"/>
      <c r="DKX22" s="37"/>
      <c r="DKY22" s="37"/>
      <c r="DKZ22" s="37"/>
      <c r="DLA22" s="37"/>
      <c r="DLB22" s="37"/>
      <c r="DLC22" s="37"/>
      <c r="DLD22" s="37"/>
      <c r="DLE22" s="37"/>
      <c r="DLF22" s="37"/>
      <c r="DLG22" s="37"/>
      <c r="DLH22" s="37"/>
      <c r="DLI22" s="37"/>
      <c r="DLJ22" s="37"/>
      <c r="DLK22" s="37"/>
      <c r="DLL22" s="37"/>
      <c r="DLM22" s="37"/>
      <c r="DLN22" s="37"/>
      <c r="DLO22" s="37"/>
      <c r="DLP22" s="37"/>
      <c r="DLQ22" s="37"/>
      <c r="DLR22" s="37"/>
      <c r="DLS22" s="37"/>
      <c r="DLT22" s="37"/>
      <c r="DLU22" s="37"/>
      <c r="DLV22" s="37"/>
      <c r="DLW22" s="37"/>
      <c r="DLX22" s="37"/>
      <c r="DLY22" s="37"/>
      <c r="DLZ22" s="37"/>
      <c r="DMA22" s="37"/>
      <c r="DMB22" s="37"/>
      <c r="DMC22" s="37"/>
      <c r="DMD22" s="37"/>
      <c r="DME22" s="37"/>
      <c r="DMF22" s="37"/>
      <c r="DMG22" s="37"/>
      <c r="DMH22" s="37"/>
      <c r="DMI22" s="37"/>
      <c r="DMJ22" s="37"/>
      <c r="DMK22" s="37"/>
      <c r="DML22" s="37"/>
      <c r="DMM22" s="37"/>
      <c r="DMN22" s="37"/>
      <c r="DMO22" s="37"/>
      <c r="DMP22" s="37"/>
      <c r="DMQ22" s="37"/>
      <c r="DMR22" s="37"/>
      <c r="DMS22" s="37"/>
      <c r="DMT22" s="37"/>
      <c r="DMU22" s="37"/>
      <c r="DMV22" s="37"/>
      <c r="DMW22" s="37"/>
      <c r="DMX22" s="37"/>
      <c r="DMY22" s="37"/>
      <c r="DMZ22" s="37"/>
      <c r="DNA22" s="37"/>
      <c r="DNB22" s="37"/>
      <c r="DNC22" s="37"/>
      <c r="DND22" s="37"/>
      <c r="DNE22" s="37"/>
      <c r="DNF22" s="37"/>
      <c r="DNG22" s="37"/>
      <c r="DNH22" s="37"/>
      <c r="DNI22" s="37"/>
      <c r="DNJ22" s="37"/>
      <c r="DNK22" s="37"/>
      <c r="DNL22" s="37"/>
      <c r="DNM22" s="37"/>
      <c r="DNN22" s="37"/>
      <c r="DNO22" s="37"/>
      <c r="DNP22" s="37"/>
      <c r="DNQ22" s="37"/>
      <c r="DNR22" s="37"/>
      <c r="DNS22" s="37"/>
      <c r="DNT22" s="37"/>
      <c r="DNU22" s="37"/>
      <c r="DNV22" s="37"/>
      <c r="DNW22" s="37"/>
      <c r="DNX22" s="37"/>
      <c r="DNY22" s="37"/>
      <c r="DNZ22" s="37"/>
      <c r="DOA22" s="37"/>
      <c r="DOB22" s="37"/>
      <c r="DOC22" s="37"/>
      <c r="DOD22" s="37"/>
      <c r="DOE22" s="37"/>
      <c r="DOF22" s="37"/>
      <c r="DOG22" s="37"/>
      <c r="DOH22" s="37"/>
      <c r="DOI22" s="37"/>
      <c r="DOJ22" s="37"/>
      <c r="DOK22" s="37"/>
      <c r="DOL22" s="37"/>
      <c r="DOM22" s="37"/>
      <c r="DON22" s="37"/>
      <c r="DOO22" s="37"/>
      <c r="DOP22" s="37"/>
      <c r="DOQ22" s="37"/>
      <c r="DOR22" s="37"/>
      <c r="DOS22" s="37"/>
      <c r="DOT22" s="37"/>
      <c r="DOU22" s="37"/>
      <c r="DOV22" s="37"/>
      <c r="DOW22" s="37"/>
      <c r="DOX22" s="37"/>
      <c r="DOY22" s="37"/>
      <c r="DOZ22" s="37"/>
      <c r="DPA22" s="37"/>
      <c r="DPB22" s="37"/>
      <c r="DPC22" s="37"/>
      <c r="DPD22" s="37"/>
      <c r="DPE22" s="37"/>
      <c r="DPF22" s="37"/>
      <c r="DPG22" s="37"/>
      <c r="DPH22" s="37"/>
      <c r="DPI22" s="37"/>
      <c r="DPJ22" s="37"/>
      <c r="DPK22" s="37"/>
      <c r="DPL22" s="37"/>
      <c r="DPM22" s="37"/>
      <c r="DPN22" s="37"/>
      <c r="DPO22" s="37"/>
      <c r="DPP22" s="37"/>
      <c r="DPQ22" s="37"/>
      <c r="DPR22" s="37"/>
      <c r="DPS22" s="37"/>
      <c r="DPT22" s="37"/>
      <c r="DPU22" s="37"/>
      <c r="DPV22" s="37"/>
      <c r="DPW22" s="37"/>
      <c r="DPX22" s="37"/>
      <c r="DPY22" s="37"/>
      <c r="DPZ22" s="37"/>
      <c r="DQA22" s="37"/>
      <c r="DQB22" s="37"/>
      <c r="DQC22" s="37"/>
      <c r="DQD22" s="37"/>
      <c r="DQE22" s="37"/>
      <c r="DQF22" s="37"/>
      <c r="DQG22" s="37"/>
      <c r="DQH22" s="37"/>
      <c r="DQI22" s="37"/>
      <c r="DQJ22" s="37"/>
      <c r="DQK22" s="37"/>
      <c r="DQL22" s="37"/>
      <c r="DQM22" s="37"/>
      <c r="DQN22" s="37"/>
      <c r="DQO22" s="37"/>
      <c r="DQP22" s="37"/>
      <c r="DQQ22" s="37"/>
      <c r="DQR22" s="37"/>
      <c r="DQS22" s="37"/>
      <c r="DQT22" s="37"/>
      <c r="DQU22" s="37"/>
      <c r="DQV22" s="37"/>
      <c r="DQW22" s="37"/>
      <c r="DQX22" s="37"/>
      <c r="DQY22" s="37"/>
      <c r="DQZ22" s="37"/>
      <c r="DRA22" s="37"/>
      <c r="DRB22" s="37"/>
      <c r="DRC22" s="37"/>
      <c r="DRD22" s="37"/>
      <c r="DRE22" s="37"/>
      <c r="DRF22" s="37"/>
      <c r="DRG22" s="37"/>
      <c r="DRH22" s="37"/>
      <c r="DRI22" s="37"/>
      <c r="DRJ22" s="37"/>
      <c r="DRK22" s="37"/>
      <c r="DRL22" s="37"/>
      <c r="DRM22" s="37"/>
      <c r="DRN22" s="37"/>
      <c r="DRO22" s="37"/>
      <c r="DRP22" s="37"/>
      <c r="DRQ22" s="37"/>
      <c r="DRR22" s="37"/>
      <c r="DRS22" s="37"/>
      <c r="DRT22" s="37"/>
      <c r="DRU22" s="37"/>
      <c r="DRV22" s="37"/>
      <c r="DRW22" s="37"/>
      <c r="DRX22" s="37"/>
      <c r="DRY22" s="37"/>
      <c r="DRZ22" s="37"/>
      <c r="DSA22" s="37"/>
      <c r="DSB22" s="37"/>
      <c r="DSC22" s="37"/>
      <c r="DSD22" s="37"/>
      <c r="DSE22" s="37"/>
      <c r="DSF22" s="37"/>
      <c r="DSG22" s="37"/>
      <c r="DSH22" s="37"/>
      <c r="DSI22" s="37"/>
      <c r="DSJ22" s="37"/>
      <c r="DSK22" s="37"/>
      <c r="DSL22" s="37"/>
      <c r="DSM22" s="37"/>
      <c r="DSN22" s="37"/>
      <c r="DSO22" s="37"/>
      <c r="DSP22" s="37"/>
      <c r="DSQ22" s="37"/>
      <c r="DSR22" s="37"/>
      <c r="DSS22" s="37"/>
      <c r="DST22" s="37"/>
      <c r="DSU22" s="37"/>
      <c r="DSV22" s="37"/>
      <c r="DSW22" s="37"/>
      <c r="DSX22" s="37"/>
      <c r="DSY22" s="37"/>
      <c r="DSZ22" s="37"/>
      <c r="DTA22" s="37"/>
      <c r="DTB22" s="37"/>
      <c r="DTC22" s="37"/>
      <c r="DTD22" s="37"/>
      <c r="DTE22" s="37"/>
      <c r="DTF22" s="37"/>
      <c r="DTG22" s="37"/>
      <c r="DTH22" s="37"/>
      <c r="DTI22" s="37"/>
      <c r="DTJ22" s="37"/>
      <c r="DTK22" s="37"/>
      <c r="DTL22" s="37"/>
      <c r="DTM22" s="37"/>
      <c r="DTN22" s="37"/>
      <c r="DTO22" s="37"/>
      <c r="DTP22" s="37"/>
      <c r="DTQ22" s="37"/>
      <c r="DTR22" s="37"/>
      <c r="DTS22" s="37"/>
      <c r="DTT22" s="37"/>
      <c r="DTU22" s="37"/>
      <c r="DTV22" s="37"/>
      <c r="DTW22" s="37"/>
      <c r="DTX22" s="37"/>
      <c r="DTY22" s="37"/>
      <c r="DTZ22" s="37"/>
      <c r="DUA22" s="37"/>
      <c r="DUB22" s="37"/>
      <c r="DUC22" s="37"/>
      <c r="DUD22" s="37"/>
      <c r="DUE22" s="37"/>
      <c r="DUF22" s="37"/>
      <c r="DUG22" s="37"/>
      <c r="DUH22" s="37"/>
      <c r="DUI22" s="37"/>
      <c r="DUJ22" s="37"/>
      <c r="DUK22" s="37"/>
      <c r="DUL22" s="37"/>
      <c r="DUM22" s="37"/>
      <c r="DUN22" s="37"/>
      <c r="DUO22" s="37"/>
      <c r="DUP22" s="37"/>
      <c r="DUQ22" s="37"/>
      <c r="DUR22" s="37"/>
      <c r="DUS22" s="37"/>
      <c r="DUT22" s="37"/>
      <c r="DUU22" s="37"/>
      <c r="DUV22" s="37"/>
      <c r="DUW22" s="37"/>
      <c r="DUX22" s="37"/>
      <c r="DUY22" s="37"/>
      <c r="DUZ22" s="37"/>
      <c r="DVA22" s="37"/>
      <c r="DVB22" s="37"/>
      <c r="DVC22" s="37"/>
      <c r="DVD22" s="37"/>
      <c r="DVE22" s="37"/>
      <c r="DVF22" s="37"/>
      <c r="DVG22" s="37"/>
      <c r="DVH22" s="37"/>
      <c r="DVI22" s="37"/>
      <c r="DVJ22" s="37"/>
      <c r="DVK22" s="37"/>
      <c r="DVL22" s="37"/>
      <c r="DVM22" s="37"/>
      <c r="DVN22" s="37"/>
      <c r="DVO22" s="37"/>
      <c r="DVP22" s="37"/>
      <c r="DVQ22" s="37"/>
      <c r="DVR22" s="37"/>
      <c r="DVS22" s="37"/>
      <c r="DVT22" s="37"/>
      <c r="DVU22" s="37"/>
      <c r="DVV22" s="37"/>
      <c r="DVW22" s="37"/>
      <c r="DVX22" s="37"/>
      <c r="DVY22" s="37"/>
      <c r="DVZ22" s="37"/>
      <c r="DWA22" s="37"/>
      <c r="DWB22" s="37"/>
      <c r="DWC22" s="37"/>
      <c r="DWD22" s="37"/>
      <c r="DWE22" s="37"/>
      <c r="DWF22" s="37"/>
      <c r="DWG22" s="37"/>
      <c r="DWH22" s="37"/>
      <c r="DWI22" s="37"/>
      <c r="DWJ22" s="37"/>
      <c r="DWK22" s="37"/>
      <c r="DWL22" s="37"/>
      <c r="DWM22" s="37"/>
      <c r="DWN22" s="37"/>
      <c r="DWO22" s="37"/>
      <c r="DWP22" s="37"/>
      <c r="DWQ22" s="37"/>
      <c r="DWR22" s="37"/>
      <c r="DWS22" s="37"/>
      <c r="DWT22" s="37"/>
      <c r="DWU22" s="37"/>
      <c r="DWV22" s="37"/>
      <c r="DWW22" s="37"/>
      <c r="DWX22" s="37"/>
      <c r="DWY22" s="37"/>
      <c r="DWZ22" s="37"/>
      <c r="DXA22" s="37"/>
      <c r="DXB22" s="37"/>
      <c r="DXC22" s="37"/>
      <c r="DXD22" s="37"/>
      <c r="DXE22" s="37"/>
      <c r="DXF22" s="37"/>
      <c r="DXG22" s="37"/>
      <c r="DXH22" s="37"/>
      <c r="DXI22" s="37"/>
      <c r="DXJ22" s="37"/>
      <c r="DXK22" s="37"/>
      <c r="DXL22" s="37"/>
      <c r="DXM22" s="37"/>
      <c r="DXN22" s="37"/>
      <c r="DXO22" s="37"/>
      <c r="DXP22" s="37"/>
      <c r="DXQ22" s="37"/>
      <c r="DXR22" s="37"/>
      <c r="DXS22" s="37"/>
      <c r="DXT22" s="37"/>
      <c r="DXU22" s="37"/>
      <c r="DXV22" s="37"/>
      <c r="DXW22" s="37"/>
      <c r="DXX22" s="37"/>
      <c r="DXY22" s="37"/>
      <c r="DXZ22" s="37"/>
      <c r="DYA22" s="37"/>
      <c r="DYB22" s="37"/>
      <c r="DYC22" s="37"/>
      <c r="DYD22" s="37"/>
      <c r="DYE22" s="37"/>
      <c r="DYF22" s="37"/>
      <c r="DYG22" s="37"/>
      <c r="DYH22" s="37"/>
      <c r="DYI22" s="37"/>
      <c r="DYJ22" s="37"/>
      <c r="DYK22" s="37"/>
      <c r="DYL22" s="37"/>
      <c r="DYM22" s="37"/>
      <c r="DYN22" s="37"/>
      <c r="DYO22" s="37"/>
      <c r="DYP22" s="37"/>
      <c r="DYQ22" s="37"/>
      <c r="DYR22" s="37"/>
      <c r="DYS22" s="37"/>
      <c r="DYT22" s="37"/>
      <c r="DYU22" s="37"/>
      <c r="DYV22" s="37"/>
      <c r="DYW22" s="37"/>
      <c r="DYX22" s="37"/>
      <c r="DYY22" s="37"/>
      <c r="DYZ22" s="37"/>
      <c r="DZA22" s="37"/>
      <c r="DZB22" s="37"/>
      <c r="DZC22" s="37"/>
      <c r="DZD22" s="37"/>
      <c r="DZE22" s="37"/>
      <c r="DZF22" s="37"/>
      <c r="DZG22" s="37"/>
      <c r="DZH22" s="37"/>
      <c r="DZI22" s="37"/>
      <c r="DZJ22" s="37"/>
      <c r="DZK22" s="37"/>
      <c r="DZL22" s="37"/>
      <c r="DZM22" s="37"/>
      <c r="DZN22" s="37"/>
      <c r="DZO22" s="37"/>
      <c r="DZP22" s="37"/>
      <c r="DZQ22" s="37"/>
      <c r="DZR22" s="37"/>
      <c r="DZS22" s="37"/>
      <c r="DZT22" s="37"/>
      <c r="DZU22" s="37"/>
      <c r="DZV22" s="37"/>
      <c r="DZW22" s="37"/>
      <c r="DZX22" s="37"/>
      <c r="DZY22" s="37"/>
      <c r="DZZ22" s="37"/>
      <c r="EAA22" s="37"/>
      <c r="EAB22" s="37"/>
      <c r="EAC22" s="37"/>
      <c r="EAD22" s="37"/>
      <c r="EAE22" s="37"/>
      <c r="EAF22" s="37"/>
      <c r="EAG22" s="37"/>
      <c r="EAH22" s="37"/>
      <c r="EAI22" s="37"/>
      <c r="EAJ22" s="37"/>
      <c r="EAK22" s="37"/>
      <c r="EAL22" s="37"/>
      <c r="EAM22" s="37"/>
      <c r="EAN22" s="37"/>
      <c r="EAO22" s="37"/>
      <c r="EAP22" s="37"/>
      <c r="EAQ22" s="37"/>
      <c r="EAR22" s="37"/>
      <c r="EAS22" s="37"/>
      <c r="EAT22" s="37"/>
      <c r="EAU22" s="37"/>
      <c r="EAV22" s="37"/>
      <c r="EAW22" s="37"/>
      <c r="EAX22" s="37"/>
      <c r="EAY22" s="37"/>
      <c r="EAZ22" s="37"/>
      <c r="EBA22" s="37"/>
      <c r="EBB22" s="37"/>
      <c r="EBC22" s="37"/>
      <c r="EBD22" s="37"/>
      <c r="EBE22" s="37"/>
      <c r="EBF22" s="37"/>
      <c r="EBG22" s="37"/>
      <c r="EBH22" s="37"/>
      <c r="EBI22" s="37"/>
      <c r="EBJ22" s="37"/>
      <c r="EBK22" s="37"/>
      <c r="EBL22" s="37"/>
      <c r="EBM22" s="37"/>
      <c r="EBN22" s="37"/>
      <c r="EBO22" s="37"/>
      <c r="EBP22" s="37"/>
      <c r="EBQ22" s="37"/>
      <c r="EBR22" s="37"/>
      <c r="EBS22" s="37"/>
      <c r="EBT22" s="37"/>
      <c r="EBU22" s="37"/>
      <c r="EBV22" s="37"/>
      <c r="EBW22" s="37"/>
      <c r="EBX22" s="37"/>
      <c r="EBY22" s="37"/>
      <c r="EBZ22" s="37"/>
      <c r="ECA22" s="37"/>
      <c r="ECB22" s="37"/>
      <c r="ECC22" s="37"/>
      <c r="ECD22" s="37"/>
      <c r="ECE22" s="37"/>
      <c r="ECF22" s="37"/>
      <c r="ECG22" s="37"/>
      <c r="ECH22" s="37"/>
      <c r="ECI22" s="37"/>
      <c r="ECJ22" s="37"/>
      <c r="ECK22" s="37"/>
      <c r="ECL22" s="37"/>
      <c r="ECM22" s="37"/>
      <c r="ECN22" s="37"/>
      <c r="ECO22" s="37"/>
      <c r="ECP22" s="37"/>
      <c r="ECQ22" s="37"/>
      <c r="ECR22" s="37"/>
      <c r="ECS22" s="37"/>
      <c r="ECT22" s="37"/>
      <c r="ECU22" s="37"/>
      <c r="ECV22" s="37"/>
      <c r="ECW22" s="37"/>
      <c r="ECX22" s="37"/>
      <c r="ECY22" s="37"/>
      <c r="ECZ22" s="37"/>
      <c r="EDA22" s="37"/>
      <c r="EDB22" s="37"/>
      <c r="EDC22" s="37"/>
      <c r="EDD22" s="37"/>
      <c r="EDE22" s="37"/>
      <c r="EDF22" s="37"/>
      <c r="EDG22" s="37"/>
      <c r="EDH22" s="37"/>
      <c r="EDI22" s="37"/>
      <c r="EDJ22" s="37"/>
      <c r="EDK22" s="37"/>
      <c r="EDL22" s="37"/>
      <c r="EDM22" s="37"/>
      <c r="EDN22" s="37"/>
      <c r="EDO22" s="37"/>
      <c r="EDP22" s="37"/>
      <c r="EDQ22" s="37"/>
      <c r="EDR22" s="37"/>
      <c r="EDS22" s="37"/>
      <c r="EDT22" s="37"/>
      <c r="EDU22" s="37"/>
      <c r="EDV22" s="37"/>
      <c r="EDW22" s="37"/>
      <c r="EDX22" s="37"/>
      <c r="EDY22" s="37"/>
      <c r="EDZ22" s="37"/>
      <c r="EEA22" s="37"/>
      <c r="EEB22" s="37"/>
      <c r="EEC22" s="37"/>
      <c r="EED22" s="37"/>
      <c r="EEE22" s="37"/>
      <c r="EEF22" s="37"/>
      <c r="EEG22" s="37"/>
      <c r="EEH22" s="37"/>
      <c r="EEI22" s="37"/>
      <c r="EEJ22" s="37"/>
      <c r="EEK22" s="37"/>
      <c r="EEL22" s="37"/>
      <c r="EEM22" s="37"/>
      <c r="EEN22" s="37"/>
      <c r="EEO22" s="37"/>
      <c r="EEP22" s="37"/>
      <c r="EEQ22" s="37"/>
      <c r="EER22" s="37"/>
      <c r="EES22" s="37"/>
      <c r="EET22" s="37"/>
      <c r="EEU22" s="37"/>
      <c r="EEV22" s="37"/>
      <c r="EEW22" s="37"/>
      <c r="EEX22" s="37"/>
      <c r="EEY22" s="37"/>
      <c r="EEZ22" s="37"/>
      <c r="EFA22" s="37"/>
      <c r="EFB22" s="37"/>
      <c r="EFC22" s="37"/>
      <c r="EFD22" s="37"/>
      <c r="EFE22" s="37"/>
      <c r="EFF22" s="37"/>
      <c r="EFG22" s="37"/>
      <c r="EFH22" s="37"/>
      <c r="EFI22" s="37"/>
      <c r="EFJ22" s="37"/>
      <c r="EFK22" s="37"/>
      <c r="EFL22" s="37"/>
      <c r="EFM22" s="37"/>
      <c r="EFN22" s="37"/>
      <c r="EFO22" s="37"/>
      <c r="EFP22" s="37"/>
      <c r="EFQ22" s="37"/>
      <c r="EFR22" s="37"/>
      <c r="EFS22" s="37"/>
      <c r="EFT22" s="37"/>
      <c r="EFU22" s="37"/>
      <c r="EFV22" s="37"/>
      <c r="EFW22" s="37"/>
      <c r="EFX22" s="37"/>
      <c r="EFY22" s="37"/>
      <c r="EFZ22" s="37"/>
      <c r="EGA22" s="37"/>
      <c r="EGB22" s="37"/>
      <c r="EGC22" s="37"/>
      <c r="EGD22" s="37"/>
      <c r="EGE22" s="37"/>
      <c r="EGF22" s="37"/>
      <c r="EGG22" s="37"/>
      <c r="EGH22" s="37"/>
      <c r="EGI22" s="37"/>
      <c r="EGJ22" s="37"/>
      <c r="EGK22" s="37"/>
      <c r="EGL22" s="37"/>
      <c r="EGM22" s="37"/>
      <c r="EGN22" s="37"/>
      <c r="EGO22" s="37"/>
      <c r="EGP22" s="37"/>
      <c r="EGQ22" s="37"/>
      <c r="EGR22" s="37"/>
      <c r="EGS22" s="37"/>
      <c r="EGT22" s="37"/>
      <c r="EGU22" s="37"/>
      <c r="EGV22" s="37"/>
      <c r="EGW22" s="37"/>
      <c r="EGX22" s="37"/>
      <c r="EGY22" s="37"/>
      <c r="EGZ22" s="37"/>
      <c r="EHA22" s="37"/>
      <c r="EHB22" s="37"/>
      <c r="EHC22" s="37"/>
      <c r="EHD22" s="37"/>
      <c r="EHE22" s="37"/>
      <c r="EHF22" s="37"/>
      <c r="EHG22" s="37"/>
      <c r="EHH22" s="37"/>
      <c r="EHI22" s="37"/>
      <c r="EHJ22" s="37"/>
      <c r="EHK22" s="37"/>
      <c r="EHL22" s="37"/>
      <c r="EHM22" s="37"/>
      <c r="EHN22" s="37"/>
      <c r="EHO22" s="37"/>
      <c r="EHP22" s="37"/>
      <c r="EHQ22" s="37"/>
      <c r="EHR22" s="37"/>
      <c r="EHS22" s="37"/>
      <c r="EHT22" s="37"/>
      <c r="EHU22" s="37"/>
      <c r="EHV22" s="37"/>
      <c r="EHW22" s="37"/>
      <c r="EHX22" s="37"/>
      <c r="EHY22" s="37"/>
      <c r="EHZ22" s="37"/>
      <c r="EIA22" s="37"/>
      <c r="EIB22" s="37"/>
      <c r="EIC22" s="37"/>
      <c r="EID22" s="37"/>
      <c r="EIE22" s="37"/>
      <c r="EIF22" s="37"/>
      <c r="EIG22" s="37"/>
      <c r="EIH22" s="37"/>
      <c r="EII22" s="37"/>
      <c r="EIJ22" s="37"/>
      <c r="EIK22" s="37"/>
      <c r="EIL22" s="37"/>
      <c r="EIM22" s="37"/>
      <c r="EIN22" s="37"/>
      <c r="EIO22" s="37"/>
      <c r="EIP22" s="37"/>
      <c r="EIQ22" s="37"/>
      <c r="EIR22" s="37"/>
      <c r="EIS22" s="37"/>
      <c r="EIT22" s="37"/>
      <c r="EIU22" s="37"/>
      <c r="EIV22" s="37"/>
      <c r="EIW22" s="37"/>
      <c r="EIX22" s="37"/>
      <c r="EIY22" s="37"/>
      <c r="EIZ22" s="37"/>
      <c r="EJA22" s="37"/>
      <c r="EJB22" s="37"/>
      <c r="EJC22" s="37"/>
      <c r="EJD22" s="37"/>
      <c r="EJE22" s="37"/>
      <c r="EJF22" s="37"/>
      <c r="EJG22" s="37"/>
      <c r="EJH22" s="37"/>
      <c r="EJI22" s="37"/>
      <c r="EJJ22" s="37"/>
      <c r="EJK22" s="37"/>
      <c r="EJL22" s="37"/>
      <c r="EJM22" s="37"/>
      <c r="EJN22" s="37"/>
      <c r="EJO22" s="37"/>
      <c r="EJP22" s="37"/>
      <c r="EJQ22" s="37"/>
      <c r="EJR22" s="37"/>
      <c r="EJS22" s="37"/>
      <c r="EJT22" s="37"/>
      <c r="EJU22" s="37"/>
      <c r="EJV22" s="37"/>
      <c r="EJW22" s="37"/>
      <c r="EJX22" s="37"/>
      <c r="EJY22" s="37"/>
      <c r="EJZ22" s="37"/>
      <c r="EKA22" s="37"/>
      <c r="EKB22" s="37"/>
      <c r="EKC22" s="37"/>
      <c r="EKD22" s="37"/>
      <c r="EKE22" s="37"/>
      <c r="EKF22" s="37"/>
      <c r="EKG22" s="37"/>
      <c r="EKH22" s="37"/>
      <c r="EKI22" s="37"/>
      <c r="EKJ22" s="37"/>
      <c r="EKK22" s="37"/>
      <c r="EKL22" s="37"/>
      <c r="EKM22" s="37"/>
      <c r="EKN22" s="37"/>
      <c r="EKO22" s="37"/>
      <c r="EKP22" s="37"/>
      <c r="EKQ22" s="37"/>
      <c r="EKR22" s="37"/>
      <c r="EKS22" s="37"/>
      <c r="EKT22" s="37"/>
      <c r="EKU22" s="37"/>
      <c r="EKV22" s="37"/>
      <c r="EKW22" s="37"/>
      <c r="EKX22" s="37"/>
      <c r="EKY22" s="37"/>
      <c r="EKZ22" s="37"/>
      <c r="ELA22" s="37"/>
      <c r="ELB22" s="37"/>
      <c r="ELC22" s="37"/>
      <c r="ELD22" s="37"/>
      <c r="ELE22" s="37"/>
      <c r="ELF22" s="37"/>
      <c r="ELG22" s="37"/>
      <c r="ELH22" s="37"/>
      <c r="ELI22" s="37"/>
      <c r="ELJ22" s="37"/>
      <c r="ELK22" s="37"/>
      <c r="ELL22" s="37"/>
      <c r="ELM22" s="37"/>
      <c r="ELN22" s="37"/>
      <c r="ELO22" s="37"/>
      <c r="ELP22" s="37"/>
      <c r="ELQ22" s="37"/>
      <c r="ELR22" s="37"/>
      <c r="ELS22" s="37"/>
      <c r="ELT22" s="37"/>
      <c r="ELU22" s="37"/>
      <c r="ELV22" s="37"/>
      <c r="ELW22" s="37"/>
      <c r="ELX22" s="37"/>
      <c r="ELY22" s="37"/>
      <c r="ELZ22" s="37"/>
      <c r="EMA22" s="37"/>
      <c r="EMB22" s="37"/>
      <c r="EMC22" s="37"/>
      <c r="EMD22" s="37"/>
      <c r="EME22" s="37"/>
      <c r="EMF22" s="37"/>
      <c r="EMG22" s="37"/>
      <c r="EMH22" s="37"/>
      <c r="EMI22" s="37"/>
      <c r="EMJ22" s="37"/>
      <c r="EMK22" s="37"/>
      <c r="EML22" s="37"/>
      <c r="EMM22" s="37"/>
      <c r="EMN22" s="37"/>
      <c r="EMO22" s="37"/>
      <c r="EMP22" s="37"/>
      <c r="EMQ22" s="37"/>
      <c r="EMR22" s="37"/>
      <c r="EMS22" s="37"/>
      <c r="EMT22" s="37"/>
      <c r="EMU22" s="37"/>
      <c r="EMV22" s="37"/>
      <c r="EMW22" s="37"/>
      <c r="EMX22" s="37"/>
      <c r="EMY22" s="37"/>
      <c r="EMZ22" s="37"/>
      <c r="ENA22" s="37"/>
      <c r="ENB22" s="37"/>
      <c r="ENC22" s="37"/>
      <c r="END22" s="37"/>
      <c r="ENE22" s="37"/>
      <c r="ENF22" s="37"/>
      <c r="ENG22" s="37"/>
      <c r="ENH22" s="37"/>
      <c r="ENI22" s="37"/>
      <c r="ENJ22" s="37"/>
      <c r="ENK22" s="37"/>
      <c r="ENL22" s="37"/>
      <c r="ENM22" s="37"/>
      <c r="ENN22" s="37"/>
      <c r="ENO22" s="37"/>
      <c r="ENP22" s="37"/>
      <c r="ENQ22" s="37"/>
      <c r="ENR22" s="37"/>
      <c r="ENS22" s="37"/>
      <c r="ENT22" s="37"/>
      <c r="ENU22" s="37"/>
      <c r="ENV22" s="37"/>
      <c r="ENW22" s="37"/>
      <c r="ENX22" s="37"/>
      <c r="ENY22" s="37"/>
      <c r="ENZ22" s="37"/>
      <c r="EOA22" s="37"/>
      <c r="EOB22" s="37"/>
      <c r="EOC22" s="37"/>
      <c r="EOD22" s="37"/>
      <c r="EOE22" s="37"/>
      <c r="EOF22" s="37"/>
      <c r="EOG22" s="37"/>
      <c r="EOH22" s="37"/>
      <c r="EOI22" s="37"/>
      <c r="EOJ22" s="37"/>
      <c r="EOK22" s="37"/>
      <c r="EOL22" s="37"/>
      <c r="EOM22" s="37"/>
      <c r="EON22" s="37"/>
      <c r="EOO22" s="37"/>
      <c r="EOP22" s="37"/>
      <c r="EOQ22" s="37"/>
      <c r="EOR22" s="37"/>
      <c r="EOS22" s="37"/>
      <c r="EOT22" s="37"/>
      <c r="EOU22" s="37"/>
      <c r="EOV22" s="37"/>
      <c r="EOW22" s="37"/>
      <c r="EOX22" s="37"/>
      <c r="EOY22" s="37"/>
      <c r="EOZ22" s="37"/>
      <c r="EPA22" s="37"/>
      <c r="EPB22" s="37"/>
      <c r="EPC22" s="37"/>
      <c r="EPD22" s="37"/>
      <c r="EPE22" s="37"/>
      <c r="EPF22" s="37"/>
      <c r="EPG22" s="37"/>
      <c r="EPH22" s="37"/>
      <c r="EPI22" s="37"/>
      <c r="EPJ22" s="37"/>
      <c r="EPK22" s="37"/>
      <c r="EPL22" s="37"/>
      <c r="EPM22" s="37"/>
      <c r="EPN22" s="37"/>
      <c r="EPO22" s="37"/>
      <c r="EPP22" s="37"/>
      <c r="EPQ22" s="37"/>
      <c r="EPR22" s="37"/>
      <c r="EPS22" s="37"/>
      <c r="EPT22" s="37"/>
      <c r="EPU22" s="37"/>
      <c r="EPV22" s="37"/>
      <c r="EPW22" s="37"/>
      <c r="EPX22" s="37"/>
      <c r="EPY22" s="37"/>
      <c r="EPZ22" s="37"/>
      <c r="EQA22" s="37"/>
      <c r="EQB22" s="37"/>
      <c r="EQC22" s="37"/>
      <c r="EQD22" s="37"/>
      <c r="EQE22" s="37"/>
      <c r="EQF22" s="37"/>
      <c r="EQG22" s="37"/>
      <c r="EQH22" s="37"/>
      <c r="EQI22" s="37"/>
      <c r="EQJ22" s="37"/>
      <c r="EQK22" s="37"/>
      <c r="EQL22" s="37"/>
      <c r="EQM22" s="37"/>
      <c r="EQN22" s="37"/>
      <c r="EQO22" s="37"/>
      <c r="EQP22" s="37"/>
      <c r="EQQ22" s="37"/>
      <c r="EQR22" s="37"/>
      <c r="EQS22" s="37"/>
      <c r="EQT22" s="37"/>
      <c r="EQU22" s="37"/>
      <c r="EQV22" s="37"/>
      <c r="EQW22" s="37"/>
      <c r="EQX22" s="37"/>
      <c r="EQY22" s="37"/>
      <c r="EQZ22" s="37"/>
      <c r="ERA22" s="37"/>
      <c r="ERB22" s="37"/>
      <c r="ERC22" s="37"/>
      <c r="ERD22" s="37"/>
      <c r="ERE22" s="37"/>
      <c r="ERF22" s="37"/>
      <c r="ERG22" s="37"/>
      <c r="ERH22" s="37"/>
      <c r="ERI22" s="37"/>
      <c r="ERJ22" s="37"/>
      <c r="ERK22" s="37"/>
      <c r="ERL22" s="37"/>
      <c r="ERM22" s="37"/>
      <c r="ERN22" s="37"/>
      <c r="ERO22" s="37"/>
      <c r="ERP22" s="37"/>
      <c r="ERQ22" s="37"/>
      <c r="ERR22" s="37"/>
      <c r="ERS22" s="37"/>
      <c r="ERT22" s="37"/>
      <c r="ERU22" s="37"/>
      <c r="ERV22" s="37"/>
      <c r="ERW22" s="37"/>
      <c r="ERX22" s="37"/>
      <c r="ERY22" s="37"/>
      <c r="ERZ22" s="37"/>
      <c r="ESA22" s="37"/>
      <c r="ESB22" s="37"/>
      <c r="ESC22" s="37"/>
      <c r="ESD22" s="37"/>
      <c r="ESE22" s="37"/>
      <c r="ESF22" s="37"/>
      <c r="ESG22" s="37"/>
      <c r="ESH22" s="37"/>
      <c r="ESI22" s="37"/>
      <c r="ESJ22" s="37"/>
      <c r="ESK22" s="37"/>
      <c r="ESL22" s="37"/>
      <c r="ESM22" s="37"/>
      <c r="ESN22" s="37"/>
      <c r="ESO22" s="37"/>
      <c r="ESP22" s="37"/>
      <c r="ESQ22" s="37"/>
      <c r="ESR22" s="37"/>
      <c r="ESS22" s="37"/>
      <c r="EST22" s="37"/>
      <c r="ESU22" s="37"/>
      <c r="ESV22" s="37"/>
      <c r="ESW22" s="37"/>
      <c r="ESX22" s="37"/>
      <c r="ESY22" s="37"/>
      <c r="ESZ22" s="37"/>
      <c r="ETA22" s="37"/>
      <c r="ETB22" s="37"/>
      <c r="ETC22" s="37"/>
      <c r="ETD22" s="37"/>
      <c r="ETE22" s="37"/>
      <c r="ETF22" s="37"/>
      <c r="ETG22" s="37"/>
      <c r="ETH22" s="37"/>
      <c r="ETI22" s="37"/>
      <c r="ETJ22" s="37"/>
      <c r="ETK22" s="37"/>
      <c r="ETL22" s="37"/>
      <c r="ETM22" s="37"/>
      <c r="ETN22" s="37"/>
      <c r="ETO22" s="37"/>
      <c r="ETP22" s="37"/>
      <c r="ETQ22" s="37"/>
      <c r="ETR22" s="37"/>
      <c r="ETS22" s="37"/>
      <c r="ETT22" s="37"/>
      <c r="ETU22" s="37"/>
      <c r="ETV22" s="37"/>
      <c r="ETW22" s="37"/>
      <c r="ETX22" s="37"/>
      <c r="ETY22" s="37"/>
      <c r="ETZ22" s="37"/>
      <c r="EUA22" s="37"/>
      <c r="EUB22" s="37"/>
      <c r="EUC22" s="37"/>
      <c r="EUD22" s="37"/>
      <c r="EUE22" s="37"/>
      <c r="EUF22" s="37"/>
      <c r="EUG22" s="37"/>
      <c r="EUH22" s="37"/>
      <c r="EUI22" s="37"/>
      <c r="EUJ22" s="37"/>
      <c r="EUK22" s="37"/>
      <c r="EUL22" s="37"/>
      <c r="EUM22" s="37"/>
      <c r="EUN22" s="37"/>
      <c r="EUO22" s="37"/>
      <c r="EUP22" s="37"/>
      <c r="EUQ22" s="37"/>
      <c r="EUR22" s="37"/>
      <c r="EUS22" s="37"/>
      <c r="EUT22" s="37"/>
      <c r="EUU22" s="37"/>
      <c r="EUV22" s="37"/>
      <c r="EUW22" s="37"/>
      <c r="EUX22" s="37"/>
      <c r="EUY22" s="37"/>
      <c r="EUZ22" s="37"/>
      <c r="EVA22" s="37"/>
      <c r="EVB22" s="37"/>
      <c r="EVC22" s="37"/>
      <c r="EVD22" s="37"/>
      <c r="EVE22" s="37"/>
      <c r="EVF22" s="37"/>
      <c r="EVG22" s="37"/>
      <c r="EVH22" s="37"/>
      <c r="EVI22" s="37"/>
      <c r="EVJ22" s="37"/>
      <c r="EVK22" s="37"/>
      <c r="EVL22" s="37"/>
      <c r="EVM22" s="37"/>
      <c r="EVN22" s="37"/>
      <c r="EVO22" s="37"/>
      <c r="EVP22" s="37"/>
      <c r="EVQ22" s="37"/>
      <c r="EVR22" s="37"/>
      <c r="EVS22" s="37"/>
      <c r="EVT22" s="37"/>
      <c r="EVU22" s="37"/>
      <c r="EVV22" s="37"/>
      <c r="EVW22" s="37"/>
      <c r="EVX22" s="37"/>
      <c r="EVY22" s="37"/>
      <c r="EVZ22" s="37"/>
      <c r="EWA22" s="37"/>
      <c r="EWB22" s="37"/>
      <c r="EWC22" s="37"/>
      <c r="EWD22" s="37"/>
      <c r="EWE22" s="37"/>
      <c r="EWF22" s="37"/>
      <c r="EWG22" s="37"/>
      <c r="EWH22" s="37"/>
      <c r="EWI22" s="37"/>
      <c r="EWJ22" s="37"/>
      <c r="EWK22" s="37"/>
      <c r="EWL22" s="37"/>
      <c r="EWM22" s="37"/>
      <c r="EWN22" s="37"/>
      <c r="EWO22" s="37"/>
      <c r="EWP22" s="37"/>
      <c r="EWQ22" s="37"/>
      <c r="EWR22" s="37"/>
      <c r="EWS22" s="37"/>
      <c r="EWT22" s="37"/>
      <c r="EWU22" s="37"/>
      <c r="EWV22" s="37"/>
      <c r="EWW22" s="37"/>
      <c r="EWX22" s="37"/>
      <c r="EWY22" s="37"/>
      <c r="EWZ22" s="37"/>
      <c r="EXA22" s="37"/>
      <c r="EXB22" s="37"/>
      <c r="EXC22" s="37"/>
      <c r="EXD22" s="37"/>
      <c r="EXE22" s="37"/>
      <c r="EXF22" s="37"/>
      <c r="EXG22" s="37"/>
      <c r="EXH22" s="37"/>
      <c r="EXI22" s="37"/>
      <c r="EXJ22" s="37"/>
      <c r="EXK22" s="37"/>
      <c r="EXL22" s="37"/>
      <c r="EXM22" s="37"/>
      <c r="EXN22" s="37"/>
      <c r="EXO22" s="37"/>
      <c r="EXP22" s="37"/>
      <c r="EXQ22" s="37"/>
      <c r="EXR22" s="37"/>
      <c r="EXS22" s="37"/>
      <c r="EXT22" s="37"/>
      <c r="EXU22" s="37"/>
      <c r="EXV22" s="37"/>
      <c r="EXW22" s="37"/>
      <c r="EXX22" s="37"/>
      <c r="EXY22" s="37"/>
      <c r="EXZ22" s="37"/>
      <c r="EYA22" s="37"/>
      <c r="EYB22" s="37"/>
      <c r="EYC22" s="37"/>
      <c r="EYD22" s="37"/>
      <c r="EYE22" s="37"/>
      <c r="EYF22" s="37"/>
      <c r="EYG22" s="37"/>
      <c r="EYH22" s="37"/>
      <c r="EYI22" s="37"/>
      <c r="EYJ22" s="37"/>
      <c r="EYK22" s="37"/>
      <c r="EYL22" s="37"/>
      <c r="EYM22" s="37"/>
      <c r="EYN22" s="37"/>
      <c r="EYO22" s="37"/>
      <c r="EYP22" s="37"/>
      <c r="EYQ22" s="37"/>
      <c r="EYR22" s="37"/>
      <c r="EYS22" s="37"/>
      <c r="EYT22" s="37"/>
      <c r="EYU22" s="37"/>
      <c r="EYV22" s="37"/>
      <c r="EYW22" s="37"/>
      <c r="EYX22" s="37"/>
      <c r="EYY22" s="37"/>
      <c r="EYZ22" s="37"/>
      <c r="EZA22" s="37"/>
      <c r="EZB22" s="37"/>
      <c r="EZC22" s="37"/>
      <c r="EZD22" s="37"/>
      <c r="EZE22" s="37"/>
      <c r="EZF22" s="37"/>
      <c r="EZG22" s="37"/>
      <c r="EZH22" s="37"/>
      <c r="EZI22" s="37"/>
      <c r="EZJ22" s="37"/>
      <c r="EZK22" s="37"/>
      <c r="EZL22" s="37"/>
      <c r="EZM22" s="37"/>
      <c r="EZN22" s="37"/>
      <c r="EZO22" s="37"/>
      <c r="EZP22" s="37"/>
      <c r="EZQ22" s="37"/>
      <c r="EZR22" s="37"/>
      <c r="EZS22" s="37"/>
      <c r="EZT22" s="37"/>
      <c r="EZU22" s="37"/>
      <c r="EZV22" s="37"/>
      <c r="EZW22" s="37"/>
      <c r="EZX22" s="37"/>
      <c r="EZY22" s="37"/>
      <c r="EZZ22" s="37"/>
      <c r="FAA22" s="37"/>
      <c r="FAB22" s="37"/>
      <c r="FAC22" s="37"/>
      <c r="FAD22" s="37"/>
      <c r="FAE22" s="37"/>
      <c r="FAF22" s="37"/>
      <c r="FAG22" s="37"/>
      <c r="FAH22" s="37"/>
      <c r="FAI22" s="37"/>
      <c r="FAJ22" s="37"/>
      <c r="FAK22" s="37"/>
      <c r="FAL22" s="37"/>
      <c r="FAM22" s="37"/>
      <c r="FAN22" s="37"/>
      <c r="FAO22" s="37"/>
      <c r="FAP22" s="37"/>
      <c r="FAQ22" s="37"/>
      <c r="FAR22" s="37"/>
      <c r="FAS22" s="37"/>
      <c r="FAT22" s="37"/>
      <c r="FAU22" s="37"/>
      <c r="FAV22" s="37"/>
      <c r="FAW22" s="37"/>
      <c r="FAX22" s="37"/>
      <c r="FAY22" s="37"/>
      <c r="FAZ22" s="37"/>
      <c r="FBA22" s="37"/>
      <c r="FBB22" s="37"/>
      <c r="FBC22" s="37"/>
      <c r="FBD22" s="37"/>
      <c r="FBE22" s="37"/>
      <c r="FBF22" s="37"/>
      <c r="FBG22" s="37"/>
      <c r="FBH22" s="37"/>
      <c r="FBI22" s="37"/>
      <c r="FBJ22" s="37"/>
      <c r="FBK22" s="37"/>
      <c r="FBL22" s="37"/>
      <c r="FBM22" s="37"/>
      <c r="FBN22" s="37"/>
      <c r="FBO22" s="37"/>
      <c r="FBP22" s="37"/>
      <c r="FBQ22" s="37"/>
      <c r="FBR22" s="37"/>
      <c r="FBS22" s="37"/>
      <c r="FBT22" s="37"/>
      <c r="FBU22" s="37"/>
      <c r="FBV22" s="37"/>
      <c r="FBW22" s="37"/>
      <c r="FBX22" s="37"/>
      <c r="FBY22" s="37"/>
      <c r="FBZ22" s="37"/>
      <c r="FCA22" s="37"/>
      <c r="FCB22" s="37"/>
      <c r="FCC22" s="37"/>
      <c r="FCD22" s="37"/>
      <c r="FCE22" s="37"/>
      <c r="FCF22" s="37"/>
      <c r="FCG22" s="37"/>
      <c r="FCH22" s="37"/>
      <c r="FCI22" s="37"/>
      <c r="FCJ22" s="37"/>
      <c r="FCK22" s="37"/>
      <c r="FCL22" s="37"/>
      <c r="FCM22" s="37"/>
      <c r="FCN22" s="37"/>
      <c r="FCO22" s="37"/>
      <c r="FCP22" s="37"/>
      <c r="FCQ22" s="37"/>
      <c r="FCR22" s="37"/>
      <c r="FCS22" s="37"/>
      <c r="FCT22" s="37"/>
      <c r="FCU22" s="37"/>
      <c r="FCV22" s="37"/>
      <c r="FCW22" s="37"/>
      <c r="FCX22" s="37"/>
      <c r="FCY22" s="37"/>
      <c r="FCZ22" s="37"/>
      <c r="FDA22" s="37"/>
      <c r="FDB22" s="37"/>
      <c r="FDC22" s="37"/>
      <c r="FDD22" s="37"/>
      <c r="FDE22" s="37"/>
      <c r="FDF22" s="37"/>
      <c r="FDG22" s="37"/>
      <c r="FDH22" s="37"/>
      <c r="FDI22" s="37"/>
      <c r="FDJ22" s="37"/>
      <c r="FDK22" s="37"/>
      <c r="FDL22" s="37"/>
      <c r="FDM22" s="37"/>
      <c r="FDN22" s="37"/>
      <c r="FDO22" s="37"/>
      <c r="FDP22" s="37"/>
      <c r="FDQ22" s="37"/>
      <c r="FDR22" s="37"/>
      <c r="FDS22" s="37"/>
      <c r="FDT22" s="37"/>
      <c r="FDU22" s="37"/>
      <c r="FDV22" s="37"/>
      <c r="FDW22" s="37"/>
      <c r="FDX22" s="37"/>
      <c r="FDY22" s="37"/>
      <c r="FDZ22" s="37"/>
      <c r="FEA22" s="37"/>
      <c r="FEB22" s="37"/>
      <c r="FEC22" s="37"/>
      <c r="FED22" s="37"/>
      <c r="FEE22" s="37"/>
      <c r="FEF22" s="37"/>
      <c r="FEG22" s="37"/>
      <c r="FEH22" s="37"/>
      <c r="FEI22" s="37"/>
      <c r="FEJ22" s="37"/>
      <c r="FEK22" s="37"/>
      <c r="FEL22" s="37"/>
      <c r="FEM22" s="37"/>
      <c r="FEN22" s="37"/>
      <c r="FEO22" s="37"/>
      <c r="FEP22" s="37"/>
      <c r="FEQ22" s="37"/>
      <c r="FER22" s="37"/>
      <c r="FES22" s="37"/>
      <c r="FET22" s="37"/>
      <c r="FEU22" s="37"/>
      <c r="FEV22" s="37"/>
      <c r="FEW22" s="37"/>
      <c r="FEX22" s="37"/>
      <c r="FEY22" s="37"/>
      <c r="FEZ22" s="37"/>
      <c r="FFA22" s="37"/>
      <c r="FFB22" s="37"/>
      <c r="FFC22" s="37"/>
      <c r="FFD22" s="37"/>
      <c r="FFE22" s="37"/>
      <c r="FFF22" s="37"/>
      <c r="FFG22" s="37"/>
      <c r="FFH22" s="37"/>
      <c r="FFI22" s="37"/>
      <c r="FFJ22" s="37"/>
      <c r="FFK22" s="37"/>
      <c r="FFL22" s="37"/>
      <c r="FFM22" s="37"/>
      <c r="FFN22" s="37"/>
      <c r="FFO22" s="37"/>
      <c r="FFP22" s="37"/>
      <c r="FFQ22" s="37"/>
      <c r="FFR22" s="37"/>
      <c r="FFS22" s="37"/>
      <c r="FFT22" s="37"/>
      <c r="FFU22" s="37"/>
      <c r="FFV22" s="37"/>
      <c r="FFW22" s="37"/>
      <c r="FFX22" s="37"/>
      <c r="FFY22" s="37"/>
      <c r="FFZ22" s="37"/>
      <c r="FGA22" s="37"/>
      <c r="FGB22" s="37"/>
      <c r="FGC22" s="37"/>
      <c r="FGD22" s="37"/>
      <c r="FGE22" s="37"/>
      <c r="FGF22" s="37"/>
      <c r="FGG22" s="37"/>
      <c r="FGH22" s="37"/>
      <c r="FGI22" s="37"/>
      <c r="FGJ22" s="37"/>
      <c r="FGK22" s="37"/>
      <c r="FGL22" s="37"/>
      <c r="FGM22" s="37"/>
      <c r="FGN22" s="37"/>
      <c r="FGO22" s="37"/>
      <c r="FGP22" s="37"/>
      <c r="FGQ22" s="37"/>
      <c r="FGR22" s="37"/>
      <c r="FGS22" s="37"/>
      <c r="FGT22" s="37"/>
      <c r="FGU22" s="37"/>
      <c r="FGV22" s="37"/>
      <c r="FGW22" s="37"/>
      <c r="FGX22" s="37"/>
      <c r="FGY22" s="37"/>
      <c r="FGZ22" s="37"/>
      <c r="FHA22" s="37"/>
      <c r="FHB22" s="37"/>
      <c r="FHC22" s="37"/>
      <c r="FHD22" s="37"/>
      <c r="FHE22" s="37"/>
      <c r="FHF22" s="37"/>
      <c r="FHG22" s="37"/>
      <c r="FHH22" s="37"/>
      <c r="FHI22" s="37"/>
      <c r="FHJ22" s="37"/>
      <c r="FHK22" s="37"/>
      <c r="FHL22" s="37"/>
      <c r="FHM22" s="37"/>
      <c r="FHN22" s="37"/>
      <c r="FHO22" s="37"/>
      <c r="FHP22" s="37"/>
      <c r="FHQ22" s="37"/>
      <c r="FHR22" s="37"/>
      <c r="FHS22" s="37"/>
      <c r="FHT22" s="37"/>
      <c r="FHU22" s="37"/>
      <c r="FHV22" s="37"/>
      <c r="FHW22" s="37"/>
      <c r="FHX22" s="37"/>
      <c r="FHY22" s="37"/>
      <c r="FHZ22" s="37"/>
      <c r="FIA22" s="37"/>
      <c r="FIB22" s="37"/>
      <c r="FIC22" s="37"/>
      <c r="FID22" s="37"/>
      <c r="FIE22" s="37"/>
      <c r="FIF22" s="37"/>
      <c r="FIG22" s="37"/>
      <c r="FIH22" s="37"/>
      <c r="FII22" s="37"/>
      <c r="FIJ22" s="37"/>
      <c r="FIK22" s="37"/>
      <c r="FIL22" s="37"/>
      <c r="FIM22" s="37"/>
      <c r="FIN22" s="37"/>
      <c r="FIO22" s="37"/>
      <c r="FIP22" s="37"/>
      <c r="FIQ22" s="37"/>
      <c r="FIR22" s="37"/>
      <c r="FIS22" s="37"/>
      <c r="FIT22" s="37"/>
      <c r="FIU22" s="37"/>
      <c r="FIV22" s="37"/>
      <c r="FIW22" s="37"/>
      <c r="FIX22" s="37"/>
      <c r="FIY22" s="37"/>
      <c r="FIZ22" s="37"/>
      <c r="FJA22" s="37"/>
      <c r="FJB22" s="37"/>
      <c r="FJC22" s="37"/>
      <c r="FJD22" s="37"/>
      <c r="FJE22" s="37"/>
      <c r="FJF22" s="37"/>
      <c r="FJG22" s="37"/>
      <c r="FJH22" s="37"/>
      <c r="FJI22" s="37"/>
      <c r="FJJ22" s="37"/>
      <c r="FJK22" s="37"/>
      <c r="FJL22" s="37"/>
      <c r="FJM22" s="37"/>
      <c r="FJN22" s="37"/>
      <c r="FJO22" s="37"/>
      <c r="FJP22" s="37"/>
      <c r="FJQ22" s="37"/>
      <c r="FJR22" s="37"/>
      <c r="FJS22" s="37"/>
      <c r="FJT22" s="37"/>
      <c r="FJU22" s="37"/>
      <c r="FJV22" s="37"/>
      <c r="FJW22" s="37"/>
      <c r="FJX22" s="37"/>
      <c r="FJY22" s="37"/>
      <c r="FJZ22" s="37"/>
      <c r="FKA22" s="37"/>
      <c r="FKB22" s="37"/>
      <c r="FKC22" s="37"/>
      <c r="FKD22" s="37"/>
      <c r="FKE22" s="37"/>
      <c r="FKF22" s="37"/>
      <c r="FKG22" s="37"/>
      <c r="FKH22" s="37"/>
      <c r="FKI22" s="37"/>
      <c r="FKJ22" s="37"/>
      <c r="FKK22" s="37"/>
      <c r="FKL22" s="37"/>
      <c r="FKM22" s="37"/>
      <c r="FKN22" s="37"/>
      <c r="FKO22" s="37"/>
      <c r="FKP22" s="37"/>
      <c r="FKQ22" s="37"/>
      <c r="FKR22" s="37"/>
      <c r="FKS22" s="37"/>
      <c r="FKT22" s="37"/>
      <c r="FKU22" s="37"/>
      <c r="FKV22" s="37"/>
      <c r="FKW22" s="37"/>
      <c r="FKX22" s="37"/>
      <c r="FKY22" s="37"/>
      <c r="FKZ22" s="37"/>
      <c r="FLA22" s="37"/>
      <c r="FLB22" s="37"/>
      <c r="FLC22" s="37"/>
      <c r="FLD22" s="37"/>
      <c r="FLE22" s="37"/>
      <c r="FLF22" s="37"/>
      <c r="FLG22" s="37"/>
      <c r="FLH22" s="37"/>
      <c r="FLI22" s="37"/>
      <c r="FLJ22" s="37"/>
      <c r="FLK22" s="37"/>
      <c r="FLL22" s="37"/>
      <c r="FLM22" s="37"/>
      <c r="FLN22" s="37"/>
      <c r="FLO22" s="37"/>
      <c r="FLP22" s="37"/>
      <c r="FLQ22" s="37"/>
      <c r="FLR22" s="37"/>
      <c r="FLS22" s="37"/>
      <c r="FLT22" s="37"/>
      <c r="FLU22" s="37"/>
      <c r="FLV22" s="37"/>
      <c r="FLW22" s="37"/>
      <c r="FLX22" s="37"/>
      <c r="FLY22" s="37"/>
      <c r="FLZ22" s="37"/>
      <c r="FMA22" s="37"/>
      <c r="FMB22" s="37"/>
      <c r="FMC22" s="37"/>
      <c r="FMD22" s="37"/>
      <c r="FME22" s="37"/>
      <c r="FMF22" s="37"/>
      <c r="FMG22" s="37"/>
      <c r="FMH22" s="37"/>
      <c r="FMI22" s="37"/>
      <c r="FMJ22" s="37"/>
      <c r="FMK22" s="37"/>
      <c r="FML22" s="37"/>
      <c r="FMM22" s="37"/>
      <c r="FMN22" s="37"/>
      <c r="FMO22" s="37"/>
      <c r="FMP22" s="37"/>
      <c r="FMQ22" s="37"/>
      <c r="FMR22" s="37"/>
      <c r="FMS22" s="37"/>
      <c r="FMT22" s="37"/>
      <c r="FMU22" s="37"/>
      <c r="FMV22" s="37"/>
      <c r="FMW22" s="37"/>
      <c r="FMX22" s="37"/>
      <c r="FMY22" s="37"/>
      <c r="FMZ22" s="37"/>
      <c r="FNA22" s="37"/>
      <c r="FNB22" s="37"/>
      <c r="FNC22" s="37"/>
      <c r="FND22" s="37"/>
      <c r="FNE22" s="37"/>
      <c r="FNF22" s="37"/>
      <c r="FNG22" s="37"/>
      <c r="FNH22" s="37"/>
      <c r="FNI22" s="37"/>
      <c r="FNJ22" s="37"/>
      <c r="FNK22" s="37"/>
      <c r="FNL22" s="37"/>
      <c r="FNM22" s="37"/>
      <c r="FNN22" s="37"/>
      <c r="FNO22" s="37"/>
      <c r="FNP22" s="37"/>
      <c r="FNQ22" s="37"/>
      <c r="FNR22" s="37"/>
      <c r="FNS22" s="37"/>
      <c r="FNT22" s="37"/>
      <c r="FNU22" s="37"/>
      <c r="FNV22" s="37"/>
      <c r="FNW22" s="37"/>
      <c r="FNX22" s="37"/>
      <c r="FNY22" s="37"/>
      <c r="FNZ22" s="37"/>
      <c r="FOA22" s="37"/>
      <c r="FOB22" s="37"/>
      <c r="FOC22" s="37"/>
      <c r="FOD22" s="37"/>
      <c r="FOE22" s="37"/>
      <c r="FOF22" s="37"/>
      <c r="FOG22" s="37"/>
      <c r="FOH22" s="37"/>
      <c r="FOI22" s="37"/>
      <c r="FOJ22" s="37"/>
      <c r="FOK22" s="37"/>
      <c r="FOL22" s="37"/>
      <c r="FOM22" s="37"/>
      <c r="FON22" s="37"/>
      <c r="FOO22" s="37"/>
      <c r="FOP22" s="37"/>
      <c r="FOQ22" s="37"/>
      <c r="FOR22" s="37"/>
      <c r="FOS22" s="37"/>
      <c r="FOT22" s="37"/>
      <c r="FOU22" s="37"/>
      <c r="FOV22" s="37"/>
      <c r="FOW22" s="37"/>
      <c r="FOX22" s="37"/>
      <c r="FOY22" s="37"/>
      <c r="FOZ22" s="37"/>
      <c r="FPA22" s="37"/>
      <c r="FPB22" s="37"/>
      <c r="FPC22" s="37"/>
      <c r="FPD22" s="37"/>
      <c r="FPE22" s="37"/>
      <c r="FPF22" s="37"/>
      <c r="FPG22" s="37"/>
      <c r="FPH22" s="37"/>
      <c r="FPI22" s="37"/>
      <c r="FPJ22" s="37"/>
      <c r="FPK22" s="37"/>
      <c r="FPL22" s="37"/>
      <c r="FPM22" s="37"/>
      <c r="FPN22" s="37"/>
      <c r="FPO22" s="37"/>
      <c r="FPP22" s="37"/>
      <c r="FPQ22" s="37"/>
      <c r="FPR22" s="37"/>
      <c r="FPS22" s="37"/>
      <c r="FPT22" s="37"/>
      <c r="FPU22" s="37"/>
      <c r="FPV22" s="37"/>
      <c r="FPW22" s="37"/>
      <c r="FPX22" s="37"/>
      <c r="FPY22" s="37"/>
      <c r="FPZ22" s="37"/>
      <c r="FQA22" s="37"/>
      <c r="FQB22" s="37"/>
      <c r="FQC22" s="37"/>
      <c r="FQD22" s="37"/>
      <c r="FQE22" s="37"/>
      <c r="FQF22" s="37"/>
      <c r="FQG22" s="37"/>
      <c r="FQH22" s="37"/>
      <c r="FQI22" s="37"/>
      <c r="FQJ22" s="37"/>
      <c r="FQK22" s="37"/>
      <c r="FQL22" s="37"/>
      <c r="FQM22" s="37"/>
      <c r="FQN22" s="37"/>
      <c r="FQO22" s="37"/>
      <c r="FQP22" s="37"/>
      <c r="FQQ22" s="37"/>
      <c r="FQR22" s="37"/>
      <c r="FQS22" s="37"/>
      <c r="FQT22" s="37"/>
      <c r="FQU22" s="37"/>
      <c r="FQV22" s="37"/>
      <c r="FQW22" s="37"/>
      <c r="FQX22" s="37"/>
      <c r="FQY22" s="37"/>
      <c r="FQZ22" s="37"/>
      <c r="FRA22" s="37"/>
      <c r="FRB22" s="37"/>
      <c r="FRC22" s="37"/>
      <c r="FRD22" s="37"/>
      <c r="FRE22" s="37"/>
      <c r="FRF22" s="37"/>
      <c r="FRG22" s="37"/>
      <c r="FRH22" s="37"/>
      <c r="FRI22" s="37"/>
      <c r="FRJ22" s="37"/>
      <c r="FRK22" s="37"/>
      <c r="FRL22" s="37"/>
      <c r="FRM22" s="37"/>
      <c r="FRN22" s="37"/>
      <c r="FRO22" s="37"/>
      <c r="FRP22" s="37"/>
      <c r="FRQ22" s="37"/>
      <c r="FRR22" s="37"/>
      <c r="FRS22" s="37"/>
      <c r="FRT22" s="37"/>
      <c r="FRU22" s="37"/>
      <c r="FRV22" s="37"/>
      <c r="FRW22" s="37"/>
      <c r="FRX22" s="37"/>
      <c r="FRY22" s="37"/>
      <c r="FRZ22" s="37"/>
      <c r="FSA22" s="37"/>
      <c r="FSB22" s="37"/>
      <c r="FSC22" s="37"/>
      <c r="FSD22" s="37"/>
      <c r="FSE22" s="37"/>
      <c r="FSF22" s="37"/>
      <c r="FSG22" s="37"/>
      <c r="FSH22" s="37"/>
      <c r="FSI22" s="37"/>
      <c r="FSJ22" s="37"/>
      <c r="FSK22" s="37"/>
      <c r="FSL22" s="37"/>
      <c r="FSM22" s="37"/>
      <c r="FSN22" s="37"/>
      <c r="FSO22" s="37"/>
      <c r="FSP22" s="37"/>
      <c r="FSQ22" s="37"/>
      <c r="FSR22" s="37"/>
      <c r="FSS22" s="37"/>
      <c r="FST22" s="37"/>
      <c r="FSU22" s="37"/>
      <c r="FSV22" s="37"/>
      <c r="FSW22" s="37"/>
      <c r="FSX22" s="37"/>
      <c r="FSY22" s="37"/>
      <c r="FSZ22" s="37"/>
      <c r="FTA22" s="37"/>
      <c r="FTB22" s="37"/>
      <c r="FTC22" s="37"/>
      <c r="FTD22" s="37"/>
      <c r="FTE22" s="37"/>
      <c r="FTF22" s="37"/>
      <c r="FTG22" s="37"/>
      <c r="FTH22" s="37"/>
      <c r="FTI22" s="37"/>
      <c r="FTJ22" s="37"/>
      <c r="FTK22" s="37"/>
      <c r="FTL22" s="37"/>
      <c r="FTM22" s="37"/>
      <c r="FTN22" s="37"/>
      <c r="FTO22" s="37"/>
      <c r="FTP22" s="37"/>
      <c r="FTQ22" s="37"/>
      <c r="FTR22" s="37"/>
      <c r="FTS22" s="37"/>
      <c r="FTT22" s="37"/>
      <c r="FTU22" s="37"/>
      <c r="FTV22" s="37"/>
      <c r="FTW22" s="37"/>
      <c r="FTX22" s="37"/>
      <c r="FTY22" s="37"/>
      <c r="FTZ22" s="37"/>
      <c r="FUA22" s="37"/>
      <c r="FUB22" s="37"/>
      <c r="FUC22" s="37"/>
      <c r="FUD22" s="37"/>
      <c r="FUE22" s="37"/>
      <c r="FUF22" s="37"/>
      <c r="FUG22" s="37"/>
      <c r="FUH22" s="37"/>
      <c r="FUI22" s="37"/>
      <c r="FUJ22" s="37"/>
      <c r="FUK22" s="37"/>
      <c r="FUL22" s="37"/>
      <c r="FUM22" s="37"/>
      <c r="FUN22" s="37"/>
      <c r="FUO22" s="37"/>
      <c r="FUP22" s="37"/>
      <c r="FUQ22" s="37"/>
      <c r="FUR22" s="37"/>
      <c r="FUS22" s="37"/>
      <c r="FUT22" s="37"/>
      <c r="FUU22" s="37"/>
      <c r="FUV22" s="37"/>
      <c r="FUW22" s="37"/>
      <c r="FUX22" s="37"/>
      <c r="FUY22" s="37"/>
      <c r="FUZ22" s="37"/>
      <c r="FVA22" s="37"/>
      <c r="FVB22" s="37"/>
      <c r="FVC22" s="37"/>
      <c r="FVD22" s="37"/>
      <c r="FVE22" s="37"/>
      <c r="FVF22" s="37"/>
      <c r="FVG22" s="37"/>
      <c r="FVH22" s="37"/>
      <c r="FVI22" s="37"/>
      <c r="FVJ22" s="37"/>
      <c r="FVK22" s="37"/>
      <c r="FVL22" s="37"/>
      <c r="FVM22" s="37"/>
      <c r="FVN22" s="37"/>
      <c r="FVO22" s="37"/>
      <c r="FVP22" s="37"/>
      <c r="FVQ22" s="37"/>
      <c r="FVR22" s="37"/>
      <c r="FVS22" s="37"/>
      <c r="FVT22" s="37"/>
      <c r="FVU22" s="37"/>
      <c r="FVV22" s="37"/>
      <c r="FVW22" s="37"/>
      <c r="FVX22" s="37"/>
      <c r="FVY22" s="37"/>
      <c r="FVZ22" s="37"/>
      <c r="FWA22" s="37"/>
      <c r="FWB22" s="37"/>
      <c r="FWC22" s="37"/>
      <c r="FWD22" s="37"/>
      <c r="FWE22" s="37"/>
      <c r="FWF22" s="37"/>
      <c r="FWG22" s="37"/>
      <c r="FWH22" s="37"/>
      <c r="FWI22" s="37"/>
      <c r="FWJ22" s="37"/>
      <c r="FWK22" s="37"/>
      <c r="FWL22" s="37"/>
      <c r="FWM22" s="37"/>
      <c r="FWN22" s="37"/>
      <c r="FWO22" s="37"/>
      <c r="FWP22" s="37"/>
      <c r="FWQ22" s="37"/>
      <c r="FWR22" s="37"/>
      <c r="FWS22" s="37"/>
      <c r="FWT22" s="37"/>
      <c r="FWU22" s="37"/>
      <c r="FWV22" s="37"/>
      <c r="FWW22" s="37"/>
      <c r="FWX22" s="37"/>
      <c r="FWY22" s="37"/>
      <c r="FWZ22" s="37"/>
      <c r="FXA22" s="37"/>
      <c r="FXB22" s="37"/>
      <c r="FXC22" s="37"/>
      <c r="FXD22" s="37"/>
      <c r="FXE22" s="37"/>
      <c r="FXF22" s="37"/>
      <c r="FXG22" s="37"/>
      <c r="FXH22" s="37"/>
      <c r="FXI22" s="37"/>
      <c r="FXJ22" s="37"/>
      <c r="FXK22" s="37"/>
      <c r="FXL22" s="37"/>
      <c r="FXM22" s="37"/>
      <c r="FXN22" s="37"/>
      <c r="FXO22" s="37"/>
      <c r="FXP22" s="37"/>
      <c r="FXQ22" s="37"/>
      <c r="FXR22" s="37"/>
      <c r="FXS22" s="37"/>
      <c r="FXT22" s="37"/>
      <c r="FXU22" s="37"/>
      <c r="FXV22" s="37"/>
      <c r="FXW22" s="37"/>
      <c r="FXX22" s="37"/>
      <c r="FXY22" s="37"/>
      <c r="FXZ22" s="37"/>
      <c r="FYA22" s="37"/>
      <c r="FYB22" s="37"/>
      <c r="FYC22" s="37"/>
      <c r="FYD22" s="37"/>
      <c r="FYE22" s="37"/>
      <c r="FYF22" s="37"/>
      <c r="FYG22" s="37"/>
      <c r="FYH22" s="37"/>
      <c r="FYI22" s="37"/>
      <c r="FYJ22" s="37"/>
      <c r="FYK22" s="37"/>
      <c r="FYL22" s="37"/>
      <c r="FYM22" s="37"/>
      <c r="FYN22" s="37"/>
      <c r="FYO22" s="37"/>
      <c r="FYP22" s="37"/>
      <c r="FYQ22" s="37"/>
      <c r="FYR22" s="37"/>
      <c r="FYS22" s="37"/>
      <c r="FYT22" s="37"/>
      <c r="FYU22" s="37"/>
      <c r="FYV22" s="37"/>
      <c r="FYW22" s="37"/>
      <c r="FYX22" s="37"/>
      <c r="FYY22" s="37"/>
      <c r="FYZ22" s="37"/>
      <c r="FZA22" s="37"/>
      <c r="FZB22" s="37"/>
      <c r="FZC22" s="37"/>
      <c r="FZD22" s="37"/>
      <c r="FZE22" s="37"/>
      <c r="FZF22" s="37"/>
      <c r="FZG22" s="37"/>
      <c r="FZH22" s="37"/>
      <c r="FZI22" s="37"/>
      <c r="FZJ22" s="37"/>
      <c r="FZK22" s="37"/>
      <c r="FZL22" s="37"/>
      <c r="FZM22" s="37"/>
      <c r="FZN22" s="37"/>
      <c r="FZO22" s="37"/>
      <c r="FZP22" s="37"/>
      <c r="FZQ22" s="37"/>
      <c r="FZR22" s="37"/>
      <c r="FZS22" s="37"/>
      <c r="FZT22" s="37"/>
      <c r="FZU22" s="37"/>
      <c r="FZV22" s="37"/>
      <c r="FZW22" s="37"/>
      <c r="FZX22" s="37"/>
      <c r="FZY22" s="37"/>
      <c r="FZZ22" s="37"/>
      <c r="GAA22" s="37"/>
      <c r="GAB22" s="37"/>
      <c r="GAC22" s="37"/>
      <c r="GAD22" s="37"/>
      <c r="GAE22" s="37"/>
      <c r="GAF22" s="37"/>
      <c r="GAG22" s="37"/>
      <c r="GAH22" s="37"/>
      <c r="GAI22" s="37"/>
      <c r="GAJ22" s="37"/>
      <c r="GAK22" s="37"/>
      <c r="GAL22" s="37"/>
      <c r="GAM22" s="37"/>
      <c r="GAN22" s="37"/>
      <c r="GAO22" s="37"/>
      <c r="GAP22" s="37"/>
      <c r="GAQ22" s="37"/>
      <c r="GAR22" s="37"/>
      <c r="GAS22" s="37"/>
      <c r="GAT22" s="37"/>
      <c r="GAU22" s="37"/>
      <c r="GAV22" s="37"/>
      <c r="GAW22" s="37"/>
      <c r="GAX22" s="37"/>
      <c r="GAY22" s="37"/>
      <c r="GAZ22" s="37"/>
      <c r="GBA22" s="37"/>
      <c r="GBB22" s="37"/>
      <c r="GBC22" s="37"/>
      <c r="GBD22" s="37"/>
      <c r="GBE22" s="37"/>
      <c r="GBF22" s="37"/>
      <c r="GBG22" s="37"/>
      <c r="GBH22" s="37"/>
      <c r="GBI22" s="37"/>
      <c r="GBJ22" s="37"/>
      <c r="GBK22" s="37"/>
      <c r="GBL22" s="37"/>
      <c r="GBM22" s="37"/>
      <c r="GBN22" s="37"/>
      <c r="GBO22" s="37"/>
      <c r="GBP22" s="37"/>
      <c r="GBQ22" s="37"/>
      <c r="GBR22" s="37"/>
      <c r="GBS22" s="37"/>
      <c r="GBT22" s="37"/>
      <c r="GBU22" s="37"/>
      <c r="GBV22" s="37"/>
      <c r="GBW22" s="37"/>
      <c r="GBX22" s="37"/>
      <c r="GBY22" s="37"/>
      <c r="GBZ22" s="37"/>
      <c r="GCA22" s="37"/>
      <c r="GCB22" s="37"/>
      <c r="GCC22" s="37"/>
      <c r="GCD22" s="37"/>
      <c r="GCE22" s="37"/>
      <c r="GCF22" s="37"/>
      <c r="GCG22" s="37"/>
      <c r="GCH22" s="37"/>
      <c r="GCI22" s="37"/>
      <c r="GCJ22" s="37"/>
      <c r="GCK22" s="37"/>
      <c r="GCL22" s="37"/>
      <c r="GCM22" s="37"/>
      <c r="GCN22" s="37"/>
      <c r="GCO22" s="37"/>
      <c r="GCP22" s="37"/>
      <c r="GCQ22" s="37"/>
      <c r="GCR22" s="37"/>
      <c r="GCS22" s="37"/>
      <c r="GCT22" s="37"/>
      <c r="GCU22" s="37"/>
      <c r="GCV22" s="37"/>
      <c r="GCW22" s="37"/>
      <c r="GCX22" s="37"/>
      <c r="GCY22" s="37"/>
      <c r="GCZ22" s="37"/>
      <c r="GDA22" s="37"/>
      <c r="GDB22" s="37"/>
      <c r="GDC22" s="37"/>
      <c r="GDD22" s="37"/>
      <c r="GDE22" s="37"/>
      <c r="GDF22" s="37"/>
      <c r="GDG22" s="37"/>
      <c r="GDH22" s="37"/>
      <c r="GDI22" s="37"/>
      <c r="GDJ22" s="37"/>
      <c r="GDK22" s="37"/>
      <c r="GDL22" s="37"/>
      <c r="GDM22" s="37"/>
      <c r="GDN22" s="37"/>
      <c r="GDO22" s="37"/>
      <c r="GDP22" s="37"/>
      <c r="GDQ22" s="37"/>
      <c r="GDR22" s="37"/>
      <c r="GDS22" s="37"/>
      <c r="GDT22" s="37"/>
      <c r="GDU22" s="37"/>
      <c r="GDV22" s="37"/>
      <c r="GDW22" s="37"/>
      <c r="GDX22" s="37"/>
      <c r="GDY22" s="37"/>
      <c r="GDZ22" s="37"/>
      <c r="GEA22" s="37"/>
      <c r="GEB22" s="37"/>
      <c r="GEC22" s="37"/>
      <c r="GED22" s="37"/>
      <c r="GEE22" s="37"/>
      <c r="GEF22" s="37"/>
      <c r="GEG22" s="37"/>
      <c r="GEH22" s="37"/>
      <c r="GEI22" s="37"/>
      <c r="GEJ22" s="37"/>
      <c r="GEK22" s="37"/>
      <c r="GEL22" s="37"/>
      <c r="GEM22" s="37"/>
      <c r="GEN22" s="37"/>
      <c r="GEO22" s="37"/>
      <c r="GEP22" s="37"/>
      <c r="GEQ22" s="37"/>
      <c r="GER22" s="37"/>
      <c r="GES22" s="37"/>
      <c r="GET22" s="37"/>
      <c r="GEU22" s="37"/>
      <c r="GEV22" s="37"/>
      <c r="GEW22" s="37"/>
      <c r="GEX22" s="37"/>
      <c r="GEY22" s="37"/>
      <c r="GEZ22" s="37"/>
      <c r="GFA22" s="37"/>
      <c r="GFB22" s="37"/>
      <c r="GFC22" s="37"/>
      <c r="GFD22" s="37"/>
      <c r="GFE22" s="37"/>
      <c r="GFF22" s="37"/>
      <c r="GFG22" s="37"/>
      <c r="GFH22" s="37"/>
      <c r="GFI22" s="37"/>
      <c r="GFJ22" s="37"/>
      <c r="GFK22" s="37"/>
      <c r="GFL22" s="37"/>
      <c r="GFM22" s="37"/>
      <c r="GFN22" s="37"/>
      <c r="GFO22" s="37"/>
      <c r="GFP22" s="37"/>
      <c r="GFQ22" s="37"/>
      <c r="GFR22" s="37"/>
      <c r="GFS22" s="37"/>
      <c r="GFT22" s="37"/>
      <c r="GFU22" s="37"/>
      <c r="GFV22" s="37"/>
      <c r="GFW22" s="37"/>
      <c r="GFX22" s="37"/>
      <c r="GFY22" s="37"/>
      <c r="GFZ22" s="37"/>
      <c r="GGA22" s="37"/>
      <c r="GGB22" s="37"/>
      <c r="GGC22" s="37"/>
      <c r="GGD22" s="37"/>
      <c r="GGE22" s="37"/>
      <c r="GGF22" s="37"/>
      <c r="GGG22" s="37"/>
      <c r="GGH22" s="37"/>
      <c r="GGI22" s="37"/>
      <c r="GGJ22" s="37"/>
      <c r="GGK22" s="37"/>
      <c r="GGL22" s="37"/>
      <c r="GGM22" s="37"/>
      <c r="GGN22" s="37"/>
      <c r="GGO22" s="37"/>
      <c r="GGP22" s="37"/>
      <c r="GGQ22" s="37"/>
      <c r="GGR22" s="37"/>
      <c r="GGS22" s="37"/>
      <c r="GGT22" s="37"/>
      <c r="GGU22" s="37"/>
      <c r="GGV22" s="37"/>
      <c r="GGW22" s="37"/>
      <c r="GGX22" s="37"/>
      <c r="GGY22" s="37"/>
      <c r="GGZ22" s="37"/>
      <c r="GHA22" s="37"/>
      <c r="GHB22" s="37"/>
      <c r="GHC22" s="37"/>
      <c r="GHD22" s="37"/>
      <c r="GHE22" s="37"/>
      <c r="GHF22" s="37"/>
      <c r="GHG22" s="37"/>
      <c r="GHH22" s="37"/>
      <c r="GHI22" s="37"/>
      <c r="GHJ22" s="37"/>
      <c r="GHK22" s="37"/>
      <c r="GHL22" s="37"/>
      <c r="GHM22" s="37"/>
      <c r="GHN22" s="37"/>
      <c r="GHO22" s="37"/>
      <c r="GHP22" s="37"/>
      <c r="GHQ22" s="37"/>
      <c r="GHR22" s="37"/>
      <c r="GHS22" s="37"/>
      <c r="GHT22" s="37"/>
      <c r="GHU22" s="37"/>
      <c r="GHV22" s="37"/>
      <c r="GHW22" s="37"/>
      <c r="GHX22" s="37"/>
      <c r="GHY22" s="37"/>
      <c r="GHZ22" s="37"/>
      <c r="GIA22" s="37"/>
      <c r="GIB22" s="37"/>
      <c r="GIC22" s="37"/>
      <c r="GID22" s="37"/>
      <c r="GIE22" s="37"/>
      <c r="GIF22" s="37"/>
      <c r="GIG22" s="37"/>
      <c r="GIH22" s="37"/>
      <c r="GII22" s="37"/>
      <c r="GIJ22" s="37"/>
      <c r="GIK22" s="37"/>
      <c r="GIL22" s="37"/>
      <c r="GIM22" s="37"/>
      <c r="GIN22" s="37"/>
      <c r="GIO22" s="37"/>
      <c r="GIP22" s="37"/>
      <c r="GIQ22" s="37"/>
      <c r="GIR22" s="37"/>
      <c r="GIS22" s="37"/>
      <c r="GIT22" s="37"/>
      <c r="GIU22" s="37"/>
      <c r="GIV22" s="37"/>
      <c r="GIW22" s="37"/>
      <c r="GIX22" s="37"/>
      <c r="GIY22" s="37"/>
      <c r="GIZ22" s="37"/>
      <c r="GJA22" s="37"/>
      <c r="GJB22" s="37"/>
      <c r="GJC22" s="37"/>
      <c r="GJD22" s="37"/>
      <c r="GJE22" s="37"/>
      <c r="GJF22" s="37"/>
      <c r="GJG22" s="37"/>
      <c r="GJH22" s="37"/>
      <c r="GJI22" s="37"/>
      <c r="GJJ22" s="37"/>
      <c r="GJK22" s="37"/>
      <c r="GJL22" s="37"/>
      <c r="GJM22" s="37"/>
      <c r="GJN22" s="37"/>
      <c r="GJO22" s="37"/>
      <c r="GJP22" s="37"/>
      <c r="GJQ22" s="37"/>
      <c r="GJR22" s="37"/>
      <c r="GJS22" s="37"/>
      <c r="GJT22" s="37"/>
      <c r="GJU22" s="37"/>
      <c r="GJV22" s="37"/>
      <c r="GJW22" s="37"/>
      <c r="GJX22" s="37"/>
      <c r="GJY22" s="37"/>
      <c r="GJZ22" s="37"/>
      <c r="GKA22" s="37"/>
      <c r="GKB22" s="37"/>
      <c r="GKC22" s="37"/>
      <c r="GKD22" s="37"/>
      <c r="GKE22" s="37"/>
      <c r="GKF22" s="37"/>
      <c r="GKG22" s="37"/>
      <c r="GKH22" s="37"/>
      <c r="GKI22" s="37"/>
      <c r="GKJ22" s="37"/>
      <c r="GKK22" s="37"/>
      <c r="GKL22" s="37"/>
      <c r="GKM22" s="37"/>
      <c r="GKN22" s="37"/>
      <c r="GKO22" s="37"/>
      <c r="GKP22" s="37"/>
      <c r="GKQ22" s="37"/>
      <c r="GKR22" s="37"/>
      <c r="GKS22" s="37"/>
      <c r="GKT22" s="37"/>
      <c r="GKU22" s="37"/>
      <c r="GKV22" s="37"/>
      <c r="GKW22" s="37"/>
      <c r="GKX22" s="37"/>
      <c r="GKY22" s="37"/>
      <c r="GKZ22" s="37"/>
      <c r="GLA22" s="37"/>
      <c r="GLB22" s="37"/>
      <c r="GLC22" s="37"/>
      <c r="GLD22" s="37"/>
      <c r="GLE22" s="37"/>
      <c r="GLF22" s="37"/>
      <c r="GLG22" s="37"/>
      <c r="GLH22" s="37"/>
      <c r="GLI22" s="37"/>
      <c r="GLJ22" s="37"/>
      <c r="GLK22" s="37"/>
      <c r="GLL22" s="37"/>
      <c r="GLM22" s="37"/>
      <c r="GLN22" s="37"/>
      <c r="GLO22" s="37"/>
      <c r="GLP22" s="37"/>
      <c r="GLQ22" s="37"/>
      <c r="GLR22" s="37"/>
      <c r="GLS22" s="37"/>
      <c r="GLT22" s="37"/>
      <c r="GLU22" s="37"/>
      <c r="GLV22" s="37"/>
      <c r="GLW22" s="37"/>
      <c r="GLX22" s="37"/>
      <c r="GLY22" s="37"/>
      <c r="GLZ22" s="37"/>
      <c r="GMA22" s="37"/>
      <c r="GMB22" s="37"/>
      <c r="GMC22" s="37"/>
      <c r="GMD22" s="37"/>
      <c r="GME22" s="37"/>
      <c r="GMF22" s="37"/>
      <c r="GMG22" s="37"/>
      <c r="GMH22" s="37"/>
      <c r="GMI22" s="37"/>
      <c r="GMJ22" s="37"/>
      <c r="GMK22" s="37"/>
      <c r="GML22" s="37"/>
      <c r="GMM22" s="37"/>
      <c r="GMN22" s="37"/>
      <c r="GMO22" s="37"/>
      <c r="GMP22" s="37"/>
      <c r="GMQ22" s="37"/>
      <c r="GMR22" s="37"/>
      <c r="GMS22" s="37"/>
      <c r="GMT22" s="37"/>
      <c r="GMU22" s="37"/>
      <c r="GMV22" s="37"/>
      <c r="GMW22" s="37"/>
      <c r="GMX22" s="37"/>
      <c r="GMY22" s="37"/>
      <c r="GMZ22" s="37"/>
      <c r="GNA22" s="37"/>
      <c r="GNB22" s="37"/>
      <c r="GNC22" s="37"/>
      <c r="GND22" s="37"/>
      <c r="GNE22" s="37"/>
      <c r="GNF22" s="37"/>
      <c r="GNG22" s="37"/>
      <c r="GNH22" s="37"/>
      <c r="GNI22" s="37"/>
      <c r="GNJ22" s="37"/>
      <c r="GNK22" s="37"/>
      <c r="GNL22" s="37"/>
      <c r="GNM22" s="37"/>
      <c r="GNN22" s="37"/>
      <c r="GNO22" s="37"/>
      <c r="GNP22" s="37"/>
      <c r="GNQ22" s="37"/>
      <c r="GNR22" s="37"/>
      <c r="GNS22" s="37"/>
      <c r="GNT22" s="37"/>
      <c r="GNU22" s="37"/>
      <c r="GNV22" s="37"/>
      <c r="GNW22" s="37"/>
      <c r="GNX22" s="37"/>
      <c r="GNY22" s="37"/>
      <c r="GNZ22" s="37"/>
      <c r="GOA22" s="37"/>
      <c r="GOB22" s="37"/>
      <c r="GOC22" s="37"/>
      <c r="GOD22" s="37"/>
      <c r="GOE22" s="37"/>
      <c r="GOF22" s="37"/>
      <c r="GOG22" s="37"/>
      <c r="GOH22" s="37"/>
      <c r="GOI22" s="37"/>
      <c r="GOJ22" s="37"/>
      <c r="GOK22" s="37"/>
      <c r="GOL22" s="37"/>
      <c r="GOM22" s="37"/>
      <c r="GON22" s="37"/>
      <c r="GOO22" s="37"/>
      <c r="GOP22" s="37"/>
      <c r="GOQ22" s="37"/>
      <c r="GOR22" s="37"/>
      <c r="GOS22" s="37"/>
      <c r="GOT22" s="37"/>
      <c r="GOU22" s="37"/>
      <c r="GOV22" s="37"/>
      <c r="GOW22" s="37"/>
      <c r="GOX22" s="37"/>
      <c r="GOY22" s="37"/>
      <c r="GOZ22" s="37"/>
      <c r="GPA22" s="37"/>
      <c r="GPB22" s="37"/>
      <c r="GPC22" s="37"/>
      <c r="GPD22" s="37"/>
      <c r="GPE22" s="37"/>
      <c r="GPF22" s="37"/>
      <c r="GPG22" s="37"/>
      <c r="GPH22" s="37"/>
      <c r="GPI22" s="37"/>
      <c r="GPJ22" s="37"/>
      <c r="GPK22" s="37"/>
      <c r="GPL22" s="37"/>
      <c r="GPM22" s="37"/>
      <c r="GPN22" s="37"/>
      <c r="GPO22" s="37"/>
      <c r="GPP22" s="37"/>
      <c r="GPQ22" s="37"/>
      <c r="GPR22" s="37"/>
      <c r="GPS22" s="37"/>
      <c r="GPT22" s="37"/>
      <c r="GPU22" s="37"/>
      <c r="GPV22" s="37"/>
      <c r="GPW22" s="37"/>
      <c r="GPX22" s="37"/>
      <c r="GPY22" s="37"/>
      <c r="GPZ22" s="37"/>
      <c r="GQA22" s="37"/>
      <c r="GQB22" s="37"/>
      <c r="GQC22" s="37"/>
      <c r="GQD22" s="37"/>
      <c r="GQE22" s="37"/>
      <c r="GQF22" s="37"/>
      <c r="GQG22" s="37"/>
      <c r="GQH22" s="37"/>
      <c r="GQI22" s="37"/>
      <c r="GQJ22" s="37"/>
      <c r="GQK22" s="37"/>
      <c r="GQL22" s="37"/>
      <c r="GQM22" s="37"/>
      <c r="GQN22" s="37"/>
      <c r="GQO22" s="37"/>
      <c r="GQP22" s="37"/>
      <c r="GQQ22" s="37"/>
      <c r="GQR22" s="37"/>
      <c r="GQS22" s="37"/>
      <c r="GQT22" s="37"/>
      <c r="GQU22" s="37"/>
      <c r="GQV22" s="37"/>
      <c r="GQW22" s="37"/>
      <c r="GQX22" s="37"/>
      <c r="GQY22" s="37"/>
      <c r="GQZ22" s="37"/>
      <c r="GRA22" s="37"/>
      <c r="GRB22" s="37"/>
      <c r="GRC22" s="37"/>
      <c r="GRD22" s="37"/>
      <c r="GRE22" s="37"/>
      <c r="GRF22" s="37"/>
      <c r="GRG22" s="37"/>
      <c r="GRH22" s="37"/>
      <c r="GRI22" s="37"/>
      <c r="GRJ22" s="37"/>
      <c r="GRK22" s="37"/>
      <c r="GRL22" s="37"/>
      <c r="GRM22" s="37"/>
      <c r="GRN22" s="37"/>
      <c r="GRO22" s="37"/>
      <c r="GRP22" s="37"/>
      <c r="GRQ22" s="37"/>
      <c r="GRR22" s="37"/>
      <c r="GRS22" s="37"/>
      <c r="GRT22" s="37"/>
      <c r="GRU22" s="37"/>
      <c r="GRV22" s="37"/>
      <c r="GRW22" s="37"/>
      <c r="GRX22" s="37"/>
      <c r="GRY22" s="37"/>
      <c r="GRZ22" s="37"/>
      <c r="GSA22" s="37"/>
      <c r="GSB22" s="37"/>
      <c r="GSC22" s="37"/>
      <c r="GSD22" s="37"/>
      <c r="GSE22" s="37"/>
      <c r="GSF22" s="37"/>
      <c r="GSG22" s="37"/>
      <c r="GSH22" s="37"/>
      <c r="GSI22" s="37"/>
      <c r="GSJ22" s="37"/>
      <c r="GSK22" s="37"/>
      <c r="GSL22" s="37"/>
      <c r="GSM22" s="37"/>
      <c r="GSN22" s="37"/>
      <c r="GSO22" s="37"/>
      <c r="GSP22" s="37"/>
      <c r="GSQ22" s="37"/>
      <c r="GSR22" s="37"/>
      <c r="GSS22" s="37"/>
      <c r="GST22" s="37"/>
      <c r="GSU22" s="37"/>
      <c r="GSV22" s="37"/>
      <c r="GSW22" s="37"/>
      <c r="GSX22" s="37"/>
      <c r="GSY22" s="37"/>
      <c r="GSZ22" s="37"/>
      <c r="GTA22" s="37"/>
      <c r="GTB22" s="37"/>
      <c r="GTC22" s="37"/>
      <c r="GTD22" s="37"/>
      <c r="GTE22" s="37"/>
      <c r="GTF22" s="37"/>
      <c r="GTG22" s="37"/>
      <c r="GTH22" s="37"/>
      <c r="GTI22" s="37"/>
      <c r="GTJ22" s="37"/>
      <c r="GTK22" s="37"/>
      <c r="GTL22" s="37"/>
      <c r="GTM22" s="37"/>
      <c r="GTN22" s="37"/>
      <c r="GTO22" s="37"/>
      <c r="GTP22" s="37"/>
      <c r="GTQ22" s="37"/>
      <c r="GTR22" s="37"/>
      <c r="GTS22" s="37"/>
      <c r="GTT22" s="37"/>
      <c r="GTU22" s="37"/>
      <c r="GTV22" s="37"/>
      <c r="GTW22" s="37"/>
      <c r="GTX22" s="37"/>
      <c r="GTY22" s="37"/>
      <c r="GTZ22" s="37"/>
      <c r="GUA22" s="37"/>
      <c r="GUB22" s="37"/>
      <c r="GUC22" s="37"/>
      <c r="GUD22" s="37"/>
      <c r="GUE22" s="37"/>
      <c r="GUF22" s="37"/>
      <c r="GUG22" s="37"/>
      <c r="GUH22" s="37"/>
      <c r="GUI22" s="37"/>
      <c r="GUJ22" s="37"/>
      <c r="GUK22" s="37"/>
      <c r="GUL22" s="37"/>
      <c r="GUM22" s="37"/>
      <c r="GUN22" s="37"/>
      <c r="GUO22" s="37"/>
      <c r="GUP22" s="37"/>
      <c r="GUQ22" s="37"/>
      <c r="GUR22" s="37"/>
      <c r="GUS22" s="37"/>
      <c r="GUT22" s="37"/>
      <c r="GUU22" s="37"/>
      <c r="GUV22" s="37"/>
      <c r="GUW22" s="37"/>
      <c r="GUX22" s="37"/>
      <c r="GUY22" s="37"/>
      <c r="GUZ22" s="37"/>
      <c r="GVA22" s="37"/>
      <c r="GVB22" s="37"/>
      <c r="GVC22" s="37"/>
      <c r="GVD22" s="37"/>
      <c r="GVE22" s="37"/>
      <c r="GVF22" s="37"/>
      <c r="GVG22" s="37"/>
      <c r="GVH22" s="37"/>
      <c r="GVI22" s="37"/>
      <c r="GVJ22" s="37"/>
      <c r="GVK22" s="37"/>
      <c r="GVL22" s="37"/>
      <c r="GVM22" s="37"/>
      <c r="GVN22" s="37"/>
      <c r="GVO22" s="37"/>
      <c r="GVP22" s="37"/>
      <c r="GVQ22" s="37"/>
      <c r="GVR22" s="37"/>
      <c r="GVS22" s="37"/>
      <c r="GVT22" s="37"/>
      <c r="GVU22" s="37"/>
      <c r="GVV22" s="37"/>
      <c r="GVW22" s="37"/>
      <c r="GVX22" s="37"/>
      <c r="GVY22" s="37"/>
      <c r="GVZ22" s="37"/>
      <c r="GWA22" s="37"/>
      <c r="GWB22" s="37"/>
      <c r="GWC22" s="37"/>
      <c r="GWD22" s="37"/>
      <c r="GWE22" s="37"/>
      <c r="GWF22" s="37"/>
      <c r="GWG22" s="37"/>
      <c r="GWH22" s="37"/>
      <c r="GWI22" s="37"/>
      <c r="GWJ22" s="37"/>
      <c r="GWK22" s="37"/>
      <c r="GWL22" s="37"/>
      <c r="GWM22" s="37"/>
      <c r="GWN22" s="37"/>
      <c r="GWO22" s="37"/>
      <c r="GWP22" s="37"/>
      <c r="GWQ22" s="37"/>
      <c r="GWR22" s="37"/>
      <c r="GWS22" s="37"/>
      <c r="GWT22" s="37"/>
      <c r="GWU22" s="37"/>
      <c r="GWV22" s="37"/>
      <c r="GWW22" s="37"/>
      <c r="GWX22" s="37"/>
      <c r="GWY22" s="37"/>
      <c r="GWZ22" s="37"/>
      <c r="GXA22" s="37"/>
      <c r="GXB22" s="37"/>
      <c r="GXC22" s="37"/>
      <c r="GXD22" s="37"/>
      <c r="GXE22" s="37"/>
      <c r="GXF22" s="37"/>
      <c r="GXG22" s="37"/>
      <c r="GXH22" s="37"/>
      <c r="GXI22" s="37"/>
      <c r="GXJ22" s="37"/>
      <c r="GXK22" s="37"/>
      <c r="GXL22" s="37"/>
      <c r="GXM22" s="37"/>
      <c r="GXN22" s="37"/>
      <c r="GXO22" s="37"/>
      <c r="GXP22" s="37"/>
      <c r="GXQ22" s="37"/>
      <c r="GXR22" s="37"/>
      <c r="GXS22" s="37"/>
      <c r="GXT22" s="37"/>
      <c r="GXU22" s="37"/>
      <c r="GXV22" s="37"/>
      <c r="GXW22" s="37"/>
      <c r="GXX22" s="37"/>
      <c r="GXY22" s="37"/>
      <c r="GXZ22" s="37"/>
      <c r="GYA22" s="37"/>
      <c r="GYB22" s="37"/>
      <c r="GYC22" s="37"/>
      <c r="GYD22" s="37"/>
      <c r="GYE22" s="37"/>
      <c r="GYF22" s="37"/>
      <c r="GYG22" s="37"/>
      <c r="GYH22" s="37"/>
      <c r="GYI22" s="37"/>
      <c r="GYJ22" s="37"/>
      <c r="GYK22" s="37"/>
      <c r="GYL22" s="37"/>
      <c r="GYM22" s="37"/>
      <c r="GYN22" s="37"/>
      <c r="GYO22" s="37"/>
      <c r="GYP22" s="37"/>
      <c r="GYQ22" s="37"/>
      <c r="GYR22" s="37"/>
      <c r="GYS22" s="37"/>
      <c r="GYT22" s="37"/>
      <c r="GYU22" s="37"/>
      <c r="GYV22" s="37"/>
      <c r="GYW22" s="37"/>
      <c r="GYX22" s="37"/>
      <c r="GYY22" s="37"/>
      <c r="GYZ22" s="37"/>
      <c r="GZA22" s="37"/>
      <c r="GZB22" s="37"/>
      <c r="GZC22" s="37"/>
      <c r="GZD22" s="37"/>
      <c r="GZE22" s="37"/>
      <c r="GZF22" s="37"/>
      <c r="GZG22" s="37"/>
      <c r="GZH22" s="37"/>
      <c r="GZI22" s="37"/>
      <c r="GZJ22" s="37"/>
      <c r="GZK22" s="37"/>
      <c r="GZL22" s="37"/>
      <c r="GZM22" s="37"/>
      <c r="GZN22" s="37"/>
      <c r="GZO22" s="37"/>
      <c r="GZP22" s="37"/>
      <c r="GZQ22" s="37"/>
      <c r="GZR22" s="37"/>
      <c r="GZS22" s="37"/>
      <c r="GZT22" s="37"/>
      <c r="GZU22" s="37"/>
      <c r="GZV22" s="37"/>
      <c r="GZW22" s="37"/>
      <c r="GZX22" s="37"/>
      <c r="GZY22" s="37"/>
      <c r="GZZ22" s="37"/>
      <c r="HAA22" s="37"/>
      <c r="HAB22" s="37"/>
      <c r="HAC22" s="37"/>
      <c r="HAD22" s="37"/>
      <c r="HAE22" s="37"/>
      <c r="HAF22" s="37"/>
      <c r="HAG22" s="37"/>
      <c r="HAH22" s="37"/>
      <c r="HAI22" s="37"/>
      <c r="HAJ22" s="37"/>
      <c r="HAK22" s="37"/>
      <c r="HAL22" s="37"/>
      <c r="HAM22" s="37"/>
      <c r="HAN22" s="37"/>
      <c r="HAO22" s="37"/>
      <c r="HAP22" s="37"/>
      <c r="HAQ22" s="37"/>
      <c r="HAR22" s="37"/>
      <c r="HAS22" s="37"/>
      <c r="HAT22" s="37"/>
      <c r="HAU22" s="37"/>
      <c r="HAV22" s="37"/>
      <c r="HAW22" s="37"/>
      <c r="HAX22" s="37"/>
      <c r="HAY22" s="37"/>
      <c r="HAZ22" s="37"/>
      <c r="HBA22" s="37"/>
      <c r="HBB22" s="37"/>
      <c r="HBC22" s="37"/>
      <c r="HBD22" s="37"/>
      <c r="HBE22" s="37"/>
      <c r="HBF22" s="37"/>
      <c r="HBG22" s="37"/>
      <c r="HBH22" s="37"/>
      <c r="HBI22" s="37"/>
      <c r="HBJ22" s="37"/>
      <c r="HBK22" s="37"/>
      <c r="HBL22" s="37"/>
      <c r="HBM22" s="37"/>
      <c r="HBN22" s="37"/>
      <c r="HBO22" s="37"/>
      <c r="HBP22" s="37"/>
      <c r="HBQ22" s="37"/>
      <c r="HBR22" s="37"/>
      <c r="HBS22" s="37"/>
      <c r="HBT22" s="37"/>
      <c r="HBU22" s="37"/>
      <c r="HBV22" s="37"/>
      <c r="HBW22" s="37"/>
      <c r="HBX22" s="37"/>
      <c r="HBY22" s="37"/>
      <c r="HBZ22" s="37"/>
      <c r="HCA22" s="37"/>
      <c r="HCB22" s="37"/>
      <c r="HCC22" s="37"/>
      <c r="HCD22" s="37"/>
      <c r="HCE22" s="37"/>
      <c r="HCF22" s="37"/>
      <c r="HCG22" s="37"/>
      <c r="HCH22" s="37"/>
      <c r="HCI22" s="37"/>
      <c r="HCJ22" s="37"/>
      <c r="HCK22" s="37"/>
      <c r="HCL22" s="37"/>
      <c r="HCM22" s="37"/>
      <c r="HCN22" s="37"/>
      <c r="HCO22" s="37"/>
      <c r="HCP22" s="37"/>
      <c r="HCQ22" s="37"/>
      <c r="HCR22" s="37"/>
      <c r="HCS22" s="37"/>
      <c r="HCT22" s="37"/>
      <c r="HCU22" s="37"/>
      <c r="HCV22" s="37"/>
      <c r="HCW22" s="37"/>
      <c r="HCX22" s="37"/>
      <c r="HCY22" s="37"/>
      <c r="HCZ22" s="37"/>
      <c r="HDA22" s="37"/>
      <c r="HDB22" s="37"/>
      <c r="HDC22" s="37"/>
      <c r="HDD22" s="37"/>
      <c r="HDE22" s="37"/>
      <c r="HDF22" s="37"/>
      <c r="HDG22" s="37"/>
      <c r="HDH22" s="37"/>
      <c r="HDI22" s="37"/>
      <c r="HDJ22" s="37"/>
      <c r="HDK22" s="37"/>
      <c r="HDL22" s="37"/>
      <c r="HDM22" s="37"/>
      <c r="HDN22" s="37"/>
      <c r="HDO22" s="37"/>
      <c r="HDP22" s="37"/>
      <c r="HDQ22" s="37"/>
      <c r="HDR22" s="37"/>
      <c r="HDS22" s="37"/>
      <c r="HDT22" s="37"/>
      <c r="HDU22" s="37"/>
      <c r="HDV22" s="37"/>
      <c r="HDW22" s="37"/>
      <c r="HDX22" s="37"/>
      <c r="HDY22" s="37"/>
      <c r="HDZ22" s="37"/>
      <c r="HEA22" s="37"/>
      <c r="HEB22" s="37"/>
      <c r="HEC22" s="37"/>
      <c r="HED22" s="37"/>
      <c r="HEE22" s="37"/>
      <c r="HEF22" s="37"/>
      <c r="HEG22" s="37"/>
      <c r="HEH22" s="37"/>
      <c r="HEI22" s="37"/>
      <c r="HEJ22" s="37"/>
      <c r="HEK22" s="37"/>
      <c r="HEL22" s="37"/>
      <c r="HEM22" s="37"/>
      <c r="HEN22" s="37"/>
      <c r="HEO22" s="37"/>
      <c r="HEP22" s="37"/>
      <c r="HEQ22" s="37"/>
      <c r="HER22" s="37"/>
      <c r="HES22" s="37"/>
      <c r="HET22" s="37"/>
      <c r="HEU22" s="37"/>
      <c r="HEV22" s="37"/>
      <c r="HEW22" s="37"/>
      <c r="HEX22" s="37"/>
      <c r="HEY22" s="37"/>
      <c r="HEZ22" s="37"/>
      <c r="HFA22" s="37"/>
      <c r="HFB22" s="37"/>
      <c r="HFC22" s="37"/>
      <c r="HFD22" s="37"/>
      <c r="HFE22" s="37"/>
      <c r="HFF22" s="37"/>
      <c r="HFG22" s="37"/>
      <c r="HFH22" s="37"/>
      <c r="HFI22" s="37"/>
      <c r="HFJ22" s="37"/>
      <c r="HFK22" s="37"/>
      <c r="HFL22" s="37"/>
      <c r="HFM22" s="37"/>
      <c r="HFN22" s="37"/>
      <c r="HFO22" s="37"/>
      <c r="HFP22" s="37"/>
      <c r="HFQ22" s="37"/>
      <c r="HFR22" s="37"/>
      <c r="HFS22" s="37"/>
      <c r="HFT22" s="37"/>
      <c r="HFU22" s="37"/>
      <c r="HFV22" s="37"/>
      <c r="HFW22" s="37"/>
      <c r="HFX22" s="37"/>
      <c r="HFY22" s="37"/>
      <c r="HFZ22" s="37"/>
      <c r="HGA22" s="37"/>
      <c r="HGB22" s="37"/>
      <c r="HGC22" s="37"/>
      <c r="HGD22" s="37"/>
      <c r="HGE22" s="37"/>
      <c r="HGF22" s="37"/>
      <c r="HGG22" s="37"/>
      <c r="HGH22" s="37"/>
      <c r="HGI22" s="37"/>
      <c r="HGJ22" s="37"/>
      <c r="HGK22" s="37"/>
      <c r="HGL22" s="37"/>
      <c r="HGM22" s="37"/>
      <c r="HGN22" s="37"/>
      <c r="HGO22" s="37"/>
      <c r="HGP22" s="37"/>
      <c r="HGQ22" s="37"/>
      <c r="HGR22" s="37"/>
      <c r="HGS22" s="37"/>
      <c r="HGT22" s="37"/>
      <c r="HGU22" s="37"/>
      <c r="HGV22" s="37"/>
      <c r="HGW22" s="37"/>
      <c r="HGX22" s="37"/>
      <c r="HGY22" s="37"/>
      <c r="HGZ22" s="37"/>
      <c r="HHA22" s="37"/>
      <c r="HHB22" s="37"/>
      <c r="HHC22" s="37"/>
      <c r="HHD22" s="37"/>
      <c r="HHE22" s="37"/>
      <c r="HHF22" s="37"/>
      <c r="HHG22" s="37"/>
      <c r="HHH22" s="37"/>
      <c r="HHI22" s="37"/>
      <c r="HHJ22" s="37"/>
      <c r="HHK22" s="37"/>
      <c r="HHL22" s="37"/>
      <c r="HHM22" s="37"/>
      <c r="HHN22" s="37"/>
      <c r="HHO22" s="37"/>
      <c r="HHP22" s="37"/>
      <c r="HHQ22" s="37"/>
      <c r="HHR22" s="37"/>
      <c r="HHS22" s="37"/>
      <c r="HHT22" s="37"/>
      <c r="HHU22" s="37"/>
      <c r="HHV22" s="37"/>
      <c r="HHW22" s="37"/>
      <c r="HHX22" s="37"/>
      <c r="HHY22" s="37"/>
      <c r="HHZ22" s="37"/>
      <c r="HIA22" s="37"/>
      <c r="HIB22" s="37"/>
      <c r="HIC22" s="37"/>
      <c r="HID22" s="37"/>
      <c r="HIE22" s="37"/>
      <c r="HIF22" s="37"/>
      <c r="HIG22" s="37"/>
      <c r="HIH22" s="37"/>
      <c r="HII22" s="37"/>
      <c r="HIJ22" s="37"/>
      <c r="HIK22" s="37"/>
      <c r="HIL22" s="37"/>
      <c r="HIM22" s="37"/>
      <c r="HIN22" s="37"/>
      <c r="HIO22" s="37"/>
      <c r="HIP22" s="37"/>
      <c r="HIQ22" s="37"/>
      <c r="HIR22" s="37"/>
      <c r="HIS22" s="37"/>
      <c r="HIT22" s="37"/>
      <c r="HIU22" s="37"/>
      <c r="HIV22" s="37"/>
      <c r="HIW22" s="37"/>
      <c r="HIX22" s="37"/>
      <c r="HIY22" s="37"/>
      <c r="HIZ22" s="37"/>
      <c r="HJA22" s="37"/>
      <c r="HJB22" s="37"/>
      <c r="HJC22" s="37"/>
      <c r="HJD22" s="37"/>
      <c r="HJE22" s="37"/>
      <c r="HJF22" s="37"/>
      <c r="HJG22" s="37"/>
      <c r="HJH22" s="37"/>
      <c r="HJI22" s="37"/>
      <c r="HJJ22" s="37"/>
      <c r="HJK22" s="37"/>
      <c r="HJL22" s="37"/>
      <c r="HJM22" s="37"/>
      <c r="HJN22" s="37"/>
      <c r="HJO22" s="37"/>
      <c r="HJP22" s="37"/>
      <c r="HJQ22" s="37"/>
      <c r="HJR22" s="37"/>
      <c r="HJS22" s="37"/>
      <c r="HJT22" s="37"/>
      <c r="HJU22" s="37"/>
      <c r="HJV22" s="37"/>
      <c r="HJW22" s="37"/>
      <c r="HJX22" s="37"/>
      <c r="HJY22" s="37"/>
      <c r="HJZ22" s="37"/>
      <c r="HKA22" s="37"/>
      <c r="HKB22" s="37"/>
      <c r="HKC22" s="37"/>
      <c r="HKD22" s="37"/>
      <c r="HKE22" s="37"/>
      <c r="HKF22" s="37"/>
      <c r="HKG22" s="37"/>
      <c r="HKH22" s="37"/>
      <c r="HKI22" s="37"/>
      <c r="HKJ22" s="37"/>
      <c r="HKK22" s="37"/>
      <c r="HKL22" s="37"/>
      <c r="HKM22" s="37"/>
      <c r="HKN22" s="37"/>
      <c r="HKO22" s="37"/>
      <c r="HKP22" s="37"/>
      <c r="HKQ22" s="37"/>
      <c r="HKR22" s="37"/>
      <c r="HKS22" s="37"/>
      <c r="HKT22" s="37"/>
      <c r="HKU22" s="37"/>
      <c r="HKV22" s="37"/>
      <c r="HKW22" s="37"/>
      <c r="HKX22" s="37"/>
      <c r="HKY22" s="37"/>
      <c r="HKZ22" s="37"/>
      <c r="HLA22" s="37"/>
      <c r="HLB22" s="37"/>
      <c r="HLC22" s="37"/>
      <c r="HLD22" s="37"/>
      <c r="HLE22" s="37"/>
      <c r="HLF22" s="37"/>
      <c r="HLG22" s="37"/>
      <c r="HLH22" s="37"/>
      <c r="HLI22" s="37"/>
      <c r="HLJ22" s="37"/>
      <c r="HLK22" s="37"/>
      <c r="HLL22" s="37"/>
      <c r="HLM22" s="37"/>
      <c r="HLN22" s="37"/>
      <c r="HLO22" s="37"/>
      <c r="HLP22" s="37"/>
      <c r="HLQ22" s="37"/>
      <c r="HLR22" s="37"/>
      <c r="HLS22" s="37"/>
      <c r="HLT22" s="37"/>
      <c r="HLU22" s="37"/>
      <c r="HLV22" s="37"/>
      <c r="HLW22" s="37"/>
      <c r="HLX22" s="37"/>
      <c r="HLY22" s="37"/>
      <c r="HLZ22" s="37"/>
      <c r="HMA22" s="37"/>
      <c r="HMB22" s="37"/>
      <c r="HMC22" s="37"/>
      <c r="HMD22" s="37"/>
      <c r="HME22" s="37"/>
      <c r="HMF22" s="37"/>
      <c r="HMG22" s="37"/>
      <c r="HMH22" s="37"/>
      <c r="HMI22" s="37"/>
      <c r="HMJ22" s="37"/>
      <c r="HMK22" s="37"/>
      <c r="HML22" s="37"/>
      <c r="HMM22" s="37"/>
      <c r="HMN22" s="37"/>
      <c r="HMO22" s="37"/>
      <c r="HMP22" s="37"/>
      <c r="HMQ22" s="37"/>
      <c r="HMR22" s="37"/>
      <c r="HMS22" s="37"/>
      <c r="HMT22" s="37"/>
      <c r="HMU22" s="37"/>
      <c r="HMV22" s="37"/>
      <c r="HMW22" s="37"/>
      <c r="HMX22" s="37"/>
      <c r="HMY22" s="37"/>
      <c r="HMZ22" s="37"/>
      <c r="HNA22" s="37"/>
      <c r="HNB22" s="37"/>
      <c r="HNC22" s="37"/>
      <c r="HND22" s="37"/>
      <c r="HNE22" s="37"/>
      <c r="HNF22" s="37"/>
      <c r="HNG22" s="37"/>
      <c r="HNH22" s="37"/>
      <c r="HNI22" s="37"/>
      <c r="HNJ22" s="37"/>
      <c r="HNK22" s="37"/>
      <c r="HNL22" s="37"/>
      <c r="HNM22" s="37"/>
      <c r="HNN22" s="37"/>
      <c r="HNO22" s="37"/>
      <c r="HNP22" s="37"/>
      <c r="HNQ22" s="37"/>
      <c r="HNR22" s="37"/>
      <c r="HNS22" s="37"/>
      <c r="HNT22" s="37"/>
      <c r="HNU22" s="37"/>
      <c r="HNV22" s="37"/>
      <c r="HNW22" s="37"/>
      <c r="HNX22" s="37"/>
      <c r="HNY22" s="37"/>
      <c r="HNZ22" s="37"/>
      <c r="HOA22" s="37"/>
      <c r="HOB22" s="37"/>
      <c r="HOC22" s="37"/>
      <c r="HOD22" s="37"/>
      <c r="HOE22" s="37"/>
      <c r="HOF22" s="37"/>
      <c r="HOG22" s="37"/>
      <c r="HOH22" s="37"/>
      <c r="HOI22" s="37"/>
      <c r="HOJ22" s="37"/>
      <c r="HOK22" s="37"/>
      <c r="HOL22" s="37"/>
      <c r="HOM22" s="37"/>
      <c r="HON22" s="37"/>
      <c r="HOO22" s="37"/>
      <c r="HOP22" s="37"/>
      <c r="HOQ22" s="37"/>
      <c r="HOR22" s="37"/>
      <c r="HOS22" s="37"/>
      <c r="HOT22" s="37"/>
      <c r="HOU22" s="37"/>
      <c r="HOV22" s="37"/>
      <c r="HOW22" s="37"/>
      <c r="HOX22" s="37"/>
      <c r="HOY22" s="37"/>
      <c r="HOZ22" s="37"/>
      <c r="HPA22" s="37"/>
      <c r="HPB22" s="37"/>
      <c r="HPC22" s="37"/>
      <c r="HPD22" s="37"/>
      <c r="HPE22" s="37"/>
      <c r="HPF22" s="37"/>
      <c r="HPG22" s="37"/>
      <c r="HPH22" s="37"/>
      <c r="HPI22" s="37"/>
      <c r="HPJ22" s="37"/>
      <c r="HPK22" s="37"/>
      <c r="HPL22" s="37"/>
      <c r="HPM22" s="37"/>
      <c r="HPN22" s="37"/>
      <c r="HPO22" s="37"/>
      <c r="HPP22" s="37"/>
      <c r="HPQ22" s="37"/>
      <c r="HPR22" s="37"/>
      <c r="HPS22" s="37"/>
      <c r="HPT22" s="37"/>
      <c r="HPU22" s="37"/>
      <c r="HPV22" s="37"/>
      <c r="HPW22" s="37"/>
      <c r="HPX22" s="37"/>
      <c r="HPY22" s="37"/>
      <c r="HPZ22" s="37"/>
      <c r="HQA22" s="37"/>
      <c r="HQB22" s="37"/>
      <c r="HQC22" s="37"/>
      <c r="HQD22" s="37"/>
      <c r="HQE22" s="37"/>
      <c r="HQF22" s="37"/>
      <c r="HQG22" s="37"/>
      <c r="HQH22" s="37"/>
      <c r="HQI22" s="37"/>
      <c r="HQJ22" s="37"/>
      <c r="HQK22" s="37"/>
      <c r="HQL22" s="37"/>
      <c r="HQM22" s="37"/>
      <c r="HQN22" s="37"/>
      <c r="HQO22" s="37"/>
      <c r="HQP22" s="37"/>
      <c r="HQQ22" s="37"/>
      <c r="HQR22" s="37"/>
      <c r="HQS22" s="37"/>
      <c r="HQT22" s="37"/>
      <c r="HQU22" s="37"/>
      <c r="HQV22" s="37"/>
      <c r="HQW22" s="37"/>
      <c r="HQX22" s="37"/>
      <c r="HQY22" s="37"/>
      <c r="HQZ22" s="37"/>
      <c r="HRA22" s="37"/>
      <c r="HRB22" s="37"/>
      <c r="HRC22" s="37"/>
      <c r="HRD22" s="37"/>
      <c r="HRE22" s="37"/>
      <c r="HRF22" s="37"/>
      <c r="HRG22" s="37"/>
      <c r="HRH22" s="37"/>
      <c r="HRI22" s="37"/>
      <c r="HRJ22" s="37"/>
      <c r="HRK22" s="37"/>
      <c r="HRL22" s="37"/>
      <c r="HRM22" s="37"/>
      <c r="HRN22" s="37"/>
      <c r="HRO22" s="37"/>
      <c r="HRP22" s="37"/>
      <c r="HRQ22" s="37"/>
      <c r="HRR22" s="37"/>
      <c r="HRS22" s="37"/>
      <c r="HRT22" s="37"/>
      <c r="HRU22" s="37"/>
      <c r="HRV22" s="37"/>
      <c r="HRW22" s="37"/>
      <c r="HRX22" s="37"/>
      <c r="HRY22" s="37"/>
      <c r="HRZ22" s="37"/>
      <c r="HSA22" s="37"/>
      <c r="HSB22" s="37"/>
      <c r="HSC22" s="37"/>
      <c r="HSD22" s="37"/>
      <c r="HSE22" s="37"/>
      <c r="HSF22" s="37"/>
      <c r="HSG22" s="37"/>
      <c r="HSH22" s="37"/>
      <c r="HSI22" s="37"/>
      <c r="HSJ22" s="37"/>
      <c r="HSK22" s="37"/>
      <c r="HSL22" s="37"/>
      <c r="HSM22" s="37"/>
      <c r="HSN22" s="37"/>
      <c r="HSO22" s="37"/>
      <c r="HSP22" s="37"/>
      <c r="HSQ22" s="37"/>
      <c r="HSR22" s="37"/>
      <c r="HSS22" s="37"/>
      <c r="HST22" s="37"/>
      <c r="HSU22" s="37"/>
      <c r="HSV22" s="37"/>
      <c r="HSW22" s="37"/>
      <c r="HSX22" s="37"/>
      <c r="HSY22" s="37"/>
      <c r="HSZ22" s="37"/>
      <c r="HTA22" s="37"/>
      <c r="HTB22" s="37"/>
      <c r="HTC22" s="37"/>
      <c r="HTD22" s="37"/>
      <c r="HTE22" s="37"/>
      <c r="HTF22" s="37"/>
      <c r="HTG22" s="37"/>
      <c r="HTH22" s="37"/>
      <c r="HTI22" s="37"/>
      <c r="HTJ22" s="37"/>
      <c r="HTK22" s="37"/>
      <c r="HTL22" s="37"/>
      <c r="HTM22" s="37"/>
      <c r="HTN22" s="37"/>
      <c r="HTO22" s="37"/>
      <c r="HTP22" s="37"/>
      <c r="HTQ22" s="37"/>
      <c r="HTR22" s="37"/>
      <c r="HTS22" s="37"/>
      <c r="HTT22" s="37"/>
      <c r="HTU22" s="37"/>
      <c r="HTV22" s="37"/>
      <c r="HTW22" s="37"/>
      <c r="HTX22" s="37"/>
      <c r="HTY22" s="37"/>
      <c r="HTZ22" s="37"/>
      <c r="HUA22" s="37"/>
      <c r="HUB22" s="37"/>
      <c r="HUC22" s="37"/>
      <c r="HUD22" s="37"/>
      <c r="HUE22" s="37"/>
      <c r="HUF22" s="37"/>
      <c r="HUG22" s="37"/>
      <c r="HUH22" s="37"/>
      <c r="HUI22" s="37"/>
      <c r="HUJ22" s="37"/>
      <c r="HUK22" s="37"/>
      <c r="HUL22" s="37"/>
      <c r="HUM22" s="37"/>
      <c r="HUN22" s="37"/>
      <c r="HUO22" s="37"/>
      <c r="HUP22" s="37"/>
      <c r="HUQ22" s="37"/>
      <c r="HUR22" s="37"/>
      <c r="HUS22" s="37"/>
      <c r="HUT22" s="37"/>
      <c r="HUU22" s="37"/>
      <c r="HUV22" s="37"/>
      <c r="HUW22" s="37"/>
      <c r="HUX22" s="37"/>
      <c r="HUY22" s="37"/>
      <c r="HUZ22" s="37"/>
      <c r="HVA22" s="37"/>
      <c r="HVB22" s="37"/>
      <c r="HVC22" s="37"/>
      <c r="HVD22" s="37"/>
      <c r="HVE22" s="37"/>
      <c r="HVF22" s="37"/>
      <c r="HVG22" s="37"/>
      <c r="HVH22" s="37"/>
      <c r="HVI22" s="37"/>
      <c r="HVJ22" s="37"/>
      <c r="HVK22" s="37"/>
      <c r="HVL22" s="37"/>
      <c r="HVM22" s="37"/>
      <c r="HVN22" s="37"/>
      <c r="HVO22" s="37"/>
      <c r="HVP22" s="37"/>
      <c r="HVQ22" s="37"/>
      <c r="HVR22" s="37"/>
      <c r="HVS22" s="37"/>
      <c r="HVT22" s="37"/>
      <c r="HVU22" s="37"/>
      <c r="HVV22" s="37"/>
      <c r="HVW22" s="37"/>
      <c r="HVX22" s="37"/>
      <c r="HVY22" s="37"/>
      <c r="HVZ22" s="37"/>
      <c r="HWA22" s="37"/>
      <c r="HWB22" s="37"/>
      <c r="HWC22" s="37"/>
      <c r="HWD22" s="37"/>
      <c r="HWE22" s="37"/>
      <c r="HWF22" s="37"/>
      <c r="HWG22" s="37"/>
      <c r="HWH22" s="37"/>
      <c r="HWI22" s="37"/>
      <c r="HWJ22" s="37"/>
      <c r="HWK22" s="37"/>
      <c r="HWL22" s="37"/>
      <c r="HWM22" s="37"/>
      <c r="HWN22" s="37"/>
      <c r="HWO22" s="37"/>
      <c r="HWP22" s="37"/>
      <c r="HWQ22" s="37"/>
      <c r="HWR22" s="37"/>
      <c r="HWS22" s="37"/>
      <c r="HWT22" s="37"/>
      <c r="HWU22" s="37"/>
      <c r="HWV22" s="37"/>
      <c r="HWW22" s="37"/>
      <c r="HWX22" s="37"/>
      <c r="HWY22" s="37"/>
      <c r="HWZ22" s="37"/>
      <c r="HXA22" s="37"/>
      <c r="HXB22" s="37"/>
      <c r="HXC22" s="37"/>
      <c r="HXD22" s="37"/>
      <c r="HXE22" s="37"/>
      <c r="HXF22" s="37"/>
      <c r="HXG22" s="37"/>
      <c r="HXH22" s="37"/>
      <c r="HXI22" s="37"/>
      <c r="HXJ22" s="37"/>
      <c r="HXK22" s="37"/>
      <c r="HXL22" s="37"/>
      <c r="HXM22" s="37"/>
      <c r="HXN22" s="37"/>
      <c r="HXO22" s="37"/>
      <c r="HXP22" s="37"/>
      <c r="HXQ22" s="37"/>
      <c r="HXR22" s="37"/>
      <c r="HXS22" s="37"/>
      <c r="HXT22" s="37"/>
      <c r="HXU22" s="37"/>
      <c r="HXV22" s="37"/>
      <c r="HXW22" s="37"/>
      <c r="HXX22" s="37"/>
      <c r="HXY22" s="37"/>
      <c r="HXZ22" s="37"/>
      <c r="HYA22" s="37"/>
      <c r="HYB22" s="37"/>
      <c r="HYC22" s="37"/>
      <c r="HYD22" s="37"/>
      <c r="HYE22" s="37"/>
      <c r="HYF22" s="37"/>
      <c r="HYG22" s="37"/>
      <c r="HYH22" s="37"/>
      <c r="HYI22" s="37"/>
      <c r="HYJ22" s="37"/>
      <c r="HYK22" s="37"/>
      <c r="HYL22" s="37"/>
      <c r="HYM22" s="37"/>
      <c r="HYN22" s="37"/>
      <c r="HYO22" s="37"/>
      <c r="HYP22" s="37"/>
      <c r="HYQ22" s="37"/>
      <c r="HYR22" s="37"/>
      <c r="HYS22" s="37"/>
      <c r="HYT22" s="37"/>
      <c r="HYU22" s="37"/>
      <c r="HYV22" s="37"/>
      <c r="HYW22" s="37"/>
      <c r="HYX22" s="37"/>
      <c r="HYY22" s="37"/>
      <c r="HYZ22" s="37"/>
      <c r="HZA22" s="37"/>
      <c r="HZB22" s="37"/>
      <c r="HZC22" s="37"/>
      <c r="HZD22" s="37"/>
      <c r="HZE22" s="37"/>
      <c r="HZF22" s="37"/>
      <c r="HZG22" s="37"/>
      <c r="HZH22" s="37"/>
      <c r="HZI22" s="37"/>
      <c r="HZJ22" s="37"/>
      <c r="HZK22" s="37"/>
      <c r="HZL22" s="37"/>
      <c r="HZM22" s="37"/>
      <c r="HZN22" s="37"/>
      <c r="HZO22" s="37"/>
      <c r="HZP22" s="37"/>
      <c r="HZQ22" s="37"/>
      <c r="HZR22" s="37"/>
      <c r="HZS22" s="37"/>
      <c r="HZT22" s="37"/>
      <c r="HZU22" s="37"/>
      <c r="HZV22" s="37"/>
      <c r="HZW22" s="37"/>
      <c r="HZX22" s="37"/>
      <c r="HZY22" s="37"/>
      <c r="HZZ22" s="37"/>
      <c r="IAA22" s="37"/>
      <c r="IAB22" s="37"/>
      <c r="IAC22" s="37"/>
      <c r="IAD22" s="37"/>
      <c r="IAE22" s="37"/>
      <c r="IAF22" s="37"/>
      <c r="IAG22" s="37"/>
      <c r="IAH22" s="37"/>
      <c r="IAI22" s="37"/>
      <c r="IAJ22" s="37"/>
      <c r="IAK22" s="37"/>
      <c r="IAL22" s="37"/>
      <c r="IAM22" s="37"/>
      <c r="IAN22" s="37"/>
      <c r="IAO22" s="37"/>
      <c r="IAP22" s="37"/>
      <c r="IAQ22" s="37"/>
      <c r="IAR22" s="37"/>
      <c r="IAS22" s="37"/>
      <c r="IAT22" s="37"/>
      <c r="IAU22" s="37"/>
      <c r="IAV22" s="37"/>
      <c r="IAW22" s="37"/>
      <c r="IAX22" s="37"/>
      <c r="IAY22" s="37"/>
      <c r="IAZ22" s="37"/>
      <c r="IBA22" s="37"/>
      <c r="IBB22" s="37"/>
      <c r="IBC22" s="37"/>
      <c r="IBD22" s="37"/>
      <c r="IBE22" s="37"/>
      <c r="IBF22" s="37"/>
      <c r="IBG22" s="37"/>
      <c r="IBH22" s="37"/>
      <c r="IBI22" s="37"/>
      <c r="IBJ22" s="37"/>
      <c r="IBK22" s="37"/>
      <c r="IBL22" s="37"/>
      <c r="IBM22" s="37"/>
      <c r="IBN22" s="37"/>
      <c r="IBO22" s="37"/>
      <c r="IBP22" s="37"/>
      <c r="IBQ22" s="37"/>
      <c r="IBR22" s="37"/>
      <c r="IBS22" s="37"/>
      <c r="IBT22" s="37"/>
      <c r="IBU22" s="37"/>
      <c r="IBV22" s="37"/>
      <c r="IBW22" s="37"/>
      <c r="IBX22" s="37"/>
      <c r="IBY22" s="37"/>
      <c r="IBZ22" s="37"/>
      <c r="ICA22" s="37"/>
      <c r="ICB22" s="37"/>
      <c r="ICC22" s="37"/>
      <c r="ICD22" s="37"/>
      <c r="ICE22" s="37"/>
      <c r="ICF22" s="37"/>
      <c r="ICG22" s="37"/>
      <c r="ICH22" s="37"/>
      <c r="ICI22" s="37"/>
      <c r="ICJ22" s="37"/>
      <c r="ICK22" s="37"/>
      <c r="ICL22" s="37"/>
      <c r="ICM22" s="37"/>
      <c r="ICN22" s="37"/>
      <c r="ICO22" s="37"/>
      <c r="ICP22" s="37"/>
      <c r="ICQ22" s="37"/>
      <c r="ICR22" s="37"/>
      <c r="ICS22" s="37"/>
      <c r="ICT22" s="37"/>
      <c r="ICU22" s="37"/>
      <c r="ICV22" s="37"/>
      <c r="ICW22" s="37"/>
      <c r="ICX22" s="37"/>
      <c r="ICY22" s="37"/>
      <c r="ICZ22" s="37"/>
      <c r="IDA22" s="37"/>
      <c r="IDB22" s="37"/>
      <c r="IDC22" s="37"/>
      <c r="IDD22" s="37"/>
      <c r="IDE22" s="37"/>
      <c r="IDF22" s="37"/>
      <c r="IDG22" s="37"/>
      <c r="IDH22" s="37"/>
      <c r="IDI22" s="37"/>
      <c r="IDJ22" s="37"/>
      <c r="IDK22" s="37"/>
      <c r="IDL22" s="37"/>
      <c r="IDM22" s="37"/>
      <c r="IDN22" s="37"/>
      <c r="IDO22" s="37"/>
      <c r="IDP22" s="37"/>
      <c r="IDQ22" s="37"/>
      <c r="IDR22" s="37"/>
      <c r="IDS22" s="37"/>
      <c r="IDT22" s="37"/>
      <c r="IDU22" s="37"/>
      <c r="IDV22" s="37"/>
      <c r="IDW22" s="37"/>
      <c r="IDX22" s="37"/>
      <c r="IDY22" s="37"/>
      <c r="IDZ22" s="37"/>
      <c r="IEA22" s="37"/>
      <c r="IEB22" s="37"/>
      <c r="IEC22" s="37"/>
      <c r="IED22" s="37"/>
      <c r="IEE22" s="37"/>
      <c r="IEF22" s="37"/>
      <c r="IEG22" s="37"/>
      <c r="IEH22" s="37"/>
      <c r="IEI22" s="37"/>
      <c r="IEJ22" s="37"/>
      <c r="IEK22" s="37"/>
      <c r="IEL22" s="37"/>
      <c r="IEM22" s="37"/>
      <c r="IEN22" s="37"/>
      <c r="IEO22" s="37"/>
      <c r="IEP22" s="37"/>
      <c r="IEQ22" s="37"/>
      <c r="IER22" s="37"/>
      <c r="IES22" s="37"/>
      <c r="IET22" s="37"/>
      <c r="IEU22" s="37"/>
      <c r="IEV22" s="37"/>
      <c r="IEW22" s="37"/>
      <c r="IEX22" s="37"/>
      <c r="IEY22" s="37"/>
      <c r="IEZ22" s="37"/>
      <c r="IFA22" s="37"/>
      <c r="IFB22" s="37"/>
      <c r="IFC22" s="37"/>
      <c r="IFD22" s="37"/>
      <c r="IFE22" s="37"/>
      <c r="IFF22" s="37"/>
      <c r="IFG22" s="37"/>
      <c r="IFH22" s="37"/>
      <c r="IFI22" s="37"/>
      <c r="IFJ22" s="37"/>
      <c r="IFK22" s="37"/>
      <c r="IFL22" s="37"/>
      <c r="IFM22" s="37"/>
      <c r="IFN22" s="37"/>
      <c r="IFO22" s="37"/>
      <c r="IFP22" s="37"/>
      <c r="IFQ22" s="37"/>
      <c r="IFR22" s="37"/>
      <c r="IFS22" s="37"/>
      <c r="IFT22" s="37"/>
      <c r="IFU22" s="37"/>
      <c r="IFV22" s="37"/>
      <c r="IFW22" s="37"/>
      <c r="IFX22" s="37"/>
      <c r="IFY22" s="37"/>
      <c r="IFZ22" s="37"/>
      <c r="IGA22" s="37"/>
      <c r="IGB22" s="37"/>
      <c r="IGC22" s="37"/>
      <c r="IGD22" s="37"/>
      <c r="IGE22" s="37"/>
      <c r="IGF22" s="37"/>
      <c r="IGG22" s="37"/>
      <c r="IGH22" s="37"/>
      <c r="IGI22" s="37"/>
      <c r="IGJ22" s="37"/>
      <c r="IGK22" s="37"/>
      <c r="IGL22" s="37"/>
      <c r="IGM22" s="37"/>
      <c r="IGN22" s="37"/>
      <c r="IGO22" s="37"/>
      <c r="IGP22" s="37"/>
      <c r="IGQ22" s="37"/>
      <c r="IGR22" s="37"/>
      <c r="IGS22" s="37"/>
      <c r="IGT22" s="37"/>
      <c r="IGU22" s="37"/>
      <c r="IGV22" s="37"/>
      <c r="IGW22" s="37"/>
      <c r="IGX22" s="37"/>
      <c r="IGY22" s="37"/>
      <c r="IGZ22" s="37"/>
      <c r="IHA22" s="37"/>
      <c r="IHB22" s="37"/>
      <c r="IHC22" s="37"/>
      <c r="IHD22" s="37"/>
      <c r="IHE22" s="37"/>
      <c r="IHF22" s="37"/>
      <c r="IHG22" s="37"/>
      <c r="IHH22" s="37"/>
      <c r="IHI22" s="37"/>
      <c r="IHJ22" s="37"/>
      <c r="IHK22" s="37"/>
      <c r="IHL22" s="37"/>
      <c r="IHM22" s="37"/>
      <c r="IHN22" s="37"/>
      <c r="IHO22" s="37"/>
      <c r="IHP22" s="37"/>
      <c r="IHQ22" s="37"/>
      <c r="IHR22" s="37"/>
      <c r="IHS22" s="37"/>
      <c r="IHT22" s="37"/>
      <c r="IHU22" s="37"/>
      <c r="IHV22" s="37"/>
      <c r="IHW22" s="37"/>
      <c r="IHX22" s="37"/>
      <c r="IHY22" s="37"/>
      <c r="IHZ22" s="37"/>
      <c r="IIA22" s="37"/>
      <c r="IIB22" s="37"/>
      <c r="IIC22" s="37"/>
      <c r="IID22" s="37"/>
      <c r="IIE22" s="37"/>
      <c r="IIF22" s="37"/>
      <c r="IIG22" s="37"/>
      <c r="IIH22" s="37"/>
      <c r="III22" s="37"/>
      <c r="IIJ22" s="37"/>
      <c r="IIK22" s="37"/>
      <c r="IIL22" s="37"/>
      <c r="IIM22" s="37"/>
      <c r="IIN22" s="37"/>
      <c r="IIO22" s="37"/>
      <c r="IIP22" s="37"/>
      <c r="IIQ22" s="37"/>
      <c r="IIR22" s="37"/>
      <c r="IIS22" s="37"/>
      <c r="IIT22" s="37"/>
      <c r="IIU22" s="37"/>
      <c r="IIV22" s="37"/>
      <c r="IIW22" s="37"/>
      <c r="IIX22" s="37"/>
      <c r="IIY22" s="37"/>
      <c r="IIZ22" s="37"/>
      <c r="IJA22" s="37"/>
      <c r="IJB22" s="37"/>
      <c r="IJC22" s="37"/>
      <c r="IJD22" s="37"/>
      <c r="IJE22" s="37"/>
      <c r="IJF22" s="37"/>
      <c r="IJG22" s="37"/>
      <c r="IJH22" s="37"/>
      <c r="IJI22" s="37"/>
      <c r="IJJ22" s="37"/>
      <c r="IJK22" s="37"/>
      <c r="IJL22" s="37"/>
      <c r="IJM22" s="37"/>
      <c r="IJN22" s="37"/>
      <c r="IJO22" s="37"/>
      <c r="IJP22" s="37"/>
      <c r="IJQ22" s="37"/>
      <c r="IJR22" s="37"/>
      <c r="IJS22" s="37"/>
      <c r="IJT22" s="37"/>
      <c r="IJU22" s="37"/>
      <c r="IJV22" s="37"/>
      <c r="IJW22" s="37"/>
      <c r="IJX22" s="37"/>
      <c r="IJY22" s="37"/>
      <c r="IJZ22" s="37"/>
      <c r="IKA22" s="37"/>
      <c r="IKB22" s="37"/>
      <c r="IKC22" s="37"/>
      <c r="IKD22" s="37"/>
      <c r="IKE22" s="37"/>
      <c r="IKF22" s="37"/>
      <c r="IKG22" s="37"/>
      <c r="IKH22" s="37"/>
      <c r="IKI22" s="37"/>
      <c r="IKJ22" s="37"/>
      <c r="IKK22" s="37"/>
      <c r="IKL22" s="37"/>
      <c r="IKM22" s="37"/>
      <c r="IKN22" s="37"/>
      <c r="IKO22" s="37"/>
      <c r="IKP22" s="37"/>
      <c r="IKQ22" s="37"/>
      <c r="IKR22" s="37"/>
      <c r="IKS22" s="37"/>
      <c r="IKT22" s="37"/>
      <c r="IKU22" s="37"/>
      <c r="IKV22" s="37"/>
      <c r="IKW22" s="37"/>
      <c r="IKX22" s="37"/>
      <c r="IKY22" s="37"/>
      <c r="IKZ22" s="37"/>
      <c r="ILA22" s="37"/>
      <c r="ILB22" s="37"/>
      <c r="ILC22" s="37"/>
      <c r="ILD22" s="37"/>
      <c r="ILE22" s="37"/>
      <c r="ILF22" s="37"/>
      <c r="ILG22" s="37"/>
      <c r="ILH22" s="37"/>
      <c r="ILI22" s="37"/>
      <c r="ILJ22" s="37"/>
      <c r="ILK22" s="37"/>
      <c r="ILL22" s="37"/>
      <c r="ILM22" s="37"/>
      <c r="ILN22" s="37"/>
      <c r="ILO22" s="37"/>
      <c r="ILP22" s="37"/>
      <c r="ILQ22" s="37"/>
      <c r="ILR22" s="37"/>
      <c r="ILS22" s="37"/>
      <c r="ILT22" s="37"/>
      <c r="ILU22" s="37"/>
      <c r="ILV22" s="37"/>
      <c r="ILW22" s="37"/>
      <c r="ILX22" s="37"/>
      <c r="ILY22" s="37"/>
      <c r="ILZ22" s="37"/>
      <c r="IMA22" s="37"/>
      <c r="IMB22" s="37"/>
      <c r="IMC22" s="37"/>
      <c r="IMD22" s="37"/>
      <c r="IME22" s="37"/>
      <c r="IMF22" s="37"/>
      <c r="IMG22" s="37"/>
      <c r="IMH22" s="37"/>
      <c r="IMI22" s="37"/>
      <c r="IMJ22" s="37"/>
      <c r="IMK22" s="37"/>
      <c r="IML22" s="37"/>
      <c r="IMM22" s="37"/>
      <c r="IMN22" s="37"/>
      <c r="IMO22" s="37"/>
      <c r="IMP22" s="37"/>
      <c r="IMQ22" s="37"/>
      <c r="IMR22" s="37"/>
      <c r="IMS22" s="37"/>
      <c r="IMT22" s="37"/>
      <c r="IMU22" s="37"/>
      <c r="IMV22" s="37"/>
      <c r="IMW22" s="37"/>
      <c r="IMX22" s="37"/>
      <c r="IMY22" s="37"/>
      <c r="IMZ22" s="37"/>
      <c r="INA22" s="37"/>
      <c r="INB22" s="37"/>
      <c r="INC22" s="37"/>
      <c r="IND22" s="37"/>
      <c r="INE22" s="37"/>
      <c r="INF22" s="37"/>
      <c r="ING22" s="37"/>
      <c r="INH22" s="37"/>
      <c r="INI22" s="37"/>
      <c r="INJ22" s="37"/>
      <c r="INK22" s="37"/>
      <c r="INL22" s="37"/>
      <c r="INM22" s="37"/>
      <c r="INN22" s="37"/>
      <c r="INO22" s="37"/>
      <c r="INP22" s="37"/>
      <c r="INQ22" s="37"/>
      <c r="INR22" s="37"/>
      <c r="INS22" s="37"/>
      <c r="INT22" s="37"/>
      <c r="INU22" s="37"/>
      <c r="INV22" s="37"/>
      <c r="INW22" s="37"/>
      <c r="INX22" s="37"/>
      <c r="INY22" s="37"/>
      <c r="INZ22" s="37"/>
      <c r="IOA22" s="37"/>
      <c r="IOB22" s="37"/>
      <c r="IOC22" s="37"/>
      <c r="IOD22" s="37"/>
      <c r="IOE22" s="37"/>
      <c r="IOF22" s="37"/>
      <c r="IOG22" s="37"/>
      <c r="IOH22" s="37"/>
      <c r="IOI22" s="37"/>
      <c r="IOJ22" s="37"/>
      <c r="IOK22" s="37"/>
      <c r="IOL22" s="37"/>
      <c r="IOM22" s="37"/>
      <c r="ION22" s="37"/>
      <c r="IOO22" s="37"/>
      <c r="IOP22" s="37"/>
      <c r="IOQ22" s="37"/>
      <c r="IOR22" s="37"/>
      <c r="IOS22" s="37"/>
      <c r="IOT22" s="37"/>
      <c r="IOU22" s="37"/>
      <c r="IOV22" s="37"/>
      <c r="IOW22" s="37"/>
      <c r="IOX22" s="37"/>
      <c r="IOY22" s="37"/>
      <c r="IOZ22" s="37"/>
      <c r="IPA22" s="37"/>
      <c r="IPB22" s="37"/>
      <c r="IPC22" s="37"/>
      <c r="IPD22" s="37"/>
      <c r="IPE22" s="37"/>
      <c r="IPF22" s="37"/>
      <c r="IPG22" s="37"/>
      <c r="IPH22" s="37"/>
      <c r="IPI22" s="37"/>
      <c r="IPJ22" s="37"/>
      <c r="IPK22" s="37"/>
      <c r="IPL22" s="37"/>
      <c r="IPM22" s="37"/>
      <c r="IPN22" s="37"/>
      <c r="IPO22" s="37"/>
      <c r="IPP22" s="37"/>
      <c r="IPQ22" s="37"/>
      <c r="IPR22" s="37"/>
      <c r="IPS22" s="37"/>
      <c r="IPT22" s="37"/>
      <c r="IPU22" s="37"/>
      <c r="IPV22" s="37"/>
      <c r="IPW22" s="37"/>
      <c r="IPX22" s="37"/>
      <c r="IPY22" s="37"/>
      <c r="IPZ22" s="37"/>
      <c r="IQA22" s="37"/>
      <c r="IQB22" s="37"/>
      <c r="IQC22" s="37"/>
      <c r="IQD22" s="37"/>
      <c r="IQE22" s="37"/>
      <c r="IQF22" s="37"/>
      <c r="IQG22" s="37"/>
      <c r="IQH22" s="37"/>
      <c r="IQI22" s="37"/>
      <c r="IQJ22" s="37"/>
      <c r="IQK22" s="37"/>
      <c r="IQL22" s="37"/>
      <c r="IQM22" s="37"/>
      <c r="IQN22" s="37"/>
      <c r="IQO22" s="37"/>
      <c r="IQP22" s="37"/>
      <c r="IQQ22" s="37"/>
      <c r="IQR22" s="37"/>
      <c r="IQS22" s="37"/>
      <c r="IQT22" s="37"/>
      <c r="IQU22" s="37"/>
      <c r="IQV22" s="37"/>
      <c r="IQW22" s="37"/>
      <c r="IQX22" s="37"/>
      <c r="IQY22" s="37"/>
      <c r="IQZ22" s="37"/>
      <c r="IRA22" s="37"/>
      <c r="IRB22" s="37"/>
      <c r="IRC22" s="37"/>
      <c r="IRD22" s="37"/>
      <c r="IRE22" s="37"/>
      <c r="IRF22" s="37"/>
      <c r="IRG22" s="37"/>
      <c r="IRH22" s="37"/>
      <c r="IRI22" s="37"/>
      <c r="IRJ22" s="37"/>
      <c r="IRK22" s="37"/>
      <c r="IRL22" s="37"/>
      <c r="IRM22" s="37"/>
      <c r="IRN22" s="37"/>
      <c r="IRO22" s="37"/>
      <c r="IRP22" s="37"/>
      <c r="IRQ22" s="37"/>
      <c r="IRR22" s="37"/>
      <c r="IRS22" s="37"/>
      <c r="IRT22" s="37"/>
      <c r="IRU22" s="37"/>
      <c r="IRV22" s="37"/>
      <c r="IRW22" s="37"/>
      <c r="IRX22" s="37"/>
      <c r="IRY22" s="37"/>
      <c r="IRZ22" s="37"/>
      <c r="ISA22" s="37"/>
      <c r="ISB22" s="37"/>
      <c r="ISC22" s="37"/>
      <c r="ISD22" s="37"/>
      <c r="ISE22" s="37"/>
      <c r="ISF22" s="37"/>
      <c r="ISG22" s="37"/>
      <c r="ISH22" s="37"/>
      <c r="ISI22" s="37"/>
      <c r="ISJ22" s="37"/>
      <c r="ISK22" s="37"/>
      <c r="ISL22" s="37"/>
      <c r="ISM22" s="37"/>
      <c r="ISN22" s="37"/>
      <c r="ISO22" s="37"/>
      <c r="ISP22" s="37"/>
      <c r="ISQ22" s="37"/>
      <c r="ISR22" s="37"/>
      <c r="ISS22" s="37"/>
      <c r="IST22" s="37"/>
      <c r="ISU22" s="37"/>
      <c r="ISV22" s="37"/>
      <c r="ISW22" s="37"/>
      <c r="ISX22" s="37"/>
      <c r="ISY22" s="37"/>
      <c r="ISZ22" s="37"/>
      <c r="ITA22" s="37"/>
      <c r="ITB22" s="37"/>
      <c r="ITC22" s="37"/>
      <c r="ITD22" s="37"/>
      <c r="ITE22" s="37"/>
      <c r="ITF22" s="37"/>
      <c r="ITG22" s="37"/>
      <c r="ITH22" s="37"/>
      <c r="ITI22" s="37"/>
      <c r="ITJ22" s="37"/>
      <c r="ITK22" s="37"/>
      <c r="ITL22" s="37"/>
      <c r="ITM22" s="37"/>
      <c r="ITN22" s="37"/>
      <c r="ITO22" s="37"/>
      <c r="ITP22" s="37"/>
      <c r="ITQ22" s="37"/>
      <c r="ITR22" s="37"/>
      <c r="ITS22" s="37"/>
      <c r="ITT22" s="37"/>
      <c r="ITU22" s="37"/>
      <c r="ITV22" s="37"/>
      <c r="ITW22" s="37"/>
      <c r="ITX22" s="37"/>
      <c r="ITY22" s="37"/>
      <c r="ITZ22" s="37"/>
      <c r="IUA22" s="37"/>
      <c r="IUB22" s="37"/>
      <c r="IUC22" s="37"/>
      <c r="IUD22" s="37"/>
      <c r="IUE22" s="37"/>
      <c r="IUF22" s="37"/>
      <c r="IUG22" s="37"/>
      <c r="IUH22" s="37"/>
      <c r="IUI22" s="37"/>
      <c r="IUJ22" s="37"/>
      <c r="IUK22" s="37"/>
      <c r="IUL22" s="37"/>
      <c r="IUM22" s="37"/>
      <c r="IUN22" s="37"/>
      <c r="IUO22" s="37"/>
      <c r="IUP22" s="37"/>
      <c r="IUQ22" s="37"/>
      <c r="IUR22" s="37"/>
      <c r="IUS22" s="37"/>
      <c r="IUT22" s="37"/>
      <c r="IUU22" s="37"/>
      <c r="IUV22" s="37"/>
      <c r="IUW22" s="37"/>
      <c r="IUX22" s="37"/>
      <c r="IUY22" s="37"/>
      <c r="IUZ22" s="37"/>
      <c r="IVA22" s="37"/>
      <c r="IVB22" s="37"/>
      <c r="IVC22" s="37"/>
      <c r="IVD22" s="37"/>
      <c r="IVE22" s="37"/>
      <c r="IVF22" s="37"/>
      <c r="IVG22" s="37"/>
      <c r="IVH22" s="37"/>
      <c r="IVI22" s="37"/>
      <c r="IVJ22" s="37"/>
      <c r="IVK22" s="37"/>
      <c r="IVL22" s="37"/>
      <c r="IVM22" s="37"/>
      <c r="IVN22" s="37"/>
      <c r="IVO22" s="37"/>
      <c r="IVP22" s="37"/>
      <c r="IVQ22" s="37"/>
      <c r="IVR22" s="37"/>
      <c r="IVS22" s="37"/>
      <c r="IVT22" s="37"/>
      <c r="IVU22" s="37"/>
      <c r="IVV22" s="37"/>
      <c r="IVW22" s="37"/>
      <c r="IVX22" s="37"/>
      <c r="IVY22" s="37"/>
      <c r="IVZ22" s="37"/>
      <c r="IWA22" s="37"/>
      <c r="IWB22" s="37"/>
      <c r="IWC22" s="37"/>
      <c r="IWD22" s="37"/>
      <c r="IWE22" s="37"/>
      <c r="IWF22" s="37"/>
      <c r="IWG22" s="37"/>
      <c r="IWH22" s="37"/>
      <c r="IWI22" s="37"/>
      <c r="IWJ22" s="37"/>
      <c r="IWK22" s="37"/>
      <c r="IWL22" s="37"/>
      <c r="IWM22" s="37"/>
      <c r="IWN22" s="37"/>
      <c r="IWO22" s="37"/>
      <c r="IWP22" s="37"/>
      <c r="IWQ22" s="37"/>
      <c r="IWR22" s="37"/>
      <c r="IWS22" s="37"/>
      <c r="IWT22" s="37"/>
      <c r="IWU22" s="37"/>
      <c r="IWV22" s="37"/>
      <c r="IWW22" s="37"/>
      <c r="IWX22" s="37"/>
      <c r="IWY22" s="37"/>
      <c r="IWZ22" s="37"/>
      <c r="IXA22" s="37"/>
      <c r="IXB22" s="37"/>
      <c r="IXC22" s="37"/>
      <c r="IXD22" s="37"/>
      <c r="IXE22" s="37"/>
      <c r="IXF22" s="37"/>
      <c r="IXG22" s="37"/>
      <c r="IXH22" s="37"/>
      <c r="IXI22" s="37"/>
      <c r="IXJ22" s="37"/>
      <c r="IXK22" s="37"/>
      <c r="IXL22" s="37"/>
      <c r="IXM22" s="37"/>
      <c r="IXN22" s="37"/>
      <c r="IXO22" s="37"/>
      <c r="IXP22" s="37"/>
      <c r="IXQ22" s="37"/>
      <c r="IXR22" s="37"/>
      <c r="IXS22" s="37"/>
      <c r="IXT22" s="37"/>
      <c r="IXU22" s="37"/>
      <c r="IXV22" s="37"/>
      <c r="IXW22" s="37"/>
      <c r="IXX22" s="37"/>
      <c r="IXY22" s="37"/>
      <c r="IXZ22" s="37"/>
      <c r="IYA22" s="37"/>
      <c r="IYB22" s="37"/>
      <c r="IYC22" s="37"/>
      <c r="IYD22" s="37"/>
      <c r="IYE22" s="37"/>
      <c r="IYF22" s="37"/>
      <c r="IYG22" s="37"/>
      <c r="IYH22" s="37"/>
      <c r="IYI22" s="37"/>
      <c r="IYJ22" s="37"/>
      <c r="IYK22" s="37"/>
      <c r="IYL22" s="37"/>
      <c r="IYM22" s="37"/>
      <c r="IYN22" s="37"/>
      <c r="IYO22" s="37"/>
      <c r="IYP22" s="37"/>
      <c r="IYQ22" s="37"/>
      <c r="IYR22" s="37"/>
      <c r="IYS22" s="37"/>
      <c r="IYT22" s="37"/>
      <c r="IYU22" s="37"/>
      <c r="IYV22" s="37"/>
      <c r="IYW22" s="37"/>
      <c r="IYX22" s="37"/>
      <c r="IYY22" s="37"/>
      <c r="IYZ22" s="37"/>
      <c r="IZA22" s="37"/>
      <c r="IZB22" s="37"/>
      <c r="IZC22" s="37"/>
      <c r="IZD22" s="37"/>
      <c r="IZE22" s="37"/>
      <c r="IZF22" s="37"/>
      <c r="IZG22" s="37"/>
      <c r="IZH22" s="37"/>
      <c r="IZI22" s="37"/>
      <c r="IZJ22" s="37"/>
      <c r="IZK22" s="37"/>
      <c r="IZL22" s="37"/>
      <c r="IZM22" s="37"/>
      <c r="IZN22" s="37"/>
      <c r="IZO22" s="37"/>
      <c r="IZP22" s="37"/>
      <c r="IZQ22" s="37"/>
      <c r="IZR22" s="37"/>
      <c r="IZS22" s="37"/>
      <c r="IZT22" s="37"/>
      <c r="IZU22" s="37"/>
      <c r="IZV22" s="37"/>
      <c r="IZW22" s="37"/>
      <c r="IZX22" s="37"/>
      <c r="IZY22" s="37"/>
      <c r="IZZ22" s="37"/>
      <c r="JAA22" s="37"/>
      <c r="JAB22" s="37"/>
      <c r="JAC22" s="37"/>
      <c r="JAD22" s="37"/>
      <c r="JAE22" s="37"/>
      <c r="JAF22" s="37"/>
      <c r="JAG22" s="37"/>
      <c r="JAH22" s="37"/>
      <c r="JAI22" s="37"/>
      <c r="JAJ22" s="37"/>
      <c r="JAK22" s="37"/>
      <c r="JAL22" s="37"/>
      <c r="JAM22" s="37"/>
      <c r="JAN22" s="37"/>
      <c r="JAO22" s="37"/>
      <c r="JAP22" s="37"/>
      <c r="JAQ22" s="37"/>
      <c r="JAR22" s="37"/>
      <c r="JAS22" s="37"/>
      <c r="JAT22" s="37"/>
      <c r="JAU22" s="37"/>
      <c r="JAV22" s="37"/>
      <c r="JAW22" s="37"/>
      <c r="JAX22" s="37"/>
      <c r="JAY22" s="37"/>
      <c r="JAZ22" s="37"/>
      <c r="JBA22" s="37"/>
      <c r="JBB22" s="37"/>
      <c r="JBC22" s="37"/>
      <c r="JBD22" s="37"/>
      <c r="JBE22" s="37"/>
      <c r="JBF22" s="37"/>
      <c r="JBG22" s="37"/>
      <c r="JBH22" s="37"/>
      <c r="JBI22" s="37"/>
      <c r="JBJ22" s="37"/>
      <c r="JBK22" s="37"/>
      <c r="JBL22" s="37"/>
      <c r="JBM22" s="37"/>
      <c r="JBN22" s="37"/>
      <c r="JBO22" s="37"/>
      <c r="JBP22" s="37"/>
      <c r="JBQ22" s="37"/>
      <c r="JBR22" s="37"/>
      <c r="JBS22" s="37"/>
      <c r="JBT22" s="37"/>
      <c r="JBU22" s="37"/>
      <c r="JBV22" s="37"/>
      <c r="JBW22" s="37"/>
      <c r="JBX22" s="37"/>
      <c r="JBY22" s="37"/>
      <c r="JBZ22" s="37"/>
      <c r="JCA22" s="37"/>
      <c r="JCB22" s="37"/>
      <c r="JCC22" s="37"/>
      <c r="JCD22" s="37"/>
      <c r="JCE22" s="37"/>
      <c r="JCF22" s="37"/>
      <c r="JCG22" s="37"/>
      <c r="JCH22" s="37"/>
      <c r="JCI22" s="37"/>
      <c r="JCJ22" s="37"/>
      <c r="JCK22" s="37"/>
      <c r="JCL22" s="37"/>
      <c r="JCM22" s="37"/>
      <c r="JCN22" s="37"/>
      <c r="JCO22" s="37"/>
      <c r="JCP22" s="37"/>
      <c r="JCQ22" s="37"/>
      <c r="JCR22" s="37"/>
      <c r="JCS22" s="37"/>
      <c r="JCT22" s="37"/>
      <c r="JCU22" s="37"/>
      <c r="JCV22" s="37"/>
      <c r="JCW22" s="37"/>
      <c r="JCX22" s="37"/>
      <c r="JCY22" s="37"/>
      <c r="JCZ22" s="37"/>
      <c r="JDA22" s="37"/>
      <c r="JDB22" s="37"/>
      <c r="JDC22" s="37"/>
      <c r="JDD22" s="37"/>
      <c r="JDE22" s="37"/>
      <c r="JDF22" s="37"/>
      <c r="JDG22" s="37"/>
      <c r="JDH22" s="37"/>
      <c r="JDI22" s="37"/>
      <c r="JDJ22" s="37"/>
      <c r="JDK22" s="37"/>
      <c r="JDL22" s="37"/>
      <c r="JDM22" s="37"/>
      <c r="JDN22" s="37"/>
      <c r="JDO22" s="37"/>
      <c r="JDP22" s="37"/>
      <c r="JDQ22" s="37"/>
      <c r="JDR22" s="37"/>
      <c r="JDS22" s="37"/>
      <c r="JDT22" s="37"/>
      <c r="JDU22" s="37"/>
      <c r="JDV22" s="37"/>
      <c r="JDW22" s="37"/>
      <c r="JDX22" s="37"/>
      <c r="JDY22" s="37"/>
      <c r="JDZ22" s="37"/>
      <c r="JEA22" s="37"/>
      <c r="JEB22" s="37"/>
      <c r="JEC22" s="37"/>
      <c r="JED22" s="37"/>
      <c r="JEE22" s="37"/>
      <c r="JEF22" s="37"/>
      <c r="JEG22" s="37"/>
      <c r="JEH22" s="37"/>
      <c r="JEI22" s="37"/>
      <c r="JEJ22" s="37"/>
      <c r="JEK22" s="37"/>
      <c r="JEL22" s="37"/>
      <c r="JEM22" s="37"/>
      <c r="JEN22" s="37"/>
      <c r="JEO22" s="37"/>
      <c r="JEP22" s="37"/>
      <c r="JEQ22" s="37"/>
      <c r="JER22" s="37"/>
      <c r="JES22" s="37"/>
      <c r="JET22" s="37"/>
      <c r="JEU22" s="37"/>
      <c r="JEV22" s="37"/>
      <c r="JEW22" s="37"/>
      <c r="JEX22" s="37"/>
      <c r="JEY22" s="37"/>
      <c r="JEZ22" s="37"/>
      <c r="JFA22" s="37"/>
      <c r="JFB22" s="37"/>
      <c r="JFC22" s="37"/>
      <c r="JFD22" s="37"/>
      <c r="JFE22" s="37"/>
      <c r="JFF22" s="37"/>
      <c r="JFG22" s="37"/>
      <c r="JFH22" s="37"/>
      <c r="JFI22" s="37"/>
      <c r="JFJ22" s="37"/>
      <c r="JFK22" s="37"/>
      <c r="JFL22" s="37"/>
      <c r="JFM22" s="37"/>
      <c r="JFN22" s="37"/>
      <c r="JFO22" s="37"/>
      <c r="JFP22" s="37"/>
      <c r="JFQ22" s="37"/>
      <c r="JFR22" s="37"/>
      <c r="JFS22" s="37"/>
      <c r="JFT22" s="37"/>
      <c r="JFU22" s="37"/>
      <c r="JFV22" s="37"/>
      <c r="JFW22" s="37"/>
      <c r="JFX22" s="37"/>
      <c r="JFY22" s="37"/>
      <c r="JFZ22" s="37"/>
      <c r="JGA22" s="37"/>
      <c r="JGB22" s="37"/>
      <c r="JGC22" s="37"/>
      <c r="JGD22" s="37"/>
      <c r="JGE22" s="37"/>
      <c r="JGF22" s="37"/>
      <c r="JGG22" s="37"/>
      <c r="JGH22" s="37"/>
      <c r="JGI22" s="37"/>
      <c r="JGJ22" s="37"/>
      <c r="JGK22" s="37"/>
      <c r="JGL22" s="37"/>
      <c r="JGM22" s="37"/>
      <c r="JGN22" s="37"/>
      <c r="JGO22" s="37"/>
      <c r="JGP22" s="37"/>
      <c r="JGQ22" s="37"/>
      <c r="JGR22" s="37"/>
      <c r="JGS22" s="37"/>
      <c r="JGT22" s="37"/>
      <c r="JGU22" s="37"/>
      <c r="JGV22" s="37"/>
      <c r="JGW22" s="37"/>
      <c r="JGX22" s="37"/>
      <c r="JGY22" s="37"/>
      <c r="JGZ22" s="37"/>
      <c r="JHA22" s="37"/>
      <c r="JHB22" s="37"/>
      <c r="JHC22" s="37"/>
      <c r="JHD22" s="37"/>
      <c r="JHE22" s="37"/>
      <c r="JHF22" s="37"/>
      <c r="JHG22" s="37"/>
      <c r="JHH22" s="37"/>
      <c r="JHI22" s="37"/>
      <c r="JHJ22" s="37"/>
      <c r="JHK22" s="37"/>
      <c r="JHL22" s="37"/>
      <c r="JHM22" s="37"/>
      <c r="JHN22" s="37"/>
      <c r="JHO22" s="37"/>
      <c r="JHP22" s="37"/>
      <c r="JHQ22" s="37"/>
      <c r="JHR22" s="37"/>
      <c r="JHS22" s="37"/>
      <c r="JHT22" s="37"/>
      <c r="JHU22" s="37"/>
      <c r="JHV22" s="37"/>
      <c r="JHW22" s="37"/>
      <c r="JHX22" s="37"/>
      <c r="JHY22" s="37"/>
      <c r="JHZ22" s="37"/>
      <c r="JIA22" s="37"/>
      <c r="JIB22" s="37"/>
      <c r="JIC22" s="37"/>
      <c r="JID22" s="37"/>
      <c r="JIE22" s="37"/>
      <c r="JIF22" s="37"/>
      <c r="JIG22" s="37"/>
      <c r="JIH22" s="37"/>
      <c r="JII22" s="37"/>
      <c r="JIJ22" s="37"/>
      <c r="JIK22" s="37"/>
      <c r="JIL22" s="37"/>
      <c r="JIM22" s="37"/>
      <c r="JIN22" s="37"/>
      <c r="JIO22" s="37"/>
      <c r="JIP22" s="37"/>
      <c r="JIQ22" s="37"/>
      <c r="JIR22" s="37"/>
      <c r="JIS22" s="37"/>
      <c r="JIT22" s="37"/>
      <c r="JIU22" s="37"/>
      <c r="JIV22" s="37"/>
      <c r="JIW22" s="37"/>
      <c r="JIX22" s="37"/>
      <c r="JIY22" s="37"/>
      <c r="JIZ22" s="37"/>
      <c r="JJA22" s="37"/>
      <c r="JJB22" s="37"/>
      <c r="JJC22" s="37"/>
      <c r="JJD22" s="37"/>
      <c r="JJE22" s="37"/>
      <c r="JJF22" s="37"/>
      <c r="JJG22" s="37"/>
      <c r="JJH22" s="37"/>
      <c r="JJI22" s="37"/>
      <c r="JJJ22" s="37"/>
      <c r="JJK22" s="37"/>
      <c r="JJL22" s="37"/>
      <c r="JJM22" s="37"/>
      <c r="JJN22" s="37"/>
      <c r="JJO22" s="37"/>
      <c r="JJP22" s="37"/>
      <c r="JJQ22" s="37"/>
      <c r="JJR22" s="37"/>
      <c r="JJS22" s="37"/>
      <c r="JJT22" s="37"/>
      <c r="JJU22" s="37"/>
      <c r="JJV22" s="37"/>
      <c r="JJW22" s="37"/>
      <c r="JJX22" s="37"/>
      <c r="JJY22" s="37"/>
      <c r="JJZ22" s="37"/>
      <c r="JKA22" s="37"/>
      <c r="JKB22" s="37"/>
      <c r="JKC22" s="37"/>
      <c r="JKD22" s="37"/>
      <c r="JKE22" s="37"/>
      <c r="JKF22" s="37"/>
      <c r="JKG22" s="37"/>
      <c r="JKH22" s="37"/>
      <c r="JKI22" s="37"/>
      <c r="JKJ22" s="37"/>
      <c r="JKK22" s="37"/>
      <c r="JKL22" s="37"/>
      <c r="JKM22" s="37"/>
      <c r="JKN22" s="37"/>
      <c r="JKO22" s="37"/>
      <c r="JKP22" s="37"/>
      <c r="JKQ22" s="37"/>
      <c r="JKR22" s="37"/>
      <c r="JKS22" s="37"/>
      <c r="JKT22" s="37"/>
      <c r="JKU22" s="37"/>
      <c r="JKV22" s="37"/>
      <c r="JKW22" s="37"/>
      <c r="JKX22" s="37"/>
      <c r="JKY22" s="37"/>
      <c r="JKZ22" s="37"/>
      <c r="JLA22" s="37"/>
      <c r="JLB22" s="37"/>
      <c r="JLC22" s="37"/>
      <c r="JLD22" s="37"/>
      <c r="JLE22" s="37"/>
      <c r="JLF22" s="37"/>
      <c r="JLG22" s="37"/>
      <c r="JLH22" s="37"/>
      <c r="JLI22" s="37"/>
      <c r="JLJ22" s="37"/>
      <c r="JLK22" s="37"/>
      <c r="JLL22" s="37"/>
      <c r="JLM22" s="37"/>
      <c r="JLN22" s="37"/>
      <c r="JLO22" s="37"/>
      <c r="JLP22" s="37"/>
      <c r="JLQ22" s="37"/>
      <c r="JLR22" s="37"/>
      <c r="JLS22" s="37"/>
      <c r="JLT22" s="37"/>
      <c r="JLU22" s="37"/>
      <c r="JLV22" s="37"/>
      <c r="JLW22" s="37"/>
      <c r="JLX22" s="37"/>
      <c r="JLY22" s="37"/>
      <c r="JLZ22" s="37"/>
      <c r="JMA22" s="37"/>
      <c r="JMB22" s="37"/>
      <c r="JMC22" s="37"/>
      <c r="JMD22" s="37"/>
      <c r="JME22" s="37"/>
      <c r="JMF22" s="37"/>
      <c r="JMG22" s="37"/>
      <c r="JMH22" s="37"/>
      <c r="JMI22" s="37"/>
      <c r="JMJ22" s="37"/>
      <c r="JMK22" s="37"/>
      <c r="JML22" s="37"/>
      <c r="JMM22" s="37"/>
      <c r="JMN22" s="37"/>
      <c r="JMO22" s="37"/>
      <c r="JMP22" s="37"/>
      <c r="JMQ22" s="37"/>
      <c r="JMR22" s="37"/>
      <c r="JMS22" s="37"/>
      <c r="JMT22" s="37"/>
      <c r="JMU22" s="37"/>
      <c r="JMV22" s="37"/>
      <c r="JMW22" s="37"/>
      <c r="JMX22" s="37"/>
      <c r="JMY22" s="37"/>
      <c r="JMZ22" s="37"/>
      <c r="JNA22" s="37"/>
      <c r="JNB22" s="37"/>
      <c r="JNC22" s="37"/>
      <c r="JND22" s="37"/>
      <c r="JNE22" s="37"/>
      <c r="JNF22" s="37"/>
      <c r="JNG22" s="37"/>
      <c r="JNH22" s="37"/>
      <c r="JNI22" s="37"/>
      <c r="JNJ22" s="37"/>
      <c r="JNK22" s="37"/>
      <c r="JNL22" s="37"/>
      <c r="JNM22" s="37"/>
      <c r="JNN22" s="37"/>
      <c r="JNO22" s="37"/>
      <c r="JNP22" s="37"/>
      <c r="JNQ22" s="37"/>
      <c r="JNR22" s="37"/>
      <c r="JNS22" s="37"/>
      <c r="JNT22" s="37"/>
      <c r="JNU22" s="37"/>
      <c r="JNV22" s="37"/>
      <c r="JNW22" s="37"/>
      <c r="JNX22" s="37"/>
      <c r="JNY22" s="37"/>
      <c r="JNZ22" s="37"/>
      <c r="JOA22" s="37"/>
      <c r="JOB22" s="37"/>
      <c r="JOC22" s="37"/>
      <c r="JOD22" s="37"/>
      <c r="JOE22" s="37"/>
      <c r="JOF22" s="37"/>
      <c r="JOG22" s="37"/>
      <c r="JOH22" s="37"/>
      <c r="JOI22" s="37"/>
      <c r="JOJ22" s="37"/>
      <c r="JOK22" s="37"/>
      <c r="JOL22" s="37"/>
      <c r="JOM22" s="37"/>
      <c r="JON22" s="37"/>
      <c r="JOO22" s="37"/>
      <c r="JOP22" s="37"/>
      <c r="JOQ22" s="37"/>
      <c r="JOR22" s="37"/>
      <c r="JOS22" s="37"/>
      <c r="JOT22" s="37"/>
      <c r="JOU22" s="37"/>
      <c r="JOV22" s="37"/>
      <c r="JOW22" s="37"/>
      <c r="JOX22" s="37"/>
      <c r="JOY22" s="37"/>
      <c r="JOZ22" s="37"/>
      <c r="JPA22" s="37"/>
      <c r="JPB22" s="37"/>
      <c r="JPC22" s="37"/>
      <c r="JPD22" s="37"/>
      <c r="JPE22" s="37"/>
      <c r="JPF22" s="37"/>
      <c r="JPG22" s="37"/>
      <c r="JPH22" s="37"/>
      <c r="JPI22" s="37"/>
      <c r="JPJ22" s="37"/>
      <c r="JPK22" s="37"/>
      <c r="JPL22" s="37"/>
      <c r="JPM22" s="37"/>
      <c r="JPN22" s="37"/>
      <c r="JPO22" s="37"/>
      <c r="JPP22" s="37"/>
      <c r="JPQ22" s="37"/>
      <c r="JPR22" s="37"/>
      <c r="JPS22" s="37"/>
      <c r="JPT22" s="37"/>
      <c r="JPU22" s="37"/>
      <c r="JPV22" s="37"/>
      <c r="JPW22" s="37"/>
      <c r="JPX22" s="37"/>
      <c r="JPY22" s="37"/>
      <c r="JPZ22" s="37"/>
      <c r="JQA22" s="37"/>
      <c r="JQB22" s="37"/>
      <c r="JQC22" s="37"/>
      <c r="JQD22" s="37"/>
      <c r="JQE22" s="37"/>
      <c r="JQF22" s="37"/>
      <c r="JQG22" s="37"/>
      <c r="JQH22" s="37"/>
      <c r="JQI22" s="37"/>
      <c r="JQJ22" s="37"/>
      <c r="JQK22" s="37"/>
      <c r="JQL22" s="37"/>
      <c r="JQM22" s="37"/>
      <c r="JQN22" s="37"/>
      <c r="JQO22" s="37"/>
      <c r="JQP22" s="37"/>
      <c r="JQQ22" s="37"/>
      <c r="JQR22" s="37"/>
      <c r="JQS22" s="37"/>
      <c r="JQT22" s="37"/>
      <c r="JQU22" s="37"/>
      <c r="JQV22" s="37"/>
      <c r="JQW22" s="37"/>
      <c r="JQX22" s="37"/>
      <c r="JQY22" s="37"/>
      <c r="JQZ22" s="37"/>
      <c r="JRA22" s="37"/>
      <c r="JRB22" s="37"/>
      <c r="JRC22" s="37"/>
      <c r="JRD22" s="37"/>
      <c r="JRE22" s="37"/>
      <c r="JRF22" s="37"/>
      <c r="JRG22" s="37"/>
      <c r="JRH22" s="37"/>
      <c r="JRI22" s="37"/>
      <c r="JRJ22" s="37"/>
      <c r="JRK22" s="37"/>
      <c r="JRL22" s="37"/>
      <c r="JRM22" s="37"/>
      <c r="JRN22" s="37"/>
      <c r="JRO22" s="37"/>
      <c r="JRP22" s="37"/>
      <c r="JRQ22" s="37"/>
      <c r="JRR22" s="37"/>
      <c r="JRS22" s="37"/>
      <c r="JRT22" s="37"/>
      <c r="JRU22" s="37"/>
      <c r="JRV22" s="37"/>
      <c r="JRW22" s="37"/>
      <c r="JRX22" s="37"/>
      <c r="JRY22" s="37"/>
      <c r="JRZ22" s="37"/>
      <c r="JSA22" s="37"/>
      <c r="JSB22" s="37"/>
      <c r="JSC22" s="37"/>
      <c r="JSD22" s="37"/>
      <c r="JSE22" s="37"/>
      <c r="JSF22" s="37"/>
      <c r="JSG22" s="37"/>
      <c r="JSH22" s="37"/>
      <c r="JSI22" s="37"/>
      <c r="JSJ22" s="37"/>
      <c r="JSK22" s="37"/>
      <c r="JSL22" s="37"/>
      <c r="JSM22" s="37"/>
      <c r="JSN22" s="37"/>
      <c r="JSO22" s="37"/>
      <c r="JSP22" s="37"/>
      <c r="JSQ22" s="37"/>
      <c r="JSR22" s="37"/>
      <c r="JSS22" s="37"/>
      <c r="JST22" s="37"/>
      <c r="JSU22" s="37"/>
      <c r="JSV22" s="37"/>
      <c r="JSW22" s="37"/>
      <c r="JSX22" s="37"/>
      <c r="JSY22" s="37"/>
      <c r="JSZ22" s="37"/>
      <c r="JTA22" s="37"/>
      <c r="JTB22" s="37"/>
      <c r="JTC22" s="37"/>
      <c r="JTD22" s="37"/>
      <c r="JTE22" s="37"/>
      <c r="JTF22" s="37"/>
      <c r="JTG22" s="37"/>
      <c r="JTH22" s="37"/>
      <c r="JTI22" s="37"/>
      <c r="JTJ22" s="37"/>
      <c r="JTK22" s="37"/>
      <c r="JTL22" s="37"/>
      <c r="JTM22" s="37"/>
      <c r="JTN22" s="37"/>
      <c r="JTO22" s="37"/>
      <c r="JTP22" s="37"/>
      <c r="JTQ22" s="37"/>
      <c r="JTR22" s="37"/>
      <c r="JTS22" s="37"/>
      <c r="JTT22" s="37"/>
      <c r="JTU22" s="37"/>
      <c r="JTV22" s="37"/>
      <c r="JTW22" s="37"/>
      <c r="JTX22" s="37"/>
      <c r="JTY22" s="37"/>
      <c r="JTZ22" s="37"/>
      <c r="JUA22" s="37"/>
      <c r="JUB22" s="37"/>
      <c r="JUC22" s="37"/>
      <c r="JUD22" s="37"/>
      <c r="JUE22" s="37"/>
      <c r="JUF22" s="37"/>
      <c r="JUG22" s="37"/>
      <c r="JUH22" s="37"/>
      <c r="JUI22" s="37"/>
      <c r="JUJ22" s="37"/>
      <c r="JUK22" s="37"/>
      <c r="JUL22" s="37"/>
      <c r="JUM22" s="37"/>
      <c r="JUN22" s="37"/>
      <c r="JUO22" s="37"/>
      <c r="JUP22" s="37"/>
      <c r="JUQ22" s="37"/>
      <c r="JUR22" s="37"/>
      <c r="JUS22" s="37"/>
      <c r="JUT22" s="37"/>
      <c r="JUU22" s="37"/>
      <c r="JUV22" s="37"/>
      <c r="JUW22" s="37"/>
      <c r="JUX22" s="37"/>
      <c r="JUY22" s="37"/>
      <c r="JUZ22" s="37"/>
      <c r="JVA22" s="37"/>
      <c r="JVB22" s="37"/>
      <c r="JVC22" s="37"/>
      <c r="JVD22" s="37"/>
      <c r="JVE22" s="37"/>
      <c r="JVF22" s="37"/>
      <c r="JVG22" s="37"/>
      <c r="JVH22" s="37"/>
      <c r="JVI22" s="37"/>
      <c r="JVJ22" s="37"/>
      <c r="JVK22" s="37"/>
      <c r="JVL22" s="37"/>
      <c r="JVM22" s="37"/>
      <c r="JVN22" s="37"/>
      <c r="JVO22" s="37"/>
      <c r="JVP22" s="37"/>
      <c r="JVQ22" s="37"/>
      <c r="JVR22" s="37"/>
      <c r="JVS22" s="37"/>
      <c r="JVT22" s="37"/>
      <c r="JVU22" s="37"/>
      <c r="JVV22" s="37"/>
      <c r="JVW22" s="37"/>
      <c r="JVX22" s="37"/>
      <c r="JVY22" s="37"/>
      <c r="JVZ22" s="37"/>
      <c r="JWA22" s="37"/>
      <c r="JWB22" s="37"/>
      <c r="JWC22" s="37"/>
      <c r="JWD22" s="37"/>
      <c r="JWE22" s="37"/>
      <c r="JWF22" s="37"/>
      <c r="JWG22" s="37"/>
      <c r="JWH22" s="37"/>
      <c r="JWI22" s="37"/>
      <c r="JWJ22" s="37"/>
      <c r="JWK22" s="37"/>
      <c r="JWL22" s="37"/>
      <c r="JWM22" s="37"/>
      <c r="JWN22" s="37"/>
      <c r="JWO22" s="37"/>
      <c r="JWP22" s="37"/>
      <c r="JWQ22" s="37"/>
      <c r="JWR22" s="37"/>
      <c r="JWS22" s="37"/>
      <c r="JWT22" s="37"/>
      <c r="JWU22" s="37"/>
      <c r="JWV22" s="37"/>
      <c r="JWW22" s="37"/>
      <c r="JWX22" s="37"/>
      <c r="JWY22" s="37"/>
      <c r="JWZ22" s="37"/>
      <c r="JXA22" s="37"/>
      <c r="JXB22" s="37"/>
      <c r="JXC22" s="37"/>
      <c r="JXD22" s="37"/>
      <c r="JXE22" s="37"/>
      <c r="JXF22" s="37"/>
      <c r="JXG22" s="37"/>
      <c r="JXH22" s="37"/>
      <c r="JXI22" s="37"/>
      <c r="JXJ22" s="37"/>
      <c r="JXK22" s="37"/>
      <c r="JXL22" s="37"/>
      <c r="JXM22" s="37"/>
      <c r="JXN22" s="37"/>
      <c r="JXO22" s="37"/>
      <c r="JXP22" s="37"/>
      <c r="JXQ22" s="37"/>
      <c r="JXR22" s="37"/>
      <c r="JXS22" s="37"/>
      <c r="JXT22" s="37"/>
      <c r="JXU22" s="37"/>
      <c r="JXV22" s="37"/>
      <c r="JXW22" s="37"/>
      <c r="JXX22" s="37"/>
      <c r="JXY22" s="37"/>
      <c r="JXZ22" s="37"/>
      <c r="JYA22" s="37"/>
      <c r="JYB22" s="37"/>
      <c r="JYC22" s="37"/>
      <c r="JYD22" s="37"/>
      <c r="JYE22" s="37"/>
      <c r="JYF22" s="37"/>
      <c r="JYG22" s="37"/>
      <c r="JYH22" s="37"/>
      <c r="JYI22" s="37"/>
      <c r="JYJ22" s="37"/>
      <c r="JYK22" s="37"/>
      <c r="JYL22" s="37"/>
      <c r="JYM22" s="37"/>
      <c r="JYN22" s="37"/>
      <c r="JYO22" s="37"/>
      <c r="JYP22" s="37"/>
      <c r="JYQ22" s="37"/>
      <c r="JYR22" s="37"/>
      <c r="JYS22" s="37"/>
      <c r="JYT22" s="37"/>
      <c r="JYU22" s="37"/>
      <c r="JYV22" s="37"/>
      <c r="JYW22" s="37"/>
      <c r="JYX22" s="37"/>
      <c r="JYY22" s="37"/>
      <c r="JYZ22" s="37"/>
      <c r="JZA22" s="37"/>
      <c r="JZB22" s="37"/>
      <c r="JZC22" s="37"/>
      <c r="JZD22" s="37"/>
      <c r="JZE22" s="37"/>
      <c r="JZF22" s="37"/>
      <c r="JZG22" s="37"/>
      <c r="JZH22" s="37"/>
      <c r="JZI22" s="37"/>
      <c r="JZJ22" s="37"/>
      <c r="JZK22" s="37"/>
      <c r="JZL22" s="37"/>
      <c r="JZM22" s="37"/>
      <c r="JZN22" s="37"/>
      <c r="JZO22" s="37"/>
      <c r="JZP22" s="37"/>
      <c r="JZQ22" s="37"/>
      <c r="JZR22" s="37"/>
      <c r="JZS22" s="37"/>
      <c r="JZT22" s="37"/>
      <c r="JZU22" s="37"/>
      <c r="JZV22" s="37"/>
      <c r="JZW22" s="37"/>
      <c r="JZX22" s="37"/>
      <c r="JZY22" s="37"/>
      <c r="JZZ22" s="37"/>
      <c r="KAA22" s="37"/>
      <c r="KAB22" s="37"/>
      <c r="KAC22" s="37"/>
      <c r="KAD22" s="37"/>
      <c r="KAE22" s="37"/>
      <c r="KAF22" s="37"/>
      <c r="KAG22" s="37"/>
      <c r="KAH22" s="37"/>
      <c r="KAI22" s="37"/>
      <c r="KAJ22" s="37"/>
      <c r="KAK22" s="37"/>
      <c r="KAL22" s="37"/>
      <c r="KAM22" s="37"/>
      <c r="KAN22" s="37"/>
      <c r="KAO22" s="37"/>
      <c r="KAP22" s="37"/>
      <c r="KAQ22" s="37"/>
      <c r="KAR22" s="37"/>
      <c r="KAS22" s="37"/>
      <c r="KAT22" s="37"/>
      <c r="KAU22" s="37"/>
      <c r="KAV22" s="37"/>
      <c r="KAW22" s="37"/>
      <c r="KAX22" s="37"/>
      <c r="KAY22" s="37"/>
      <c r="KAZ22" s="37"/>
      <c r="KBA22" s="37"/>
      <c r="KBB22" s="37"/>
      <c r="KBC22" s="37"/>
      <c r="KBD22" s="37"/>
      <c r="KBE22" s="37"/>
      <c r="KBF22" s="37"/>
      <c r="KBG22" s="37"/>
      <c r="KBH22" s="37"/>
      <c r="KBI22" s="37"/>
      <c r="KBJ22" s="37"/>
      <c r="KBK22" s="37"/>
      <c r="KBL22" s="37"/>
      <c r="KBM22" s="37"/>
      <c r="KBN22" s="37"/>
      <c r="KBO22" s="37"/>
      <c r="KBP22" s="37"/>
      <c r="KBQ22" s="37"/>
      <c r="KBR22" s="37"/>
      <c r="KBS22" s="37"/>
      <c r="KBT22" s="37"/>
      <c r="KBU22" s="37"/>
      <c r="KBV22" s="37"/>
      <c r="KBW22" s="37"/>
      <c r="KBX22" s="37"/>
      <c r="KBY22" s="37"/>
      <c r="KBZ22" s="37"/>
      <c r="KCA22" s="37"/>
      <c r="KCB22" s="37"/>
      <c r="KCC22" s="37"/>
      <c r="KCD22" s="37"/>
      <c r="KCE22" s="37"/>
      <c r="KCF22" s="37"/>
      <c r="KCG22" s="37"/>
      <c r="KCH22" s="37"/>
      <c r="KCI22" s="37"/>
      <c r="KCJ22" s="37"/>
      <c r="KCK22" s="37"/>
      <c r="KCL22" s="37"/>
      <c r="KCM22" s="37"/>
      <c r="KCN22" s="37"/>
      <c r="KCO22" s="37"/>
      <c r="KCP22" s="37"/>
      <c r="KCQ22" s="37"/>
      <c r="KCR22" s="37"/>
      <c r="KCS22" s="37"/>
      <c r="KCT22" s="37"/>
      <c r="KCU22" s="37"/>
      <c r="KCV22" s="37"/>
      <c r="KCW22" s="37"/>
      <c r="KCX22" s="37"/>
      <c r="KCY22" s="37"/>
      <c r="KCZ22" s="37"/>
      <c r="KDA22" s="37"/>
      <c r="KDB22" s="37"/>
      <c r="KDC22" s="37"/>
      <c r="KDD22" s="37"/>
      <c r="KDE22" s="37"/>
      <c r="KDF22" s="37"/>
      <c r="KDG22" s="37"/>
      <c r="KDH22" s="37"/>
      <c r="KDI22" s="37"/>
      <c r="KDJ22" s="37"/>
      <c r="KDK22" s="37"/>
      <c r="KDL22" s="37"/>
      <c r="KDM22" s="37"/>
      <c r="KDN22" s="37"/>
      <c r="KDO22" s="37"/>
      <c r="KDP22" s="37"/>
      <c r="KDQ22" s="37"/>
      <c r="KDR22" s="37"/>
      <c r="KDS22" s="37"/>
      <c r="KDT22" s="37"/>
      <c r="KDU22" s="37"/>
      <c r="KDV22" s="37"/>
      <c r="KDW22" s="37"/>
      <c r="KDX22" s="37"/>
      <c r="KDY22" s="37"/>
      <c r="KDZ22" s="37"/>
      <c r="KEA22" s="37"/>
      <c r="KEB22" s="37"/>
      <c r="KEC22" s="37"/>
      <c r="KED22" s="37"/>
      <c r="KEE22" s="37"/>
      <c r="KEF22" s="37"/>
      <c r="KEG22" s="37"/>
      <c r="KEH22" s="37"/>
      <c r="KEI22" s="37"/>
      <c r="KEJ22" s="37"/>
      <c r="KEK22" s="37"/>
      <c r="KEL22" s="37"/>
      <c r="KEM22" s="37"/>
      <c r="KEN22" s="37"/>
      <c r="KEO22" s="37"/>
      <c r="KEP22" s="37"/>
      <c r="KEQ22" s="37"/>
      <c r="KER22" s="37"/>
      <c r="KES22" s="37"/>
      <c r="KET22" s="37"/>
      <c r="KEU22" s="37"/>
      <c r="KEV22" s="37"/>
      <c r="KEW22" s="37"/>
      <c r="KEX22" s="37"/>
      <c r="KEY22" s="37"/>
      <c r="KEZ22" s="37"/>
      <c r="KFA22" s="37"/>
      <c r="KFB22" s="37"/>
      <c r="KFC22" s="37"/>
      <c r="KFD22" s="37"/>
      <c r="KFE22" s="37"/>
      <c r="KFF22" s="37"/>
      <c r="KFG22" s="37"/>
      <c r="KFH22" s="37"/>
      <c r="KFI22" s="37"/>
      <c r="KFJ22" s="37"/>
      <c r="KFK22" s="37"/>
      <c r="KFL22" s="37"/>
      <c r="KFM22" s="37"/>
      <c r="KFN22" s="37"/>
      <c r="KFO22" s="37"/>
      <c r="KFP22" s="37"/>
      <c r="KFQ22" s="37"/>
      <c r="KFR22" s="37"/>
      <c r="KFS22" s="37"/>
      <c r="KFT22" s="37"/>
      <c r="KFU22" s="37"/>
      <c r="KFV22" s="37"/>
      <c r="KFW22" s="37"/>
      <c r="KFX22" s="37"/>
      <c r="KFY22" s="37"/>
      <c r="KFZ22" s="37"/>
      <c r="KGA22" s="37"/>
      <c r="KGB22" s="37"/>
      <c r="KGC22" s="37"/>
      <c r="KGD22" s="37"/>
      <c r="KGE22" s="37"/>
      <c r="KGF22" s="37"/>
      <c r="KGG22" s="37"/>
      <c r="KGH22" s="37"/>
      <c r="KGI22" s="37"/>
      <c r="KGJ22" s="37"/>
      <c r="KGK22" s="37"/>
      <c r="KGL22" s="37"/>
      <c r="KGM22" s="37"/>
      <c r="KGN22" s="37"/>
      <c r="KGO22" s="37"/>
      <c r="KGP22" s="37"/>
      <c r="KGQ22" s="37"/>
      <c r="KGR22" s="37"/>
      <c r="KGS22" s="37"/>
      <c r="KGT22" s="37"/>
      <c r="KGU22" s="37"/>
      <c r="KGV22" s="37"/>
      <c r="KGW22" s="37"/>
      <c r="KGX22" s="37"/>
      <c r="KGY22" s="37"/>
      <c r="KGZ22" s="37"/>
      <c r="KHA22" s="37"/>
      <c r="KHB22" s="37"/>
      <c r="KHC22" s="37"/>
      <c r="KHD22" s="37"/>
      <c r="KHE22" s="37"/>
      <c r="KHF22" s="37"/>
      <c r="KHG22" s="37"/>
      <c r="KHH22" s="37"/>
      <c r="KHI22" s="37"/>
      <c r="KHJ22" s="37"/>
      <c r="KHK22" s="37"/>
      <c r="KHL22" s="37"/>
      <c r="KHM22" s="37"/>
      <c r="KHN22" s="37"/>
      <c r="KHO22" s="37"/>
      <c r="KHP22" s="37"/>
      <c r="KHQ22" s="37"/>
      <c r="KHR22" s="37"/>
      <c r="KHS22" s="37"/>
      <c r="KHT22" s="37"/>
      <c r="KHU22" s="37"/>
      <c r="KHV22" s="37"/>
      <c r="KHW22" s="37"/>
      <c r="KHX22" s="37"/>
      <c r="KHY22" s="37"/>
      <c r="KHZ22" s="37"/>
      <c r="KIA22" s="37"/>
      <c r="KIB22" s="37"/>
      <c r="KIC22" s="37"/>
      <c r="KID22" s="37"/>
      <c r="KIE22" s="37"/>
      <c r="KIF22" s="37"/>
      <c r="KIG22" s="37"/>
      <c r="KIH22" s="37"/>
      <c r="KII22" s="37"/>
      <c r="KIJ22" s="37"/>
      <c r="KIK22" s="37"/>
      <c r="KIL22" s="37"/>
      <c r="KIM22" s="37"/>
      <c r="KIN22" s="37"/>
      <c r="KIO22" s="37"/>
      <c r="KIP22" s="37"/>
      <c r="KIQ22" s="37"/>
      <c r="KIR22" s="37"/>
      <c r="KIS22" s="37"/>
      <c r="KIT22" s="37"/>
      <c r="KIU22" s="37"/>
      <c r="KIV22" s="37"/>
      <c r="KIW22" s="37"/>
      <c r="KIX22" s="37"/>
      <c r="KIY22" s="37"/>
      <c r="KIZ22" s="37"/>
      <c r="KJA22" s="37"/>
      <c r="KJB22" s="37"/>
      <c r="KJC22" s="37"/>
      <c r="KJD22" s="37"/>
      <c r="KJE22" s="37"/>
      <c r="KJF22" s="37"/>
      <c r="KJG22" s="37"/>
      <c r="KJH22" s="37"/>
      <c r="KJI22" s="37"/>
      <c r="KJJ22" s="37"/>
      <c r="KJK22" s="37"/>
      <c r="KJL22" s="37"/>
      <c r="KJM22" s="37"/>
      <c r="KJN22" s="37"/>
      <c r="KJO22" s="37"/>
      <c r="KJP22" s="37"/>
      <c r="KJQ22" s="37"/>
      <c r="KJR22" s="37"/>
      <c r="KJS22" s="37"/>
      <c r="KJT22" s="37"/>
      <c r="KJU22" s="37"/>
      <c r="KJV22" s="37"/>
      <c r="KJW22" s="37"/>
      <c r="KJX22" s="37"/>
      <c r="KJY22" s="37"/>
      <c r="KJZ22" s="37"/>
      <c r="KKA22" s="37"/>
      <c r="KKB22" s="37"/>
      <c r="KKC22" s="37"/>
      <c r="KKD22" s="37"/>
      <c r="KKE22" s="37"/>
      <c r="KKF22" s="37"/>
      <c r="KKG22" s="37"/>
      <c r="KKH22" s="37"/>
      <c r="KKI22" s="37"/>
      <c r="KKJ22" s="37"/>
      <c r="KKK22" s="37"/>
      <c r="KKL22" s="37"/>
      <c r="KKM22" s="37"/>
      <c r="KKN22" s="37"/>
      <c r="KKO22" s="37"/>
      <c r="KKP22" s="37"/>
      <c r="KKQ22" s="37"/>
      <c r="KKR22" s="37"/>
      <c r="KKS22" s="37"/>
      <c r="KKT22" s="37"/>
      <c r="KKU22" s="37"/>
      <c r="KKV22" s="37"/>
      <c r="KKW22" s="37"/>
      <c r="KKX22" s="37"/>
      <c r="KKY22" s="37"/>
      <c r="KKZ22" s="37"/>
      <c r="KLA22" s="37"/>
      <c r="KLB22" s="37"/>
      <c r="KLC22" s="37"/>
      <c r="KLD22" s="37"/>
      <c r="KLE22" s="37"/>
      <c r="KLF22" s="37"/>
      <c r="KLG22" s="37"/>
      <c r="KLH22" s="37"/>
      <c r="KLI22" s="37"/>
      <c r="KLJ22" s="37"/>
      <c r="KLK22" s="37"/>
      <c r="KLL22" s="37"/>
      <c r="KLM22" s="37"/>
      <c r="KLN22" s="37"/>
      <c r="KLO22" s="37"/>
      <c r="KLP22" s="37"/>
      <c r="KLQ22" s="37"/>
      <c r="KLR22" s="37"/>
      <c r="KLS22" s="37"/>
      <c r="KLT22" s="37"/>
      <c r="KLU22" s="37"/>
      <c r="KLV22" s="37"/>
      <c r="KLW22" s="37"/>
      <c r="KLX22" s="37"/>
      <c r="KLY22" s="37"/>
      <c r="KLZ22" s="37"/>
      <c r="KMA22" s="37"/>
      <c r="KMB22" s="37"/>
      <c r="KMC22" s="37"/>
      <c r="KMD22" s="37"/>
      <c r="KME22" s="37"/>
      <c r="KMF22" s="37"/>
      <c r="KMG22" s="37"/>
      <c r="KMH22" s="37"/>
      <c r="KMI22" s="37"/>
      <c r="KMJ22" s="37"/>
      <c r="KMK22" s="37"/>
      <c r="KML22" s="37"/>
      <c r="KMM22" s="37"/>
      <c r="KMN22" s="37"/>
      <c r="KMO22" s="37"/>
      <c r="KMP22" s="37"/>
      <c r="KMQ22" s="37"/>
      <c r="KMR22" s="37"/>
      <c r="KMS22" s="37"/>
      <c r="KMT22" s="37"/>
      <c r="KMU22" s="37"/>
      <c r="KMV22" s="37"/>
      <c r="KMW22" s="37"/>
      <c r="KMX22" s="37"/>
      <c r="KMY22" s="37"/>
      <c r="KMZ22" s="37"/>
      <c r="KNA22" s="37"/>
      <c r="KNB22" s="37"/>
      <c r="KNC22" s="37"/>
      <c r="KND22" s="37"/>
      <c r="KNE22" s="37"/>
      <c r="KNF22" s="37"/>
      <c r="KNG22" s="37"/>
      <c r="KNH22" s="37"/>
      <c r="KNI22" s="37"/>
      <c r="KNJ22" s="37"/>
      <c r="KNK22" s="37"/>
      <c r="KNL22" s="37"/>
      <c r="KNM22" s="37"/>
      <c r="KNN22" s="37"/>
      <c r="KNO22" s="37"/>
      <c r="KNP22" s="37"/>
      <c r="KNQ22" s="37"/>
      <c r="KNR22" s="37"/>
      <c r="KNS22" s="37"/>
      <c r="KNT22" s="37"/>
      <c r="KNU22" s="37"/>
      <c r="KNV22" s="37"/>
      <c r="KNW22" s="37"/>
      <c r="KNX22" s="37"/>
      <c r="KNY22" s="37"/>
      <c r="KNZ22" s="37"/>
      <c r="KOA22" s="37"/>
      <c r="KOB22" s="37"/>
      <c r="KOC22" s="37"/>
      <c r="KOD22" s="37"/>
      <c r="KOE22" s="37"/>
      <c r="KOF22" s="37"/>
      <c r="KOG22" s="37"/>
      <c r="KOH22" s="37"/>
      <c r="KOI22" s="37"/>
      <c r="KOJ22" s="37"/>
      <c r="KOK22" s="37"/>
      <c r="KOL22" s="37"/>
      <c r="KOM22" s="37"/>
      <c r="KON22" s="37"/>
      <c r="KOO22" s="37"/>
      <c r="KOP22" s="37"/>
      <c r="KOQ22" s="37"/>
      <c r="KOR22" s="37"/>
      <c r="KOS22" s="37"/>
      <c r="KOT22" s="37"/>
      <c r="KOU22" s="37"/>
      <c r="KOV22" s="37"/>
      <c r="KOW22" s="37"/>
      <c r="KOX22" s="37"/>
      <c r="KOY22" s="37"/>
      <c r="KOZ22" s="37"/>
      <c r="KPA22" s="37"/>
      <c r="KPB22" s="37"/>
      <c r="KPC22" s="37"/>
      <c r="KPD22" s="37"/>
      <c r="KPE22" s="37"/>
      <c r="KPF22" s="37"/>
      <c r="KPG22" s="37"/>
      <c r="KPH22" s="37"/>
      <c r="KPI22" s="37"/>
      <c r="KPJ22" s="37"/>
      <c r="KPK22" s="37"/>
      <c r="KPL22" s="37"/>
      <c r="KPM22" s="37"/>
      <c r="KPN22" s="37"/>
      <c r="KPO22" s="37"/>
      <c r="KPP22" s="37"/>
      <c r="KPQ22" s="37"/>
      <c r="KPR22" s="37"/>
      <c r="KPS22" s="37"/>
      <c r="KPT22" s="37"/>
      <c r="KPU22" s="37"/>
      <c r="KPV22" s="37"/>
      <c r="KPW22" s="37"/>
      <c r="KPX22" s="37"/>
      <c r="KPY22" s="37"/>
      <c r="KPZ22" s="37"/>
      <c r="KQA22" s="37"/>
      <c r="KQB22" s="37"/>
      <c r="KQC22" s="37"/>
      <c r="KQD22" s="37"/>
      <c r="KQE22" s="37"/>
      <c r="KQF22" s="37"/>
      <c r="KQG22" s="37"/>
      <c r="KQH22" s="37"/>
      <c r="KQI22" s="37"/>
      <c r="KQJ22" s="37"/>
      <c r="KQK22" s="37"/>
      <c r="KQL22" s="37"/>
      <c r="KQM22" s="37"/>
      <c r="KQN22" s="37"/>
      <c r="KQO22" s="37"/>
      <c r="KQP22" s="37"/>
      <c r="KQQ22" s="37"/>
      <c r="KQR22" s="37"/>
      <c r="KQS22" s="37"/>
      <c r="KQT22" s="37"/>
      <c r="KQU22" s="37"/>
      <c r="KQV22" s="37"/>
      <c r="KQW22" s="37"/>
      <c r="KQX22" s="37"/>
      <c r="KQY22" s="37"/>
      <c r="KQZ22" s="37"/>
      <c r="KRA22" s="37"/>
      <c r="KRB22" s="37"/>
      <c r="KRC22" s="37"/>
      <c r="KRD22" s="37"/>
      <c r="KRE22" s="37"/>
      <c r="KRF22" s="37"/>
      <c r="KRG22" s="37"/>
      <c r="KRH22" s="37"/>
      <c r="KRI22" s="37"/>
      <c r="KRJ22" s="37"/>
      <c r="KRK22" s="37"/>
      <c r="KRL22" s="37"/>
      <c r="KRM22" s="37"/>
      <c r="KRN22" s="37"/>
      <c r="KRO22" s="37"/>
      <c r="KRP22" s="37"/>
      <c r="KRQ22" s="37"/>
      <c r="KRR22" s="37"/>
      <c r="KRS22" s="37"/>
      <c r="KRT22" s="37"/>
      <c r="KRU22" s="37"/>
      <c r="KRV22" s="37"/>
      <c r="KRW22" s="37"/>
      <c r="KRX22" s="37"/>
      <c r="KRY22" s="37"/>
      <c r="KRZ22" s="37"/>
      <c r="KSA22" s="37"/>
      <c r="KSB22" s="37"/>
      <c r="KSC22" s="37"/>
      <c r="KSD22" s="37"/>
      <c r="KSE22" s="37"/>
      <c r="KSF22" s="37"/>
      <c r="KSG22" s="37"/>
      <c r="KSH22" s="37"/>
      <c r="KSI22" s="37"/>
      <c r="KSJ22" s="37"/>
      <c r="KSK22" s="37"/>
      <c r="KSL22" s="37"/>
      <c r="KSM22" s="37"/>
      <c r="KSN22" s="37"/>
      <c r="KSO22" s="37"/>
      <c r="KSP22" s="37"/>
      <c r="KSQ22" s="37"/>
      <c r="KSR22" s="37"/>
      <c r="KSS22" s="37"/>
      <c r="KST22" s="37"/>
      <c r="KSU22" s="37"/>
      <c r="KSV22" s="37"/>
      <c r="KSW22" s="37"/>
      <c r="KSX22" s="37"/>
      <c r="KSY22" s="37"/>
      <c r="KSZ22" s="37"/>
      <c r="KTA22" s="37"/>
      <c r="KTB22" s="37"/>
      <c r="KTC22" s="37"/>
      <c r="KTD22" s="37"/>
      <c r="KTE22" s="37"/>
      <c r="KTF22" s="37"/>
      <c r="KTG22" s="37"/>
      <c r="KTH22" s="37"/>
      <c r="KTI22" s="37"/>
      <c r="KTJ22" s="37"/>
      <c r="KTK22" s="37"/>
      <c r="KTL22" s="37"/>
      <c r="KTM22" s="37"/>
      <c r="KTN22" s="37"/>
      <c r="KTO22" s="37"/>
      <c r="KTP22" s="37"/>
      <c r="KTQ22" s="37"/>
      <c r="KTR22" s="37"/>
      <c r="KTS22" s="37"/>
      <c r="KTT22" s="37"/>
      <c r="KTU22" s="37"/>
      <c r="KTV22" s="37"/>
      <c r="KTW22" s="37"/>
      <c r="KTX22" s="37"/>
      <c r="KTY22" s="37"/>
      <c r="KTZ22" s="37"/>
      <c r="KUA22" s="37"/>
      <c r="KUB22" s="37"/>
      <c r="KUC22" s="37"/>
      <c r="KUD22" s="37"/>
      <c r="KUE22" s="37"/>
      <c r="KUF22" s="37"/>
      <c r="KUG22" s="37"/>
      <c r="KUH22" s="37"/>
      <c r="KUI22" s="37"/>
      <c r="KUJ22" s="37"/>
      <c r="KUK22" s="37"/>
      <c r="KUL22" s="37"/>
      <c r="KUM22" s="37"/>
      <c r="KUN22" s="37"/>
      <c r="KUO22" s="37"/>
      <c r="KUP22" s="37"/>
      <c r="KUQ22" s="37"/>
      <c r="KUR22" s="37"/>
      <c r="KUS22" s="37"/>
      <c r="KUT22" s="37"/>
      <c r="KUU22" s="37"/>
      <c r="KUV22" s="37"/>
      <c r="KUW22" s="37"/>
      <c r="KUX22" s="37"/>
      <c r="KUY22" s="37"/>
      <c r="KUZ22" s="37"/>
      <c r="KVA22" s="37"/>
      <c r="KVB22" s="37"/>
      <c r="KVC22" s="37"/>
      <c r="KVD22" s="37"/>
      <c r="KVE22" s="37"/>
      <c r="KVF22" s="37"/>
      <c r="KVG22" s="37"/>
      <c r="KVH22" s="37"/>
      <c r="KVI22" s="37"/>
      <c r="KVJ22" s="37"/>
      <c r="KVK22" s="37"/>
      <c r="KVL22" s="37"/>
      <c r="KVM22" s="37"/>
      <c r="KVN22" s="37"/>
      <c r="KVO22" s="37"/>
      <c r="KVP22" s="37"/>
      <c r="KVQ22" s="37"/>
      <c r="KVR22" s="37"/>
      <c r="KVS22" s="37"/>
      <c r="KVT22" s="37"/>
      <c r="KVU22" s="37"/>
      <c r="KVV22" s="37"/>
      <c r="KVW22" s="37"/>
      <c r="KVX22" s="37"/>
      <c r="KVY22" s="37"/>
      <c r="KVZ22" s="37"/>
      <c r="KWA22" s="37"/>
      <c r="KWB22" s="37"/>
      <c r="KWC22" s="37"/>
      <c r="KWD22" s="37"/>
      <c r="KWE22" s="37"/>
      <c r="KWF22" s="37"/>
      <c r="KWG22" s="37"/>
      <c r="KWH22" s="37"/>
      <c r="KWI22" s="37"/>
      <c r="KWJ22" s="37"/>
      <c r="KWK22" s="37"/>
      <c r="KWL22" s="37"/>
      <c r="KWM22" s="37"/>
      <c r="KWN22" s="37"/>
      <c r="KWO22" s="37"/>
      <c r="KWP22" s="37"/>
      <c r="KWQ22" s="37"/>
      <c r="KWR22" s="37"/>
      <c r="KWS22" s="37"/>
      <c r="KWT22" s="37"/>
      <c r="KWU22" s="37"/>
      <c r="KWV22" s="37"/>
      <c r="KWW22" s="37"/>
      <c r="KWX22" s="37"/>
      <c r="KWY22" s="37"/>
      <c r="KWZ22" s="37"/>
      <c r="KXA22" s="37"/>
      <c r="KXB22" s="37"/>
      <c r="KXC22" s="37"/>
      <c r="KXD22" s="37"/>
      <c r="KXE22" s="37"/>
      <c r="KXF22" s="37"/>
      <c r="KXG22" s="37"/>
      <c r="KXH22" s="37"/>
      <c r="KXI22" s="37"/>
      <c r="KXJ22" s="37"/>
      <c r="KXK22" s="37"/>
      <c r="KXL22" s="37"/>
      <c r="KXM22" s="37"/>
      <c r="KXN22" s="37"/>
      <c r="KXO22" s="37"/>
      <c r="KXP22" s="37"/>
      <c r="KXQ22" s="37"/>
      <c r="KXR22" s="37"/>
      <c r="KXS22" s="37"/>
      <c r="KXT22" s="37"/>
      <c r="KXU22" s="37"/>
      <c r="KXV22" s="37"/>
      <c r="KXW22" s="37"/>
      <c r="KXX22" s="37"/>
      <c r="KXY22" s="37"/>
      <c r="KXZ22" s="37"/>
      <c r="KYA22" s="37"/>
      <c r="KYB22" s="37"/>
      <c r="KYC22" s="37"/>
      <c r="KYD22" s="37"/>
      <c r="KYE22" s="37"/>
      <c r="KYF22" s="37"/>
      <c r="KYG22" s="37"/>
      <c r="KYH22" s="37"/>
      <c r="KYI22" s="37"/>
      <c r="KYJ22" s="37"/>
      <c r="KYK22" s="37"/>
      <c r="KYL22" s="37"/>
      <c r="KYM22" s="37"/>
      <c r="KYN22" s="37"/>
      <c r="KYO22" s="37"/>
      <c r="KYP22" s="37"/>
      <c r="KYQ22" s="37"/>
      <c r="KYR22" s="37"/>
      <c r="KYS22" s="37"/>
      <c r="KYT22" s="37"/>
      <c r="KYU22" s="37"/>
      <c r="KYV22" s="37"/>
      <c r="KYW22" s="37"/>
      <c r="KYX22" s="37"/>
      <c r="KYY22" s="37"/>
      <c r="KYZ22" s="37"/>
      <c r="KZA22" s="37"/>
      <c r="KZB22" s="37"/>
      <c r="KZC22" s="37"/>
      <c r="KZD22" s="37"/>
      <c r="KZE22" s="37"/>
      <c r="KZF22" s="37"/>
      <c r="KZG22" s="37"/>
      <c r="KZH22" s="37"/>
      <c r="KZI22" s="37"/>
      <c r="KZJ22" s="37"/>
      <c r="KZK22" s="37"/>
      <c r="KZL22" s="37"/>
      <c r="KZM22" s="37"/>
      <c r="KZN22" s="37"/>
      <c r="KZO22" s="37"/>
      <c r="KZP22" s="37"/>
      <c r="KZQ22" s="37"/>
      <c r="KZR22" s="37"/>
      <c r="KZS22" s="37"/>
      <c r="KZT22" s="37"/>
      <c r="KZU22" s="37"/>
      <c r="KZV22" s="37"/>
      <c r="KZW22" s="37"/>
      <c r="KZX22" s="37"/>
      <c r="KZY22" s="37"/>
      <c r="KZZ22" s="37"/>
      <c r="LAA22" s="37"/>
      <c r="LAB22" s="37"/>
      <c r="LAC22" s="37"/>
      <c r="LAD22" s="37"/>
      <c r="LAE22" s="37"/>
      <c r="LAF22" s="37"/>
      <c r="LAG22" s="37"/>
      <c r="LAH22" s="37"/>
      <c r="LAI22" s="37"/>
      <c r="LAJ22" s="37"/>
      <c r="LAK22" s="37"/>
      <c r="LAL22" s="37"/>
      <c r="LAM22" s="37"/>
      <c r="LAN22" s="37"/>
      <c r="LAO22" s="37"/>
      <c r="LAP22" s="37"/>
      <c r="LAQ22" s="37"/>
      <c r="LAR22" s="37"/>
      <c r="LAS22" s="37"/>
      <c r="LAT22" s="37"/>
      <c r="LAU22" s="37"/>
      <c r="LAV22" s="37"/>
      <c r="LAW22" s="37"/>
      <c r="LAX22" s="37"/>
      <c r="LAY22" s="37"/>
      <c r="LAZ22" s="37"/>
      <c r="LBA22" s="37"/>
      <c r="LBB22" s="37"/>
      <c r="LBC22" s="37"/>
      <c r="LBD22" s="37"/>
      <c r="LBE22" s="37"/>
      <c r="LBF22" s="37"/>
      <c r="LBG22" s="37"/>
      <c r="LBH22" s="37"/>
      <c r="LBI22" s="37"/>
      <c r="LBJ22" s="37"/>
      <c r="LBK22" s="37"/>
      <c r="LBL22" s="37"/>
      <c r="LBM22" s="37"/>
      <c r="LBN22" s="37"/>
      <c r="LBO22" s="37"/>
      <c r="LBP22" s="37"/>
      <c r="LBQ22" s="37"/>
      <c r="LBR22" s="37"/>
      <c r="LBS22" s="37"/>
      <c r="LBT22" s="37"/>
      <c r="LBU22" s="37"/>
      <c r="LBV22" s="37"/>
      <c r="LBW22" s="37"/>
      <c r="LBX22" s="37"/>
      <c r="LBY22" s="37"/>
      <c r="LBZ22" s="37"/>
      <c r="LCA22" s="37"/>
      <c r="LCB22" s="37"/>
      <c r="LCC22" s="37"/>
      <c r="LCD22" s="37"/>
      <c r="LCE22" s="37"/>
      <c r="LCF22" s="37"/>
      <c r="LCG22" s="37"/>
      <c r="LCH22" s="37"/>
      <c r="LCI22" s="37"/>
      <c r="LCJ22" s="37"/>
      <c r="LCK22" s="37"/>
      <c r="LCL22" s="37"/>
      <c r="LCM22" s="37"/>
      <c r="LCN22" s="37"/>
      <c r="LCO22" s="37"/>
      <c r="LCP22" s="37"/>
      <c r="LCQ22" s="37"/>
      <c r="LCR22" s="37"/>
      <c r="LCS22" s="37"/>
      <c r="LCT22" s="37"/>
      <c r="LCU22" s="37"/>
      <c r="LCV22" s="37"/>
      <c r="LCW22" s="37"/>
      <c r="LCX22" s="37"/>
      <c r="LCY22" s="37"/>
      <c r="LCZ22" s="37"/>
      <c r="LDA22" s="37"/>
      <c r="LDB22" s="37"/>
      <c r="LDC22" s="37"/>
      <c r="LDD22" s="37"/>
      <c r="LDE22" s="37"/>
      <c r="LDF22" s="37"/>
      <c r="LDG22" s="37"/>
      <c r="LDH22" s="37"/>
      <c r="LDI22" s="37"/>
      <c r="LDJ22" s="37"/>
      <c r="LDK22" s="37"/>
      <c r="LDL22" s="37"/>
      <c r="LDM22" s="37"/>
      <c r="LDN22" s="37"/>
      <c r="LDO22" s="37"/>
      <c r="LDP22" s="37"/>
      <c r="LDQ22" s="37"/>
      <c r="LDR22" s="37"/>
      <c r="LDS22" s="37"/>
      <c r="LDT22" s="37"/>
      <c r="LDU22" s="37"/>
      <c r="LDV22" s="37"/>
      <c r="LDW22" s="37"/>
      <c r="LDX22" s="37"/>
      <c r="LDY22" s="37"/>
      <c r="LDZ22" s="37"/>
      <c r="LEA22" s="37"/>
      <c r="LEB22" s="37"/>
      <c r="LEC22" s="37"/>
      <c r="LED22" s="37"/>
      <c r="LEE22" s="37"/>
      <c r="LEF22" s="37"/>
      <c r="LEG22" s="37"/>
      <c r="LEH22" s="37"/>
      <c r="LEI22" s="37"/>
      <c r="LEJ22" s="37"/>
      <c r="LEK22" s="37"/>
      <c r="LEL22" s="37"/>
      <c r="LEM22" s="37"/>
      <c r="LEN22" s="37"/>
      <c r="LEO22" s="37"/>
      <c r="LEP22" s="37"/>
      <c r="LEQ22" s="37"/>
      <c r="LER22" s="37"/>
      <c r="LES22" s="37"/>
      <c r="LET22" s="37"/>
      <c r="LEU22" s="37"/>
      <c r="LEV22" s="37"/>
      <c r="LEW22" s="37"/>
      <c r="LEX22" s="37"/>
      <c r="LEY22" s="37"/>
      <c r="LEZ22" s="37"/>
      <c r="LFA22" s="37"/>
      <c r="LFB22" s="37"/>
      <c r="LFC22" s="37"/>
      <c r="LFD22" s="37"/>
      <c r="LFE22" s="37"/>
      <c r="LFF22" s="37"/>
      <c r="LFG22" s="37"/>
      <c r="LFH22" s="37"/>
      <c r="LFI22" s="37"/>
      <c r="LFJ22" s="37"/>
      <c r="LFK22" s="37"/>
      <c r="LFL22" s="37"/>
      <c r="LFM22" s="37"/>
      <c r="LFN22" s="37"/>
      <c r="LFO22" s="37"/>
      <c r="LFP22" s="37"/>
      <c r="LFQ22" s="37"/>
      <c r="LFR22" s="37"/>
      <c r="LFS22" s="37"/>
      <c r="LFT22" s="37"/>
      <c r="LFU22" s="37"/>
      <c r="LFV22" s="37"/>
      <c r="LFW22" s="37"/>
      <c r="LFX22" s="37"/>
      <c r="LFY22" s="37"/>
      <c r="LFZ22" s="37"/>
      <c r="LGA22" s="37"/>
      <c r="LGB22" s="37"/>
      <c r="LGC22" s="37"/>
      <c r="LGD22" s="37"/>
      <c r="LGE22" s="37"/>
      <c r="LGF22" s="37"/>
      <c r="LGG22" s="37"/>
      <c r="LGH22" s="37"/>
      <c r="LGI22" s="37"/>
      <c r="LGJ22" s="37"/>
      <c r="LGK22" s="37"/>
      <c r="LGL22" s="37"/>
      <c r="LGM22" s="37"/>
      <c r="LGN22" s="37"/>
      <c r="LGO22" s="37"/>
      <c r="LGP22" s="37"/>
      <c r="LGQ22" s="37"/>
      <c r="LGR22" s="37"/>
      <c r="LGS22" s="37"/>
      <c r="LGT22" s="37"/>
      <c r="LGU22" s="37"/>
      <c r="LGV22" s="37"/>
      <c r="LGW22" s="37"/>
      <c r="LGX22" s="37"/>
      <c r="LGY22" s="37"/>
      <c r="LGZ22" s="37"/>
      <c r="LHA22" s="37"/>
      <c r="LHB22" s="37"/>
      <c r="LHC22" s="37"/>
      <c r="LHD22" s="37"/>
      <c r="LHE22" s="37"/>
      <c r="LHF22" s="37"/>
      <c r="LHG22" s="37"/>
      <c r="LHH22" s="37"/>
      <c r="LHI22" s="37"/>
      <c r="LHJ22" s="37"/>
      <c r="LHK22" s="37"/>
      <c r="LHL22" s="37"/>
      <c r="LHM22" s="37"/>
      <c r="LHN22" s="37"/>
      <c r="LHO22" s="37"/>
      <c r="LHP22" s="37"/>
      <c r="LHQ22" s="37"/>
      <c r="LHR22" s="37"/>
      <c r="LHS22" s="37"/>
      <c r="LHT22" s="37"/>
      <c r="LHU22" s="37"/>
      <c r="LHV22" s="37"/>
      <c r="LHW22" s="37"/>
      <c r="LHX22" s="37"/>
      <c r="LHY22" s="37"/>
      <c r="LHZ22" s="37"/>
      <c r="LIA22" s="37"/>
      <c r="LIB22" s="37"/>
      <c r="LIC22" s="37"/>
      <c r="LID22" s="37"/>
      <c r="LIE22" s="37"/>
      <c r="LIF22" s="37"/>
      <c r="LIG22" s="37"/>
      <c r="LIH22" s="37"/>
      <c r="LII22" s="37"/>
      <c r="LIJ22" s="37"/>
      <c r="LIK22" s="37"/>
      <c r="LIL22" s="37"/>
      <c r="LIM22" s="37"/>
      <c r="LIN22" s="37"/>
      <c r="LIO22" s="37"/>
      <c r="LIP22" s="37"/>
      <c r="LIQ22" s="37"/>
      <c r="LIR22" s="37"/>
      <c r="LIS22" s="37"/>
      <c r="LIT22" s="37"/>
      <c r="LIU22" s="37"/>
      <c r="LIV22" s="37"/>
      <c r="LIW22" s="37"/>
      <c r="LIX22" s="37"/>
      <c r="LIY22" s="37"/>
      <c r="LIZ22" s="37"/>
      <c r="LJA22" s="37"/>
      <c r="LJB22" s="37"/>
      <c r="LJC22" s="37"/>
      <c r="LJD22" s="37"/>
      <c r="LJE22" s="37"/>
      <c r="LJF22" s="37"/>
      <c r="LJG22" s="37"/>
      <c r="LJH22" s="37"/>
      <c r="LJI22" s="37"/>
      <c r="LJJ22" s="37"/>
      <c r="LJK22" s="37"/>
      <c r="LJL22" s="37"/>
      <c r="LJM22" s="37"/>
      <c r="LJN22" s="37"/>
      <c r="LJO22" s="37"/>
      <c r="LJP22" s="37"/>
      <c r="LJQ22" s="37"/>
      <c r="LJR22" s="37"/>
      <c r="LJS22" s="37"/>
      <c r="LJT22" s="37"/>
      <c r="LJU22" s="37"/>
      <c r="LJV22" s="37"/>
      <c r="LJW22" s="37"/>
      <c r="LJX22" s="37"/>
      <c r="LJY22" s="37"/>
      <c r="LJZ22" s="37"/>
      <c r="LKA22" s="37"/>
      <c r="LKB22" s="37"/>
      <c r="LKC22" s="37"/>
      <c r="LKD22" s="37"/>
      <c r="LKE22" s="37"/>
      <c r="LKF22" s="37"/>
      <c r="LKG22" s="37"/>
      <c r="LKH22" s="37"/>
      <c r="LKI22" s="37"/>
      <c r="LKJ22" s="37"/>
      <c r="LKK22" s="37"/>
      <c r="LKL22" s="37"/>
      <c r="LKM22" s="37"/>
      <c r="LKN22" s="37"/>
      <c r="LKO22" s="37"/>
      <c r="LKP22" s="37"/>
      <c r="LKQ22" s="37"/>
      <c r="LKR22" s="37"/>
      <c r="LKS22" s="37"/>
      <c r="LKT22" s="37"/>
      <c r="LKU22" s="37"/>
      <c r="LKV22" s="37"/>
      <c r="LKW22" s="37"/>
      <c r="LKX22" s="37"/>
      <c r="LKY22" s="37"/>
      <c r="LKZ22" s="37"/>
      <c r="LLA22" s="37"/>
      <c r="LLB22" s="37"/>
      <c r="LLC22" s="37"/>
      <c r="LLD22" s="37"/>
      <c r="LLE22" s="37"/>
      <c r="LLF22" s="37"/>
      <c r="LLG22" s="37"/>
      <c r="LLH22" s="37"/>
      <c r="LLI22" s="37"/>
      <c r="LLJ22" s="37"/>
      <c r="LLK22" s="37"/>
      <c r="LLL22" s="37"/>
      <c r="LLM22" s="37"/>
      <c r="LLN22" s="37"/>
      <c r="LLO22" s="37"/>
      <c r="LLP22" s="37"/>
      <c r="LLQ22" s="37"/>
      <c r="LLR22" s="37"/>
      <c r="LLS22" s="37"/>
      <c r="LLT22" s="37"/>
      <c r="LLU22" s="37"/>
      <c r="LLV22" s="37"/>
      <c r="LLW22" s="37"/>
      <c r="LLX22" s="37"/>
      <c r="LLY22" s="37"/>
      <c r="LLZ22" s="37"/>
      <c r="LMA22" s="37"/>
      <c r="LMB22" s="37"/>
      <c r="LMC22" s="37"/>
      <c r="LMD22" s="37"/>
      <c r="LME22" s="37"/>
      <c r="LMF22" s="37"/>
      <c r="LMG22" s="37"/>
      <c r="LMH22" s="37"/>
      <c r="LMI22" s="37"/>
      <c r="LMJ22" s="37"/>
      <c r="LMK22" s="37"/>
      <c r="LML22" s="37"/>
      <c r="LMM22" s="37"/>
      <c r="LMN22" s="37"/>
      <c r="LMO22" s="37"/>
      <c r="LMP22" s="37"/>
      <c r="LMQ22" s="37"/>
      <c r="LMR22" s="37"/>
      <c r="LMS22" s="37"/>
      <c r="LMT22" s="37"/>
      <c r="LMU22" s="37"/>
      <c r="LMV22" s="37"/>
      <c r="LMW22" s="37"/>
      <c r="LMX22" s="37"/>
      <c r="LMY22" s="37"/>
      <c r="LMZ22" s="37"/>
      <c r="LNA22" s="37"/>
      <c r="LNB22" s="37"/>
      <c r="LNC22" s="37"/>
      <c r="LND22" s="37"/>
      <c r="LNE22" s="37"/>
      <c r="LNF22" s="37"/>
      <c r="LNG22" s="37"/>
      <c r="LNH22" s="37"/>
      <c r="LNI22" s="37"/>
      <c r="LNJ22" s="37"/>
      <c r="LNK22" s="37"/>
      <c r="LNL22" s="37"/>
      <c r="LNM22" s="37"/>
      <c r="LNN22" s="37"/>
      <c r="LNO22" s="37"/>
      <c r="LNP22" s="37"/>
      <c r="LNQ22" s="37"/>
      <c r="LNR22" s="37"/>
      <c r="LNS22" s="37"/>
      <c r="LNT22" s="37"/>
      <c r="LNU22" s="37"/>
      <c r="LNV22" s="37"/>
      <c r="LNW22" s="37"/>
      <c r="LNX22" s="37"/>
      <c r="LNY22" s="37"/>
      <c r="LNZ22" s="37"/>
      <c r="LOA22" s="37"/>
      <c r="LOB22" s="37"/>
      <c r="LOC22" s="37"/>
      <c r="LOD22" s="37"/>
      <c r="LOE22" s="37"/>
      <c r="LOF22" s="37"/>
      <c r="LOG22" s="37"/>
      <c r="LOH22" s="37"/>
      <c r="LOI22" s="37"/>
      <c r="LOJ22" s="37"/>
      <c r="LOK22" s="37"/>
      <c r="LOL22" s="37"/>
      <c r="LOM22" s="37"/>
      <c r="LON22" s="37"/>
      <c r="LOO22" s="37"/>
      <c r="LOP22" s="37"/>
      <c r="LOQ22" s="37"/>
      <c r="LOR22" s="37"/>
      <c r="LOS22" s="37"/>
      <c r="LOT22" s="37"/>
      <c r="LOU22" s="37"/>
      <c r="LOV22" s="37"/>
      <c r="LOW22" s="37"/>
      <c r="LOX22" s="37"/>
      <c r="LOY22" s="37"/>
      <c r="LOZ22" s="37"/>
      <c r="LPA22" s="37"/>
      <c r="LPB22" s="37"/>
      <c r="LPC22" s="37"/>
      <c r="LPD22" s="37"/>
      <c r="LPE22" s="37"/>
      <c r="LPF22" s="37"/>
      <c r="LPG22" s="37"/>
      <c r="LPH22" s="37"/>
      <c r="LPI22" s="37"/>
      <c r="LPJ22" s="37"/>
      <c r="LPK22" s="37"/>
      <c r="LPL22" s="37"/>
      <c r="LPM22" s="37"/>
      <c r="LPN22" s="37"/>
      <c r="LPO22" s="37"/>
      <c r="LPP22" s="37"/>
      <c r="LPQ22" s="37"/>
      <c r="LPR22" s="37"/>
      <c r="LPS22" s="37"/>
      <c r="LPT22" s="37"/>
      <c r="LPU22" s="37"/>
      <c r="LPV22" s="37"/>
      <c r="LPW22" s="37"/>
      <c r="LPX22" s="37"/>
      <c r="LPY22" s="37"/>
      <c r="LPZ22" s="37"/>
      <c r="LQA22" s="37"/>
      <c r="LQB22" s="37"/>
      <c r="LQC22" s="37"/>
      <c r="LQD22" s="37"/>
      <c r="LQE22" s="37"/>
      <c r="LQF22" s="37"/>
      <c r="LQG22" s="37"/>
      <c r="LQH22" s="37"/>
      <c r="LQI22" s="37"/>
      <c r="LQJ22" s="37"/>
      <c r="LQK22" s="37"/>
      <c r="LQL22" s="37"/>
      <c r="LQM22" s="37"/>
      <c r="LQN22" s="37"/>
      <c r="LQO22" s="37"/>
      <c r="LQP22" s="37"/>
      <c r="LQQ22" s="37"/>
      <c r="LQR22" s="37"/>
      <c r="LQS22" s="37"/>
      <c r="LQT22" s="37"/>
      <c r="LQU22" s="37"/>
      <c r="LQV22" s="37"/>
      <c r="LQW22" s="37"/>
      <c r="LQX22" s="37"/>
      <c r="LQY22" s="37"/>
      <c r="LQZ22" s="37"/>
      <c r="LRA22" s="37"/>
      <c r="LRB22" s="37"/>
      <c r="LRC22" s="37"/>
      <c r="LRD22" s="37"/>
      <c r="LRE22" s="37"/>
      <c r="LRF22" s="37"/>
      <c r="LRG22" s="37"/>
      <c r="LRH22" s="37"/>
      <c r="LRI22" s="37"/>
      <c r="LRJ22" s="37"/>
      <c r="LRK22" s="37"/>
      <c r="LRL22" s="37"/>
      <c r="LRM22" s="37"/>
      <c r="LRN22" s="37"/>
      <c r="LRO22" s="37"/>
      <c r="LRP22" s="37"/>
      <c r="LRQ22" s="37"/>
      <c r="LRR22" s="37"/>
      <c r="LRS22" s="37"/>
      <c r="LRT22" s="37"/>
      <c r="LRU22" s="37"/>
      <c r="LRV22" s="37"/>
      <c r="LRW22" s="37"/>
      <c r="LRX22" s="37"/>
      <c r="LRY22" s="37"/>
      <c r="LRZ22" s="37"/>
      <c r="LSA22" s="37"/>
      <c r="LSB22" s="37"/>
      <c r="LSC22" s="37"/>
      <c r="LSD22" s="37"/>
      <c r="LSE22" s="37"/>
      <c r="LSF22" s="37"/>
      <c r="LSG22" s="37"/>
      <c r="LSH22" s="37"/>
      <c r="LSI22" s="37"/>
      <c r="LSJ22" s="37"/>
      <c r="LSK22" s="37"/>
      <c r="LSL22" s="37"/>
      <c r="LSM22" s="37"/>
      <c r="LSN22" s="37"/>
      <c r="LSO22" s="37"/>
      <c r="LSP22" s="37"/>
      <c r="LSQ22" s="37"/>
      <c r="LSR22" s="37"/>
      <c r="LSS22" s="37"/>
      <c r="LST22" s="37"/>
      <c r="LSU22" s="37"/>
      <c r="LSV22" s="37"/>
      <c r="LSW22" s="37"/>
      <c r="LSX22" s="37"/>
      <c r="LSY22" s="37"/>
      <c r="LSZ22" s="37"/>
      <c r="LTA22" s="37"/>
      <c r="LTB22" s="37"/>
      <c r="LTC22" s="37"/>
      <c r="LTD22" s="37"/>
      <c r="LTE22" s="37"/>
      <c r="LTF22" s="37"/>
      <c r="LTG22" s="37"/>
      <c r="LTH22" s="37"/>
      <c r="LTI22" s="37"/>
      <c r="LTJ22" s="37"/>
      <c r="LTK22" s="37"/>
      <c r="LTL22" s="37"/>
      <c r="LTM22" s="37"/>
      <c r="LTN22" s="37"/>
      <c r="LTO22" s="37"/>
      <c r="LTP22" s="37"/>
      <c r="LTQ22" s="37"/>
      <c r="LTR22" s="37"/>
      <c r="LTS22" s="37"/>
      <c r="LTT22" s="37"/>
      <c r="LTU22" s="37"/>
      <c r="LTV22" s="37"/>
      <c r="LTW22" s="37"/>
      <c r="LTX22" s="37"/>
      <c r="LTY22" s="37"/>
      <c r="LTZ22" s="37"/>
      <c r="LUA22" s="37"/>
      <c r="LUB22" s="37"/>
      <c r="LUC22" s="37"/>
      <c r="LUD22" s="37"/>
      <c r="LUE22" s="37"/>
      <c r="LUF22" s="37"/>
      <c r="LUG22" s="37"/>
      <c r="LUH22" s="37"/>
      <c r="LUI22" s="37"/>
      <c r="LUJ22" s="37"/>
      <c r="LUK22" s="37"/>
      <c r="LUL22" s="37"/>
      <c r="LUM22" s="37"/>
      <c r="LUN22" s="37"/>
      <c r="LUO22" s="37"/>
      <c r="LUP22" s="37"/>
      <c r="LUQ22" s="37"/>
      <c r="LUR22" s="37"/>
      <c r="LUS22" s="37"/>
      <c r="LUT22" s="37"/>
      <c r="LUU22" s="37"/>
      <c r="LUV22" s="37"/>
      <c r="LUW22" s="37"/>
      <c r="LUX22" s="37"/>
      <c r="LUY22" s="37"/>
      <c r="LUZ22" s="37"/>
      <c r="LVA22" s="37"/>
      <c r="LVB22" s="37"/>
      <c r="LVC22" s="37"/>
      <c r="LVD22" s="37"/>
      <c r="LVE22" s="37"/>
      <c r="LVF22" s="37"/>
      <c r="LVG22" s="37"/>
      <c r="LVH22" s="37"/>
      <c r="LVI22" s="37"/>
      <c r="LVJ22" s="37"/>
      <c r="LVK22" s="37"/>
      <c r="LVL22" s="37"/>
      <c r="LVM22" s="37"/>
      <c r="LVN22" s="37"/>
      <c r="LVO22" s="37"/>
      <c r="LVP22" s="37"/>
      <c r="LVQ22" s="37"/>
      <c r="LVR22" s="37"/>
      <c r="LVS22" s="37"/>
      <c r="LVT22" s="37"/>
      <c r="LVU22" s="37"/>
      <c r="LVV22" s="37"/>
      <c r="LVW22" s="37"/>
      <c r="LVX22" s="37"/>
      <c r="LVY22" s="37"/>
      <c r="LVZ22" s="37"/>
      <c r="LWA22" s="37"/>
      <c r="LWB22" s="37"/>
      <c r="LWC22" s="37"/>
      <c r="LWD22" s="37"/>
      <c r="LWE22" s="37"/>
      <c r="LWF22" s="37"/>
      <c r="LWG22" s="37"/>
      <c r="LWH22" s="37"/>
      <c r="LWI22" s="37"/>
      <c r="LWJ22" s="37"/>
      <c r="LWK22" s="37"/>
      <c r="LWL22" s="37"/>
      <c r="LWM22" s="37"/>
      <c r="LWN22" s="37"/>
      <c r="LWO22" s="37"/>
      <c r="LWP22" s="37"/>
      <c r="LWQ22" s="37"/>
      <c r="LWR22" s="37"/>
      <c r="LWS22" s="37"/>
      <c r="LWT22" s="37"/>
      <c r="LWU22" s="37"/>
      <c r="LWV22" s="37"/>
      <c r="LWW22" s="37"/>
      <c r="LWX22" s="37"/>
      <c r="LWY22" s="37"/>
      <c r="LWZ22" s="37"/>
      <c r="LXA22" s="37"/>
      <c r="LXB22" s="37"/>
      <c r="LXC22" s="37"/>
      <c r="LXD22" s="37"/>
      <c r="LXE22" s="37"/>
      <c r="LXF22" s="37"/>
      <c r="LXG22" s="37"/>
      <c r="LXH22" s="37"/>
      <c r="LXI22" s="37"/>
      <c r="LXJ22" s="37"/>
      <c r="LXK22" s="37"/>
      <c r="LXL22" s="37"/>
      <c r="LXM22" s="37"/>
      <c r="LXN22" s="37"/>
      <c r="LXO22" s="37"/>
      <c r="LXP22" s="37"/>
      <c r="LXQ22" s="37"/>
      <c r="LXR22" s="37"/>
      <c r="LXS22" s="37"/>
      <c r="LXT22" s="37"/>
      <c r="LXU22" s="37"/>
      <c r="LXV22" s="37"/>
      <c r="LXW22" s="37"/>
      <c r="LXX22" s="37"/>
      <c r="LXY22" s="37"/>
      <c r="LXZ22" s="37"/>
      <c r="LYA22" s="37"/>
      <c r="LYB22" s="37"/>
      <c r="LYC22" s="37"/>
      <c r="LYD22" s="37"/>
      <c r="LYE22" s="37"/>
      <c r="LYF22" s="37"/>
      <c r="LYG22" s="37"/>
      <c r="LYH22" s="37"/>
      <c r="LYI22" s="37"/>
      <c r="LYJ22" s="37"/>
      <c r="LYK22" s="37"/>
      <c r="LYL22" s="37"/>
      <c r="LYM22" s="37"/>
      <c r="LYN22" s="37"/>
      <c r="LYO22" s="37"/>
      <c r="LYP22" s="37"/>
      <c r="LYQ22" s="37"/>
      <c r="LYR22" s="37"/>
      <c r="LYS22" s="37"/>
      <c r="LYT22" s="37"/>
      <c r="LYU22" s="37"/>
      <c r="LYV22" s="37"/>
      <c r="LYW22" s="37"/>
      <c r="LYX22" s="37"/>
      <c r="LYY22" s="37"/>
      <c r="LYZ22" s="37"/>
      <c r="LZA22" s="37"/>
      <c r="LZB22" s="37"/>
      <c r="LZC22" s="37"/>
      <c r="LZD22" s="37"/>
      <c r="LZE22" s="37"/>
      <c r="LZF22" s="37"/>
      <c r="LZG22" s="37"/>
      <c r="LZH22" s="37"/>
      <c r="LZI22" s="37"/>
      <c r="LZJ22" s="37"/>
      <c r="LZK22" s="37"/>
      <c r="LZL22" s="37"/>
      <c r="LZM22" s="37"/>
      <c r="LZN22" s="37"/>
      <c r="LZO22" s="37"/>
      <c r="LZP22" s="37"/>
      <c r="LZQ22" s="37"/>
      <c r="LZR22" s="37"/>
      <c r="LZS22" s="37"/>
      <c r="LZT22" s="37"/>
      <c r="LZU22" s="37"/>
      <c r="LZV22" s="37"/>
      <c r="LZW22" s="37"/>
      <c r="LZX22" s="37"/>
      <c r="LZY22" s="37"/>
      <c r="LZZ22" s="37"/>
      <c r="MAA22" s="37"/>
      <c r="MAB22" s="37"/>
      <c r="MAC22" s="37"/>
      <c r="MAD22" s="37"/>
      <c r="MAE22" s="37"/>
      <c r="MAF22" s="37"/>
      <c r="MAG22" s="37"/>
      <c r="MAH22" s="37"/>
      <c r="MAI22" s="37"/>
      <c r="MAJ22" s="37"/>
      <c r="MAK22" s="37"/>
      <c r="MAL22" s="37"/>
      <c r="MAM22" s="37"/>
      <c r="MAN22" s="37"/>
      <c r="MAO22" s="37"/>
      <c r="MAP22" s="37"/>
      <c r="MAQ22" s="37"/>
      <c r="MAR22" s="37"/>
      <c r="MAS22" s="37"/>
      <c r="MAT22" s="37"/>
      <c r="MAU22" s="37"/>
      <c r="MAV22" s="37"/>
      <c r="MAW22" s="37"/>
      <c r="MAX22" s="37"/>
      <c r="MAY22" s="37"/>
      <c r="MAZ22" s="37"/>
      <c r="MBA22" s="37"/>
      <c r="MBB22" s="37"/>
      <c r="MBC22" s="37"/>
      <c r="MBD22" s="37"/>
      <c r="MBE22" s="37"/>
      <c r="MBF22" s="37"/>
      <c r="MBG22" s="37"/>
      <c r="MBH22" s="37"/>
      <c r="MBI22" s="37"/>
      <c r="MBJ22" s="37"/>
      <c r="MBK22" s="37"/>
      <c r="MBL22" s="37"/>
      <c r="MBM22" s="37"/>
      <c r="MBN22" s="37"/>
      <c r="MBO22" s="37"/>
      <c r="MBP22" s="37"/>
      <c r="MBQ22" s="37"/>
      <c r="MBR22" s="37"/>
      <c r="MBS22" s="37"/>
      <c r="MBT22" s="37"/>
      <c r="MBU22" s="37"/>
      <c r="MBV22" s="37"/>
      <c r="MBW22" s="37"/>
      <c r="MBX22" s="37"/>
      <c r="MBY22" s="37"/>
      <c r="MBZ22" s="37"/>
      <c r="MCA22" s="37"/>
      <c r="MCB22" s="37"/>
      <c r="MCC22" s="37"/>
      <c r="MCD22" s="37"/>
      <c r="MCE22" s="37"/>
      <c r="MCF22" s="37"/>
      <c r="MCG22" s="37"/>
      <c r="MCH22" s="37"/>
      <c r="MCI22" s="37"/>
      <c r="MCJ22" s="37"/>
      <c r="MCK22" s="37"/>
      <c r="MCL22" s="37"/>
      <c r="MCM22" s="37"/>
      <c r="MCN22" s="37"/>
      <c r="MCO22" s="37"/>
      <c r="MCP22" s="37"/>
      <c r="MCQ22" s="37"/>
      <c r="MCR22" s="37"/>
      <c r="MCS22" s="37"/>
      <c r="MCT22" s="37"/>
      <c r="MCU22" s="37"/>
      <c r="MCV22" s="37"/>
      <c r="MCW22" s="37"/>
      <c r="MCX22" s="37"/>
      <c r="MCY22" s="37"/>
      <c r="MCZ22" s="37"/>
      <c r="MDA22" s="37"/>
      <c r="MDB22" s="37"/>
      <c r="MDC22" s="37"/>
      <c r="MDD22" s="37"/>
      <c r="MDE22" s="37"/>
      <c r="MDF22" s="37"/>
      <c r="MDG22" s="37"/>
      <c r="MDH22" s="37"/>
      <c r="MDI22" s="37"/>
      <c r="MDJ22" s="37"/>
      <c r="MDK22" s="37"/>
      <c r="MDL22" s="37"/>
      <c r="MDM22" s="37"/>
      <c r="MDN22" s="37"/>
      <c r="MDO22" s="37"/>
      <c r="MDP22" s="37"/>
      <c r="MDQ22" s="37"/>
      <c r="MDR22" s="37"/>
      <c r="MDS22" s="37"/>
      <c r="MDT22" s="37"/>
      <c r="MDU22" s="37"/>
      <c r="MDV22" s="37"/>
      <c r="MDW22" s="37"/>
      <c r="MDX22" s="37"/>
      <c r="MDY22" s="37"/>
      <c r="MDZ22" s="37"/>
      <c r="MEA22" s="37"/>
      <c r="MEB22" s="37"/>
      <c r="MEC22" s="37"/>
      <c r="MED22" s="37"/>
      <c r="MEE22" s="37"/>
      <c r="MEF22" s="37"/>
      <c r="MEG22" s="37"/>
      <c r="MEH22" s="37"/>
      <c r="MEI22" s="37"/>
      <c r="MEJ22" s="37"/>
      <c r="MEK22" s="37"/>
      <c r="MEL22" s="37"/>
      <c r="MEM22" s="37"/>
      <c r="MEN22" s="37"/>
      <c r="MEO22" s="37"/>
      <c r="MEP22" s="37"/>
      <c r="MEQ22" s="37"/>
      <c r="MER22" s="37"/>
      <c r="MES22" s="37"/>
      <c r="MET22" s="37"/>
      <c r="MEU22" s="37"/>
      <c r="MEV22" s="37"/>
      <c r="MEW22" s="37"/>
      <c r="MEX22" s="37"/>
      <c r="MEY22" s="37"/>
      <c r="MEZ22" s="37"/>
      <c r="MFA22" s="37"/>
      <c r="MFB22" s="37"/>
      <c r="MFC22" s="37"/>
      <c r="MFD22" s="37"/>
      <c r="MFE22" s="37"/>
      <c r="MFF22" s="37"/>
      <c r="MFG22" s="37"/>
      <c r="MFH22" s="37"/>
      <c r="MFI22" s="37"/>
      <c r="MFJ22" s="37"/>
      <c r="MFK22" s="37"/>
      <c r="MFL22" s="37"/>
      <c r="MFM22" s="37"/>
      <c r="MFN22" s="37"/>
      <c r="MFO22" s="37"/>
      <c r="MFP22" s="37"/>
      <c r="MFQ22" s="37"/>
      <c r="MFR22" s="37"/>
      <c r="MFS22" s="37"/>
      <c r="MFT22" s="37"/>
      <c r="MFU22" s="37"/>
      <c r="MFV22" s="37"/>
      <c r="MFW22" s="37"/>
      <c r="MFX22" s="37"/>
      <c r="MFY22" s="37"/>
      <c r="MFZ22" s="37"/>
      <c r="MGA22" s="37"/>
      <c r="MGB22" s="37"/>
      <c r="MGC22" s="37"/>
      <c r="MGD22" s="37"/>
      <c r="MGE22" s="37"/>
      <c r="MGF22" s="37"/>
      <c r="MGG22" s="37"/>
      <c r="MGH22" s="37"/>
      <c r="MGI22" s="37"/>
      <c r="MGJ22" s="37"/>
      <c r="MGK22" s="37"/>
      <c r="MGL22" s="37"/>
      <c r="MGM22" s="37"/>
      <c r="MGN22" s="37"/>
      <c r="MGO22" s="37"/>
      <c r="MGP22" s="37"/>
      <c r="MGQ22" s="37"/>
      <c r="MGR22" s="37"/>
      <c r="MGS22" s="37"/>
      <c r="MGT22" s="37"/>
      <c r="MGU22" s="37"/>
      <c r="MGV22" s="37"/>
      <c r="MGW22" s="37"/>
      <c r="MGX22" s="37"/>
      <c r="MGY22" s="37"/>
      <c r="MGZ22" s="37"/>
      <c r="MHA22" s="37"/>
      <c r="MHB22" s="37"/>
      <c r="MHC22" s="37"/>
      <c r="MHD22" s="37"/>
      <c r="MHE22" s="37"/>
      <c r="MHF22" s="37"/>
      <c r="MHG22" s="37"/>
      <c r="MHH22" s="37"/>
      <c r="MHI22" s="37"/>
      <c r="MHJ22" s="37"/>
      <c r="MHK22" s="37"/>
      <c r="MHL22" s="37"/>
      <c r="MHM22" s="37"/>
      <c r="MHN22" s="37"/>
      <c r="MHO22" s="37"/>
      <c r="MHP22" s="37"/>
      <c r="MHQ22" s="37"/>
      <c r="MHR22" s="37"/>
      <c r="MHS22" s="37"/>
      <c r="MHT22" s="37"/>
      <c r="MHU22" s="37"/>
      <c r="MHV22" s="37"/>
      <c r="MHW22" s="37"/>
      <c r="MHX22" s="37"/>
      <c r="MHY22" s="37"/>
      <c r="MHZ22" s="37"/>
      <c r="MIA22" s="37"/>
      <c r="MIB22" s="37"/>
      <c r="MIC22" s="37"/>
      <c r="MID22" s="37"/>
      <c r="MIE22" s="37"/>
      <c r="MIF22" s="37"/>
      <c r="MIG22" s="37"/>
      <c r="MIH22" s="37"/>
      <c r="MII22" s="37"/>
      <c r="MIJ22" s="37"/>
      <c r="MIK22" s="37"/>
      <c r="MIL22" s="37"/>
      <c r="MIM22" s="37"/>
      <c r="MIN22" s="37"/>
      <c r="MIO22" s="37"/>
      <c r="MIP22" s="37"/>
      <c r="MIQ22" s="37"/>
      <c r="MIR22" s="37"/>
      <c r="MIS22" s="37"/>
      <c r="MIT22" s="37"/>
      <c r="MIU22" s="37"/>
      <c r="MIV22" s="37"/>
      <c r="MIW22" s="37"/>
      <c r="MIX22" s="37"/>
      <c r="MIY22" s="37"/>
      <c r="MIZ22" s="37"/>
      <c r="MJA22" s="37"/>
      <c r="MJB22" s="37"/>
      <c r="MJC22" s="37"/>
      <c r="MJD22" s="37"/>
      <c r="MJE22" s="37"/>
      <c r="MJF22" s="37"/>
      <c r="MJG22" s="37"/>
      <c r="MJH22" s="37"/>
      <c r="MJI22" s="37"/>
      <c r="MJJ22" s="37"/>
      <c r="MJK22" s="37"/>
      <c r="MJL22" s="37"/>
      <c r="MJM22" s="37"/>
      <c r="MJN22" s="37"/>
      <c r="MJO22" s="37"/>
      <c r="MJP22" s="37"/>
      <c r="MJQ22" s="37"/>
      <c r="MJR22" s="37"/>
      <c r="MJS22" s="37"/>
      <c r="MJT22" s="37"/>
      <c r="MJU22" s="37"/>
      <c r="MJV22" s="37"/>
      <c r="MJW22" s="37"/>
      <c r="MJX22" s="37"/>
      <c r="MJY22" s="37"/>
      <c r="MJZ22" s="37"/>
      <c r="MKA22" s="37"/>
      <c r="MKB22" s="37"/>
      <c r="MKC22" s="37"/>
      <c r="MKD22" s="37"/>
      <c r="MKE22" s="37"/>
      <c r="MKF22" s="37"/>
      <c r="MKG22" s="37"/>
      <c r="MKH22" s="37"/>
      <c r="MKI22" s="37"/>
      <c r="MKJ22" s="37"/>
      <c r="MKK22" s="37"/>
      <c r="MKL22" s="37"/>
      <c r="MKM22" s="37"/>
      <c r="MKN22" s="37"/>
      <c r="MKO22" s="37"/>
      <c r="MKP22" s="37"/>
      <c r="MKQ22" s="37"/>
      <c r="MKR22" s="37"/>
      <c r="MKS22" s="37"/>
      <c r="MKT22" s="37"/>
      <c r="MKU22" s="37"/>
      <c r="MKV22" s="37"/>
      <c r="MKW22" s="37"/>
      <c r="MKX22" s="37"/>
      <c r="MKY22" s="37"/>
      <c r="MKZ22" s="37"/>
      <c r="MLA22" s="37"/>
      <c r="MLB22" s="37"/>
      <c r="MLC22" s="37"/>
      <c r="MLD22" s="37"/>
      <c r="MLE22" s="37"/>
      <c r="MLF22" s="37"/>
      <c r="MLG22" s="37"/>
      <c r="MLH22" s="37"/>
      <c r="MLI22" s="37"/>
      <c r="MLJ22" s="37"/>
      <c r="MLK22" s="37"/>
      <c r="MLL22" s="37"/>
      <c r="MLM22" s="37"/>
      <c r="MLN22" s="37"/>
      <c r="MLO22" s="37"/>
      <c r="MLP22" s="37"/>
      <c r="MLQ22" s="37"/>
      <c r="MLR22" s="37"/>
      <c r="MLS22" s="37"/>
      <c r="MLT22" s="37"/>
      <c r="MLU22" s="37"/>
      <c r="MLV22" s="37"/>
      <c r="MLW22" s="37"/>
      <c r="MLX22" s="37"/>
      <c r="MLY22" s="37"/>
      <c r="MLZ22" s="37"/>
      <c r="MMA22" s="37"/>
      <c r="MMB22" s="37"/>
      <c r="MMC22" s="37"/>
      <c r="MMD22" s="37"/>
      <c r="MME22" s="37"/>
      <c r="MMF22" s="37"/>
      <c r="MMG22" s="37"/>
      <c r="MMH22" s="37"/>
      <c r="MMI22" s="37"/>
      <c r="MMJ22" s="37"/>
      <c r="MMK22" s="37"/>
      <c r="MML22" s="37"/>
      <c r="MMM22" s="37"/>
      <c r="MMN22" s="37"/>
      <c r="MMO22" s="37"/>
      <c r="MMP22" s="37"/>
      <c r="MMQ22" s="37"/>
      <c r="MMR22" s="37"/>
      <c r="MMS22" s="37"/>
      <c r="MMT22" s="37"/>
      <c r="MMU22" s="37"/>
      <c r="MMV22" s="37"/>
      <c r="MMW22" s="37"/>
      <c r="MMX22" s="37"/>
      <c r="MMY22" s="37"/>
      <c r="MMZ22" s="37"/>
      <c r="MNA22" s="37"/>
      <c r="MNB22" s="37"/>
      <c r="MNC22" s="37"/>
      <c r="MND22" s="37"/>
      <c r="MNE22" s="37"/>
      <c r="MNF22" s="37"/>
      <c r="MNG22" s="37"/>
      <c r="MNH22" s="37"/>
      <c r="MNI22" s="37"/>
      <c r="MNJ22" s="37"/>
      <c r="MNK22" s="37"/>
      <c r="MNL22" s="37"/>
      <c r="MNM22" s="37"/>
      <c r="MNN22" s="37"/>
      <c r="MNO22" s="37"/>
      <c r="MNP22" s="37"/>
      <c r="MNQ22" s="37"/>
      <c r="MNR22" s="37"/>
      <c r="MNS22" s="37"/>
      <c r="MNT22" s="37"/>
      <c r="MNU22" s="37"/>
      <c r="MNV22" s="37"/>
      <c r="MNW22" s="37"/>
      <c r="MNX22" s="37"/>
      <c r="MNY22" s="37"/>
      <c r="MNZ22" s="37"/>
      <c r="MOA22" s="37"/>
      <c r="MOB22" s="37"/>
      <c r="MOC22" s="37"/>
      <c r="MOD22" s="37"/>
      <c r="MOE22" s="37"/>
      <c r="MOF22" s="37"/>
      <c r="MOG22" s="37"/>
      <c r="MOH22" s="37"/>
      <c r="MOI22" s="37"/>
      <c r="MOJ22" s="37"/>
      <c r="MOK22" s="37"/>
      <c r="MOL22" s="37"/>
      <c r="MOM22" s="37"/>
      <c r="MON22" s="37"/>
      <c r="MOO22" s="37"/>
      <c r="MOP22" s="37"/>
      <c r="MOQ22" s="37"/>
      <c r="MOR22" s="37"/>
      <c r="MOS22" s="37"/>
      <c r="MOT22" s="37"/>
      <c r="MOU22" s="37"/>
      <c r="MOV22" s="37"/>
      <c r="MOW22" s="37"/>
      <c r="MOX22" s="37"/>
      <c r="MOY22" s="37"/>
      <c r="MOZ22" s="37"/>
      <c r="MPA22" s="37"/>
      <c r="MPB22" s="37"/>
      <c r="MPC22" s="37"/>
      <c r="MPD22" s="37"/>
      <c r="MPE22" s="37"/>
      <c r="MPF22" s="37"/>
      <c r="MPG22" s="37"/>
      <c r="MPH22" s="37"/>
      <c r="MPI22" s="37"/>
      <c r="MPJ22" s="37"/>
      <c r="MPK22" s="37"/>
      <c r="MPL22" s="37"/>
      <c r="MPM22" s="37"/>
      <c r="MPN22" s="37"/>
      <c r="MPO22" s="37"/>
      <c r="MPP22" s="37"/>
      <c r="MPQ22" s="37"/>
      <c r="MPR22" s="37"/>
      <c r="MPS22" s="37"/>
      <c r="MPT22" s="37"/>
      <c r="MPU22" s="37"/>
      <c r="MPV22" s="37"/>
      <c r="MPW22" s="37"/>
      <c r="MPX22" s="37"/>
      <c r="MPY22" s="37"/>
      <c r="MPZ22" s="37"/>
      <c r="MQA22" s="37"/>
      <c r="MQB22" s="37"/>
      <c r="MQC22" s="37"/>
      <c r="MQD22" s="37"/>
      <c r="MQE22" s="37"/>
      <c r="MQF22" s="37"/>
      <c r="MQG22" s="37"/>
      <c r="MQH22" s="37"/>
      <c r="MQI22" s="37"/>
      <c r="MQJ22" s="37"/>
      <c r="MQK22" s="37"/>
      <c r="MQL22" s="37"/>
      <c r="MQM22" s="37"/>
      <c r="MQN22" s="37"/>
      <c r="MQO22" s="37"/>
      <c r="MQP22" s="37"/>
      <c r="MQQ22" s="37"/>
      <c r="MQR22" s="37"/>
      <c r="MQS22" s="37"/>
      <c r="MQT22" s="37"/>
      <c r="MQU22" s="37"/>
      <c r="MQV22" s="37"/>
      <c r="MQW22" s="37"/>
      <c r="MQX22" s="37"/>
      <c r="MQY22" s="37"/>
      <c r="MQZ22" s="37"/>
      <c r="MRA22" s="37"/>
      <c r="MRB22" s="37"/>
      <c r="MRC22" s="37"/>
      <c r="MRD22" s="37"/>
      <c r="MRE22" s="37"/>
      <c r="MRF22" s="37"/>
      <c r="MRG22" s="37"/>
      <c r="MRH22" s="37"/>
      <c r="MRI22" s="37"/>
      <c r="MRJ22" s="37"/>
      <c r="MRK22" s="37"/>
      <c r="MRL22" s="37"/>
      <c r="MRM22" s="37"/>
      <c r="MRN22" s="37"/>
      <c r="MRO22" s="37"/>
      <c r="MRP22" s="37"/>
      <c r="MRQ22" s="37"/>
      <c r="MRR22" s="37"/>
      <c r="MRS22" s="37"/>
      <c r="MRT22" s="37"/>
      <c r="MRU22" s="37"/>
      <c r="MRV22" s="37"/>
      <c r="MRW22" s="37"/>
      <c r="MRX22" s="37"/>
      <c r="MRY22" s="37"/>
      <c r="MRZ22" s="37"/>
      <c r="MSA22" s="37"/>
      <c r="MSB22" s="37"/>
      <c r="MSC22" s="37"/>
      <c r="MSD22" s="37"/>
      <c r="MSE22" s="37"/>
      <c r="MSF22" s="37"/>
      <c r="MSG22" s="37"/>
      <c r="MSH22" s="37"/>
      <c r="MSI22" s="37"/>
      <c r="MSJ22" s="37"/>
      <c r="MSK22" s="37"/>
      <c r="MSL22" s="37"/>
      <c r="MSM22" s="37"/>
      <c r="MSN22" s="37"/>
      <c r="MSO22" s="37"/>
      <c r="MSP22" s="37"/>
      <c r="MSQ22" s="37"/>
      <c r="MSR22" s="37"/>
      <c r="MSS22" s="37"/>
      <c r="MST22" s="37"/>
      <c r="MSU22" s="37"/>
      <c r="MSV22" s="37"/>
      <c r="MSW22" s="37"/>
      <c r="MSX22" s="37"/>
      <c r="MSY22" s="37"/>
      <c r="MSZ22" s="37"/>
      <c r="MTA22" s="37"/>
      <c r="MTB22" s="37"/>
      <c r="MTC22" s="37"/>
      <c r="MTD22" s="37"/>
      <c r="MTE22" s="37"/>
      <c r="MTF22" s="37"/>
      <c r="MTG22" s="37"/>
      <c r="MTH22" s="37"/>
      <c r="MTI22" s="37"/>
      <c r="MTJ22" s="37"/>
      <c r="MTK22" s="37"/>
      <c r="MTL22" s="37"/>
      <c r="MTM22" s="37"/>
      <c r="MTN22" s="37"/>
      <c r="MTO22" s="37"/>
      <c r="MTP22" s="37"/>
      <c r="MTQ22" s="37"/>
      <c r="MTR22" s="37"/>
      <c r="MTS22" s="37"/>
      <c r="MTT22" s="37"/>
      <c r="MTU22" s="37"/>
      <c r="MTV22" s="37"/>
      <c r="MTW22" s="37"/>
      <c r="MTX22" s="37"/>
      <c r="MTY22" s="37"/>
      <c r="MTZ22" s="37"/>
      <c r="MUA22" s="37"/>
      <c r="MUB22" s="37"/>
      <c r="MUC22" s="37"/>
      <c r="MUD22" s="37"/>
      <c r="MUE22" s="37"/>
      <c r="MUF22" s="37"/>
      <c r="MUG22" s="37"/>
      <c r="MUH22" s="37"/>
      <c r="MUI22" s="37"/>
      <c r="MUJ22" s="37"/>
      <c r="MUK22" s="37"/>
      <c r="MUL22" s="37"/>
      <c r="MUM22" s="37"/>
      <c r="MUN22" s="37"/>
      <c r="MUO22" s="37"/>
      <c r="MUP22" s="37"/>
      <c r="MUQ22" s="37"/>
      <c r="MUR22" s="37"/>
      <c r="MUS22" s="37"/>
      <c r="MUT22" s="37"/>
      <c r="MUU22" s="37"/>
      <c r="MUV22" s="37"/>
      <c r="MUW22" s="37"/>
      <c r="MUX22" s="37"/>
      <c r="MUY22" s="37"/>
      <c r="MUZ22" s="37"/>
      <c r="MVA22" s="37"/>
      <c r="MVB22" s="37"/>
      <c r="MVC22" s="37"/>
      <c r="MVD22" s="37"/>
      <c r="MVE22" s="37"/>
      <c r="MVF22" s="37"/>
      <c r="MVG22" s="37"/>
      <c r="MVH22" s="37"/>
      <c r="MVI22" s="37"/>
      <c r="MVJ22" s="37"/>
      <c r="MVK22" s="37"/>
      <c r="MVL22" s="37"/>
      <c r="MVM22" s="37"/>
      <c r="MVN22" s="37"/>
      <c r="MVO22" s="37"/>
      <c r="MVP22" s="37"/>
      <c r="MVQ22" s="37"/>
      <c r="MVR22" s="37"/>
      <c r="MVS22" s="37"/>
      <c r="MVT22" s="37"/>
      <c r="MVU22" s="37"/>
      <c r="MVV22" s="37"/>
      <c r="MVW22" s="37"/>
      <c r="MVX22" s="37"/>
      <c r="MVY22" s="37"/>
      <c r="MVZ22" s="37"/>
      <c r="MWA22" s="37"/>
      <c r="MWB22" s="37"/>
      <c r="MWC22" s="37"/>
      <c r="MWD22" s="37"/>
      <c r="MWE22" s="37"/>
      <c r="MWF22" s="37"/>
      <c r="MWG22" s="37"/>
      <c r="MWH22" s="37"/>
      <c r="MWI22" s="37"/>
      <c r="MWJ22" s="37"/>
      <c r="MWK22" s="37"/>
      <c r="MWL22" s="37"/>
      <c r="MWM22" s="37"/>
      <c r="MWN22" s="37"/>
      <c r="MWO22" s="37"/>
      <c r="MWP22" s="37"/>
      <c r="MWQ22" s="37"/>
      <c r="MWR22" s="37"/>
      <c r="MWS22" s="37"/>
      <c r="MWT22" s="37"/>
      <c r="MWU22" s="37"/>
      <c r="MWV22" s="37"/>
      <c r="MWW22" s="37"/>
      <c r="MWX22" s="37"/>
      <c r="MWY22" s="37"/>
      <c r="MWZ22" s="37"/>
      <c r="MXA22" s="37"/>
      <c r="MXB22" s="37"/>
      <c r="MXC22" s="37"/>
      <c r="MXD22" s="37"/>
      <c r="MXE22" s="37"/>
      <c r="MXF22" s="37"/>
      <c r="MXG22" s="37"/>
      <c r="MXH22" s="37"/>
      <c r="MXI22" s="37"/>
      <c r="MXJ22" s="37"/>
      <c r="MXK22" s="37"/>
      <c r="MXL22" s="37"/>
      <c r="MXM22" s="37"/>
      <c r="MXN22" s="37"/>
      <c r="MXO22" s="37"/>
      <c r="MXP22" s="37"/>
      <c r="MXQ22" s="37"/>
      <c r="MXR22" s="37"/>
      <c r="MXS22" s="37"/>
      <c r="MXT22" s="37"/>
      <c r="MXU22" s="37"/>
      <c r="MXV22" s="37"/>
      <c r="MXW22" s="37"/>
      <c r="MXX22" s="37"/>
      <c r="MXY22" s="37"/>
      <c r="MXZ22" s="37"/>
      <c r="MYA22" s="37"/>
      <c r="MYB22" s="37"/>
      <c r="MYC22" s="37"/>
      <c r="MYD22" s="37"/>
      <c r="MYE22" s="37"/>
      <c r="MYF22" s="37"/>
      <c r="MYG22" s="37"/>
      <c r="MYH22" s="37"/>
      <c r="MYI22" s="37"/>
      <c r="MYJ22" s="37"/>
      <c r="MYK22" s="37"/>
      <c r="MYL22" s="37"/>
      <c r="MYM22" s="37"/>
      <c r="MYN22" s="37"/>
      <c r="MYO22" s="37"/>
      <c r="MYP22" s="37"/>
      <c r="MYQ22" s="37"/>
      <c r="MYR22" s="37"/>
      <c r="MYS22" s="37"/>
      <c r="MYT22" s="37"/>
      <c r="MYU22" s="37"/>
      <c r="MYV22" s="37"/>
      <c r="MYW22" s="37"/>
      <c r="MYX22" s="37"/>
      <c r="MYY22" s="37"/>
      <c r="MYZ22" s="37"/>
      <c r="MZA22" s="37"/>
      <c r="MZB22" s="37"/>
      <c r="MZC22" s="37"/>
      <c r="MZD22" s="37"/>
      <c r="MZE22" s="37"/>
      <c r="MZF22" s="37"/>
      <c r="MZG22" s="37"/>
      <c r="MZH22" s="37"/>
      <c r="MZI22" s="37"/>
      <c r="MZJ22" s="37"/>
      <c r="MZK22" s="37"/>
      <c r="MZL22" s="37"/>
      <c r="MZM22" s="37"/>
      <c r="MZN22" s="37"/>
      <c r="MZO22" s="37"/>
      <c r="MZP22" s="37"/>
      <c r="MZQ22" s="37"/>
      <c r="MZR22" s="37"/>
      <c r="MZS22" s="37"/>
      <c r="MZT22" s="37"/>
      <c r="MZU22" s="37"/>
      <c r="MZV22" s="37"/>
      <c r="MZW22" s="37"/>
      <c r="MZX22" s="37"/>
      <c r="MZY22" s="37"/>
      <c r="MZZ22" s="37"/>
      <c r="NAA22" s="37"/>
      <c r="NAB22" s="37"/>
      <c r="NAC22" s="37"/>
      <c r="NAD22" s="37"/>
      <c r="NAE22" s="37"/>
      <c r="NAF22" s="37"/>
      <c r="NAG22" s="37"/>
      <c r="NAH22" s="37"/>
      <c r="NAI22" s="37"/>
      <c r="NAJ22" s="37"/>
      <c r="NAK22" s="37"/>
      <c r="NAL22" s="37"/>
      <c r="NAM22" s="37"/>
      <c r="NAN22" s="37"/>
      <c r="NAO22" s="37"/>
      <c r="NAP22" s="37"/>
      <c r="NAQ22" s="37"/>
      <c r="NAR22" s="37"/>
      <c r="NAS22" s="37"/>
      <c r="NAT22" s="37"/>
      <c r="NAU22" s="37"/>
      <c r="NAV22" s="37"/>
      <c r="NAW22" s="37"/>
      <c r="NAX22" s="37"/>
      <c r="NAY22" s="37"/>
      <c r="NAZ22" s="37"/>
      <c r="NBA22" s="37"/>
      <c r="NBB22" s="37"/>
      <c r="NBC22" s="37"/>
      <c r="NBD22" s="37"/>
      <c r="NBE22" s="37"/>
      <c r="NBF22" s="37"/>
      <c r="NBG22" s="37"/>
      <c r="NBH22" s="37"/>
      <c r="NBI22" s="37"/>
      <c r="NBJ22" s="37"/>
      <c r="NBK22" s="37"/>
      <c r="NBL22" s="37"/>
      <c r="NBM22" s="37"/>
      <c r="NBN22" s="37"/>
      <c r="NBO22" s="37"/>
      <c r="NBP22" s="37"/>
      <c r="NBQ22" s="37"/>
      <c r="NBR22" s="37"/>
      <c r="NBS22" s="37"/>
      <c r="NBT22" s="37"/>
      <c r="NBU22" s="37"/>
      <c r="NBV22" s="37"/>
      <c r="NBW22" s="37"/>
      <c r="NBX22" s="37"/>
      <c r="NBY22" s="37"/>
      <c r="NBZ22" s="37"/>
      <c r="NCA22" s="37"/>
      <c r="NCB22" s="37"/>
      <c r="NCC22" s="37"/>
      <c r="NCD22" s="37"/>
      <c r="NCE22" s="37"/>
      <c r="NCF22" s="37"/>
      <c r="NCG22" s="37"/>
      <c r="NCH22" s="37"/>
      <c r="NCI22" s="37"/>
      <c r="NCJ22" s="37"/>
      <c r="NCK22" s="37"/>
      <c r="NCL22" s="37"/>
      <c r="NCM22" s="37"/>
      <c r="NCN22" s="37"/>
      <c r="NCO22" s="37"/>
      <c r="NCP22" s="37"/>
      <c r="NCQ22" s="37"/>
      <c r="NCR22" s="37"/>
      <c r="NCS22" s="37"/>
      <c r="NCT22" s="37"/>
      <c r="NCU22" s="37"/>
      <c r="NCV22" s="37"/>
      <c r="NCW22" s="37"/>
      <c r="NCX22" s="37"/>
      <c r="NCY22" s="37"/>
      <c r="NCZ22" s="37"/>
      <c r="NDA22" s="37"/>
      <c r="NDB22" s="37"/>
      <c r="NDC22" s="37"/>
      <c r="NDD22" s="37"/>
      <c r="NDE22" s="37"/>
      <c r="NDF22" s="37"/>
      <c r="NDG22" s="37"/>
      <c r="NDH22" s="37"/>
      <c r="NDI22" s="37"/>
      <c r="NDJ22" s="37"/>
      <c r="NDK22" s="37"/>
      <c r="NDL22" s="37"/>
      <c r="NDM22" s="37"/>
      <c r="NDN22" s="37"/>
      <c r="NDO22" s="37"/>
      <c r="NDP22" s="37"/>
      <c r="NDQ22" s="37"/>
      <c r="NDR22" s="37"/>
      <c r="NDS22" s="37"/>
      <c r="NDT22" s="37"/>
      <c r="NDU22" s="37"/>
      <c r="NDV22" s="37"/>
      <c r="NDW22" s="37"/>
      <c r="NDX22" s="37"/>
      <c r="NDY22" s="37"/>
      <c r="NDZ22" s="37"/>
      <c r="NEA22" s="37"/>
      <c r="NEB22" s="37"/>
      <c r="NEC22" s="37"/>
      <c r="NED22" s="37"/>
      <c r="NEE22" s="37"/>
      <c r="NEF22" s="37"/>
      <c r="NEG22" s="37"/>
      <c r="NEH22" s="37"/>
      <c r="NEI22" s="37"/>
      <c r="NEJ22" s="37"/>
      <c r="NEK22" s="37"/>
      <c r="NEL22" s="37"/>
      <c r="NEM22" s="37"/>
      <c r="NEN22" s="37"/>
      <c r="NEO22" s="37"/>
      <c r="NEP22" s="37"/>
      <c r="NEQ22" s="37"/>
      <c r="NER22" s="37"/>
      <c r="NES22" s="37"/>
      <c r="NET22" s="37"/>
      <c r="NEU22" s="37"/>
      <c r="NEV22" s="37"/>
      <c r="NEW22" s="37"/>
      <c r="NEX22" s="37"/>
      <c r="NEY22" s="37"/>
      <c r="NEZ22" s="37"/>
      <c r="NFA22" s="37"/>
      <c r="NFB22" s="37"/>
      <c r="NFC22" s="37"/>
      <c r="NFD22" s="37"/>
      <c r="NFE22" s="37"/>
      <c r="NFF22" s="37"/>
      <c r="NFG22" s="37"/>
      <c r="NFH22" s="37"/>
      <c r="NFI22" s="37"/>
      <c r="NFJ22" s="37"/>
      <c r="NFK22" s="37"/>
      <c r="NFL22" s="37"/>
      <c r="NFM22" s="37"/>
      <c r="NFN22" s="37"/>
      <c r="NFO22" s="37"/>
      <c r="NFP22" s="37"/>
      <c r="NFQ22" s="37"/>
      <c r="NFR22" s="37"/>
      <c r="NFS22" s="37"/>
      <c r="NFT22" s="37"/>
      <c r="NFU22" s="37"/>
      <c r="NFV22" s="37"/>
      <c r="NFW22" s="37"/>
      <c r="NFX22" s="37"/>
      <c r="NFY22" s="37"/>
      <c r="NFZ22" s="37"/>
      <c r="NGA22" s="37"/>
      <c r="NGB22" s="37"/>
      <c r="NGC22" s="37"/>
      <c r="NGD22" s="37"/>
      <c r="NGE22" s="37"/>
      <c r="NGF22" s="37"/>
      <c r="NGG22" s="37"/>
      <c r="NGH22" s="37"/>
      <c r="NGI22" s="37"/>
      <c r="NGJ22" s="37"/>
      <c r="NGK22" s="37"/>
      <c r="NGL22" s="37"/>
      <c r="NGM22" s="37"/>
      <c r="NGN22" s="37"/>
      <c r="NGO22" s="37"/>
      <c r="NGP22" s="37"/>
      <c r="NGQ22" s="37"/>
      <c r="NGR22" s="37"/>
      <c r="NGS22" s="37"/>
      <c r="NGT22" s="37"/>
      <c r="NGU22" s="37"/>
      <c r="NGV22" s="37"/>
      <c r="NGW22" s="37"/>
      <c r="NGX22" s="37"/>
      <c r="NGY22" s="37"/>
      <c r="NGZ22" s="37"/>
      <c r="NHA22" s="37"/>
      <c r="NHB22" s="37"/>
      <c r="NHC22" s="37"/>
      <c r="NHD22" s="37"/>
      <c r="NHE22" s="37"/>
      <c r="NHF22" s="37"/>
      <c r="NHG22" s="37"/>
      <c r="NHH22" s="37"/>
      <c r="NHI22" s="37"/>
      <c r="NHJ22" s="37"/>
      <c r="NHK22" s="37"/>
      <c r="NHL22" s="37"/>
      <c r="NHM22" s="37"/>
      <c r="NHN22" s="37"/>
      <c r="NHO22" s="37"/>
      <c r="NHP22" s="37"/>
      <c r="NHQ22" s="37"/>
      <c r="NHR22" s="37"/>
      <c r="NHS22" s="37"/>
      <c r="NHT22" s="37"/>
      <c r="NHU22" s="37"/>
      <c r="NHV22" s="37"/>
      <c r="NHW22" s="37"/>
      <c r="NHX22" s="37"/>
      <c r="NHY22" s="37"/>
      <c r="NHZ22" s="37"/>
      <c r="NIA22" s="37"/>
      <c r="NIB22" s="37"/>
      <c r="NIC22" s="37"/>
      <c r="NID22" s="37"/>
      <c r="NIE22" s="37"/>
      <c r="NIF22" s="37"/>
      <c r="NIG22" s="37"/>
      <c r="NIH22" s="37"/>
      <c r="NII22" s="37"/>
      <c r="NIJ22" s="37"/>
      <c r="NIK22" s="37"/>
      <c r="NIL22" s="37"/>
      <c r="NIM22" s="37"/>
      <c r="NIN22" s="37"/>
      <c r="NIO22" s="37"/>
      <c r="NIP22" s="37"/>
      <c r="NIQ22" s="37"/>
      <c r="NIR22" s="37"/>
      <c r="NIS22" s="37"/>
      <c r="NIT22" s="37"/>
      <c r="NIU22" s="37"/>
      <c r="NIV22" s="37"/>
      <c r="NIW22" s="37"/>
      <c r="NIX22" s="37"/>
      <c r="NIY22" s="37"/>
      <c r="NIZ22" s="37"/>
      <c r="NJA22" s="37"/>
      <c r="NJB22" s="37"/>
      <c r="NJC22" s="37"/>
      <c r="NJD22" s="37"/>
      <c r="NJE22" s="37"/>
      <c r="NJF22" s="37"/>
      <c r="NJG22" s="37"/>
      <c r="NJH22" s="37"/>
      <c r="NJI22" s="37"/>
      <c r="NJJ22" s="37"/>
      <c r="NJK22" s="37"/>
      <c r="NJL22" s="37"/>
      <c r="NJM22" s="37"/>
      <c r="NJN22" s="37"/>
      <c r="NJO22" s="37"/>
      <c r="NJP22" s="37"/>
      <c r="NJQ22" s="37"/>
      <c r="NJR22" s="37"/>
      <c r="NJS22" s="37"/>
      <c r="NJT22" s="37"/>
      <c r="NJU22" s="37"/>
      <c r="NJV22" s="37"/>
      <c r="NJW22" s="37"/>
      <c r="NJX22" s="37"/>
      <c r="NJY22" s="37"/>
      <c r="NJZ22" s="37"/>
      <c r="NKA22" s="37"/>
      <c r="NKB22" s="37"/>
      <c r="NKC22" s="37"/>
      <c r="NKD22" s="37"/>
      <c r="NKE22" s="37"/>
      <c r="NKF22" s="37"/>
      <c r="NKG22" s="37"/>
      <c r="NKH22" s="37"/>
      <c r="NKI22" s="37"/>
      <c r="NKJ22" s="37"/>
      <c r="NKK22" s="37"/>
      <c r="NKL22" s="37"/>
      <c r="NKM22" s="37"/>
      <c r="NKN22" s="37"/>
      <c r="NKO22" s="37"/>
      <c r="NKP22" s="37"/>
      <c r="NKQ22" s="37"/>
      <c r="NKR22" s="37"/>
      <c r="NKS22" s="37"/>
      <c r="NKT22" s="37"/>
      <c r="NKU22" s="37"/>
      <c r="NKV22" s="37"/>
      <c r="NKW22" s="37"/>
      <c r="NKX22" s="37"/>
      <c r="NKY22" s="37"/>
      <c r="NKZ22" s="37"/>
      <c r="NLA22" s="37"/>
      <c r="NLB22" s="37"/>
      <c r="NLC22" s="37"/>
      <c r="NLD22" s="37"/>
      <c r="NLE22" s="37"/>
      <c r="NLF22" s="37"/>
      <c r="NLG22" s="37"/>
      <c r="NLH22" s="37"/>
      <c r="NLI22" s="37"/>
      <c r="NLJ22" s="37"/>
      <c r="NLK22" s="37"/>
      <c r="NLL22" s="37"/>
      <c r="NLM22" s="37"/>
      <c r="NLN22" s="37"/>
      <c r="NLO22" s="37"/>
      <c r="NLP22" s="37"/>
      <c r="NLQ22" s="37"/>
      <c r="NLR22" s="37"/>
      <c r="NLS22" s="37"/>
      <c r="NLT22" s="37"/>
      <c r="NLU22" s="37"/>
      <c r="NLV22" s="37"/>
      <c r="NLW22" s="37"/>
      <c r="NLX22" s="37"/>
      <c r="NLY22" s="37"/>
      <c r="NLZ22" s="37"/>
      <c r="NMA22" s="37"/>
      <c r="NMB22" s="37"/>
      <c r="NMC22" s="37"/>
      <c r="NMD22" s="37"/>
      <c r="NME22" s="37"/>
      <c r="NMF22" s="37"/>
      <c r="NMG22" s="37"/>
      <c r="NMH22" s="37"/>
      <c r="NMI22" s="37"/>
      <c r="NMJ22" s="37"/>
      <c r="NMK22" s="37"/>
      <c r="NML22" s="37"/>
      <c r="NMM22" s="37"/>
      <c r="NMN22" s="37"/>
      <c r="NMO22" s="37"/>
      <c r="NMP22" s="37"/>
      <c r="NMQ22" s="37"/>
      <c r="NMR22" s="37"/>
      <c r="NMS22" s="37"/>
      <c r="NMT22" s="37"/>
      <c r="NMU22" s="37"/>
      <c r="NMV22" s="37"/>
      <c r="NMW22" s="37"/>
      <c r="NMX22" s="37"/>
      <c r="NMY22" s="37"/>
      <c r="NMZ22" s="37"/>
      <c r="NNA22" s="37"/>
      <c r="NNB22" s="37"/>
      <c r="NNC22" s="37"/>
      <c r="NND22" s="37"/>
      <c r="NNE22" s="37"/>
      <c r="NNF22" s="37"/>
      <c r="NNG22" s="37"/>
      <c r="NNH22" s="37"/>
      <c r="NNI22" s="37"/>
      <c r="NNJ22" s="37"/>
      <c r="NNK22" s="37"/>
      <c r="NNL22" s="37"/>
      <c r="NNM22" s="37"/>
      <c r="NNN22" s="37"/>
      <c r="NNO22" s="37"/>
      <c r="NNP22" s="37"/>
      <c r="NNQ22" s="37"/>
      <c r="NNR22" s="37"/>
      <c r="NNS22" s="37"/>
      <c r="NNT22" s="37"/>
      <c r="NNU22" s="37"/>
      <c r="NNV22" s="37"/>
      <c r="NNW22" s="37"/>
      <c r="NNX22" s="37"/>
      <c r="NNY22" s="37"/>
      <c r="NNZ22" s="37"/>
      <c r="NOA22" s="37"/>
      <c r="NOB22" s="37"/>
      <c r="NOC22" s="37"/>
      <c r="NOD22" s="37"/>
      <c r="NOE22" s="37"/>
      <c r="NOF22" s="37"/>
      <c r="NOG22" s="37"/>
      <c r="NOH22" s="37"/>
      <c r="NOI22" s="37"/>
      <c r="NOJ22" s="37"/>
      <c r="NOK22" s="37"/>
      <c r="NOL22" s="37"/>
      <c r="NOM22" s="37"/>
      <c r="NON22" s="37"/>
      <c r="NOO22" s="37"/>
      <c r="NOP22" s="37"/>
      <c r="NOQ22" s="37"/>
      <c r="NOR22" s="37"/>
      <c r="NOS22" s="37"/>
      <c r="NOT22" s="37"/>
      <c r="NOU22" s="37"/>
      <c r="NOV22" s="37"/>
      <c r="NOW22" s="37"/>
      <c r="NOX22" s="37"/>
      <c r="NOY22" s="37"/>
      <c r="NOZ22" s="37"/>
      <c r="NPA22" s="37"/>
      <c r="NPB22" s="37"/>
      <c r="NPC22" s="37"/>
      <c r="NPD22" s="37"/>
      <c r="NPE22" s="37"/>
      <c r="NPF22" s="37"/>
      <c r="NPG22" s="37"/>
      <c r="NPH22" s="37"/>
      <c r="NPI22" s="37"/>
      <c r="NPJ22" s="37"/>
      <c r="NPK22" s="37"/>
      <c r="NPL22" s="37"/>
      <c r="NPM22" s="37"/>
      <c r="NPN22" s="37"/>
      <c r="NPO22" s="37"/>
      <c r="NPP22" s="37"/>
      <c r="NPQ22" s="37"/>
      <c r="NPR22" s="37"/>
      <c r="NPS22" s="37"/>
      <c r="NPT22" s="37"/>
      <c r="NPU22" s="37"/>
      <c r="NPV22" s="37"/>
      <c r="NPW22" s="37"/>
      <c r="NPX22" s="37"/>
      <c r="NPY22" s="37"/>
      <c r="NPZ22" s="37"/>
      <c r="NQA22" s="37"/>
      <c r="NQB22" s="37"/>
      <c r="NQC22" s="37"/>
      <c r="NQD22" s="37"/>
      <c r="NQE22" s="37"/>
      <c r="NQF22" s="37"/>
      <c r="NQG22" s="37"/>
      <c r="NQH22" s="37"/>
      <c r="NQI22" s="37"/>
      <c r="NQJ22" s="37"/>
      <c r="NQK22" s="37"/>
      <c r="NQL22" s="37"/>
      <c r="NQM22" s="37"/>
      <c r="NQN22" s="37"/>
      <c r="NQO22" s="37"/>
      <c r="NQP22" s="37"/>
      <c r="NQQ22" s="37"/>
      <c r="NQR22" s="37"/>
      <c r="NQS22" s="37"/>
      <c r="NQT22" s="37"/>
      <c r="NQU22" s="37"/>
      <c r="NQV22" s="37"/>
      <c r="NQW22" s="37"/>
      <c r="NQX22" s="37"/>
      <c r="NQY22" s="37"/>
      <c r="NQZ22" s="37"/>
      <c r="NRA22" s="37"/>
      <c r="NRB22" s="37"/>
      <c r="NRC22" s="37"/>
      <c r="NRD22" s="37"/>
      <c r="NRE22" s="37"/>
      <c r="NRF22" s="37"/>
      <c r="NRG22" s="37"/>
      <c r="NRH22" s="37"/>
      <c r="NRI22" s="37"/>
      <c r="NRJ22" s="37"/>
      <c r="NRK22" s="37"/>
      <c r="NRL22" s="37"/>
      <c r="NRM22" s="37"/>
      <c r="NRN22" s="37"/>
      <c r="NRO22" s="37"/>
      <c r="NRP22" s="37"/>
      <c r="NRQ22" s="37"/>
      <c r="NRR22" s="37"/>
      <c r="NRS22" s="37"/>
      <c r="NRT22" s="37"/>
      <c r="NRU22" s="37"/>
      <c r="NRV22" s="37"/>
      <c r="NRW22" s="37"/>
      <c r="NRX22" s="37"/>
      <c r="NRY22" s="37"/>
      <c r="NRZ22" s="37"/>
      <c r="NSA22" s="37"/>
      <c r="NSB22" s="37"/>
      <c r="NSC22" s="37"/>
      <c r="NSD22" s="37"/>
      <c r="NSE22" s="37"/>
      <c r="NSF22" s="37"/>
      <c r="NSG22" s="37"/>
      <c r="NSH22" s="37"/>
      <c r="NSI22" s="37"/>
      <c r="NSJ22" s="37"/>
      <c r="NSK22" s="37"/>
      <c r="NSL22" s="37"/>
      <c r="NSM22" s="37"/>
      <c r="NSN22" s="37"/>
      <c r="NSO22" s="37"/>
      <c r="NSP22" s="37"/>
      <c r="NSQ22" s="37"/>
      <c r="NSR22" s="37"/>
      <c r="NSS22" s="37"/>
      <c r="NST22" s="37"/>
      <c r="NSU22" s="37"/>
      <c r="NSV22" s="37"/>
      <c r="NSW22" s="37"/>
      <c r="NSX22" s="37"/>
      <c r="NSY22" s="37"/>
      <c r="NSZ22" s="37"/>
      <c r="NTA22" s="37"/>
      <c r="NTB22" s="37"/>
      <c r="NTC22" s="37"/>
      <c r="NTD22" s="37"/>
      <c r="NTE22" s="37"/>
      <c r="NTF22" s="37"/>
      <c r="NTG22" s="37"/>
      <c r="NTH22" s="37"/>
      <c r="NTI22" s="37"/>
      <c r="NTJ22" s="37"/>
      <c r="NTK22" s="37"/>
      <c r="NTL22" s="37"/>
      <c r="NTM22" s="37"/>
      <c r="NTN22" s="37"/>
      <c r="NTO22" s="37"/>
      <c r="NTP22" s="37"/>
      <c r="NTQ22" s="37"/>
      <c r="NTR22" s="37"/>
      <c r="NTS22" s="37"/>
      <c r="NTT22" s="37"/>
      <c r="NTU22" s="37"/>
      <c r="NTV22" s="37"/>
      <c r="NTW22" s="37"/>
      <c r="NTX22" s="37"/>
      <c r="NTY22" s="37"/>
      <c r="NTZ22" s="37"/>
      <c r="NUA22" s="37"/>
      <c r="NUB22" s="37"/>
      <c r="NUC22" s="37"/>
      <c r="NUD22" s="37"/>
      <c r="NUE22" s="37"/>
      <c r="NUF22" s="37"/>
      <c r="NUG22" s="37"/>
      <c r="NUH22" s="37"/>
      <c r="NUI22" s="37"/>
      <c r="NUJ22" s="37"/>
      <c r="NUK22" s="37"/>
      <c r="NUL22" s="37"/>
      <c r="NUM22" s="37"/>
      <c r="NUN22" s="37"/>
      <c r="NUO22" s="37"/>
      <c r="NUP22" s="37"/>
      <c r="NUQ22" s="37"/>
      <c r="NUR22" s="37"/>
      <c r="NUS22" s="37"/>
      <c r="NUT22" s="37"/>
      <c r="NUU22" s="37"/>
      <c r="NUV22" s="37"/>
      <c r="NUW22" s="37"/>
      <c r="NUX22" s="37"/>
      <c r="NUY22" s="37"/>
      <c r="NUZ22" s="37"/>
      <c r="NVA22" s="37"/>
      <c r="NVB22" s="37"/>
      <c r="NVC22" s="37"/>
      <c r="NVD22" s="37"/>
      <c r="NVE22" s="37"/>
      <c r="NVF22" s="37"/>
      <c r="NVG22" s="37"/>
      <c r="NVH22" s="37"/>
      <c r="NVI22" s="37"/>
      <c r="NVJ22" s="37"/>
      <c r="NVK22" s="37"/>
      <c r="NVL22" s="37"/>
      <c r="NVM22" s="37"/>
      <c r="NVN22" s="37"/>
      <c r="NVO22" s="37"/>
      <c r="NVP22" s="37"/>
      <c r="NVQ22" s="37"/>
      <c r="NVR22" s="37"/>
      <c r="NVS22" s="37"/>
      <c r="NVT22" s="37"/>
      <c r="NVU22" s="37"/>
      <c r="NVV22" s="37"/>
      <c r="NVW22" s="37"/>
      <c r="NVX22" s="37"/>
      <c r="NVY22" s="37"/>
      <c r="NVZ22" s="37"/>
      <c r="NWA22" s="37"/>
      <c r="NWB22" s="37"/>
      <c r="NWC22" s="37"/>
      <c r="NWD22" s="37"/>
      <c r="NWE22" s="37"/>
      <c r="NWF22" s="37"/>
      <c r="NWG22" s="37"/>
      <c r="NWH22" s="37"/>
      <c r="NWI22" s="37"/>
      <c r="NWJ22" s="37"/>
      <c r="NWK22" s="37"/>
      <c r="NWL22" s="37"/>
      <c r="NWM22" s="37"/>
      <c r="NWN22" s="37"/>
      <c r="NWO22" s="37"/>
      <c r="NWP22" s="37"/>
      <c r="NWQ22" s="37"/>
      <c r="NWR22" s="37"/>
      <c r="NWS22" s="37"/>
      <c r="NWT22" s="37"/>
      <c r="NWU22" s="37"/>
      <c r="NWV22" s="37"/>
      <c r="NWW22" s="37"/>
      <c r="NWX22" s="37"/>
      <c r="NWY22" s="37"/>
      <c r="NWZ22" s="37"/>
      <c r="NXA22" s="37"/>
      <c r="NXB22" s="37"/>
      <c r="NXC22" s="37"/>
      <c r="NXD22" s="37"/>
      <c r="NXE22" s="37"/>
      <c r="NXF22" s="37"/>
      <c r="NXG22" s="37"/>
      <c r="NXH22" s="37"/>
      <c r="NXI22" s="37"/>
      <c r="NXJ22" s="37"/>
      <c r="NXK22" s="37"/>
      <c r="NXL22" s="37"/>
      <c r="NXM22" s="37"/>
      <c r="NXN22" s="37"/>
      <c r="NXO22" s="37"/>
      <c r="NXP22" s="37"/>
      <c r="NXQ22" s="37"/>
      <c r="NXR22" s="37"/>
      <c r="NXS22" s="37"/>
      <c r="NXT22" s="37"/>
      <c r="NXU22" s="37"/>
      <c r="NXV22" s="37"/>
      <c r="NXW22" s="37"/>
      <c r="NXX22" s="37"/>
      <c r="NXY22" s="37"/>
      <c r="NXZ22" s="37"/>
      <c r="NYA22" s="37"/>
      <c r="NYB22" s="37"/>
      <c r="NYC22" s="37"/>
      <c r="NYD22" s="37"/>
      <c r="NYE22" s="37"/>
      <c r="NYF22" s="37"/>
      <c r="NYG22" s="37"/>
      <c r="NYH22" s="37"/>
      <c r="NYI22" s="37"/>
      <c r="NYJ22" s="37"/>
      <c r="NYK22" s="37"/>
      <c r="NYL22" s="37"/>
      <c r="NYM22" s="37"/>
      <c r="NYN22" s="37"/>
      <c r="NYO22" s="37"/>
      <c r="NYP22" s="37"/>
      <c r="NYQ22" s="37"/>
      <c r="NYR22" s="37"/>
      <c r="NYS22" s="37"/>
      <c r="NYT22" s="37"/>
      <c r="NYU22" s="37"/>
      <c r="NYV22" s="37"/>
      <c r="NYW22" s="37"/>
      <c r="NYX22" s="37"/>
      <c r="NYY22" s="37"/>
      <c r="NYZ22" s="37"/>
      <c r="NZA22" s="37"/>
      <c r="NZB22" s="37"/>
      <c r="NZC22" s="37"/>
      <c r="NZD22" s="37"/>
      <c r="NZE22" s="37"/>
      <c r="NZF22" s="37"/>
      <c r="NZG22" s="37"/>
      <c r="NZH22" s="37"/>
      <c r="NZI22" s="37"/>
      <c r="NZJ22" s="37"/>
      <c r="NZK22" s="37"/>
      <c r="NZL22" s="37"/>
      <c r="NZM22" s="37"/>
      <c r="NZN22" s="37"/>
      <c r="NZO22" s="37"/>
      <c r="NZP22" s="37"/>
      <c r="NZQ22" s="37"/>
      <c r="NZR22" s="37"/>
      <c r="NZS22" s="37"/>
      <c r="NZT22" s="37"/>
      <c r="NZU22" s="37"/>
      <c r="NZV22" s="37"/>
      <c r="NZW22" s="37"/>
      <c r="NZX22" s="37"/>
      <c r="NZY22" s="37"/>
      <c r="NZZ22" s="37"/>
      <c r="OAA22" s="37"/>
      <c r="OAB22" s="37"/>
      <c r="OAC22" s="37"/>
      <c r="OAD22" s="37"/>
      <c r="OAE22" s="37"/>
      <c r="OAF22" s="37"/>
      <c r="OAG22" s="37"/>
      <c r="OAH22" s="37"/>
      <c r="OAI22" s="37"/>
      <c r="OAJ22" s="37"/>
      <c r="OAK22" s="37"/>
      <c r="OAL22" s="37"/>
      <c r="OAM22" s="37"/>
      <c r="OAN22" s="37"/>
      <c r="OAO22" s="37"/>
      <c r="OAP22" s="37"/>
      <c r="OAQ22" s="37"/>
      <c r="OAR22" s="37"/>
      <c r="OAS22" s="37"/>
      <c r="OAT22" s="37"/>
      <c r="OAU22" s="37"/>
      <c r="OAV22" s="37"/>
      <c r="OAW22" s="37"/>
      <c r="OAX22" s="37"/>
      <c r="OAY22" s="37"/>
      <c r="OAZ22" s="37"/>
      <c r="OBA22" s="37"/>
      <c r="OBB22" s="37"/>
      <c r="OBC22" s="37"/>
      <c r="OBD22" s="37"/>
      <c r="OBE22" s="37"/>
      <c r="OBF22" s="37"/>
      <c r="OBG22" s="37"/>
      <c r="OBH22" s="37"/>
      <c r="OBI22" s="37"/>
      <c r="OBJ22" s="37"/>
      <c r="OBK22" s="37"/>
      <c r="OBL22" s="37"/>
      <c r="OBM22" s="37"/>
      <c r="OBN22" s="37"/>
      <c r="OBO22" s="37"/>
      <c r="OBP22" s="37"/>
      <c r="OBQ22" s="37"/>
      <c r="OBR22" s="37"/>
      <c r="OBS22" s="37"/>
      <c r="OBT22" s="37"/>
      <c r="OBU22" s="37"/>
      <c r="OBV22" s="37"/>
      <c r="OBW22" s="37"/>
      <c r="OBX22" s="37"/>
      <c r="OBY22" s="37"/>
      <c r="OBZ22" s="37"/>
      <c r="OCA22" s="37"/>
      <c r="OCB22" s="37"/>
      <c r="OCC22" s="37"/>
      <c r="OCD22" s="37"/>
      <c r="OCE22" s="37"/>
      <c r="OCF22" s="37"/>
      <c r="OCG22" s="37"/>
      <c r="OCH22" s="37"/>
      <c r="OCI22" s="37"/>
      <c r="OCJ22" s="37"/>
      <c r="OCK22" s="37"/>
      <c r="OCL22" s="37"/>
      <c r="OCM22" s="37"/>
      <c r="OCN22" s="37"/>
      <c r="OCO22" s="37"/>
      <c r="OCP22" s="37"/>
      <c r="OCQ22" s="37"/>
      <c r="OCR22" s="37"/>
      <c r="OCS22" s="37"/>
      <c r="OCT22" s="37"/>
      <c r="OCU22" s="37"/>
      <c r="OCV22" s="37"/>
      <c r="OCW22" s="37"/>
      <c r="OCX22" s="37"/>
      <c r="OCY22" s="37"/>
      <c r="OCZ22" s="37"/>
      <c r="ODA22" s="37"/>
      <c r="ODB22" s="37"/>
      <c r="ODC22" s="37"/>
      <c r="ODD22" s="37"/>
      <c r="ODE22" s="37"/>
      <c r="ODF22" s="37"/>
      <c r="ODG22" s="37"/>
      <c r="ODH22" s="37"/>
      <c r="ODI22" s="37"/>
      <c r="ODJ22" s="37"/>
      <c r="ODK22" s="37"/>
      <c r="ODL22" s="37"/>
      <c r="ODM22" s="37"/>
      <c r="ODN22" s="37"/>
      <c r="ODO22" s="37"/>
      <c r="ODP22" s="37"/>
      <c r="ODQ22" s="37"/>
      <c r="ODR22" s="37"/>
      <c r="ODS22" s="37"/>
      <c r="ODT22" s="37"/>
      <c r="ODU22" s="37"/>
      <c r="ODV22" s="37"/>
      <c r="ODW22" s="37"/>
      <c r="ODX22" s="37"/>
      <c r="ODY22" s="37"/>
      <c r="ODZ22" s="37"/>
      <c r="OEA22" s="37"/>
      <c r="OEB22" s="37"/>
      <c r="OEC22" s="37"/>
      <c r="OED22" s="37"/>
      <c r="OEE22" s="37"/>
      <c r="OEF22" s="37"/>
      <c r="OEG22" s="37"/>
      <c r="OEH22" s="37"/>
      <c r="OEI22" s="37"/>
      <c r="OEJ22" s="37"/>
      <c r="OEK22" s="37"/>
      <c r="OEL22" s="37"/>
      <c r="OEM22" s="37"/>
      <c r="OEN22" s="37"/>
      <c r="OEO22" s="37"/>
      <c r="OEP22" s="37"/>
      <c r="OEQ22" s="37"/>
      <c r="OER22" s="37"/>
      <c r="OES22" s="37"/>
      <c r="OET22" s="37"/>
      <c r="OEU22" s="37"/>
      <c r="OEV22" s="37"/>
      <c r="OEW22" s="37"/>
      <c r="OEX22" s="37"/>
      <c r="OEY22" s="37"/>
      <c r="OEZ22" s="37"/>
      <c r="OFA22" s="37"/>
      <c r="OFB22" s="37"/>
      <c r="OFC22" s="37"/>
      <c r="OFD22" s="37"/>
      <c r="OFE22" s="37"/>
      <c r="OFF22" s="37"/>
      <c r="OFG22" s="37"/>
      <c r="OFH22" s="37"/>
      <c r="OFI22" s="37"/>
      <c r="OFJ22" s="37"/>
      <c r="OFK22" s="37"/>
      <c r="OFL22" s="37"/>
      <c r="OFM22" s="37"/>
      <c r="OFN22" s="37"/>
      <c r="OFO22" s="37"/>
      <c r="OFP22" s="37"/>
      <c r="OFQ22" s="37"/>
      <c r="OFR22" s="37"/>
      <c r="OFS22" s="37"/>
      <c r="OFT22" s="37"/>
      <c r="OFU22" s="37"/>
      <c r="OFV22" s="37"/>
      <c r="OFW22" s="37"/>
      <c r="OFX22" s="37"/>
      <c r="OFY22" s="37"/>
      <c r="OFZ22" s="37"/>
      <c r="OGA22" s="37"/>
      <c r="OGB22" s="37"/>
      <c r="OGC22" s="37"/>
      <c r="OGD22" s="37"/>
      <c r="OGE22" s="37"/>
      <c r="OGF22" s="37"/>
      <c r="OGG22" s="37"/>
      <c r="OGH22" s="37"/>
      <c r="OGI22" s="37"/>
      <c r="OGJ22" s="37"/>
      <c r="OGK22" s="37"/>
      <c r="OGL22" s="37"/>
      <c r="OGM22" s="37"/>
      <c r="OGN22" s="37"/>
      <c r="OGO22" s="37"/>
      <c r="OGP22" s="37"/>
      <c r="OGQ22" s="37"/>
      <c r="OGR22" s="37"/>
      <c r="OGS22" s="37"/>
      <c r="OGT22" s="37"/>
      <c r="OGU22" s="37"/>
      <c r="OGV22" s="37"/>
      <c r="OGW22" s="37"/>
      <c r="OGX22" s="37"/>
      <c r="OGY22" s="37"/>
      <c r="OGZ22" s="37"/>
      <c r="OHA22" s="37"/>
      <c r="OHB22" s="37"/>
      <c r="OHC22" s="37"/>
      <c r="OHD22" s="37"/>
      <c r="OHE22" s="37"/>
      <c r="OHF22" s="37"/>
      <c r="OHG22" s="37"/>
      <c r="OHH22" s="37"/>
      <c r="OHI22" s="37"/>
      <c r="OHJ22" s="37"/>
      <c r="OHK22" s="37"/>
      <c r="OHL22" s="37"/>
      <c r="OHM22" s="37"/>
      <c r="OHN22" s="37"/>
      <c r="OHO22" s="37"/>
      <c r="OHP22" s="37"/>
      <c r="OHQ22" s="37"/>
      <c r="OHR22" s="37"/>
      <c r="OHS22" s="37"/>
      <c r="OHT22" s="37"/>
      <c r="OHU22" s="37"/>
      <c r="OHV22" s="37"/>
      <c r="OHW22" s="37"/>
      <c r="OHX22" s="37"/>
      <c r="OHY22" s="37"/>
      <c r="OHZ22" s="37"/>
      <c r="OIA22" s="37"/>
      <c r="OIB22" s="37"/>
      <c r="OIC22" s="37"/>
      <c r="OID22" s="37"/>
      <c r="OIE22" s="37"/>
      <c r="OIF22" s="37"/>
      <c r="OIG22" s="37"/>
      <c r="OIH22" s="37"/>
      <c r="OII22" s="37"/>
      <c r="OIJ22" s="37"/>
      <c r="OIK22" s="37"/>
      <c r="OIL22" s="37"/>
      <c r="OIM22" s="37"/>
      <c r="OIN22" s="37"/>
      <c r="OIO22" s="37"/>
      <c r="OIP22" s="37"/>
      <c r="OIQ22" s="37"/>
      <c r="OIR22" s="37"/>
      <c r="OIS22" s="37"/>
      <c r="OIT22" s="37"/>
      <c r="OIU22" s="37"/>
      <c r="OIV22" s="37"/>
      <c r="OIW22" s="37"/>
      <c r="OIX22" s="37"/>
      <c r="OIY22" s="37"/>
      <c r="OIZ22" s="37"/>
      <c r="OJA22" s="37"/>
      <c r="OJB22" s="37"/>
      <c r="OJC22" s="37"/>
      <c r="OJD22" s="37"/>
      <c r="OJE22" s="37"/>
      <c r="OJF22" s="37"/>
      <c r="OJG22" s="37"/>
      <c r="OJH22" s="37"/>
      <c r="OJI22" s="37"/>
      <c r="OJJ22" s="37"/>
      <c r="OJK22" s="37"/>
      <c r="OJL22" s="37"/>
      <c r="OJM22" s="37"/>
      <c r="OJN22" s="37"/>
      <c r="OJO22" s="37"/>
      <c r="OJP22" s="37"/>
      <c r="OJQ22" s="37"/>
      <c r="OJR22" s="37"/>
      <c r="OJS22" s="37"/>
      <c r="OJT22" s="37"/>
      <c r="OJU22" s="37"/>
      <c r="OJV22" s="37"/>
      <c r="OJW22" s="37"/>
      <c r="OJX22" s="37"/>
      <c r="OJY22" s="37"/>
      <c r="OJZ22" s="37"/>
      <c r="OKA22" s="37"/>
      <c r="OKB22" s="37"/>
      <c r="OKC22" s="37"/>
      <c r="OKD22" s="37"/>
      <c r="OKE22" s="37"/>
      <c r="OKF22" s="37"/>
      <c r="OKG22" s="37"/>
      <c r="OKH22" s="37"/>
      <c r="OKI22" s="37"/>
      <c r="OKJ22" s="37"/>
      <c r="OKK22" s="37"/>
      <c r="OKL22" s="37"/>
      <c r="OKM22" s="37"/>
      <c r="OKN22" s="37"/>
      <c r="OKO22" s="37"/>
      <c r="OKP22" s="37"/>
      <c r="OKQ22" s="37"/>
      <c r="OKR22" s="37"/>
      <c r="OKS22" s="37"/>
      <c r="OKT22" s="37"/>
      <c r="OKU22" s="37"/>
      <c r="OKV22" s="37"/>
      <c r="OKW22" s="37"/>
      <c r="OKX22" s="37"/>
      <c r="OKY22" s="37"/>
      <c r="OKZ22" s="37"/>
      <c r="OLA22" s="37"/>
      <c r="OLB22" s="37"/>
      <c r="OLC22" s="37"/>
      <c r="OLD22" s="37"/>
      <c r="OLE22" s="37"/>
      <c r="OLF22" s="37"/>
      <c r="OLG22" s="37"/>
      <c r="OLH22" s="37"/>
      <c r="OLI22" s="37"/>
      <c r="OLJ22" s="37"/>
      <c r="OLK22" s="37"/>
      <c r="OLL22" s="37"/>
      <c r="OLM22" s="37"/>
      <c r="OLN22" s="37"/>
      <c r="OLO22" s="37"/>
      <c r="OLP22" s="37"/>
      <c r="OLQ22" s="37"/>
      <c r="OLR22" s="37"/>
      <c r="OLS22" s="37"/>
      <c r="OLT22" s="37"/>
      <c r="OLU22" s="37"/>
      <c r="OLV22" s="37"/>
      <c r="OLW22" s="37"/>
      <c r="OLX22" s="37"/>
      <c r="OLY22" s="37"/>
      <c r="OLZ22" s="37"/>
      <c r="OMA22" s="37"/>
      <c r="OMB22" s="37"/>
      <c r="OMC22" s="37"/>
      <c r="OMD22" s="37"/>
      <c r="OME22" s="37"/>
      <c r="OMF22" s="37"/>
      <c r="OMG22" s="37"/>
      <c r="OMH22" s="37"/>
      <c r="OMI22" s="37"/>
      <c r="OMJ22" s="37"/>
      <c r="OMK22" s="37"/>
      <c r="OML22" s="37"/>
      <c r="OMM22" s="37"/>
      <c r="OMN22" s="37"/>
      <c r="OMO22" s="37"/>
      <c r="OMP22" s="37"/>
      <c r="OMQ22" s="37"/>
      <c r="OMR22" s="37"/>
      <c r="OMS22" s="37"/>
      <c r="OMT22" s="37"/>
      <c r="OMU22" s="37"/>
      <c r="OMV22" s="37"/>
      <c r="OMW22" s="37"/>
      <c r="OMX22" s="37"/>
      <c r="OMY22" s="37"/>
      <c r="OMZ22" s="37"/>
      <c r="ONA22" s="37"/>
      <c r="ONB22" s="37"/>
      <c r="ONC22" s="37"/>
      <c r="OND22" s="37"/>
      <c r="ONE22" s="37"/>
      <c r="ONF22" s="37"/>
      <c r="ONG22" s="37"/>
      <c r="ONH22" s="37"/>
      <c r="ONI22" s="37"/>
      <c r="ONJ22" s="37"/>
      <c r="ONK22" s="37"/>
      <c r="ONL22" s="37"/>
      <c r="ONM22" s="37"/>
      <c r="ONN22" s="37"/>
      <c r="ONO22" s="37"/>
      <c r="ONP22" s="37"/>
      <c r="ONQ22" s="37"/>
      <c r="ONR22" s="37"/>
      <c r="ONS22" s="37"/>
      <c r="ONT22" s="37"/>
      <c r="ONU22" s="37"/>
      <c r="ONV22" s="37"/>
      <c r="ONW22" s="37"/>
      <c r="ONX22" s="37"/>
      <c r="ONY22" s="37"/>
      <c r="ONZ22" s="37"/>
      <c r="OOA22" s="37"/>
      <c r="OOB22" s="37"/>
      <c r="OOC22" s="37"/>
      <c r="OOD22" s="37"/>
      <c r="OOE22" s="37"/>
      <c r="OOF22" s="37"/>
      <c r="OOG22" s="37"/>
      <c r="OOH22" s="37"/>
      <c r="OOI22" s="37"/>
      <c r="OOJ22" s="37"/>
      <c r="OOK22" s="37"/>
      <c r="OOL22" s="37"/>
      <c r="OOM22" s="37"/>
      <c r="OON22" s="37"/>
      <c r="OOO22" s="37"/>
      <c r="OOP22" s="37"/>
      <c r="OOQ22" s="37"/>
      <c r="OOR22" s="37"/>
      <c r="OOS22" s="37"/>
      <c r="OOT22" s="37"/>
      <c r="OOU22" s="37"/>
      <c r="OOV22" s="37"/>
      <c r="OOW22" s="37"/>
      <c r="OOX22" s="37"/>
      <c r="OOY22" s="37"/>
      <c r="OOZ22" s="37"/>
      <c r="OPA22" s="37"/>
      <c r="OPB22" s="37"/>
      <c r="OPC22" s="37"/>
      <c r="OPD22" s="37"/>
      <c r="OPE22" s="37"/>
      <c r="OPF22" s="37"/>
      <c r="OPG22" s="37"/>
      <c r="OPH22" s="37"/>
      <c r="OPI22" s="37"/>
      <c r="OPJ22" s="37"/>
      <c r="OPK22" s="37"/>
      <c r="OPL22" s="37"/>
      <c r="OPM22" s="37"/>
      <c r="OPN22" s="37"/>
      <c r="OPO22" s="37"/>
      <c r="OPP22" s="37"/>
      <c r="OPQ22" s="37"/>
      <c r="OPR22" s="37"/>
      <c r="OPS22" s="37"/>
      <c r="OPT22" s="37"/>
      <c r="OPU22" s="37"/>
      <c r="OPV22" s="37"/>
      <c r="OPW22" s="37"/>
      <c r="OPX22" s="37"/>
      <c r="OPY22" s="37"/>
      <c r="OPZ22" s="37"/>
      <c r="OQA22" s="37"/>
      <c r="OQB22" s="37"/>
      <c r="OQC22" s="37"/>
      <c r="OQD22" s="37"/>
      <c r="OQE22" s="37"/>
      <c r="OQF22" s="37"/>
      <c r="OQG22" s="37"/>
      <c r="OQH22" s="37"/>
      <c r="OQI22" s="37"/>
      <c r="OQJ22" s="37"/>
      <c r="OQK22" s="37"/>
      <c r="OQL22" s="37"/>
      <c r="OQM22" s="37"/>
      <c r="OQN22" s="37"/>
      <c r="OQO22" s="37"/>
      <c r="OQP22" s="37"/>
      <c r="OQQ22" s="37"/>
      <c r="OQR22" s="37"/>
      <c r="OQS22" s="37"/>
      <c r="OQT22" s="37"/>
      <c r="OQU22" s="37"/>
      <c r="OQV22" s="37"/>
      <c r="OQW22" s="37"/>
      <c r="OQX22" s="37"/>
      <c r="OQY22" s="37"/>
      <c r="OQZ22" s="37"/>
      <c r="ORA22" s="37"/>
      <c r="ORB22" s="37"/>
      <c r="ORC22" s="37"/>
      <c r="ORD22" s="37"/>
      <c r="ORE22" s="37"/>
      <c r="ORF22" s="37"/>
      <c r="ORG22" s="37"/>
      <c r="ORH22" s="37"/>
      <c r="ORI22" s="37"/>
      <c r="ORJ22" s="37"/>
      <c r="ORK22" s="37"/>
      <c r="ORL22" s="37"/>
      <c r="ORM22" s="37"/>
      <c r="ORN22" s="37"/>
      <c r="ORO22" s="37"/>
      <c r="ORP22" s="37"/>
      <c r="ORQ22" s="37"/>
      <c r="ORR22" s="37"/>
      <c r="ORS22" s="37"/>
      <c r="ORT22" s="37"/>
      <c r="ORU22" s="37"/>
      <c r="ORV22" s="37"/>
      <c r="ORW22" s="37"/>
      <c r="ORX22" s="37"/>
      <c r="ORY22" s="37"/>
      <c r="ORZ22" s="37"/>
      <c r="OSA22" s="37"/>
      <c r="OSB22" s="37"/>
      <c r="OSC22" s="37"/>
      <c r="OSD22" s="37"/>
      <c r="OSE22" s="37"/>
      <c r="OSF22" s="37"/>
      <c r="OSG22" s="37"/>
      <c r="OSH22" s="37"/>
      <c r="OSI22" s="37"/>
      <c r="OSJ22" s="37"/>
      <c r="OSK22" s="37"/>
      <c r="OSL22" s="37"/>
      <c r="OSM22" s="37"/>
      <c r="OSN22" s="37"/>
      <c r="OSO22" s="37"/>
      <c r="OSP22" s="37"/>
      <c r="OSQ22" s="37"/>
      <c r="OSR22" s="37"/>
      <c r="OSS22" s="37"/>
      <c r="OST22" s="37"/>
      <c r="OSU22" s="37"/>
      <c r="OSV22" s="37"/>
      <c r="OSW22" s="37"/>
      <c r="OSX22" s="37"/>
      <c r="OSY22" s="37"/>
      <c r="OSZ22" s="37"/>
      <c r="OTA22" s="37"/>
      <c r="OTB22" s="37"/>
      <c r="OTC22" s="37"/>
      <c r="OTD22" s="37"/>
      <c r="OTE22" s="37"/>
      <c r="OTF22" s="37"/>
      <c r="OTG22" s="37"/>
      <c r="OTH22" s="37"/>
      <c r="OTI22" s="37"/>
      <c r="OTJ22" s="37"/>
      <c r="OTK22" s="37"/>
      <c r="OTL22" s="37"/>
      <c r="OTM22" s="37"/>
      <c r="OTN22" s="37"/>
      <c r="OTO22" s="37"/>
      <c r="OTP22" s="37"/>
      <c r="OTQ22" s="37"/>
      <c r="OTR22" s="37"/>
      <c r="OTS22" s="37"/>
      <c r="OTT22" s="37"/>
      <c r="OTU22" s="37"/>
      <c r="OTV22" s="37"/>
      <c r="OTW22" s="37"/>
      <c r="OTX22" s="37"/>
      <c r="OTY22" s="37"/>
      <c r="OTZ22" s="37"/>
      <c r="OUA22" s="37"/>
      <c r="OUB22" s="37"/>
      <c r="OUC22" s="37"/>
      <c r="OUD22" s="37"/>
      <c r="OUE22" s="37"/>
      <c r="OUF22" s="37"/>
      <c r="OUG22" s="37"/>
      <c r="OUH22" s="37"/>
      <c r="OUI22" s="37"/>
      <c r="OUJ22" s="37"/>
      <c r="OUK22" s="37"/>
      <c r="OUL22" s="37"/>
      <c r="OUM22" s="37"/>
      <c r="OUN22" s="37"/>
      <c r="OUO22" s="37"/>
      <c r="OUP22" s="37"/>
      <c r="OUQ22" s="37"/>
      <c r="OUR22" s="37"/>
      <c r="OUS22" s="37"/>
      <c r="OUT22" s="37"/>
      <c r="OUU22" s="37"/>
      <c r="OUV22" s="37"/>
      <c r="OUW22" s="37"/>
      <c r="OUX22" s="37"/>
      <c r="OUY22" s="37"/>
      <c r="OUZ22" s="37"/>
      <c r="OVA22" s="37"/>
      <c r="OVB22" s="37"/>
      <c r="OVC22" s="37"/>
      <c r="OVD22" s="37"/>
      <c r="OVE22" s="37"/>
      <c r="OVF22" s="37"/>
      <c r="OVG22" s="37"/>
      <c r="OVH22" s="37"/>
      <c r="OVI22" s="37"/>
      <c r="OVJ22" s="37"/>
      <c r="OVK22" s="37"/>
      <c r="OVL22" s="37"/>
      <c r="OVM22" s="37"/>
      <c r="OVN22" s="37"/>
      <c r="OVO22" s="37"/>
      <c r="OVP22" s="37"/>
      <c r="OVQ22" s="37"/>
      <c r="OVR22" s="37"/>
      <c r="OVS22" s="37"/>
      <c r="OVT22" s="37"/>
      <c r="OVU22" s="37"/>
      <c r="OVV22" s="37"/>
      <c r="OVW22" s="37"/>
      <c r="OVX22" s="37"/>
      <c r="OVY22" s="37"/>
      <c r="OVZ22" s="37"/>
      <c r="OWA22" s="37"/>
      <c r="OWB22" s="37"/>
      <c r="OWC22" s="37"/>
      <c r="OWD22" s="37"/>
      <c r="OWE22" s="37"/>
      <c r="OWF22" s="37"/>
      <c r="OWG22" s="37"/>
      <c r="OWH22" s="37"/>
      <c r="OWI22" s="37"/>
      <c r="OWJ22" s="37"/>
      <c r="OWK22" s="37"/>
      <c r="OWL22" s="37"/>
      <c r="OWM22" s="37"/>
      <c r="OWN22" s="37"/>
      <c r="OWO22" s="37"/>
      <c r="OWP22" s="37"/>
      <c r="OWQ22" s="37"/>
      <c r="OWR22" s="37"/>
      <c r="OWS22" s="37"/>
      <c r="OWT22" s="37"/>
      <c r="OWU22" s="37"/>
      <c r="OWV22" s="37"/>
      <c r="OWW22" s="37"/>
      <c r="OWX22" s="37"/>
      <c r="OWY22" s="37"/>
      <c r="OWZ22" s="37"/>
      <c r="OXA22" s="37"/>
      <c r="OXB22" s="37"/>
      <c r="OXC22" s="37"/>
      <c r="OXD22" s="37"/>
      <c r="OXE22" s="37"/>
      <c r="OXF22" s="37"/>
      <c r="OXG22" s="37"/>
      <c r="OXH22" s="37"/>
      <c r="OXI22" s="37"/>
      <c r="OXJ22" s="37"/>
      <c r="OXK22" s="37"/>
      <c r="OXL22" s="37"/>
      <c r="OXM22" s="37"/>
      <c r="OXN22" s="37"/>
      <c r="OXO22" s="37"/>
      <c r="OXP22" s="37"/>
      <c r="OXQ22" s="37"/>
      <c r="OXR22" s="37"/>
      <c r="OXS22" s="37"/>
      <c r="OXT22" s="37"/>
      <c r="OXU22" s="37"/>
      <c r="OXV22" s="37"/>
      <c r="OXW22" s="37"/>
      <c r="OXX22" s="37"/>
      <c r="OXY22" s="37"/>
      <c r="OXZ22" s="37"/>
      <c r="OYA22" s="37"/>
      <c r="OYB22" s="37"/>
      <c r="OYC22" s="37"/>
      <c r="OYD22" s="37"/>
      <c r="OYE22" s="37"/>
      <c r="OYF22" s="37"/>
      <c r="OYG22" s="37"/>
      <c r="OYH22" s="37"/>
      <c r="OYI22" s="37"/>
      <c r="OYJ22" s="37"/>
      <c r="OYK22" s="37"/>
      <c r="OYL22" s="37"/>
      <c r="OYM22" s="37"/>
      <c r="OYN22" s="37"/>
      <c r="OYO22" s="37"/>
      <c r="OYP22" s="37"/>
      <c r="OYQ22" s="37"/>
      <c r="OYR22" s="37"/>
      <c r="OYS22" s="37"/>
      <c r="OYT22" s="37"/>
      <c r="OYU22" s="37"/>
      <c r="OYV22" s="37"/>
      <c r="OYW22" s="37"/>
      <c r="OYX22" s="37"/>
      <c r="OYY22" s="37"/>
      <c r="OYZ22" s="37"/>
      <c r="OZA22" s="37"/>
      <c r="OZB22" s="37"/>
      <c r="OZC22" s="37"/>
      <c r="OZD22" s="37"/>
      <c r="OZE22" s="37"/>
      <c r="OZF22" s="37"/>
      <c r="OZG22" s="37"/>
      <c r="OZH22" s="37"/>
      <c r="OZI22" s="37"/>
      <c r="OZJ22" s="37"/>
      <c r="OZK22" s="37"/>
      <c r="OZL22" s="37"/>
      <c r="OZM22" s="37"/>
      <c r="OZN22" s="37"/>
      <c r="OZO22" s="37"/>
      <c r="OZP22" s="37"/>
      <c r="OZQ22" s="37"/>
      <c r="OZR22" s="37"/>
      <c r="OZS22" s="37"/>
      <c r="OZT22" s="37"/>
      <c r="OZU22" s="37"/>
      <c r="OZV22" s="37"/>
      <c r="OZW22" s="37"/>
      <c r="OZX22" s="37"/>
      <c r="OZY22" s="37"/>
      <c r="OZZ22" s="37"/>
      <c r="PAA22" s="37"/>
      <c r="PAB22" s="37"/>
      <c r="PAC22" s="37"/>
      <c r="PAD22" s="37"/>
      <c r="PAE22" s="37"/>
      <c r="PAF22" s="37"/>
      <c r="PAG22" s="37"/>
      <c r="PAH22" s="37"/>
      <c r="PAI22" s="37"/>
      <c r="PAJ22" s="37"/>
      <c r="PAK22" s="37"/>
      <c r="PAL22" s="37"/>
      <c r="PAM22" s="37"/>
      <c r="PAN22" s="37"/>
      <c r="PAO22" s="37"/>
      <c r="PAP22" s="37"/>
      <c r="PAQ22" s="37"/>
      <c r="PAR22" s="37"/>
      <c r="PAS22" s="37"/>
      <c r="PAT22" s="37"/>
      <c r="PAU22" s="37"/>
      <c r="PAV22" s="37"/>
      <c r="PAW22" s="37"/>
      <c r="PAX22" s="37"/>
      <c r="PAY22" s="37"/>
      <c r="PAZ22" s="37"/>
      <c r="PBA22" s="37"/>
      <c r="PBB22" s="37"/>
      <c r="PBC22" s="37"/>
      <c r="PBD22" s="37"/>
      <c r="PBE22" s="37"/>
      <c r="PBF22" s="37"/>
      <c r="PBG22" s="37"/>
      <c r="PBH22" s="37"/>
      <c r="PBI22" s="37"/>
      <c r="PBJ22" s="37"/>
      <c r="PBK22" s="37"/>
      <c r="PBL22" s="37"/>
      <c r="PBM22" s="37"/>
      <c r="PBN22" s="37"/>
      <c r="PBO22" s="37"/>
      <c r="PBP22" s="37"/>
      <c r="PBQ22" s="37"/>
      <c r="PBR22" s="37"/>
      <c r="PBS22" s="37"/>
      <c r="PBT22" s="37"/>
      <c r="PBU22" s="37"/>
      <c r="PBV22" s="37"/>
      <c r="PBW22" s="37"/>
      <c r="PBX22" s="37"/>
      <c r="PBY22" s="37"/>
      <c r="PBZ22" s="37"/>
      <c r="PCA22" s="37"/>
      <c r="PCB22" s="37"/>
      <c r="PCC22" s="37"/>
      <c r="PCD22" s="37"/>
      <c r="PCE22" s="37"/>
      <c r="PCF22" s="37"/>
      <c r="PCG22" s="37"/>
      <c r="PCH22" s="37"/>
      <c r="PCI22" s="37"/>
      <c r="PCJ22" s="37"/>
      <c r="PCK22" s="37"/>
      <c r="PCL22" s="37"/>
      <c r="PCM22" s="37"/>
      <c r="PCN22" s="37"/>
      <c r="PCO22" s="37"/>
      <c r="PCP22" s="37"/>
      <c r="PCQ22" s="37"/>
      <c r="PCR22" s="37"/>
      <c r="PCS22" s="37"/>
      <c r="PCT22" s="37"/>
      <c r="PCU22" s="37"/>
      <c r="PCV22" s="37"/>
      <c r="PCW22" s="37"/>
      <c r="PCX22" s="37"/>
      <c r="PCY22" s="37"/>
      <c r="PCZ22" s="37"/>
      <c r="PDA22" s="37"/>
      <c r="PDB22" s="37"/>
      <c r="PDC22" s="37"/>
      <c r="PDD22" s="37"/>
      <c r="PDE22" s="37"/>
      <c r="PDF22" s="37"/>
      <c r="PDG22" s="37"/>
      <c r="PDH22" s="37"/>
      <c r="PDI22" s="37"/>
      <c r="PDJ22" s="37"/>
      <c r="PDK22" s="37"/>
      <c r="PDL22" s="37"/>
      <c r="PDM22" s="37"/>
      <c r="PDN22" s="37"/>
      <c r="PDO22" s="37"/>
      <c r="PDP22" s="37"/>
      <c r="PDQ22" s="37"/>
      <c r="PDR22" s="37"/>
      <c r="PDS22" s="37"/>
      <c r="PDT22" s="37"/>
      <c r="PDU22" s="37"/>
      <c r="PDV22" s="37"/>
      <c r="PDW22" s="37"/>
      <c r="PDX22" s="37"/>
      <c r="PDY22" s="37"/>
      <c r="PDZ22" s="37"/>
      <c r="PEA22" s="37"/>
      <c r="PEB22" s="37"/>
      <c r="PEC22" s="37"/>
      <c r="PED22" s="37"/>
      <c r="PEE22" s="37"/>
      <c r="PEF22" s="37"/>
      <c r="PEG22" s="37"/>
      <c r="PEH22" s="37"/>
      <c r="PEI22" s="37"/>
      <c r="PEJ22" s="37"/>
      <c r="PEK22" s="37"/>
      <c r="PEL22" s="37"/>
      <c r="PEM22" s="37"/>
      <c r="PEN22" s="37"/>
      <c r="PEO22" s="37"/>
      <c r="PEP22" s="37"/>
      <c r="PEQ22" s="37"/>
      <c r="PER22" s="37"/>
      <c r="PES22" s="37"/>
      <c r="PET22" s="37"/>
      <c r="PEU22" s="37"/>
      <c r="PEV22" s="37"/>
      <c r="PEW22" s="37"/>
      <c r="PEX22" s="37"/>
      <c r="PEY22" s="37"/>
      <c r="PEZ22" s="37"/>
      <c r="PFA22" s="37"/>
      <c r="PFB22" s="37"/>
      <c r="PFC22" s="37"/>
      <c r="PFD22" s="37"/>
      <c r="PFE22" s="37"/>
      <c r="PFF22" s="37"/>
      <c r="PFG22" s="37"/>
      <c r="PFH22" s="37"/>
      <c r="PFI22" s="37"/>
      <c r="PFJ22" s="37"/>
      <c r="PFK22" s="37"/>
      <c r="PFL22" s="37"/>
      <c r="PFM22" s="37"/>
      <c r="PFN22" s="37"/>
      <c r="PFO22" s="37"/>
      <c r="PFP22" s="37"/>
      <c r="PFQ22" s="37"/>
      <c r="PFR22" s="37"/>
      <c r="PFS22" s="37"/>
      <c r="PFT22" s="37"/>
      <c r="PFU22" s="37"/>
      <c r="PFV22" s="37"/>
      <c r="PFW22" s="37"/>
      <c r="PFX22" s="37"/>
      <c r="PFY22" s="37"/>
      <c r="PFZ22" s="37"/>
      <c r="PGA22" s="37"/>
      <c r="PGB22" s="37"/>
      <c r="PGC22" s="37"/>
      <c r="PGD22" s="37"/>
      <c r="PGE22" s="37"/>
      <c r="PGF22" s="37"/>
      <c r="PGG22" s="37"/>
      <c r="PGH22" s="37"/>
      <c r="PGI22" s="37"/>
      <c r="PGJ22" s="37"/>
      <c r="PGK22" s="37"/>
      <c r="PGL22" s="37"/>
      <c r="PGM22" s="37"/>
      <c r="PGN22" s="37"/>
      <c r="PGO22" s="37"/>
      <c r="PGP22" s="37"/>
      <c r="PGQ22" s="37"/>
      <c r="PGR22" s="37"/>
      <c r="PGS22" s="37"/>
      <c r="PGT22" s="37"/>
      <c r="PGU22" s="37"/>
      <c r="PGV22" s="37"/>
      <c r="PGW22" s="37"/>
      <c r="PGX22" s="37"/>
      <c r="PGY22" s="37"/>
      <c r="PGZ22" s="37"/>
      <c r="PHA22" s="37"/>
      <c r="PHB22" s="37"/>
      <c r="PHC22" s="37"/>
      <c r="PHD22" s="37"/>
      <c r="PHE22" s="37"/>
      <c r="PHF22" s="37"/>
      <c r="PHG22" s="37"/>
      <c r="PHH22" s="37"/>
      <c r="PHI22" s="37"/>
      <c r="PHJ22" s="37"/>
      <c r="PHK22" s="37"/>
      <c r="PHL22" s="37"/>
      <c r="PHM22" s="37"/>
      <c r="PHN22" s="37"/>
      <c r="PHO22" s="37"/>
      <c r="PHP22" s="37"/>
      <c r="PHQ22" s="37"/>
      <c r="PHR22" s="37"/>
      <c r="PHS22" s="37"/>
      <c r="PHT22" s="37"/>
      <c r="PHU22" s="37"/>
      <c r="PHV22" s="37"/>
      <c r="PHW22" s="37"/>
      <c r="PHX22" s="37"/>
      <c r="PHY22" s="37"/>
      <c r="PHZ22" s="37"/>
      <c r="PIA22" s="37"/>
      <c r="PIB22" s="37"/>
      <c r="PIC22" s="37"/>
      <c r="PID22" s="37"/>
      <c r="PIE22" s="37"/>
      <c r="PIF22" s="37"/>
      <c r="PIG22" s="37"/>
      <c r="PIH22" s="37"/>
      <c r="PII22" s="37"/>
      <c r="PIJ22" s="37"/>
      <c r="PIK22" s="37"/>
      <c r="PIL22" s="37"/>
      <c r="PIM22" s="37"/>
      <c r="PIN22" s="37"/>
      <c r="PIO22" s="37"/>
      <c r="PIP22" s="37"/>
      <c r="PIQ22" s="37"/>
      <c r="PIR22" s="37"/>
      <c r="PIS22" s="37"/>
      <c r="PIT22" s="37"/>
      <c r="PIU22" s="37"/>
      <c r="PIV22" s="37"/>
      <c r="PIW22" s="37"/>
      <c r="PIX22" s="37"/>
      <c r="PIY22" s="37"/>
      <c r="PIZ22" s="37"/>
      <c r="PJA22" s="37"/>
      <c r="PJB22" s="37"/>
      <c r="PJC22" s="37"/>
      <c r="PJD22" s="37"/>
      <c r="PJE22" s="37"/>
      <c r="PJF22" s="37"/>
      <c r="PJG22" s="37"/>
      <c r="PJH22" s="37"/>
      <c r="PJI22" s="37"/>
      <c r="PJJ22" s="37"/>
      <c r="PJK22" s="37"/>
      <c r="PJL22" s="37"/>
      <c r="PJM22" s="37"/>
      <c r="PJN22" s="37"/>
      <c r="PJO22" s="37"/>
      <c r="PJP22" s="37"/>
      <c r="PJQ22" s="37"/>
      <c r="PJR22" s="37"/>
      <c r="PJS22" s="37"/>
      <c r="PJT22" s="37"/>
      <c r="PJU22" s="37"/>
      <c r="PJV22" s="37"/>
      <c r="PJW22" s="37"/>
      <c r="PJX22" s="37"/>
      <c r="PJY22" s="37"/>
      <c r="PJZ22" s="37"/>
      <c r="PKA22" s="37"/>
      <c r="PKB22" s="37"/>
      <c r="PKC22" s="37"/>
      <c r="PKD22" s="37"/>
      <c r="PKE22" s="37"/>
      <c r="PKF22" s="37"/>
      <c r="PKG22" s="37"/>
      <c r="PKH22" s="37"/>
      <c r="PKI22" s="37"/>
      <c r="PKJ22" s="37"/>
      <c r="PKK22" s="37"/>
      <c r="PKL22" s="37"/>
      <c r="PKM22" s="37"/>
      <c r="PKN22" s="37"/>
      <c r="PKO22" s="37"/>
      <c r="PKP22" s="37"/>
      <c r="PKQ22" s="37"/>
      <c r="PKR22" s="37"/>
      <c r="PKS22" s="37"/>
      <c r="PKT22" s="37"/>
      <c r="PKU22" s="37"/>
      <c r="PKV22" s="37"/>
      <c r="PKW22" s="37"/>
      <c r="PKX22" s="37"/>
      <c r="PKY22" s="37"/>
      <c r="PKZ22" s="37"/>
      <c r="PLA22" s="37"/>
      <c r="PLB22" s="37"/>
      <c r="PLC22" s="37"/>
      <c r="PLD22" s="37"/>
      <c r="PLE22" s="37"/>
      <c r="PLF22" s="37"/>
      <c r="PLG22" s="37"/>
      <c r="PLH22" s="37"/>
      <c r="PLI22" s="37"/>
      <c r="PLJ22" s="37"/>
      <c r="PLK22" s="37"/>
      <c r="PLL22" s="37"/>
      <c r="PLM22" s="37"/>
      <c r="PLN22" s="37"/>
      <c r="PLO22" s="37"/>
      <c r="PLP22" s="37"/>
      <c r="PLQ22" s="37"/>
      <c r="PLR22" s="37"/>
      <c r="PLS22" s="37"/>
      <c r="PLT22" s="37"/>
      <c r="PLU22" s="37"/>
      <c r="PLV22" s="37"/>
      <c r="PLW22" s="37"/>
      <c r="PLX22" s="37"/>
      <c r="PLY22" s="37"/>
      <c r="PLZ22" s="37"/>
      <c r="PMA22" s="37"/>
      <c r="PMB22" s="37"/>
      <c r="PMC22" s="37"/>
      <c r="PMD22" s="37"/>
      <c r="PME22" s="37"/>
      <c r="PMF22" s="37"/>
      <c r="PMG22" s="37"/>
      <c r="PMH22" s="37"/>
      <c r="PMI22" s="37"/>
      <c r="PMJ22" s="37"/>
      <c r="PMK22" s="37"/>
      <c r="PML22" s="37"/>
      <c r="PMM22" s="37"/>
      <c r="PMN22" s="37"/>
      <c r="PMO22" s="37"/>
      <c r="PMP22" s="37"/>
      <c r="PMQ22" s="37"/>
      <c r="PMR22" s="37"/>
      <c r="PMS22" s="37"/>
      <c r="PMT22" s="37"/>
      <c r="PMU22" s="37"/>
      <c r="PMV22" s="37"/>
      <c r="PMW22" s="37"/>
      <c r="PMX22" s="37"/>
      <c r="PMY22" s="37"/>
      <c r="PMZ22" s="37"/>
      <c r="PNA22" s="37"/>
      <c r="PNB22" s="37"/>
      <c r="PNC22" s="37"/>
      <c r="PND22" s="37"/>
      <c r="PNE22" s="37"/>
      <c r="PNF22" s="37"/>
      <c r="PNG22" s="37"/>
      <c r="PNH22" s="37"/>
      <c r="PNI22" s="37"/>
      <c r="PNJ22" s="37"/>
      <c r="PNK22" s="37"/>
      <c r="PNL22" s="37"/>
      <c r="PNM22" s="37"/>
      <c r="PNN22" s="37"/>
      <c r="PNO22" s="37"/>
      <c r="PNP22" s="37"/>
      <c r="PNQ22" s="37"/>
      <c r="PNR22" s="37"/>
      <c r="PNS22" s="37"/>
      <c r="PNT22" s="37"/>
      <c r="PNU22" s="37"/>
      <c r="PNV22" s="37"/>
      <c r="PNW22" s="37"/>
      <c r="PNX22" s="37"/>
      <c r="PNY22" s="37"/>
      <c r="PNZ22" s="37"/>
      <c r="POA22" s="37"/>
      <c r="POB22" s="37"/>
      <c r="POC22" s="37"/>
      <c r="POD22" s="37"/>
      <c r="POE22" s="37"/>
      <c r="POF22" s="37"/>
      <c r="POG22" s="37"/>
      <c r="POH22" s="37"/>
      <c r="POI22" s="37"/>
      <c r="POJ22" s="37"/>
      <c r="POK22" s="37"/>
      <c r="POL22" s="37"/>
      <c r="POM22" s="37"/>
      <c r="PON22" s="37"/>
      <c r="POO22" s="37"/>
      <c r="POP22" s="37"/>
      <c r="POQ22" s="37"/>
      <c r="POR22" s="37"/>
      <c r="POS22" s="37"/>
      <c r="POT22" s="37"/>
      <c r="POU22" s="37"/>
      <c r="POV22" s="37"/>
      <c r="POW22" s="37"/>
      <c r="POX22" s="37"/>
      <c r="POY22" s="37"/>
      <c r="POZ22" s="37"/>
      <c r="PPA22" s="37"/>
      <c r="PPB22" s="37"/>
      <c r="PPC22" s="37"/>
      <c r="PPD22" s="37"/>
      <c r="PPE22" s="37"/>
      <c r="PPF22" s="37"/>
      <c r="PPG22" s="37"/>
      <c r="PPH22" s="37"/>
      <c r="PPI22" s="37"/>
      <c r="PPJ22" s="37"/>
      <c r="PPK22" s="37"/>
      <c r="PPL22" s="37"/>
      <c r="PPM22" s="37"/>
      <c r="PPN22" s="37"/>
      <c r="PPO22" s="37"/>
      <c r="PPP22" s="37"/>
      <c r="PPQ22" s="37"/>
      <c r="PPR22" s="37"/>
      <c r="PPS22" s="37"/>
      <c r="PPT22" s="37"/>
      <c r="PPU22" s="37"/>
      <c r="PPV22" s="37"/>
      <c r="PPW22" s="37"/>
      <c r="PPX22" s="37"/>
      <c r="PPY22" s="37"/>
      <c r="PPZ22" s="37"/>
      <c r="PQA22" s="37"/>
      <c r="PQB22" s="37"/>
      <c r="PQC22" s="37"/>
      <c r="PQD22" s="37"/>
      <c r="PQE22" s="37"/>
      <c r="PQF22" s="37"/>
      <c r="PQG22" s="37"/>
      <c r="PQH22" s="37"/>
      <c r="PQI22" s="37"/>
      <c r="PQJ22" s="37"/>
      <c r="PQK22" s="37"/>
      <c r="PQL22" s="37"/>
      <c r="PQM22" s="37"/>
      <c r="PQN22" s="37"/>
      <c r="PQO22" s="37"/>
      <c r="PQP22" s="37"/>
      <c r="PQQ22" s="37"/>
      <c r="PQR22" s="37"/>
      <c r="PQS22" s="37"/>
      <c r="PQT22" s="37"/>
      <c r="PQU22" s="37"/>
      <c r="PQV22" s="37"/>
      <c r="PQW22" s="37"/>
      <c r="PQX22" s="37"/>
      <c r="PQY22" s="37"/>
      <c r="PQZ22" s="37"/>
      <c r="PRA22" s="37"/>
      <c r="PRB22" s="37"/>
      <c r="PRC22" s="37"/>
      <c r="PRD22" s="37"/>
      <c r="PRE22" s="37"/>
      <c r="PRF22" s="37"/>
      <c r="PRG22" s="37"/>
      <c r="PRH22" s="37"/>
      <c r="PRI22" s="37"/>
      <c r="PRJ22" s="37"/>
      <c r="PRK22" s="37"/>
      <c r="PRL22" s="37"/>
      <c r="PRM22" s="37"/>
      <c r="PRN22" s="37"/>
      <c r="PRO22" s="37"/>
      <c r="PRP22" s="37"/>
      <c r="PRQ22" s="37"/>
      <c r="PRR22" s="37"/>
      <c r="PRS22" s="37"/>
      <c r="PRT22" s="37"/>
      <c r="PRU22" s="37"/>
      <c r="PRV22" s="37"/>
      <c r="PRW22" s="37"/>
      <c r="PRX22" s="37"/>
      <c r="PRY22" s="37"/>
      <c r="PRZ22" s="37"/>
      <c r="PSA22" s="37"/>
      <c r="PSB22" s="37"/>
      <c r="PSC22" s="37"/>
      <c r="PSD22" s="37"/>
      <c r="PSE22" s="37"/>
      <c r="PSF22" s="37"/>
      <c r="PSG22" s="37"/>
      <c r="PSH22" s="37"/>
      <c r="PSI22" s="37"/>
      <c r="PSJ22" s="37"/>
      <c r="PSK22" s="37"/>
      <c r="PSL22" s="37"/>
      <c r="PSM22" s="37"/>
      <c r="PSN22" s="37"/>
      <c r="PSO22" s="37"/>
      <c r="PSP22" s="37"/>
      <c r="PSQ22" s="37"/>
      <c r="PSR22" s="37"/>
      <c r="PSS22" s="37"/>
      <c r="PST22" s="37"/>
      <c r="PSU22" s="37"/>
      <c r="PSV22" s="37"/>
      <c r="PSW22" s="37"/>
      <c r="PSX22" s="37"/>
      <c r="PSY22" s="37"/>
      <c r="PSZ22" s="37"/>
      <c r="PTA22" s="37"/>
      <c r="PTB22" s="37"/>
      <c r="PTC22" s="37"/>
      <c r="PTD22" s="37"/>
      <c r="PTE22" s="37"/>
      <c r="PTF22" s="37"/>
      <c r="PTG22" s="37"/>
      <c r="PTH22" s="37"/>
      <c r="PTI22" s="37"/>
      <c r="PTJ22" s="37"/>
      <c r="PTK22" s="37"/>
      <c r="PTL22" s="37"/>
      <c r="PTM22" s="37"/>
      <c r="PTN22" s="37"/>
      <c r="PTO22" s="37"/>
      <c r="PTP22" s="37"/>
      <c r="PTQ22" s="37"/>
      <c r="PTR22" s="37"/>
      <c r="PTS22" s="37"/>
      <c r="PTT22" s="37"/>
      <c r="PTU22" s="37"/>
      <c r="PTV22" s="37"/>
      <c r="PTW22" s="37"/>
      <c r="PTX22" s="37"/>
      <c r="PTY22" s="37"/>
      <c r="PTZ22" s="37"/>
      <c r="PUA22" s="37"/>
      <c r="PUB22" s="37"/>
      <c r="PUC22" s="37"/>
      <c r="PUD22" s="37"/>
      <c r="PUE22" s="37"/>
      <c r="PUF22" s="37"/>
      <c r="PUG22" s="37"/>
      <c r="PUH22" s="37"/>
      <c r="PUI22" s="37"/>
      <c r="PUJ22" s="37"/>
      <c r="PUK22" s="37"/>
      <c r="PUL22" s="37"/>
      <c r="PUM22" s="37"/>
      <c r="PUN22" s="37"/>
      <c r="PUO22" s="37"/>
      <c r="PUP22" s="37"/>
      <c r="PUQ22" s="37"/>
      <c r="PUR22" s="37"/>
      <c r="PUS22" s="37"/>
      <c r="PUT22" s="37"/>
      <c r="PUU22" s="37"/>
      <c r="PUV22" s="37"/>
      <c r="PUW22" s="37"/>
      <c r="PUX22" s="37"/>
      <c r="PUY22" s="37"/>
      <c r="PUZ22" s="37"/>
      <c r="PVA22" s="37"/>
      <c r="PVB22" s="37"/>
      <c r="PVC22" s="37"/>
      <c r="PVD22" s="37"/>
      <c r="PVE22" s="37"/>
      <c r="PVF22" s="37"/>
      <c r="PVG22" s="37"/>
      <c r="PVH22" s="37"/>
      <c r="PVI22" s="37"/>
      <c r="PVJ22" s="37"/>
      <c r="PVK22" s="37"/>
      <c r="PVL22" s="37"/>
      <c r="PVM22" s="37"/>
      <c r="PVN22" s="37"/>
      <c r="PVO22" s="37"/>
      <c r="PVP22" s="37"/>
      <c r="PVQ22" s="37"/>
      <c r="PVR22" s="37"/>
      <c r="PVS22" s="37"/>
      <c r="PVT22" s="37"/>
      <c r="PVU22" s="37"/>
      <c r="PVV22" s="37"/>
      <c r="PVW22" s="37"/>
      <c r="PVX22" s="37"/>
      <c r="PVY22" s="37"/>
      <c r="PVZ22" s="37"/>
      <c r="PWA22" s="37"/>
      <c r="PWB22" s="37"/>
      <c r="PWC22" s="37"/>
      <c r="PWD22" s="37"/>
      <c r="PWE22" s="37"/>
      <c r="PWF22" s="37"/>
      <c r="PWG22" s="37"/>
      <c r="PWH22" s="37"/>
      <c r="PWI22" s="37"/>
      <c r="PWJ22" s="37"/>
      <c r="PWK22" s="37"/>
      <c r="PWL22" s="37"/>
      <c r="PWM22" s="37"/>
      <c r="PWN22" s="37"/>
      <c r="PWO22" s="37"/>
      <c r="PWP22" s="37"/>
      <c r="PWQ22" s="37"/>
      <c r="PWR22" s="37"/>
      <c r="PWS22" s="37"/>
      <c r="PWT22" s="37"/>
      <c r="PWU22" s="37"/>
      <c r="PWV22" s="37"/>
      <c r="PWW22" s="37"/>
      <c r="PWX22" s="37"/>
      <c r="PWY22" s="37"/>
      <c r="PWZ22" s="37"/>
      <c r="PXA22" s="37"/>
      <c r="PXB22" s="37"/>
      <c r="PXC22" s="37"/>
      <c r="PXD22" s="37"/>
      <c r="PXE22" s="37"/>
      <c r="PXF22" s="37"/>
      <c r="PXG22" s="37"/>
      <c r="PXH22" s="37"/>
      <c r="PXI22" s="37"/>
      <c r="PXJ22" s="37"/>
      <c r="PXK22" s="37"/>
      <c r="PXL22" s="37"/>
      <c r="PXM22" s="37"/>
      <c r="PXN22" s="37"/>
      <c r="PXO22" s="37"/>
      <c r="PXP22" s="37"/>
      <c r="PXQ22" s="37"/>
      <c r="PXR22" s="37"/>
      <c r="PXS22" s="37"/>
      <c r="PXT22" s="37"/>
      <c r="PXU22" s="37"/>
      <c r="PXV22" s="37"/>
      <c r="PXW22" s="37"/>
      <c r="PXX22" s="37"/>
      <c r="PXY22" s="37"/>
      <c r="PXZ22" s="37"/>
      <c r="PYA22" s="37"/>
      <c r="PYB22" s="37"/>
      <c r="PYC22" s="37"/>
      <c r="PYD22" s="37"/>
      <c r="PYE22" s="37"/>
      <c r="PYF22" s="37"/>
      <c r="PYG22" s="37"/>
      <c r="PYH22" s="37"/>
      <c r="PYI22" s="37"/>
      <c r="PYJ22" s="37"/>
      <c r="PYK22" s="37"/>
      <c r="PYL22" s="37"/>
      <c r="PYM22" s="37"/>
      <c r="PYN22" s="37"/>
      <c r="PYO22" s="37"/>
      <c r="PYP22" s="37"/>
      <c r="PYQ22" s="37"/>
      <c r="PYR22" s="37"/>
      <c r="PYS22" s="37"/>
      <c r="PYT22" s="37"/>
      <c r="PYU22" s="37"/>
      <c r="PYV22" s="37"/>
      <c r="PYW22" s="37"/>
      <c r="PYX22" s="37"/>
      <c r="PYY22" s="37"/>
      <c r="PYZ22" s="37"/>
      <c r="PZA22" s="37"/>
      <c r="PZB22" s="37"/>
      <c r="PZC22" s="37"/>
      <c r="PZD22" s="37"/>
      <c r="PZE22" s="37"/>
      <c r="PZF22" s="37"/>
      <c r="PZG22" s="37"/>
      <c r="PZH22" s="37"/>
      <c r="PZI22" s="37"/>
      <c r="PZJ22" s="37"/>
      <c r="PZK22" s="37"/>
      <c r="PZL22" s="37"/>
      <c r="PZM22" s="37"/>
      <c r="PZN22" s="37"/>
      <c r="PZO22" s="37"/>
      <c r="PZP22" s="37"/>
      <c r="PZQ22" s="37"/>
      <c r="PZR22" s="37"/>
      <c r="PZS22" s="37"/>
      <c r="PZT22" s="37"/>
      <c r="PZU22" s="37"/>
      <c r="PZV22" s="37"/>
      <c r="PZW22" s="37"/>
      <c r="PZX22" s="37"/>
      <c r="PZY22" s="37"/>
      <c r="PZZ22" s="37"/>
      <c r="QAA22" s="37"/>
      <c r="QAB22" s="37"/>
      <c r="QAC22" s="37"/>
      <c r="QAD22" s="37"/>
      <c r="QAE22" s="37"/>
      <c r="QAF22" s="37"/>
      <c r="QAG22" s="37"/>
      <c r="QAH22" s="37"/>
      <c r="QAI22" s="37"/>
      <c r="QAJ22" s="37"/>
      <c r="QAK22" s="37"/>
      <c r="QAL22" s="37"/>
      <c r="QAM22" s="37"/>
      <c r="QAN22" s="37"/>
      <c r="QAO22" s="37"/>
      <c r="QAP22" s="37"/>
      <c r="QAQ22" s="37"/>
      <c r="QAR22" s="37"/>
      <c r="QAS22" s="37"/>
      <c r="QAT22" s="37"/>
      <c r="QAU22" s="37"/>
      <c r="QAV22" s="37"/>
      <c r="QAW22" s="37"/>
      <c r="QAX22" s="37"/>
      <c r="QAY22" s="37"/>
      <c r="QAZ22" s="37"/>
      <c r="QBA22" s="37"/>
      <c r="QBB22" s="37"/>
      <c r="QBC22" s="37"/>
      <c r="QBD22" s="37"/>
      <c r="QBE22" s="37"/>
      <c r="QBF22" s="37"/>
      <c r="QBG22" s="37"/>
      <c r="QBH22" s="37"/>
      <c r="QBI22" s="37"/>
      <c r="QBJ22" s="37"/>
      <c r="QBK22" s="37"/>
      <c r="QBL22" s="37"/>
      <c r="QBM22" s="37"/>
      <c r="QBN22" s="37"/>
      <c r="QBO22" s="37"/>
      <c r="QBP22" s="37"/>
      <c r="QBQ22" s="37"/>
      <c r="QBR22" s="37"/>
      <c r="QBS22" s="37"/>
      <c r="QBT22" s="37"/>
      <c r="QBU22" s="37"/>
      <c r="QBV22" s="37"/>
      <c r="QBW22" s="37"/>
      <c r="QBX22" s="37"/>
      <c r="QBY22" s="37"/>
      <c r="QBZ22" s="37"/>
      <c r="QCA22" s="37"/>
      <c r="QCB22" s="37"/>
      <c r="QCC22" s="37"/>
      <c r="QCD22" s="37"/>
      <c r="QCE22" s="37"/>
      <c r="QCF22" s="37"/>
      <c r="QCG22" s="37"/>
      <c r="QCH22" s="37"/>
      <c r="QCI22" s="37"/>
      <c r="QCJ22" s="37"/>
      <c r="QCK22" s="37"/>
      <c r="QCL22" s="37"/>
      <c r="QCM22" s="37"/>
      <c r="QCN22" s="37"/>
      <c r="QCO22" s="37"/>
      <c r="QCP22" s="37"/>
      <c r="QCQ22" s="37"/>
      <c r="QCR22" s="37"/>
      <c r="QCS22" s="37"/>
      <c r="QCT22" s="37"/>
      <c r="QCU22" s="37"/>
      <c r="QCV22" s="37"/>
      <c r="QCW22" s="37"/>
      <c r="QCX22" s="37"/>
      <c r="QCY22" s="37"/>
      <c r="QCZ22" s="37"/>
      <c r="QDA22" s="37"/>
      <c r="QDB22" s="37"/>
      <c r="QDC22" s="37"/>
      <c r="QDD22" s="37"/>
      <c r="QDE22" s="37"/>
      <c r="QDF22" s="37"/>
      <c r="QDG22" s="37"/>
      <c r="QDH22" s="37"/>
      <c r="QDI22" s="37"/>
      <c r="QDJ22" s="37"/>
      <c r="QDK22" s="37"/>
      <c r="QDL22" s="37"/>
      <c r="QDM22" s="37"/>
      <c r="QDN22" s="37"/>
      <c r="QDO22" s="37"/>
      <c r="QDP22" s="37"/>
      <c r="QDQ22" s="37"/>
      <c r="QDR22" s="37"/>
      <c r="QDS22" s="37"/>
      <c r="QDT22" s="37"/>
      <c r="QDU22" s="37"/>
      <c r="QDV22" s="37"/>
      <c r="QDW22" s="37"/>
      <c r="QDX22" s="37"/>
      <c r="QDY22" s="37"/>
      <c r="QDZ22" s="37"/>
      <c r="QEA22" s="37"/>
      <c r="QEB22" s="37"/>
      <c r="QEC22" s="37"/>
      <c r="QED22" s="37"/>
      <c r="QEE22" s="37"/>
      <c r="QEF22" s="37"/>
      <c r="QEG22" s="37"/>
      <c r="QEH22" s="37"/>
      <c r="QEI22" s="37"/>
      <c r="QEJ22" s="37"/>
      <c r="QEK22" s="37"/>
      <c r="QEL22" s="37"/>
      <c r="QEM22" s="37"/>
      <c r="QEN22" s="37"/>
      <c r="QEO22" s="37"/>
      <c r="QEP22" s="37"/>
      <c r="QEQ22" s="37"/>
      <c r="QER22" s="37"/>
      <c r="QES22" s="37"/>
      <c r="QET22" s="37"/>
      <c r="QEU22" s="37"/>
      <c r="QEV22" s="37"/>
      <c r="QEW22" s="37"/>
      <c r="QEX22" s="37"/>
      <c r="QEY22" s="37"/>
      <c r="QEZ22" s="37"/>
      <c r="QFA22" s="37"/>
      <c r="QFB22" s="37"/>
      <c r="QFC22" s="37"/>
      <c r="QFD22" s="37"/>
      <c r="QFE22" s="37"/>
      <c r="QFF22" s="37"/>
      <c r="QFG22" s="37"/>
      <c r="QFH22" s="37"/>
      <c r="QFI22" s="37"/>
      <c r="QFJ22" s="37"/>
      <c r="QFK22" s="37"/>
      <c r="QFL22" s="37"/>
      <c r="QFM22" s="37"/>
      <c r="QFN22" s="37"/>
      <c r="QFO22" s="37"/>
      <c r="QFP22" s="37"/>
      <c r="QFQ22" s="37"/>
      <c r="QFR22" s="37"/>
      <c r="QFS22" s="37"/>
      <c r="QFT22" s="37"/>
      <c r="QFU22" s="37"/>
      <c r="QFV22" s="37"/>
      <c r="QFW22" s="37"/>
      <c r="QFX22" s="37"/>
      <c r="QFY22" s="37"/>
      <c r="QFZ22" s="37"/>
      <c r="QGA22" s="37"/>
      <c r="QGB22" s="37"/>
      <c r="QGC22" s="37"/>
      <c r="QGD22" s="37"/>
      <c r="QGE22" s="37"/>
      <c r="QGF22" s="37"/>
      <c r="QGG22" s="37"/>
      <c r="QGH22" s="37"/>
      <c r="QGI22" s="37"/>
      <c r="QGJ22" s="37"/>
      <c r="QGK22" s="37"/>
      <c r="QGL22" s="37"/>
      <c r="QGM22" s="37"/>
      <c r="QGN22" s="37"/>
      <c r="QGO22" s="37"/>
      <c r="QGP22" s="37"/>
      <c r="QGQ22" s="37"/>
      <c r="QGR22" s="37"/>
      <c r="QGS22" s="37"/>
      <c r="QGT22" s="37"/>
      <c r="QGU22" s="37"/>
      <c r="QGV22" s="37"/>
      <c r="QGW22" s="37"/>
      <c r="QGX22" s="37"/>
      <c r="QGY22" s="37"/>
      <c r="QGZ22" s="37"/>
      <c r="QHA22" s="37"/>
      <c r="QHB22" s="37"/>
      <c r="QHC22" s="37"/>
      <c r="QHD22" s="37"/>
      <c r="QHE22" s="37"/>
      <c r="QHF22" s="37"/>
      <c r="QHG22" s="37"/>
      <c r="QHH22" s="37"/>
      <c r="QHI22" s="37"/>
      <c r="QHJ22" s="37"/>
      <c r="QHK22" s="37"/>
      <c r="QHL22" s="37"/>
      <c r="QHM22" s="37"/>
      <c r="QHN22" s="37"/>
      <c r="QHO22" s="37"/>
      <c r="QHP22" s="37"/>
      <c r="QHQ22" s="37"/>
      <c r="QHR22" s="37"/>
      <c r="QHS22" s="37"/>
      <c r="QHT22" s="37"/>
      <c r="QHU22" s="37"/>
      <c r="QHV22" s="37"/>
      <c r="QHW22" s="37"/>
      <c r="QHX22" s="37"/>
      <c r="QHY22" s="37"/>
      <c r="QHZ22" s="37"/>
      <c r="QIA22" s="37"/>
      <c r="QIB22" s="37"/>
      <c r="QIC22" s="37"/>
      <c r="QID22" s="37"/>
      <c r="QIE22" s="37"/>
      <c r="QIF22" s="37"/>
      <c r="QIG22" s="37"/>
      <c r="QIH22" s="37"/>
      <c r="QII22" s="37"/>
      <c r="QIJ22" s="37"/>
      <c r="QIK22" s="37"/>
      <c r="QIL22" s="37"/>
      <c r="QIM22" s="37"/>
      <c r="QIN22" s="37"/>
      <c r="QIO22" s="37"/>
      <c r="QIP22" s="37"/>
      <c r="QIQ22" s="37"/>
      <c r="QIR22" s="37"/>
      <c r="QIS22" s="37"/>
      <c r="QIT22" s="37"/>
      <c r="QIU22" s="37"/>
      <c r="QIV22" s="37"/>
      <c r="QIW22" s="37"/>
      <c r="QIX22" s="37"/>
      <c r="QIY22" s="37"/>
      <c r="QIZ22" s="37"/>
      <c r="QJA22" s="37"/>
      <c r="QJB22" s="37"/>
      <c r="QJC22" s="37"/>
      <c r="QJD22" s="37"/>
      <c r="QJE22" s="37"/>
      <c r="QJF22" s="37"/>
      <c r="QJG22" s="37"/>
      <c r="QJH22" s="37"/>
      <c r="QJI22" s="37"/>
      <c r="QJJ22" s="37"/>
      <c r="QJK22" s="37"/>
      <c r="QJL22" s="37"/>
      <c r="QJM22" s="37"/>
      <c r="QJN22" s="37"/>
      <c r="QJO22" s="37"/>
      <c r="QJP22" s="37"/>
      <c r="QJQ22" s="37"/>
      <c r="QJR22" s="37"/>
      <c r="QJS22" s="37"/>
      <c r="QJT22" s="37"/>
      <c r="QJU22" s="37"/>
      <c r="QJV22" s="37"/>
      <c r="QJW22" s="37"/>
      <c r="QJX22" s="37"/>
      <c r="QJY22" s="37"/>
      <c r="QJZ22" s="37"/>
      <c r="QKA22" s="37"/>
      <c r="QKB22" s="37"/>
      <c r="QKC22" s="37"/>
      <c r="QKD22" s="37"/>
      <c r="QKE22" s="37"/>
      <c r="QKF22" s="37"/>
      <c r="QKG22" s="37"/>
      <c r="QKH22" s="37"/>
      <c r="QKI22" s="37"/>
      <c r="QKJ22" s="37"/>
      <c r="QKK22" s="37"/>
      <c r="QKL22" s="37"/>
      <c r="QKM22" s="37"/>
      <c r="QKN22" s="37"/>
      <c r="QKO22" s="37"/>
      <c r="QKP22" s="37"/>
      <c r="QKQ22" s="37"/>
      <c r="QKR22" s="37"/>
      <c r="QKS22" s="37"/>
      <c r="QKT22" s="37"/>
      <c r="QKU22" s="37"/>
      <c r="QKV22" s="37"/>
      <c r="QKW22" s="37"/>
      <c r="QKX22" s="37"/>
      <c r="QKY22" s="37"/>
      <c r="QKZ22" s="37"/>
      <c r="QLA22" s="37"/>
      <c r="QLB22" s="37"/>
      <c r="QLC22" s="37"/>
      <c r="QLD22" s="37"/>
      <c r="QLE22" s="37"/>
      <c r="QLF22" s="37"/>
      <c r="QLG22" s="37"/>
      <c r="QLH22" s="37"/>
      <c r="QLI22" s="37"/>
      <c r="QLJ22" s="37"/>
      <c r="QLK22" s="37"/>
      <c r="QLL22" s="37"/>
      <c r="QLM22" s="37"/>
      <c r="QLN22" s="37"/>
      <c r="QLO22" s="37"/>
      <c r="QLP22" s="37"/>
      <c r="QLQ22" s="37"/>
      <c r="QLR22" s="37"/>
      <c r="QLS22" s="37"/>
      <c r="QLT22" s="37"/>
      <c r="QLU22" s="37"/>
      <c r="QLV22" s="37"/>
      <c r="QLW22" s="37"/>
      <c r="QLX22" s="37"/>
      <c r="QLY22" s="37"/>
      <c r="QLZ22" s="37"/>
      <c r="QMA22" s="37"/>
      <c r="QMB22" s="37"/>
      <c r="QMC22" s="37"/>
      <c r="QMD22" s="37"/>
      <c r="QME22" s="37"/>
      <c r="QMF22" s="37"/>
      <c r="QMG22" s="37"/>
      <c r="QMH22" s="37"/>
      <c r="QMI22" s="37"/>
      <c r="QMJ22" s="37"/>
      <c r="QMK22" s="37"/>
      <c r="QML22" s="37"/>
      <c r="QMM22" s="37"/>
      <c r="QMN22" s="37"/>
      <c r="QMO22" s="37"/>
      <c r="QMP22" s="37"/>
      <c r="QMQ22" s="37"/>
      <c r="QMR22" s="37"/>
      <c r="QMS22" s="37"/>
      <c r="QMT22" s="37"/>
      <c r="QMU22" s="37"/>
      <c r="QMV22" s="37"/>
      <c r="QMW22" s="37"/>
      <c r="QMX22" s="37"/>
      <c r="QMY22" s="37"/>
      <c r="QMZ22" s="37"/>
      <c r="QNA22" s="37"/>
      <c r="QNB22" s="37"/>
      <c r="QNC22" s="37"/>
      <c r="QND22" s="37"/>
      <c r="QNE22" s="37"/>
      <c r="QNF22" s="37"/>
      <c r="QNG22" s="37"/>
      <c r="QNH22" s="37"/>
      <c r="QNI22" s="37"/>
      <c r="QNJ22" s="37"/>
      <c r="QNK22" s="37"/>
      <c r="QNL22" s="37"/>
      <c r="QNM22" s="37"/>
      <c r="QNN22" s="37"/>
      <c r="QNO22" s="37"/>
      <c r="QNP22" s="37"/>
      <c r="QNQ22" s="37"/>
      <c r="QNR22" s="37"/>
      <c r="QNS22" s="37"/>
      <c r="QNT22" s="37"/>
      <c r="QNU22" s="37"/>
      <c r="QNV22" s="37"/>
      <c r="QNW22" s="37"/>
      <c r="QNX22" s="37"/>
      <c r="QNY22" s="37"/>
      <c r="QNZ22" s="37"/>
      <c r="QOA22" s="37"/>
      <c r="QOB22" s="37"/>
      <c r="QOC22" s="37"/>
      <c r="QOD22" s="37"/>
      <c r="QOE22" s="37"/>
      <c r="QOF22" s="37"/>
      <c r="QOG22" s="37"/>
      <c r="QOH22" s="37"/>
      <c r="QOI22" s="37"/>
      <c r="QOJ22" s="37"/>
      <c r="QOK22" s="37"/>
      <c r="QOL22" s="37"/>
      <c r="QOM22" s="37"/>
      <c r="QON22" s="37"/>
      <c r="QOO22" s="37"/>
      <c r="QOP22" s="37"/>
      <c r="QOQ22" s="37"/>
      <c r="QOR22" s="37"/>
      <c r="QOS22" s="37"/>
      <c r="QOT22" s="37"/>
      <c r="QOU22" s="37"/>
      <c r="QOV22" s="37"/>
      <c r="QOW22" s="37"/>
      <c r="QOX22" s="37"/>
      <c r="QOY22" s="37"/>
      <c r="QOZ22" s="37"/>
      <c r="QPA22" s="37"/>
      <c r="QPB22" s="37"/>
      <c r="QPC22" s="37"/>
      <c r="QPD22" s="37"/>
      <c r="QPE22" s="37"/>
      <c r="QPF22" s="37"/>
      <c r="QPG22" s="37"/>
      <c r="QPH22" s="37"/>
      <c r="QPI22" s="37"/>
      <c r="QPJ22" s="37"/>
      <c r="QPK22" s="37"/>
      <c r="QPL22" s="37"/>
      <c r="QPM22" s="37"/>
      <c r="QPN22" s="37"/>
      <c r="QPO22" s="37"/>
      <c r="QPP22" s="37"/>
      <c r="QPQ22" s="37"/>
      <c r="QPR22" s="37"/>
      <c r="QPS22" s="37"/>
      <c r="QPT22" s="37"/>
      <c r="QPU22" s="37"/>
      <c r="QPV22" s="37"/>
      <c r="QPW22" s="37"/>
      <c r="QPX22" s="37"/>
      <c r="QPY22" s="37"/>
      <c r="QPZ22" s="37"/>
      <c r="QQA22" s="37"/>
      <c r="QQB22" s="37"/>
      <c r="QQC22" s="37"/>
      <c r="QQD22" s="37"/>
      <c r="QQE22" s="37"/>
      <c r="QQF22" s="37"/>
      <c r="QQG22" s="37"/>
      <c r="QQH22" s="37"/>
      <c r="QQI22" s="37"/>
      <c r="QQJ22" s="37"/>
      <c r="QQK22" s="37"/>
      <c r="QQL22" s="37"/>
      <c r="QQM22" s="37"/>
      <c r="QQN22" s="37"/>
      <c r="QQO22" s="37"/>
      <c r="QQP22" s="37"/>
      <c r="QQQ22" s="37"/>
      <c r="QQR22" s="37"/>
      <c r="QQS22" s="37"/>
      <c r="QQT22" s="37"/>
      <c r="QQU22" s="37"/>
      <c r="QQV22" s="37"/>
      <c r="QQW22" s="37"/>
      <c r="QQX22" s="37"/>
      <c r="QQY22" s="37"/>
      <c r="QQZ22" s="37"/>
      <c r="QRA22" s="37"/>
      <c r="QRB22" s="37"/>
      <c r="QRC22" s="37"/>
      <c r="QRD22" s="37"/>
      <c r="QRE22" s="37"/>
      <c r="QRF22" s="37"/>
      <c r="QRG22" s="37"/>
      <c r="QRH22" s="37"/>
      <c r="QRI22" s="37"/>
      <c r="QRJ22" s="37"/>
      <c r="QRK22" s="37"/>
      <c r="QRL22" s="37"/>
      <c r="QRM22" s="37"/>
      <c r="QRN22" s="37"/>
      <c r="QRO22" s="37"/>
      <c r="QRP22" s="37"/>
      <c r="QRQ22" s="37"/>
      <c r="QRR22" s="37"/>
      <c r="QRS22" s="37"/>
      <c r="QRT22" s="37"/>
      <c r="QRU22" s="37"/>
      <c r="QRV22" s="37"/>
      <c r="QRW22" s="37"/>
      <c r="QRX22" s="37"/>
      <c r="QRY22" s="37"/>
      <c r="QRZ22" s="37"/>
      <c r="QSA22" s="37"/>
      <c r="QSB22" s="37"/>
      <c r="QSC22" s="37"/>
      <c r="QSD22" s="37"/>
      <c r="QSE22" s="37"/>
      <c r="QSF22" s="37"/>
      <c r="QSG22" s="37"/>
      <c r="QSH22" s="37"/>
      <c r="QSI22" s="37"/>
      <c r="QSJ22" s="37"/>
      <c r="QSK22" s="37"/>
      <c r="QSL22" s="37"/>
      <c r="QSM22" s="37"/>
      <c r="QSN22" s="37"/>
      <c r="QSO22" s="37"/>
      <c r="QSP22" s="37"/>
      <c r="QSQ22" s="37"/>
      <c r="QSR22" s="37"/>
      <c r="QSS22" s="37"/>
      <c r="QST22" s="37"/>
      <c r="QSU22" s="37"/>
      <c r="QSV22" s="37"/>
      <c r="QSW22" s="37"/>
      <c r="QSX22" s="37"/>
      <c r="QSY22" s="37"/>
      <c r="QSZ22" s="37"/>
      <c r="QTA22" s="37"/>
      <c r="QTB22" s="37"/>
      <c r="QTC22" s="37"/>
      <c r="QTD22" s="37"/>
      <c r="QTE22" s="37"/>
      <c r="QTF22" s="37"/>
      <c r="QTG22" s="37"/>
      <c r="QTH22" s="37"/>
      <c r="QTI22" s="37"/>
      <c r="QTJ22" s="37"/>
      <c r="QTK22" s="37"/>
      <c r="QTL22" s="37"/>
      <c r="QTM22" s="37"/>
      <c r="QTN22" s="37"/>
      <c r="QTO22" s="37"/>
      <c r="QTP22" s="37"/>
      <c r="QTQ22" s="37"/>
      <c r="QTR22" s="37"/>
      <c r="QTS22" s="37"/>
      <c r="QTT22" s="37"/>
      <c r="QTU22" s="37"/>
      <c r="QTV22" s="37"/>
      <c r="QTW22" s="37"/>
      <c r="QTX22" s="37"/>
      <c r="QTY22" s="37"/>
      <c r="QTZ22" s="37"/>
      <c r="QUA22" s="37"/>
      <c r="QUB22" s="37"/>
      <c r="QUC22" s="37"/>
      <c r="QUD22" s="37"/>
      <c r="QUE22" s="37"/>
      <c r="QUF22" s="37"/>
      <c r="QUG22" s="37"/>
      <c r="QUH22" s="37"/>
      <c r="QUI22" s="37"/>
      <c r="QUJ22" s="37"/>
      <c r="QUK22" s="37"/>
      <c r="QUL22" s="37"/>
      <c r="QUM22" s="37"/>
      <c r="QUN22" s="37"/>
      <c r="QUO22" s="37"/>
      <c r="QUP22" s="37"/>
      <c r="QUQ22" s="37"/>
      <c r="QUR22" s="37"/>
      <c r="QUS22" s="37"/>
      <c r="QUT22" s="37"/>
      <c r="QUU22" s="37"/>
      <c r="QUV22" s="37"/>
      <c r="QUW22" s="37"/>
      <c r="QUX22" s="37"/>
      <c r="QUY22" s="37"/>
      <c r="QUZ22" s="37"/>
      <c r="QVA22" s="37"/>
      <c r="QVB22" s="37"/>
      <c r="QVC22" s="37"/>
      <c r="QVD22" s="37"/>
      <c r="QVE22" s="37"/>
      <c r="QVF22" s="37"/>
      <c r="QVG22" s="37"/>
      <c r="QVH22" s="37"/>
      <c r="QVI22" s="37"/>
      <c r="QVJ22" s="37"/>
      <c r="QVK22" s="37"/>
      <c r="QVL22" s="37"/>
      <c r="QVM22" s="37"/>
      <c r="QVN22" s="37"/>
      <c r="QVO22" s="37"/>
      <c r="QVP22" s="37"/>
      <c r="QVQ22" s="37"/>
      <c r="QVR22" s="37"/>
      <c r="QVS22" s="37"/>
      <c r="QVT22" s="37"/>
      <c r="QVU22" s="37"/>
      <c r="QVV22" s="37"/>
      <c r="QVW22" s="37"/>
      <c r="QVX22" s="37"/>
      <c r="QVY22" s="37"/>
      <c r="QVZ22" s="37"/>
      <c r="QWA22" s="37"/>
      <c r="QWB22" s="37"/>
      <c r="QWC22" s="37"/>
      <c r="QWD22" s="37"/>
      <c r="QWE22" s="37"/>
      <c r="QWF22" s="37"/>
      <c r="QWG22" s="37"/>
      <c r="QWH22" s="37"/>
      <c r="QWI22" s="37"/>
      <c r="QWJ22" s="37"/>
      <c r="QWK22" s="37"/>
      <c r="QWL22" s="37"/>
      <c r="QWM22" s="37"/>
      <c r="QWN22" s="37"/>
      <c r="QWO22" s="37"/>
      <c r="QWP22" s="37"/>
      <c r="QWQ22" s="37"/>
      <c r="QWR22" s="37"/>
      <c r="QWS22" s="37"/>
      <c r="QWT22" s="37"/>
      <c r="QWU22" s="37"/>
      <c r="QWV22" s="37"/>
      <c r="QWW22" s="37"/>
      <c r="QWX22" s="37"/>
      <c r="QWY22" s="37"/>
      <c r="QWZ22" s="37"/>
      <c r="QXA22" s="37"/>
      <c r="QXB22" s="37"/>
      <c r="QXC22" s="37"/>
      <c r="QXD22" s="37"/>
      <c r="QXE22" s="37"/>
      <c r="QXF22" s="37"/>
      <c r="QXG22" s="37"/>
      <c r="QXH22" s="37"/>
      <c r="QXI22" s="37"/>
      <c r="QXJ22" s="37"/>
      <c r="QXK22" s="37"/>
      <c r="QXL22" s="37"/>
      <c r="QXM22" s="37"/>
      <c r="QXN22" s="37"/>
      <c r="QXO22" s="37"/>
      <c r="QXP22" s="37"/>
      <c r="QXQ22" s="37"/>
      <c r="QXR22" s="37"/>
      <c r="QXS22" s="37"/>
      <c r="QXT22" s="37"/>
      <c r="QXU22" s="37"/>
      <c r="QXV22" s="37"/>
      <c r="QXW22" s="37"/>
      <c r="QXX22" s="37"/>
      <c r="QXY22" s="37"/>
      <c r="QXZ22" s="37"/>
      <c r="QYA22" s="37"/>
      <c r="QYB22" s="37"/>
      <c r="QYC22" s="37"/>
      <c r="QYD22" s="37"/>
      <c r="QYE22" s="37"/>
      <c r="QYF22" s="37"/>
      <c r="QYG22" s="37"/>
      <c r="QYH22" s="37"/>
      <c r="QYI22" s="37"/>
      <c r="QYJ22" s="37"/>
      <c r="QYK22" s="37"/>
      <c r="QYL22" s="37"/>
      <c r="QYM22" s="37"/>
      <c r="QYN22" s="37"/>
      <c r="QYO22" s="37"/>
      <c r="QYP22" s="37"/>
      <c r="QYQ22" s="37"/>
      <c r="QYR22" s="37"/>
      <c r="QYS22" s="37"/>
      <c r="QYT22" s="37"/>
      <c r="QYU22" s="37"/>
      <c r="QYV22" s="37"/>
      <c r="QYW22" s="37"/>
      <c r="QYX22" s="37"/>
      <c r="QYY22" s="37"/>
      <c r="QYZ22" s="37"/>
      <c r="QZA22" s="37"/>
      <c r="QZB22" s="37"/>
      <c r="QZC22" s="37"/>
      <c r="QZD22" s="37"/>
      <c r="QZE22" s="37"/>
      <c r="QZF22" s="37"/>
      <c r="QZG22" s="37"/>
      <c r="QZH22" s="37"/>
      <c r="QZI22" s="37"/>
      <c r="QZJ22" s="37"/>
      <c r="QZK22" s="37"/>
      <c r="QZL22" s="37"/>
      <c r="QZM22" s="37"/>
      <c r="QZN22" s="37"/>
      <c r="QZO22" s="37"/>
      <c r="QZP22" s="37"/>
      <c r="QZQ22" s="37"/>
      <c r="QZR22" s="37"/>
      <c r="QZS22" s="37"/>
      <c r="QZT22" s="37"/>
      <c r="QZU22" s="37"/>
      <c r="QZV22" s="37"/>
      <c r="QZW22" s="37"/>
      <c r="QZX22" s="37"/>
      <c r="QZY22" s="37"/>
      <c r="QZZ22" s="37"/>
      <c r="RAA22" s="37"/>
      <c r="RAB22" s="37"/>
      <c r="RAC22" s="37"/>
      <c r="RAD22" s="37"/>
      <c r="RAE22" s="37"/>
      <c r="RAF22" s="37"/>
      <c r="RAG22" s="37"/>
      <c r="RAH22" s="37"/>
      <c r="RAI22" s="37"/>
      <c r="RAJ22" s="37"/>
      <c r="RAK22" s="37"/>
      <c r="RAL22" s="37"/>
      <c r="RAM22" s="37"/>
      <c r="RAN22" s="37"/>
      <c r="RAO22" s="37"/>
      <c r="RAP22" s="37"/>
      <c r="RAQ22" s="37"/>
      <c r="RAR22" s="37"/>
      <c r="RAS22" s="37"/>
      <c r="RAT22" s="37"/>
      <c r="RAU22" s="37"/>
      <c r="RAV22" s="37"/>
      <c r="RAW22" s="37"/>
      <c r="RAX22" s="37"/>
      <c r="RAY22" s="37"/>
      <c r="RAZ22" s="37"/>
      <c r="RBA22" s="37"/>
      <c r="RBB22" s="37"/>
      <c r="RBC22" s="37"/>
      <c r="RBD22" s="37"/>
      <c r="RBE22" s="37"/>
      <c r="RBF22" s="37"/>
      <c r="RBG22" s="37"/>
      <c r="RBH22" s="37"/>
      <c r="RBI22" s="37"/>
      <c r="RBJ22" s="37"/>
      <c r="RBK22" s="37"/>
      <c r="RBL22" s="37"/>
      <c r="RBM22" s="37"/>
      <c r="RBN22" s="37"/>
      <c r="RBO22" s="37"/>
      <c r="RBP22" s="37"/>
      <c r="RBQ22" s="37"/>
      <c r="RBR22" s="37"/>
      <c r="RBS22" s="37"/>
      <c r="RBT22" s="37"/>
      <c r="RBU22" s="37"/>
      <c r="RBV22" s="37"/>
      <c r="RBW22" s="37"/>
      <c r="RBX22" s="37"/>
      <c r="RBY22" s="37"/>
      <c r="RBZ22" s="37"/>
      <c r="RCA22" s="37"/>
      <c r="RCB22" s="37"/>
      <c r="RCC22" s="37"/>
      <c r="RCD22" s="37"/>
      <c r="RCE22" s="37"/>
      <c r="RCF22" s="37"/>
      <c r="RCG22" s="37"/>
      <c r="RCH22" s="37"/>
      <c r="RCI22" s="37"/>
      <c r="RCJ22" s="37"/>
      <c r="RCK22" s="37"/>
      <c r="RCL22" s="37"/>
      <c r="RCM22" s="37"/>
      <c r="RCN22" s="37"/>
      <c r="RCO22" s="37"/>
      <c r="RCP22" s="37"/>
      <c r="RCQ22" s="37"/>
      <c r="RCR22" s="37"/>
      <c r="RCS22" s="37"/>
      <c r="RCT22" s="37"/>
      <c r="RCU22" s="37"/>
      <c r="RCV22" s="37"/>
      <c r="RCW22" s="37"/>
      <c r="RCX22" s="37"/>
      <c r="RCY22" s="37"/>
      <c r="RCZ22" s="37"/>
      <c r="RDA22" s="37"/>
      <c r="RDB22" s="37"/>
      <c r="RDC22" s="37"/>
      <c r="RDD22" s="37"/>
      <c r="RDE22" s="37"/>
      <c r="RDF22" s="37"/>
      <c r="RDG22" s="37"/>
      <c r="RDH22" s="37"/>
      <c r="RDI22" s="37"/>
      <c r="RDJ22" s="37"/>
      <c r="RDK22" s="37"/>
      <c r="RDL22" s="37"/>
      <c r="RDM22" s="37"/>
      <c r="RDN22" s="37"/>
      <c r="RDO22" s="37"/>
      <c r="RDP22" s="37"/>
      <c r="RDQ22" s="37"/>
      <c r="RDR22" s="37"/>
      <c r="RDS22" s="37"/>
      <c r="RDT22" s="37"/>
      <c r="RDU22" s="37"/>
      <c r="RDV22" s="37"/>
      <c r="RDW22" s="37"/>
      <c r="RDX22" s="37"/>
      <c r="RDY22" s="37"/>
      <c r="RDZ22" s="37"/>
      <c r="REA22" s="37"/>
      <c r="REB22" s="37"/>
      <c r="REC22" s="37"/>
      <c r="RED22" s="37"/>
      <c r="REE22" s="37"/>
      <c r="REF22" s="37"/>
      <c r="REG22" s="37"/>
      <c r="REH22" s="37"/>
      <c r="REI22" s="37"/>
      <c r="REJ22" s="37"/>
      <c r="REK22" s="37"/>
      <c r="REL22" s="37"/>
      <c r="REM22" s="37"/>
      <c r="REN22" s="37"/>
      <c r="REO22" s="37"/>
      <c r="REP22" s="37"/>
      <c r="REQ22" s="37"/>
      <c r="RER22" s="37"/>
      <c r="RES22" s="37"/>
      <c r="RET22" s="37"/>
      <c r="REU22" s="37"/>
      <c r="REV22" s="37"/>
      <c r="REW22" s="37"/>
      <c r="REX22" s="37"/>
      <c r="REY22" s="37"/>
      <c r="REZ22" s="37"/>
      <c r="RFA22" s="37"/>
      <c r="RFB22" s="37"/>
      <c r="RFC22" s="37"/>
      <c r="RFD22" s="37"/>
      <c r="RFE22" s="37"/>
      <c r="RFF22" s="37"/>
      <c r="RFG22" s="37"/>
      <c r="RFH22" s="37"/>
      <c r="RFI22" s="37"/>
      <c r="RFJ22" s="37"/>
      <c r="RFK22" s="37"/>
      <c r="RFL22" s="37"/>
      <c r="RFM22" s="37"/>
      <c r="RFN22" s="37"/>
      <c r="RFO22" s="37"/>
      <c r="RFP22" s="37"/>
      <c r="RFQ22" s="37"/>
      <c r="RFR22" s="37"/>
      <c r="RFS22" s="37"/>
      <c r="RFT22" s="37"/>
      <c r="RFU22" s="37"/>
      <c r="RFV22" s="37"/>
      <c r="RFW22" s="37"/>
      <c r="RFX22" s="37"/>
      <c r="RFY22" s="37"/>
      <c r="RFZ22" s="37"/>
      <c r="RGA22" s="37"/>
      <c r="RGB22" s="37"/>
      <c r="RGC22" s="37"/>
      <c r="RGD22" s="37"/>
      <c r="RGE22" s="37"/>
      <c r="RGF22" s="37"/>
      <c r="RGG22" s="37"/>
      <c r="RGH22" s="37"/>
      <c r="RGI22" s="37"/>
      <c r="RGJ22" s="37"/>
      <c r="RGK22" s="37"/>
      <c r="RGL22" s="37"/>
      <c r="RGM22" s="37"/>
      <c r="RGN22" s="37"/>
      <c r="RGO22" s="37"/>
      <c r="RGP22" s="37"/>
      <c r="RGQ22" s="37"/>
      <c r="RGR22" s="37"/>
      <c r="RGS22" s="37"/>
      <c r="RGT22" s="37"/>
      <c r="RGU22" s="37"/>
      <c r="RGV22" s="37"/>
      <c r="RGW22" s="37"/>
      <c r="RGX22" s="37"/>
      <c r="RGY22" s="37"/>
      <c r="RGZ22" s="37"/>
      <c r="RHA22" s="37"/>
      <c r="RHB22" s="37"/>
      <c r="RHC22" s="37"/>
      <c r="RHD22" s="37"/>
      <c r="RHE22" s="37"/>
      <c r="RHF22" s="37"/>
      <c r="RHG22" s="37"/>
      <c r="RHH22" s="37"/>
      <c r="RHI22" s="37"/>
      <c r="RHJ22" s="37"/>
      <c r="RHK22" s="37"/>
      <c r="RHL22" s="37"/>
      <c r="RHM22" s="37"/>
      <c r="RHN22" s="37"/>
      <c r="RHO22" s="37"/>
      <c r="RHP22" s="37"/>
      <c r="RHQ22" s="37"/>
      <c r="RHR22" s="37"/>
      <c r="RHS22" s="37"/>
      <c r="RHT22" s="37"/>
      <c r="RHU22" s="37"/>
      <c r="RHV22" s="37"/>
      <c r="RHW22" s="37"/>
      <c r="RHX22" s="37"/>
      <c r="RHY22" s="37"/>
      <c r="RHZ22" s="37"/>
      <c r="RIA22" s="37"/>
      <c r="RIB22" s="37"/>
      <c r="RIC22" s="37"/>
      <c r="RID22" s="37"/>
      <c r="RIE22" s="37"/>
      <c r="RIF22" s="37"/>
      <c r="RIG22" s="37"/>
      <c r="RIH22" s="37"/>
      <c r="RII22" s="37"/>
      <c r="RIJ22" s="37"/>
      <c r="RIK22" s="37"/>
      <c r="RIL22" s="37"/>
      <c r="RIM22" s="37"/>
      <c r="RIN22" s="37"/>
      <c r="RIO22" s="37"/>
      <c r="RIP22" s="37"/>
      <c r="RIQ22" s="37"/>
      <c r="RIR22" s="37"/>
      <c r="RIS22" s="37"/>
      <c r="RIT22" s="37"/>
      <c r="RIU22" s="37"/>
      <c r="RIV22" s="37"/>
      <c r="RIW22" s="37"/>
      <c r="RIX22" s="37"/>
      <c r="RIY22" s="37"/>
      <c r="RIZ22" s="37"/>
      <c r="RJA22" s="37"/>
      <c r="RJB22" s="37"/>
      <c r="RJC22" s="37"/>
      <c r="RJD22" s="37"/>
      <c r="RJE22" s="37"/>
      <c r="RJF22" s="37"/>
      <c r="RJG22" s="37"/>
      <c r="RJH22" s="37"/>
      <c r="RJI22" s="37"/>
      <c r="RJJ22" s="37"/>
      <c r="RJK22" s="37"/>
      <c r="RJL22" s="37"/>
      <c r="RJM22" s="37"/>
      <c r="RJN22" s="37"/>
      <c r="RJO22" s="37"/>
      <c r="RJP22" s="37"/>
      <c r="RJQ22" s="37"/>
      <c r="RJR22" s="37"/>
      <c r="RJS22" s="37"/>
      <c r="RJT22" s="37"/>
      <c r="RJU22" s="37"/>
      <c r="RJV22" s="37"/>
      <c r="RJW22" s="37"/>
      <c r="RJX22" s="37"/>
      <c r="RJY22" s="37"/>
      <c r="RJZ22" s="37"/>
      <c r="RKA22" s="37"/>
      <c r="RKB22" s="37"/>
      <c r="RKC22" s="37"/>
      <c r="RKD22" s="37"/>
      <c r="RKE22" s="37"/>
      <c r="RKF22" s="37"/>
      <c r="RKG22" s="37"/>
      <c r="RKH22" s="37"/>
      <c r="RKI22" s="37"/>
      <c r="RKJ22" s="37"/>
      <c r="RKK22" s="37"/>
      <c r="RKL22" s="37"/>
      <c r="RKM22" s="37"/>
      <c r="RKN22" s="37"/>
      <c r="RKO22" s="37"/>
      <c r="RKP22" s="37"/>
      <c r="RKQ22" s="37"/>
      <c r="RKR22" s="37"/>
      <c r="RKS22" s="37"/>
      <c r="RKT22" s="37"/>
      <c r="RKU22" s="37"/>
      <c r="RKV22" s="37"/>
      <c r="RKW22" s="37"/>
      <c r="RKX22" s="37"/>
      <c r="RKY22" s="37"/>
      <c r="RKZ22" s="37"/>
      <c r="RLA22" s="37"/>
      <c r="RLB22" s="37"/>
      <c r="RLC22" s="37"/>
      <c r="RLD22" s="37"/>
      <c r="RLE22" s="37"/>
      <c r="RLF22" s="37"/>
      <c r="RLG22" s="37"/>
      <c r="RLH22" s="37"/>
      <c r="RLI22" s="37"/>
      <c r="RLJ22" s="37"/>
      <c r="RLK22" s="37"/>
      <c r="RLL22" s="37"/>
      <c r="RLM22" s="37"/>
      <c r="RLN22" s="37"/>
      <c r="RLO22" s="37"/>
      <c r="RLP22" s="37"/>
      <c r="RLQ22" s="37"/>
      <c r="RLR22" s="37"/>
      <c r="RLS22" s="37"/>
      <c r="RLT22" s="37"/>
      <c r="RLU22" s="37"/>
      <c r="RLV22" s="37"/>
      <c r="RLW22" s="37"/>
      <c r="RLX22" s="37"/>
      <c r="RLY22" s="37"/>
      <c r="RLZ22" s="37"/>
      <c r="RMA22" s="37"/>
      <c r="RMB22" s="37"/>
      <c r="RMC22" s="37"/>
      <c r="RMD22" s="37"/>
      <c r="RME22" s="37"/>
      <c r="RMF22" s="37"/>
      <c r="RMG22" s="37"/>
      <c r="RMH22" s="37"/>
      <c r="RMI22" s="37"/>
      <c r="RMJ22" s="37"/>
      <c r="RMK22" s="37"/>
      <c r="RML22" s="37"/>
      <c r="RMM22" s="37"/>
      <c r="RMN22" s="37"/>
      <c r="RMO22" s="37"/>
      <c r="RMP22" s="37"/>
      <c r="RMQ22" s="37"/>
      <c r="RMR22" s="37"/>
      <c r="RMS22" s="37"/>
      <c r="RMT22" s="37"/>
      <c r="RMU22" s="37"/>
      <c r="RMV22" s="37"/>
      <c r="RMW22" s="37"/>
      <c r="RMX22" s="37"/>
      <c r="RMY22" s="37"/>
      <c r="RMZ22" s="37"/>
      <c r="RNA22" s="37"/>
      <c r="RNB22" s="37"/>
      <c r="RNC22" s="37"/>
      <c r="RND22" s="37"/>
      <c r="RNE22" s="37"/>
      <c r="RNF22" s="37"/>
      <c r="RNG22" s="37"/>
      <c r="RNH22" s="37"/>
      <c r="RNI22" s="37"/>
      <c r="RNJ22" s="37"/>
      <c r="RNK22" s="37"/>
      <c r="RNL22" s="37"/>
      <c r="RNM22" s="37"/>
      <c r="RNN22" s="37"/>
      <c r="RNO22" s="37"/>
      <c r="RNP22" s="37"/>
      <c r="RNQ22" s="37"/>
      <c r="RNR22" s="37"/>
      <c r="RNS22" s="37"/>
      <c r="RNT22" s="37"/>
      <c r="RNU22" s="37"/>
      <c r="RNV22" s="37"/>
      <c r="RNW22" s="37"/>
      <c r="RNX22" s="37"/>
      <c r="RNY22" s="37"/>
      <c r="RNZ22" s="37"/>
      <c r="ROA22" s="37"/>
      <c r="ROB22" s="37"/>
      <c r="ROC22" s="37"/>
      <c r="ROD22" s="37"/>
      <c r="ROE22" s="37"/>
      <c r="ROF22" s="37"/>
      <c r="ROG22" s="37"/>
      <c r="ROH22" s="37"/>
      <c r="ROI22" s="37"/>
      <c r="ROJ22" s="37"/>
      <c r="ROK22" s="37"/>
      <c r="ROL22" s="37"/>
      <c r="ROM22" s="37"/>
      <c r="RON22" s="37"/>
      <c r="ROO22" s="37"/>
      <c r="ROP22" s="37"/>
      <c r="ROQ22" s="37"/>
      <c r="ROR22" s="37"/>
      <c r="ROS22" s="37"/>
      <c r="ROT22" s="37"/>
      <c r="ROU22" s="37"/>
      <c r="ROV22" s="37"/>
      <c r="ROW22" s="37"/>
      <c r="ROX22" s="37"/>
      <c r="ROY22" s="37"/>
      <c r="ROZ22" s="37"/>
      <c r="RPA22" s="37"/>
      <c r="RPB22" s="37"/>
      <c r="RPC22" s="37"/>
      <c r="RPD22" s="37"/>
      <c r="RPE22" s="37"/>
      <c r="RPF22" s="37"/>
      <c r="RPG22" s="37"/>
      <c r="RPH22" s="37"/>
      <c r="RPI22" s="37"/>
      <c r="RPJ22" s="37"/>
      <c r="RPK22" s="37"/>
      <c r="RPL22" s="37"/>
      <c r="RPM22" s="37"/>
      <c r="RPN22" s="37"/>
      <c r="RPO22" s="37"/>
      <c r="RPP22" s="37"/>
      <c r="RPQ22" s="37"/>
      <c r="RPR22" s="37"/>
      <c r="RPS22" s="37"/>
      <c r="RPT22" s="37"/>
      <c r="RPU22" s="37"/>
      <c r="RPV22" s="37"/>
      <c r="RPW22" s="37"/>
      <c r="RPX22" s="37"/>
      <c r="RPY22" s="37"/>
      <c r="RPZ22" s="37"/>
      <c r="RQA22" s="37"/>
      <c r="RQB22" s="37"/>
      <c r="RQC22" s="37"/>
      <c r="RQD22" s="37"/>
      <c r="RQE22" s="37"/>
      <c r="RQF22" s="37"/>
      <c r="RQG22" s="37"/>
      <c r="RQH22" s="37"/>
      <c r="RQI22" s="37"/>
      <c r="RQJ22" s="37"/>
      <c r="RQK22" s="37"/>
      <c r="RQL22" s="37"/>
      <c r="RQM22" s="37"/>
      <c r="RQN22" s="37"/>
      <c r="RQO22" s="37"/>
      <c r="RQP22" s="37"/>
      <c r="RQQ22" s="37"/>
      <c r="RQR22" s="37"/>
      <c r="RQS22" s="37"/>
      <c r="RQT22" s="37"/>
      <c r="RQU22" s="37"/>
      <c r="RQV22" s="37"/>
      <c r="RQW22" s="37"/>
      <c r="RQX22" s="37"/>
      <c r="RQY22" s="37"/>
      <c r="RQZ22" s="37"/>
      <c r="RRA22" s="37"/>
      <c r="RRB22" s="37"/>
      <c r="RRC22" s="37"/>
      <c r="RRD22" s="37"/>
      <c r="RRE22" s="37"/>
      <c r="RRF22" s="37"/>
      <c r="RRG22" s="37"/>
      <c r="RRH22" s="37"/>
      <c r="RRI22" s="37"/>
      <c r="RRJ22" s="37"/>
      <c r="RRK22" s="37"/>
      <c r="RRL22" s="37"/>
      <c r="RRM22" s="37"/>
      <c r="RRN22" s="37"/>
      <c r="RRO22" s="37"/>
      <c r="RRP22" s="37"/>
      <c r="RRQ22" s="37"/>
      <c r="RRR22" s="37"/>
      <c r="RRS22" s="37"/>
      <c r="RRT22" s="37"/>
      <c r="RRU22" s="37"/>
      <c r="RRV22" s="37"/>
      <c r="RRW22" s="37"/>
      <c r="RRX22" s="37"/>
      <c r="RRY22" s="37"/>
      <c r="RRZ22" s="37"/>
      <c r="RSA22" s="37"/>
      <c r="RSB22" s="37"/>
      <c r="RSC22" s="37"/>
      <c r="RSD22" s="37"/>
      <c r="RSE22" s="37"/>
      <c r="RSF22" s="37"/>
      <c r="RSG22" s="37"/>
      <c r="RSH22" s="37"/>
      <c r="RSI22" s="37"/>
      <c r="RSJ22" s="37"/>
      <c r="RSK22" s="37"/>
      <c r="RSL22" s="37"/>
      <c r="RSM22" s="37"/>
      <c r="RSN22" s="37"/>
      <c r="RSO22" s="37"/>
      <c r="RSP22" s="37"/>
      <c r="RSQ22" s="37"/>
      <c r="RSR22" s="37"/>
      <c r="RSS22" s="37"/>
      <c r="RST22" s="37"/>
      <c r="RSU22" s="37"/>
      <c r="RSV22" s="37"/>
      <c r="RSW22" s="37"/>
      <c r="RSX22" s="37"/>
      <c r="RSY22" s="37"/>
      <c r="RSZ22" s="37"/>
      <c r="RTA22" s="37"/>
      <c r="RTB22" s="37"/>
      <c r="RTC22" s="37"/>
      <c r="RTD22" s="37"/>
      <c r="RTE22" s="37"/>
      <c r="RTF22" s="37"/>
      <c r="RTG22" s="37"/>
      <c r="RTH22" s="37"/>
      <c r="RTI22" s="37"/>
      <c r="RTJ22" s="37"/>
      <c r="RTK22" s="37"/>
      <c r="RTL22" s="37"/>
      <c r="RTM22" s="37"/>
      <c r="RTN22" s="37"/>
      <c r="RTO22" s="37"/>
      <c r="RTP22" s="37"/>
      <c r="RTQ22" s="37"/>
      <c r="RTR22" s="37"/>
      <c r="RTS22" s="37"/>
      <c r="RTT22" s="37"/>
      <c r="RTU22" s="37"/>
      <c r="RTV22" s="37"/>
      <c r="RTW22" s="37"/>
      <c r="RTX22" s="37"/>
      <c r="RTY22" s="37"/>
      <c r="RTZ22" s="37"/>
      <c r="RUA22" s="37"/>
      <c r="RUB22" s="37"/>
      <c r="RUC22" s="37"/>
      <c r="RUD22" s="37"/>
      <c r="RUE22" s="37"/>
      <c r="RUF22" s="37"/>
      <c r="RUG22" s="37"/>
      <c r="RUH22" s="37"/>
      <c r="RUI22" s="37"/>
      <c r="RUJ22" s="37"/>
      <c r="RUK22" s="37"/>
      <c r="RUL22" s="37"/>
      <c r="RUM22" s="37"/>
      <c r="RUN22" s="37"/>
      <c r="RUO22" s="37"/>
      <c r="RUP22" s="37"/>
      <c r="RUQ22" s="37"/>
      <c r="RUR22" s="37"/>
      <c r="RUS22" s="37"/>
      <c r="RUT22" s="37"/>
      <c r="RUU22" s="37"/>
      <c r="RUV22" s="37"/>
      <c r="RUW22" s="37"/>
      <c r="RUX22" s="37"/>
      <c r="RUY22" s="37"/>
      <c r="RUZ22" s="37"/>
      <c r="RVA22" s="37"/>
      <c r="RVB22" s="37"/>
      <c r="RVC22" s="37"/>
      <c r="RVD22" s="37"/>
      <c r="RVE22" s="37"/>
      <c r="RVF22" s="37"/>
      <c r="RVG22" s="37"/>
      <c r="RVH22" s="37"/>
      <c r="RVI22" s="37"/>
      <c r="RVJ22" s="37"/>
      <c r="RVK22" s="37"/>
      <c r="RVL22" s="37"/>
      <c r="RVM22" s="37"/>
      <c r="RVN22" s="37"/>
      <c r="RVO22" s="37"/>
      <c r="RVP22" s="37"/>
      <c r="RVQ22" s="37"/>
      <c r="RVR22" s="37"/>
      <c r="RVS22" s="37"/>
      <c r="RVT22" s="37"/>
      <c r="RVU22" s="37"/>
      <c r="RVV22" s="37"/>
      <c r="RVW22" s="37"/>
      <c r="RVX22" s="37"/>
      <c r="RVY22" s="37"/>
      <c r="RVZ22" s="37"/>
      <c r="RWA22" s="37"/>
      <c r="RWB22" s="37"/>
      <c r="RWC22" s="37"/>
      <c r="RWD22" s="37"/>
      <c r="RWE22" s="37"/>
      <c r="RWF22" s="37"/>
      <c r="RWG22" s="37"/>
      <c r="RWH22" s="37"/>
      <c r="RWI22" s="37"/>
      <c r="RWJ22" s="37"/>
      <c r="RWK22" s="37"/>
      <c r="RWL22" s="37"/>
      <c r="RWM22" s="37"/>
      <c r="RWN22" s="37"/>
      <c r="RWO22" s="37"/>
      <c r="RWP22" s="37"/>
      <c r="RWQ22" s="37"/>
      <c r="RWR22" s="37"/>
      <c r="RWS22" s="37"/>
      <c r="RWT22" s="37"/>
      <c r="RWU22" s="37"/>
      <c r="RWV22" s="37"/>
      <c r="RWW22" s="37"/>
      <c r="RWX22" s="37"/>
      <c r="RWY22" s="37"/>
      <c r="RWZ22" s="37"/>
      <c r="RXA22" s="37"/>
      <c r="RXB22" s="37"/>
      <c r="RXC22" s="37"/>
      <c r="RXD22" s="37"/>
      <c r="RXE22" s="37"/>
      <c r="RXF22" s="37"/>
      <c r="RXG22" s="37"/>
      <c r="RXH22" s="37"/>
      <c r="RXI22" s="37"/>
      <c r="RXJ22" s="37"/>
      <c r="RXK22" s="37"/>
      <c r="RXL22" s="37"/>
      <c r="RXM22" s="37"/>
      <c r="RXN22" s="37"/>
      <c r="RXO22" s="37"/>
      <c r="RXP22" s="37"/>
      <c r="RXQ22" s="37"/>
      <c r="RXR22" s="37"/>
      <c r="RXS22" s="37"/>
      <c r="RXT22" s="37"/>
      <c r="RXU22" s="37"/>
      <c r="RXV22" s="37"/>
      <c r="RXW22" s="37"/>
      <c r="RXX22" s="37"/>
      <c r="RXY22" s="37"/>
      <c r="RXZ22" s="37"/>
      <c r="RYA22" s="37"/>
      <c r="RYB22" s="37"/>
      <c r="RYC22" s="37"/>
      <c r="RYD22" s="37"/>
      <c r="RYE22" s="37"/>
      <c r="RYF22" s="37"/>
      <c r="RYG22" s="37"/>
      <c r="RYH22" s="37"/>
      <c r="RYI22" s="37"/>
      <c r="RYJ22" s="37"/>
      <c r="RYK22" s="37"/>
      <c r="RYL22" s="37"/>
      <c r="RYM22" s="37"/>
      <c r="RYN22" s="37"/>
      <c r="RYO22" s="37"/>
      <c r="RYP22" s="37"/>
      <c r="RYQ22" s="37"/>
      <c r="RYR22" s="37"/>
      <c r="RYS22" s="37"/>
      <c r="RYT22" s="37"/>
      <c r="RYU22" s="37"/>
      <c r="RYV22" s="37"/>
      <c r="RYW22" s="37"/>
      <c r="RYX22" s="37"/>
      <c r="RYY22" s="37"/>
      <c r="RYZ22" s="37"/>
      <c r="RZA22" s="37"/>
      <c r="RZB22" s="37"/>
      <c r="RZC22" s="37"/>
      <c r="RZD22" s="37"/>
      <c r="RZE22" s="37"/>
      <c r="RZF22" s="37"/>
      <c r="RZG22" s="37"/>
      <c r="RZH22" s="37"/>
      <c r="RZI22" s="37"/>
      <c r="RZJ22" s="37"/>
      <c r="RZK22" s="37"/>
      <c r="RZL22" s="37"/>
      <c r="RZM22" s="37"/>
      <c r="RZN22" s="37"/>
      <c r="RZO22" s="37"/>
      <c r="RZP22" s="37"/>
      <c r="RZQ22" s="37"/>
      <c r="RZR22" s="37"/>
      <c r="RZS22" s="37"/>
      <c r="RZT22" s="37"/>
      <c r="RZU22" s="37"/>
      <c r="RZV22" s="37"/>
      <c r="RZW22" s="37"/>
      <c r="RZX22" s="37"/>
      <c r="RZY22" s="37"/>
      <c r="RZZ22" s="37"/>
      <c r="SAA22" s="37"/>
      <c r="SAB22" s="37"/>
      <c r="SAC22" s="37"/>
      <c r="SAD22" s="37"/>
      <c r="SAE22" s="37"/>
      <c r="SAF22" s="37"/>
      <c r="SAG22" s="37"/>
      <c r="SAH22" s="37"/>
      <c r="SAI22" s="37"/>
      <c r="SAJ22" s="37"/>
      <c r="SAK22" s="37"/>
      <c r="SAL22" s="37"/>
      <c r="SAM22" s="37"/>
      <c r="SAN22" s="37"/>
      <c r="SAO22" s="37"/>
      <c r="SAP22" s="37"/>
      <c r="SAQ22" s="37"/>
      <c r="SAR22" s="37"/>
      <c r="SAS22" s="37"/>
      <c r="SAT22" s="37"/>
      <c r="SAU22" s="37"/>
      <c r="SAV22" s="37"/>
      <c r="SAW22" s="37"/>
      <c r="SAX22" s="37"/>
      <c r="SAY22" s="37"/>
      <c r="SAZ22" s="37"/>
      <c r="SBA22" s="37"/>
      <c r="SBB22" s="37"/>
      <c r="SBC22" s="37"/>
      <c r="SBD22" s="37"/>
      <c r="SBE22" s="37"/>
      <c r="SBF22" s="37"/>
      <c r="SBG22" s="37"/>
      <c r="SBH22" s="37"/>
      <c r="SBI22" s="37"/>
      <c r="SBJ22" s="37"/>
      <c r="SBK22" s="37"/>
      <c r="SBL22" s="37"/>
      <c r="SBM22" s="37"/>
      <c r="SBN22" s="37"/>
      <c r="SBO22" s="37"/>
      <c r="SBP22" s="37"/>
      <c r="SBQ22" s="37"/>
      <c r="SBR22" s="37"/>
      <c r="SBS22" s="37"/>
      <c r="SBT22" s="37"/>
      <c r="SBU22" s="37"/>
      <c r="SBV22" s="37"/>
      <c r="SBW22" s="37"/>
      <c r="SBX22" s="37"/>
      <c r="SBY22" s="37"/>
      <c r="SBZ22" s="37"/>
      <c r="SCA22" s="37"/>
      <c r="SCB22" s="37"/>
      <c r="SCC22" s="37"/>
      <c r="SCD22" s="37"/>
      <c r="SCE22" s="37"/>
      <c r="SCF22" s="37"/>
      <c r="SCG22" s="37"/>
      <c r="SCH22" s="37"/>
      <c r="SCI22" s="37"/>
      <c r="SCJ22" s="37"/>
      <c r="SCK22" s="37"/>
      <c r="SCL22" s="37"/>
      <c r="SCM22" s="37"/>
      <c r="SCN22" s="37"/>
      <c r="SCO22" s="37"/>
      <c r="SCP22" s="37"/>
      <c r="SCQ22" s="37"/>
      <c r="SCR22" s="37"/>
      <c r="SCS22" s="37"/>
      <c r="SCT22" s="37"/>
      <c r="SCU22" s="37"/>
      <c r="SCV22" s="37"/>
      <c r="SCW22" s="37"/>
      <c r="SCX22" s="37"/>
      <c r="SCY22" s="37"/>
      <c r="SCZ22" s="37"/>
      <c r="SDA22" s="37"/>
      <c r="SDB22" s="37"/>
      <c r="SDC22" s="37"/>
      <c r="SDD22" s="37"/>
      <c r="SDE22" s="37"/>
      <c r="SDF22" s="37"/>
      <c r="SDG22" s="37"/>
      <c r="SDH22" s="37"/>
      <c r="SDI22" s="37"/>
      <c r="SDJ22" s="37"/>
      <c r="SDK22" s="37"/>
      <c r="SDL22" s="37"/>
      <c r="SDM22" s="37"/>
      <c r="SDN22" s="37"/>
      <c r="SDO22" s="37"/>
      <c r="SDP22" s="37"/>
      <c r="SDQ22" s="37"/>
      <c r="SDR22" s="37"/>
      <c r="SDS22" s="37"/>
      <c r="SDT22" s="37"/>
      <c r="SDU22" s="37"/>
      <c r="SDV22" s="37"/>
      <c r="SDW22" s="37"/>
      <c r="SDX22" s="37"/>
      <c r="SDY22" s="37"/>
      <c r="SDZ22" s="37"/>
      <c r="SEA22" s="37"/>
      <c r="SEB22" s="37"/>
      <c r="SEC22" s="37"/>
      <c r="SED22" s="37"/>
      <c r="SEE22" s="37"/>
      <c r="SEF22" s="37"/>
      <c r="SEG22" s="37"/>
      <c r="SEH22" s="37"/>
      <c r="SEI22" s="37"/>
      <c r="SEJ22" s="37"/>
      <c r="SEK22" s="37"/>
      <c r="SEL22" s="37"/>
      <c r="SEM22" s="37"/>
      <c r="SEN22" s="37"/>
      <c r="SEO22" s="37"/>
      <c r="SEP22" s="37"/>
      <c r="SEQ22" s="37"/>
      <c r="SER22" s="37"/>
      <c r="SES22" s="37"/>
      <c r="SET22" s="37"/>
      <c r="SEU22" s="37"/>
      <c r="SEV22" s="37"/>
      <c r="SEW22" s="37"/>
      <c r="SEX22" s="37"/>
      <c r="SEY22" s="37"/>
      <c r="SEZ22" s="37"/>
      <c r="SFA22" s="37"/>
      <c r="SFB22" s="37"/>
      <c r="SFC22" s="37"/>
      <c r="SFD22" s="37"/>
      <c r="SFE22" s="37"/>
      <c r="SFF22" s="37"/>
      <c r="SFG22" s="37"/>
      <c r="SFH22" s="37"/>
      <c r="SFI22" s="37"/>
      <c r="SFJ22" s="37"/>
      <c r="SFK22" s="37"/>
      <c r="SFL22" s="37"/>
      <c r="SFM22" s="37"/>
      <c r="SFN22" s="37"/>
      <c r="SFO22" s="37"/>
      <c r="SFP22" s="37"/>
      <c r="SFQ22" s="37"/>
      <c r="SFR22" s="37"/>
      <c r="SFS22" s="37"/>
      <c r="SFT22" s="37"/>
      <c r="SFU22" s="37"/>
      <c r="SFV22" s="37"/>
      <c r="SFW22" s="37"/>
      <c r="SFX22" s="37"/>
      <c r="SFY22" s="37"/>
      <c r="SFZ22" s="37"/>
      <c r="SGA22" s="37"/>
      <c r="SGB22" s="37"/>
      <c r="SGC22" s="37"/>
      <c r="SGD22" s="37"/>
      <c r="SGE22" s="37"/>
      <c r="SGF22" s="37"/>
      <c r="SGG22" s="37"/>
      <c r="SGH22" s="37"/>
      <c r="SGI22" s="37"/>
      <c r="SGJ22" s="37"/>
      <c r="SGK22" s="37"/>
      <c r="SGL22" s="37"/>
      <c r="SGM22" s="37"/>
      <c r="SGN22" s="37"/>
      <c r="SGO22" s="37"/>
      <c r="SGP22" s="37"/>
      <c r="SGQ22" s="37"/>
      <c r="SGR22" s="37"/>
      <c r="SGS22" s="37"/>
      <c r="SGT22" s="37"/>
      <c r="SGU22" s="37"/>
      <c r="SGV22" s="37"/>
      <c r="SGW22" s="37"/>
      <c r="SGX22" s="37"/>
      <c r="SGY22" s="37"/>
      <c r="SGZ22" s="37"/>
      <c r="SHA22" s="37"/>
      <c r="SHB22" s="37"/>
      <c r="SHC22" s="37"/>
      <c r="SHD22" s="37"/>
      <c r="SHE22" s="37"/>
      <c r="SHF22" s="37"/>
      <c r="SHG22" s="37"/>
      <c r="SHH22" s="37"/>
      <c r="SHI22" s="37"/>
      <c r="SHJ22" s="37"/>
      <c r="SHK22" s="37"/>
      <c r="SHL22" s="37"/>
      <c r="SHM22" s="37"/>
      <c r="SHN22" s="37"/>
      <c r="SHO22" s="37"/>
      <c r="SHP22" s="37"/>
      <c r="SHQ22" s="37"/>
      <c r="SHR22" s="37"/>
      <c r="SHS22" s="37"/>
      <c r="SHT22" s="37"/>
      <c r="SHU22" s="37"/>
      <c r="SHV22" s="37"/>
      <c r="SHW22" s="37"/>
      <c r="SHX22" s="37"/>
      <c r="SHY22" s="37"/>
      <c r="SHZ22" s="37"/>
      <c r="SIA22" s="37"/>
      <c r="SIB22" s="37"/>
      <c r="SIC22" s="37"/>
      <c r="SID22" s="37"/>
      <c r="SIE22" s="37"/>
      <c r="SIF22" s="37"/>
      <c r="SIG22" s="37"/>
      <c r="SIH22" s="37"/>
      <c r="SII22" s="37"/>
      <c r="SIJ22" s="37"/>
      <c r="SIK22" s="37"/>
      <c r="SIL22" s="37"/>
      <c r="SIM22" s="37"/>
      <c r="SIN22" s="37"/>
      <c r="SIO22" s="37"/>
      <c r="SIP22" s="37"/>
      <c r="SIQ22" s="37"/>
      <c r="SIR22" s="37"/>
      <c r="SIS22" s="37"/>
      <c r="SIT22" s="37"/>
      <c r="SIU22" s="37"/>
      <c r="SIV22" s="37"/>
      <c r="SIW22" s="37"/>
      <c r="SIX22" s="37"/>
      <c r="SIY22" s="37"/>
      <c r="SIZ22" s="37"/>
      <c r="SJA22" s="37"/>
      <c r="SJB22" s="37"/>
      <c r="SJC22" s="37"/>
      <c r="SJD22" s="37"/>
      <c r="SJE22" s="37"/>
      <c r="SJF22" s="37"/>
      <c r="SJG22" s="37"/>
      <c r="SJH22" s="37"/>
      <c r="SJI22" s="37"/>
      <c r="SJJ22" s="37"/>
      <c r="SJK22" s="37"/>
      <c r="SJL22" s="37"/>
      <c r="SJM22" s="37"/>
      <c r="SJN22" s="37"/>
      <c r="SJO22" s="37"/>
      <c r="SJP22" s="37"/>
      <c r="SJQ22" s="37"/>
      <c r="SJR22" s="37"/>
      <c r="SJS22" s="37"/>
      <c r="SJT22" s="37"/>
      <c r="SJU22" s="37"/>
      <c r="SJV22" s="37"/>
      <c r="SJW22" s="37"/>
      <c r="SJX22" s="37"/>
      <c r="SJY22" s="37"/>
      <c r="SJZ22" s="37"/>
      <c r="SKA22" s="37"/>
      <c r="SKB22" s="37"/>
      <c r="SKC22" s="37"/>
      <c r="SKD22" s="37"/>
      <c r="SKE22" s="37"/>
      <c r="SKF22" s="37"/>
      <c r="SKG22" s="37"/>
      <c r="SKH22" s="37"/>
      <c r="SKI22" s="37"/>
      <c r="SKJ22" s="37"/>
      <c r="SKK22" s="37"/>
      <c r="SKL22" s="37"/>
      <c r="SKM22" s="37"/>
      <c r="SKN22" s="37"/>
      <c r="SKO22" s="37"/>
      <c r="SKP22" s="37"/>
      <c r="SKQ22" s="37"/>
      <c r="SKR22" s="37"/>
      <c r="SKS22" s="37"/>
      <c r="SKT22" s="37"/>
      <c r="SKU22" s="37"/>
      <c r="SKV22" s="37"/>
      <c r="SKW22" s="37"/>
      <c r="SKX22" s="37"/>
      <c r="SKY22" s="37"/>
      <c r="SKZ22" s="37"/>
      <c r="SLA22" s="37"/>
      <c r="SLB22" s="37"/>
      <c r="SLC22" s="37"/>
      <c r="SLD22" s="37"/>
      <c r="SLE22" s="37"/>
      <c r="SLF22" s="37"/>
      <c r="SLG22" s="37"/>
      <c r="SLH22" s="37"/>
      <c r="SLI22" s="37"/>
      <c r="SLJ22" s="37"/>
      <c r="SLK22" s="37"/>
      <c r="SLL22" s="37"/>
      <c r="SLM22" s="37"/>
      <c r="SLN22" s="37"/>
      <c r="SLO22" s="37"/>
      <c r="SLP22" s="37"/>
      <c r="SLQ22" s="37"/>
      <c r="SLR22" s="37"/>
      <c r="SLS22" s="37"/>
      <c r="SLT22" s="37"/>
      <c r="SLU22" s="37"/>
      <c r="SLV22" s="37"/>
      <c r="SLW22" s="37"/>
      <c r="SLX22" s="37"/>
      <c r="SLY22" s="37"/>
      <c r="SLZ22" s="37"/>
      <c r="SMA22" s="37"/>
      <c r="SMB22" s="37"/>
      <c r="SMC22" s="37"/>
      <c r="SMD22" s="37"/>
      <c r="SME22" s="37"/>
      <c r="SMF22" s="37"/>
      <c r="SMG22" s="37"/>
      <c r="SMH22" s="37"/>
      <c r="SMI22" s="37"/>
      <c r="SMJ22" s="37"/>
      <c r="SMK22" s="37"/>
      <c r="SML22" s="37"/>
      <c r="SMM22" s="37"/>
      <c r="SMN22" s="37"/>
      <c r="SMO22" s="37"/>
      <c r="SMP22" s="37"/>
      <c r="SMQ22" s="37"/>
      <c r="SMR22" s="37"/>
      <c r="SMS22" s="37"/>
      <c r="SMT22" s="37"/>
      <c r="SMU22" s="37"/>
      <c r="SMV22" s="37"/>
      <c r="SMW22" s="37"/>
      <c r="SMX22" s="37"/>
      <c r="SMY22" s="37"/>
      <c r="SMZ22" s="37"/>
      <c r="SNA22" s="37"/>
      <c r="SNB22" s="37"/>
      <c r="SNC22" s="37"/>
      <c r="SND22" s="37"/>
      <c r="SNE22" s="37"/>
      <c r="SNF22" s="37"/>
      <c r="SNG22" s="37"/>
      <c r="SNH22" s="37"/>
      <c r="SNI22" s="37"/>
      <c r="SNJ22" s="37"/>
      <c r="SNK22" s="37"/>
      <c r="SNL22" s="37"/>
      <c r="SNM22" s="37"/>
      <c r="SNN22" s="37"/>
      <c r="SNO22" s="37"/>
      <c r="SNP22" s="37"/>
      <c r="SNQ22" s="37"/>
      <c r="SNR22" s="37"/>
      <c r="SNS22" s="37"/>
      <c r="SNT22" s="37"/>
      <c r="SNU22" s="37"/>
      <c r="SNV22" s="37"/>
      <c r="SNW22" s="37"/>
      <c r="SNX22" s="37"/>
      <c r="SNY22" s="37"/>
      <c r="SNZ22" s="37"/>
      <c r="SOA22" s="37"/>
      <c r="SOB22" s="37"/>
      <c r="SOC22" s="37"/>
      <c r="SOD22" s="37"/>
      <c r="SOE22" s="37"/>
      <c r="SOF22" s="37"/>
      <c r="SOG22" s="37"/>
      <c r="SOH22" s="37"/>
      <c r="SOI22" s="37"/>
      <c r="SOJ22" s="37"/>
      <c r="SOK22" s="37"/>
      <c r="SOL22" s="37"/>
      <c r="SOM22" s="37"/>
      <c r="SON22" s="37"/>
      <c r="SOO22" s="37"/>
      <c r="SOP22" s="37"/>
      <c r="SOQ22" s="37"/>
      <c r="SOR22" s="37"/>
      <c r="SOS22" s="37"/>
      <c r="SOT22" s="37"/>
      <c r="SOU22" s="37"/>
      <c r="SOV22" s="37"/>
      <c r="SOW22" s="37"/>
      <c r="SOX22" s="37"/>
      <c r="SOY22" s="37"/>
      <c r="SOZ22" s="37"/>
      <c r="SPA22" s="37"/>
      <c r="SPB22" s="37"/>
      <c r="SPC22" s="37"/>
      <c r="SPD22" s="37"/>
      <c r="SPE22" s="37"/>
      <c r="SPF22" s="37"/>
      <c r="SPG22" s="37"/>
      <c r="SPH22" s="37"/>
      <c r="SPI22" s="37"/>
      <c r="SPJ22" s="37"/>
      <c r="SPK22" s="37"/>
      <c r="SPL22" s="37"/>
      <c r="SPM22" s="37"/>
      <c r="SPN22" s="37"/>
      <c r="SPO22" s="37"/>
      <c r="SPP22" s="37"/>
      <c r="SPQ22" s="37"/>
      <c r="SPR22" s="37"/>
      <c r="SPS22" s="37"/>
      <c r="SPT22" s="37"/>
      <c r="SPU22" s="37"/>
      <c r="SPV22" s="37"/>
      <c r="SPW22" s="37"/>
      <c r="SPX22" s="37"/>
      <c r="SPY22" s="37"/>
      <c r="SPZ22" s="37"/>
      <c r="SQA22" s="37"/>
      <c r="SQB22" s="37"/>
      <c r="SQC22" s="37"/>
      <c r="SQD22" s="37"/>
      <c r="SQE22" s="37"/>
      <c r="SQF22" s="37"/>
      <c r="SQG22" s="37"/>
      <c r="SQH22" s="37"/>
      <c r="SQI22" s="37"/>
      <c r="SQJ22" s="37"/>
      <c r="SQK22" s="37"/>
      <c r="SQL22" s="37"/>
      <c r="SQM22" s="37"/>
      <c r="SQN22" s="37"/>
      <c r="SQO22" s="37"/>
      <c r="SQP22" s="37"/>
      <c r="SQQ22" s="37"/>
      <c r="SQR22" s="37"/>
      <c r="SQS22" s="37"/>
      <c r="SQT22" s="37"/>
      <c r="SQU22" s="37"/>
      <c r="SQV22" s="37"/>
      <c r="SQW22" s="37"/>
      <c r="SQX22" s="37"/>
      <c r="SQY22" s="37"/>
      <c r="SQZ22" s="37"/>
      <c r="SRA22" s="37"/>
      <c r="SRB22" s="37"/>
      <c r="SRC22" s="37"/>
      <c r="SRD22" s="37"/>
      <c r="SRE22" s="37"/>
      <c r="SRF22" s="37"/>
      <c r="SRG22" s="37"/>
      <c r="SRH22" s="37"/>
      <c r="SRI22" s="37"/>
      <c r="SRJ22" s="37"/>
      <c r="SRK22" s="37"/>
      <c r="SRL22" s="37"/>
      <c r="SRM22" s="37"/>
      <c r="SRN22" s="37"/>
      <c r="SRO22" s="37"/>
      <c r="SRP22" s="37"/>
      <c r="SRQ22" s="37"/>
      <c r="SRR22" s="37"/>
      <c r="SRS22" s="37"/>
      <c r="SRT22" s="37"/>
      <c r="SRU22" s="37"/>
      <c r="SRV22" s="37"/>
      <c r="SRW22" s="37"/>
      <c r="SRX22" s="37"/>
      <c r="SRY22" s="37"/>
      <c r="SRZ22" s="37"/>
      <c r="SSA22" s="37"/>
      <c r="SSB22" s="37"/>
      <c r="SSC22" s="37"/>
      <c r="SSD22" s="37"/>
      <c r="SSE22" s="37"/>
      <c r="SSF22" s="37"/>
      <c r="SSG22" s="37"/>
      <c r="SSH22" s="37"/>
      <c r="SSI22" s="37"/>
      <c r="SSJ22" s="37"/>
      <c r="SSK22" s="37"/>
      <c r="SSL22" s="37"/>
      <c r="SSM22" s="37"/>
      <c r="SSN22" s="37"/>
      <c r="SSO22" s="37"/>
      <c r="SSP22" s="37"/>
      <c r="SSQ22" s="37"/>
      <c r="SSR22" s="37"/>
      <c r="SSS22" s="37"/>
      <c r="SST22" s="37"/>
      <c r="SSU22" s="37"/>
      <c r="SSV22" s="37"/>
      <c r="SSW22" s="37"/>
      <c r="SSX22" s="37"/>
      <c r="SSY22" s="37"/>
      <c r="SSZ22" s="37"/>
      <c r="STA22" s="37"/>
      <c r="STB22" s="37"/>
      <c r="STC22" s="37"/>
      <c r="STD22" s="37"/>
      <c r="STE22" s="37"/>
      <c r="STF22" s="37"/>
      <c r="STG22" s="37"/>
      <c r="STH22" s="37"/>
      <c r="STI22" s="37"/>
      <c r="STJ22" s="37"/>
      <c r="STK22" s="37"/>
      <c r="STL22" s="37"/>
      <c r="STM22" s="37"/>
      <c r="STN22" s="37"/>
      <c r="STO22" s="37"/>
      <c r="STP22" s="37"/>
      <c r="STQ22" s="37"/>
      <c r="STR22" s="37"/>
      <c r="STS22" s="37"/>
      <c r="STT22" s="37"/>
      <c r="STU22" s="37"/>
      <c r="STV22" s="37"/>
      <c r="STW22" s="37"/>
      <c r="STX22" s="37"/>
      <c r="STY22" s="37"/>
      <c r="STZ22" s="37"/>
      <c r="SUA22" s="37"/>
      <c r="SUB22" s="37"/>
      <c r="SUC22" s="37"/>
      <c r="SUD22" s="37"/>
      <c r="SUE22" s="37"/>
      <c r="SUF22" s="37"/>
      <c r="SUG22" s="37"/>
      <c r="SUH22" s="37"/>
      <c r="SUI22" s="37"/>
      <c r="SUJ22" s="37"/>
      <c r="SUK22" s="37"/>
      <c r="SUL22" s="37"/>
      <c r="SUM22" s="37"/>
      <c r="SUN22" s="37"/>
      <c r="SUO22" s="37"/>
      <c r="SUP22" s="37"/>
      <c r="SUQ22" s="37"/>
      <c r="SUR22" s="37"/>
      <c r="SUS22" s="37"/>
      <c r="SUT22" s="37"/>
      <c r="SUU22" s="37"/>
      <c r="SUV22" s="37"/>
      <c r="SUW22" s="37"/>
      <c r="SUX22" s="37"/>
      <c r="SUY22" s="37"/>
      <c r="SUZ22" s="37"/>
      <c r="SVA22" s="37"/>
      <c r="SVB22" s="37"/>
      <c r="SVC22" s="37"/>
      <c r="SVD22" s="37"/>
      <c r="SVE22" s="37"/>
      <c r="SVF22" s="37"/>
      <c r="SVG22" s="37"/>
      <c r="SVH22" s="37"/>
      <c r="SVI22" s="37"/>
      <c r="SVJ22" s="37"/>
      <c r="SVK22" s="37"/>
      <c r="SVL22" s="37"/>
      <c r="SVM22" s="37"/>
      <c r="SVN22" s="37"/>
      <c r="SVO22" s="37"/>
      <c r="SVP22" s="37"/>
      <c r="SVQ22" s="37"/>
      <c r="SVR22" s="37"/>
      <c r="SVS22" s="37"/>
      <c r="SVT22" s="37"/>
      <c r="SVU22" s="37"/>
      <c r="SVV22" s="37"/>
      <c r="SVW22" s="37"/>
      <c r="SVX22" s="37"/>
      <c r="SVY22" s="37"/>
      <c r="SVZ22" s="37"/>
      <c r="SWA22" s="37"/>
      <c r="SWB22" s="37"/>
      <c r="SWC22" s="37"/>
      <c r="SWD22" s="37"/>
      <c r="SWE22" s="37"/>
      <c r="SWF22" s="37"/>
      <c r="SWG22" s="37"/>
      <c r="SWH22" s="37"/>
      <c r="SWI22" s="37"/>
      <c r="SWJ22" s="37"/>
      <c r="SWK22" s="37"/>
      <c r="SWL22" s="37"/>
      <c r="SWM22" s="37"/>
      <c r="SWN22" s="37"/>
      <c r="SWO22" s="37"/>
      <c r="SWP22" s="37"/>
      <c r="SWQ22" s="37"/>
      <c r="SWR22" s="37"/>
      <c r="SWS22" s="37"/>
      <c r="SWT22" s="37"/>
      <c r="SWU22" s="37"/>
      <c r="SWV22" s="37"/>
      <c r="SWW22" s="37"/>
      <c r="SWX22" s="37"/>
      <c r="SWY22" s="37"/>
      <c r="SWZ22" s="37"/>
      <c r="SXA22" s="37"/>
      <c r="SXB22" s="37"/>
      <c r="SXC22" s="37"/>
      <c r="SXD22" s="37"/>
      <c r="SXE22" s="37"/>
      <c r="SXF22" s="37"/>
      <c r="SXG22" s="37"/>
      <c r="SXH22" s="37"/>
      <c r="SXI22" s="37"/>
      <c r="SXJ22" s="37"/>
      <c r="SXK22" s="37"/>
      <c r="SXL22" s="37"/>
      <c r="SXM22" s="37"/>
      <c r="SXN22" s="37"/>
      <c r="SXO22" s="37"/>
      <c r="SXP22" s="37"/>
      <c r="SXQ22" s="37"/>
      <c r="SXR22" s="37"/>
      <c r="SXS22" s="37"/>
      <c r="SXT22" s="37"/>
      <c r="SXU22" s="37"/>
      <c r="SXV22" s="37"/>
      <c r="SXW22" s="37"/>
      <c r="SXX22" s="37"/>
      <c r="SXY22" s="37"/>
      <c r="SXZ22" s="37"/>
      <c r="SYA22" s="37"/>
      <c r="SYB22" s="37"/>
      <c r="SYC22" s="37"/>
      <c r="SYD22" s="37"/>
      <c r="SYE22" s="37"/>
      <c r="SYF22" s="37"/>
      <c r="SYG22" s="37"/>
      <c r="SYH22" s="37"/>
      <c r="SYI22" s="37"/>
      <c r="SYJ22" s="37"/>
      <c r="SYK22" s="37"/>
      <c r="SYL22" s="37"/>
      <c r="SYM22" s="37"/>
      <c r="SYN22" s="37"/>
      <c r="SYO22" s="37"/>
      <c r="SYP22" s="37"/>
      <c r="SYQ22" s="37"/>
      <c r="SYR22" s="37"/>
      <c r="SYS22" s="37"/>
      <c r="SYT22" s="37"/>
      <c r="SYU22" s="37"/>
      <c r="SYV22" s="37"/>
      <c r="SYW22" s="37"/>
      <c r="SYX22" s="37"/>
      <c r="SYY22" s="37"/>
      <c r="SYZ22" s="37"/>
      <c r="SZA22" s="37"/>
      <c r="SZB22" s="37"/>
      <c r="SZC22" s="37"/>
      <c r="SZD22" s="37"/>
      <c r="SZE22" s="37"/>
      <c r="SZF22" s="37"/>
      <c r="SZG22" s="37"/>
      <c r="SZH22" s="37"/>
      <c r="SZI22" s="37"/>
      <c r="SZJ22" s="37"/>
      <c r="SZK22" s="37"/>
      <c r="SZL22" s="37"/>
      <c r="SZM22" s="37"/>
      <c r="SZN22" s="37"/>
      <c r="SZO22" s="37"/>
      <c r="SZP22" s="37"/>
      <c r="SZQ22" s="37"/>
      <c r="SZR22" s="37"/>
      <c r="SZS22" s="37"/>
      <c r="SZT22" s="37"/>
      <c r="SZU22" s="37"/>
      <c r="SZV22" s="37"/>
      <c r="SZW22" s="37"/>
      <c r="SZX22" s="37"/>
      <c r="SZY22" s="37"/>
      <c r="SZZ22" s="37"/>
      <c r="TAA22" s="37"/>
      <c r="TAB22" s="37"/>
      <c r="TAC22" s="37"/>
      <c r="TAD22" s="37"/>
      <c r="TAE22" s="37"/>
      <c r="TAF22" s="37"/>
      <c r="TAG22" s="37"/>
      <c r="TAH22" s="37"/>
      <c r="TAI22" s="37"/>
      <c r="TAJ22" s="37"/>
      <c r="TAK22" s="37"/>
      <c r="TAL22" s="37"/>
      <c r="TAM22" s="37"/>
      <c r="TAN22" s="37"/>
      <c r="TAO22" s="37"/>
      <c r="TAP22" s="37"/>
      <c r="TAQ22" s="37"/>
      <c r="TAR22" s="37"/>
      <c r="TAS22" s="37"/>
      <c r="TAT22" s="37"/>
      <c r="TAU22" s="37"/>
      <c r="TAV22" s="37"/>
      <c r="TAW22" s="37"/>
      <c r="TAX22" s="37"/>
      <c r="TAY22" s="37"/>
      <c r="TAZ22" s="37"/>
      <c r="TBA22" s="37"/>
      <c r="TBB22" s="37"/>
      <c r="TBC22" s="37"/>
      <c r="TBD22" s="37"/>
      <c r="TBE22" s="37"/>
      <c r="TBF22" s="37"/>
      <c r="TBG22" s="37"/>
      <c r="TBH22" s="37"/>
      <c r="TBI22" s="37"/>
      <c r="TBJ22" s="37"/>
      <c r="TBK22" s="37"/>
      <c r="TBL22" s="37"/>
      <c r="TBM22" s="37"/>
      <c r="TBN22" s="37"/>
      <c r="TBO22" s="37"/>
      <c r="TBP22" s="37"/>
      <c r="TBQ22" s="37"/>
      <c r="TBR22" s="37"/>
      <c r="TBS22" s="37"/>
      <c r="TBT22" s="37"/>
      <c r="TBU22" s="37"/>
      <c r="TBV22" s="37"/>
      <c r="TBW22" s="37"/>
      <c r="TBX22" s="37"/>
      <c r="TBY22" s="37"/>
      <c r="TBZ22" s="37"/>
      <c r="TCA22" s="37"/>
      <c r="TCB22" s="37"/>
      <c r="TCC22" s="37"/>
      <c r="TCD22" s="37"/>
      <c r="TCE22" s="37"/>
      <c r="TCF22" s="37"/>
      <c r="TCG22" s="37"/>
      <c r="TCH22" s="37"/>
      <c r="TCI22" s="37"/>
      <c r="TCJ22" s="37"/>
      <c r="TCK22" s="37"/>
      <c r="TCL22" s="37"/>
      <c r="TCM22" s="37"/>
      <c r="TCN22" s="37"/>
      <c r="TCO22" s="37"/>
      <c r="TCP22" s="37"/>
      <c r="TCQ22" s="37"/>
      <c r="TCR22" s="37"/>
      <c r="TCS22" s="37"/>
      <c r="TCT22" s="37"/>
      <c r="TCU22" s="37"/>
      <c r="TCV22" s="37"/>
      <c r="TCW22" s="37"/>
      <c r="TCX22" s="37"/>
      <c r="TCY22" s="37"/>
      <c r="TCZ22" s="37"/>
      <c r="TDA22" s="37"/>
      <c r="TDB22" s="37"/>
      <c r="TDC22" s="37"/>
      <c r="TDD22" s="37"/>
      <c r="TDE22" s="37"/>
      <c r="TDF22" s="37"/>
      <c r="TDG22" s="37"/>
      <c r="TDH22" s="37"/>
      <c r="TDI22" s="37"/>
      <c r="TDJ22" s="37"/>
      <c r="TDK22" s="37"/>
      <c r="TDL22" s="37"/>
      <c r="TDM22" s="37"/>
      <c r="TDN22" s="37"/>
      <c r="TDO22" s="37"/>
      <c r="TDP22" s="37"/>
      <c r="TDQ22" s="37"/>
      <c r="TDR22" s="37"/>
      <c r="TDS22" s="37"/>
      <c r="TDT22" s="37"/>
      <c r="TDU22" s="37"/>
      <c r="TDV22" s="37"/>
      <c r="TDW22" s="37"/>
      <c r="TDX22" s="37"/>
      <c r="TDY22" s="37"/>
      <c r="TDZ22" s="37"/>
      <c r="TEA22" s="37"/>
      <c r="TEB22" s="37"/>
      <c r="TEC22" s="37"/>
      <c r="TED22" s="37"/>
      <c r="TEE22" s="37"/>
      <c r="TEF22" s="37"/>
      <c r="TEG22" s="37"/>
      <c r="TEH22" s="37"/>
      <c r="TEI22" s="37"/>
      <c r="TEJ22" s="37"/>
      <c r="TEK22" s="37"/>
      <c r="TEL22" s="37"/>
      <c r="TEM22" s="37"/>
      <c r="TEN22" s="37"/>
      <c r="TEO22" s="37"/>
      <c r="TEP22" s="37"/>
      <c r="TEQ22" s="37"/>
      <c r="TER22" s="37"/>
      <c r="TES22" s="37"/>
      <c r="TET22" s="37"/>
      <c r="TEU22" s="37"/>
      <c r="TEV22" s="37"/>
      <c r="TEW22" s="37"/>
      <c r="TEX22" s="37"/>
      <c r="TEY22" s="37"/>
      <c r="TEZ22" s="37"/>
      <c r="TFA22" s="37"/>
      <c r="TFB22" s="37"/>
      <c r="TFC22" s="37"/>
      <c r="TFD22" s="37"/>
      <c r="TFE22" s="37"/>
      <c r="TFF22" s="37"/>
      <c r="TFG22" s="37"/>
      <c r="TFH22" s="37"/>
      <c r="TFI22" s="37"/>
      <c r="TFJ22" s="37"/>
      <c r="TFK22" s="37"/>
      <c r="TFL22" s="37"/>
      <c r="TFM22" s="37"/>
      <c r="TFN22" s="37"/>
      <c r="TFO22" s="37"/>
      <c r="TFP22" s="37"/>
      <c r="TFQ22" s="37"/>
      <c r="TFR22" s="37"/>
      <c r="TFS22" s="37"/>
      <c r="TFT22" s="37"/>
      <c r="TFU22" s="37"/>
      <c r="TFV22" s="37"/>
      <c r="TFW22" s="37"/>
      <c r="TFX22" s="37"/>
      <c r="TFY22" s="37"/>
      <c r="TFZ22" s="37"/>
      <c r="TGA22" s="37"/>
      <c r="TGB22" s="37"/>
      <c r="TGC22" s="37"/>
      <c r="TGD22" s="37"/>
      <c r="TGE22" s="37"/>
      <c r="TGF22" s="37"/>
      <c r="TGG22" s="37"/>
      <c r="TGH22" s="37"/>
      <c r="TGI22" s="37"/>
      <c r="TGJ22" s="37"/>
      <c r="TGK22" s="37"/>
      <c r="TGL22" s="37"/>
      <c r="TGM22" s="37"/>
      <c r="TGN22" s="37"/>
      <c r="TGO22" s="37"/>
      <c r="TGP22" s="37"/>
      <c r="TGQ22" s="37"/>
      <c r="TGR22" s="37"/>
      <c r="TGS22" s="37"/>
      <c r="TGT22" s="37"/>
      <c r="TGU22" s="37"/>
      <c r="TGV22" s="37"/>
      <c r="TGW22" s="37"/>
      <c r="TGX22" s="37"/>
      <c r="TGY22" s="37"/>
      <c r="TGZ22" s="37"/>
      <c r="THA22" s="37"/>
      <c r="THB22" s="37"/>
      <c r="THC22" s="37"/>
      <c r="THD22" s="37"/>
      <c r="THE22" s="37"/>
      <c r="THF22" s="37"/>
      <c r="THG22" s="37"/>
      <c r="THH22" s="37"/>
      <c r="THI22" s="37"/>
      <c r="THJ22" s="37"/>
      <c r="THK22" s="37"/>
      <c r="THL22" s="37"/>
      <c r="THM22" s="37"/>
      <c r="THN22" s="37"/>
      <c r="THO22" s="37"/>
      <c r="THP22" s="37"/>
      <c r="THQ22" s="37"/>
      <c r="THR22" s="37"/>
      <c r="THS22" s="37"/>
      <c r="THT22" s="37"/>
      <c r="THU22" s="37"/>
      <c r="THV22" s="37"/>
      <c r="THW22" s="37"/>
      <c r="THX22" s="37"/>
      <c r="THY22" s="37"/>
      <c r="THZ22" s="37"/>
      <c r="TIA22" s="37"/>
      <c r="TIB22" s="37"/>
      <c r="TIC22" s="37"/>
      <c r="TID22" s="37"/>
      <c r="TIE22" s="37"/>
      <c r="TIF22" s="37"/>
      <c r="TIG22" s="37"/>
      <c r="TIH22" s="37"/>
      <c r="TII22" s="37"/>
      <c r="TIJ22" s="37"/>
      <c r="TIK22" s="37"/>
      <c r="TIL22" s="37"/>
      <c r="TIM22" s="37"/>
      <c r="TIN22" s="37"/>
      <c r="TIO22" s="37"/>
      <c r="TIP22" s="37"/>
      <c r="TIQ22" s="37"/>
      <c r="TIR22" s="37"/>
      <c r="TIS22" s="37"/>
      <c r="TIT22" s="37"/>
      <c r="TIU22" s="37"/>
      <c r="TIV22" s="37"/>
      <c r="TIW22" s="37"/>
      <c r="TIX22" s="37"/>
      <c r="TIY22" s="37"/>
      <c r="TIZ22" s="37"/>
      <c r="TJA22" s="37"/>
      <c r="TJB22" s="37"/>
      <c r="TJC22" s="37"/>
      <c r="TJD22" s="37"/>
      <c r="TJE22" s="37"/>
      <c r="TJF22" s="37"/>
      <c r="TJG22" s="37"/>
      <c r="TJH22" s="37"/>
      <c r="TJI22" s="37"/>
      <c r="TJJ22" s="37"/>
      <c r="TJK22" s="37"/>
      <c r="TJL22" s="37"/>
      <c r="TJM22" s="37"/>
      <c r="TJN22" s="37"/>
      <c r="TJO22" s="37"/>
      <c r="TJP22" s="37"/>
      <c r="TJQ22" s="37"/>
      <c r="TJR22" s="37"/>
      <c r="TJS22" s="37"/>
      <c r="TJT22" s="37"/>
      <c r="TJU22" s="37"/>
      <c r="TJV22" s="37"/>
      <c r="TJW22" s="37"/>
      <c r="TJX22" s="37"/>
      <c r="TJY22" s="37"/>
      <c r="TJZ22" s="37"/>
      <c r="TKA22" s="37"/>
      <c r="TKB22" s="37"/>
      <c r="TKC22" s="37"/>
      <c r="TKD22" s="37"/>
      <c r="TKE22" s="37"/>
      <c r="TKF22" s="37"/>
      <c r="TKG22" s="37"/>
      <c r="TKH22" s="37"/>
      <c r="TKI22" s="37"/>
      <c r="TKJ22" s="37"/>
      <c r="TKK22" s="37"/>
      <c r="TKL22" s="37"/>
      <c r="TKM22" s="37"/>
      <c r="TKN22" s="37"/>
      <c r="TKO22" s="37"/>
      <c r="TKP22" s="37"/>
      <c r="TKQ22" s="37"/>
      <c r="TKR22" s="37"/>
      <c r="TKS22" s="37"/>
      <c r="TKT22" s="37"/>
      <c r="TKU22" s="37"/>
      <c r="TKV22" s="37"/>
      <c r="TKW22" s="37"/>
      <c r="TKX22" s="37"/>
      <c r="TKY22" s="37"/>
      <c r="TKZ22" s="37"/>
      <c r="TLA22" s="37"/>
      <c r="TLB22" s="37"/>
      <c r="TLC22" s="37"/>
      <c r="TLD22" s="37"/>
      <c r="TLE22" s="37"/>
      <c r="TLF22" s="37"/>
      <c r="TLG22" s="37"/>
      <c r="TLH22" s="37"/>
      <c r="TLI22" s="37"/>
      <c r="TLJ22" s="37"/>
      <c r="TLK22" s="37"/>
      <c r="TLL22" s="37"/>
      <c r="TLM22" s="37"/>
      <c r="TLN22" s="37"/>
      <c r="TLO22" s="37"/>
      <c r="TLP22" s="37"/>
      <c r="TLQ22" s="37"/>
      <c r="TLR22" s="37"/>
      <c r="TLS22" s="37"/>
      <c r="TLT22" s="37"/>
      <c r="TLU22" s="37"/>
      <c r="TLV22" s="37"/>
      <c r="TLW22" s="37"/>
      <c r="TLX22" s="37"/>
      <c r="TLY22" s="37"/>
      <c r="TLZ22" s="37"/>
      <c r="TMA22" s="37"/>
      <c r="TMB22" s="37"/>
      <c r="TMC22" s="37"/>
      <c r="TMD22" s="37"/>
      <c r="TME22" s="37"/>
      <c r="TMF22" s="37"/>
      <c r="TMG22" s="37"/>
      <c r="TMH22" s="37"/>
      <c r="TMI22" s="37"/>
      <c r="TMJ22" s="37"/>
      <c r="TMK22" s="37"/>
      <c r="TML22" s="37"/>
      <c r="TMM22" s="37"/>
      <c r="TMN22" s="37"/>
      <c r="TMO22" s="37"/>
      <c r="TMP22" s="37"/>
      <c r="TMQ22" s="37"/>
      <c r="TMR22" s="37"/>
      <c r="TMS22" s="37"/>
      <c r="TMT22" s="37"/>
      <c r="TMU22" s="37"/>
      <c r="TMV22" s="37"/>
      <c r="TMW22" s="37"/>
      <c r="TMX22" s="37"/>
      <c r="TMY22" s="37"/>
      <c r="TMZ22" s="37"/>
      <c r="TNA22" s="37"/>
      <c r="TNB22" s="37"/>
      <c r="TNC22" s="37"/>
      <c r="TND22" s="37"/>
      <c r="TNE22" s="37"/>
      <c r="TNF22" s="37"/>
      <c r="TNG22" s="37"/>
      <c r="TNH22" s="37"/>
      <c r="TNI22" s="37"/>
      <c r="TNJ22" s="37"/>
      <c r="TNK22" s="37"/>
      <c r="TNL22" s="37"/>
      <c r="TNM22" s="37"/>
      <c r="TNN22" s="37"/>
      <c r="TNO22" s="37"/>
      <c r="TNP22" s="37"/>
      <c r="TNQ22" s="37"/>
      <c r="TNR22" s="37"/>
      <c r="TNS22" s="37"/>
      <c r="TNT22" s="37"/>
      <c r="TNU22" s="37"/>
      <c r="TNV22" s="37"/>
      <c r="TNW22" s="37"/>
      <c r="TNX22" s="37"/>
      <c r="TNY22" s="37"/>
      <c r="TNZ22" s="37"/>
      <c r="TOA22" s="37"/>
      <c r="TOB22" s="37"/>
      <c r="TOC22" s="37"/>
      <c r="TOD22" s="37"/>
      <c r="TOE22" s="37"/>
      <c r="TOF22" s="37"/>
      <c r="TOG22" s="37"/>
      <c r="TOH22" s="37"/>
      <c r="TOI22" s="37"/>
      <c r="TOJ22" s="37"/>
      <c r="TOK22" s="37"/>
      <c r="TOL22" s="37"/>
      <c r="TOM22" s="37"/>
      <c r="TON22" s="37"/>
      <c r="TOO22" s="37"/>
      <c r="TOP22" s="37"/>
      <c r="TOQ22" s="37"/>
      <c r="TOR22" s="37"/>
      <c r="TOS22" s="37"/>
      <c r="TOT22" s="37"/>
      <c r="TOU22" s="37"/>
      <c r="TOV22" s="37"/>
      <c r="TOW22" s="37"/>
      <c r="TOX22" s="37"/>
      <c r="TOY22" s="37"/>
      <c r="TOZ22" s="37"/>
      <c r="TPA22" s="37"/>
      <c r="TPB22" s="37"/>
      <c r="TPC22" s="37"/>
      <c r="TPD22" s="37"/>
      <c r="TPE22" s="37"/>
      <c r="TPF22" s="37"/>
      <c r="TPG22" s="37"/>
      <c r="TPH22" s="37"/>
      <c r="TPI22" s="37"/>
      <c r="TPJ22" s="37"/>
      <c r="TPK22" s="37"/>
      <c r="TPL22" s="37"/>
      <c r="TPM22" s="37"/>
      <c r="TPN22" s="37"/>
      <c r="TPO22" s="37"/>
      <c r="TPP22" s="37"/>
      <c r="TPQ22" s="37"/>
      <c r="TPR22" s="37"/>
      <c r="TPS22" s="37"/>
      <c r="TPT22" s="37"/>
      <c r="TPU22" s="37"/>
      <c r="TPV22" s="37"/>
      <c r="TPW22" s="37"/>
      <c r="TPX22" s="37"/>
      <c r="TPY22" s="37"/>
      <c r="TPZ22" s="37"/>
      <c r="TQA22" s="37"/>
      <c r="TQB22" s="37"/>
      <c r="TQC22" s="37"/>
      <c r="TQD22" s="37"/>
      <c r="TQE22" s="37"/>
      <c r="TQF22" s="37"/>
      <c r="TQG22" s="37"/>
      <c r="TQH22" s="37"/>
      <c r="TQI22" s="37"/>
      <c r="TQJ22" s="37"/>
      <c r="TQK22" s="37"/>
      <c r="TQL22" s="37"/>
      <c r="TQM22" s="37"/>
      <c r="TQN22" s="37"/>
      <c r="TQO22" s="37"/>
      <c r="TQP22" s="37"/>
      <c r="TQQ22" s="37"/>
      <c r="TQR22" s="37"/>
      <c r="TQS22" s="37"/>
      <c r="TQT22" s="37"/>
      <c r="TQU22" s="37"/>
      <c r="TQV22" s="37"/>
      <c r="TQW22" s="37"/>
      <c r="TQX22" s="37"/>
      <c r="TQY22" s="37"/>
      <c r="TQZ22" s="37"/>
      <c r="TRA22" s="37"/>
      <c r="TRB22" s="37"/>
      <c r="TRC22" s="37"/>
      <c r="TRD22" s="37"/>
      <c r="TRE22" s="37"/>
      <c r="TRF22" s="37"/>
      <c r="TRG22" s="37"/>
      <c r="TRH22" s="37"/>
      <c r="TRI22" s="37"/>
      <c r="TRJ22" s="37"/>
      <c r="TRK22" s="37"/>
      <c r="TRL22" s="37"/>
      <c r="TRM22" s="37"/>
      <c r="TRN22" s="37"/>
      <c r="TRO22" s="37"/>
      <c r="TRP22" s="37"/>
      <c r="TRQ22" s="37"/>
      <c r="TRR22" s="37"/>
      <c r="TRS22" s="37"/>
      <c r="TRT22" s="37"/>
      <c r="TRU22" s="37"/>
      <c r="TRV22" s="37"/>
      <c r="TRW22" s="37"/>
      <c r="TRX22" s="37"/>
      <c r="TRY22" s="37"/>
      <c r="TRZ22" s="37"/>
      <c r="TSA22" s="37"/>
      <c r="TSB22" s="37"/>
      <c r="TSC22" s="37"/>
      <c r="TSD22" s="37"/>
      <c r="TSE22" s="37"/>
      <c r="TSF22" s="37"/>
      <c r="TSG22" s="37"/>
      <c r="TSH22" s="37"/>
      <c r="TSI22" s="37"/>
      <c r="TSJ22" s="37"/>
      <c r="TSK22" s="37"/>
      <c r="TSL22" s="37"/>
      <c r="TSM22" s="37"/>
      <c r="TSN22" s="37"/>
      <c r="TSO22" s="37"/>
      <c r="TSP22" s="37"/>
      <c r="TSQ22" s="37"/>
      <c r="TSR22" s="37"/>
      <c r="TSS22" s="37"/>
      <c r="TST22" s="37"/>
      <c r="TSU22" s="37"/>
      <c r="TSV22" s="37"/>
      <c r="TSW22" s="37"/>
      <c r="TSX22" s="37"/>
      <c r="TSY22" s="37"/>
      <c r="TSZ22" s="37"/>
      <c r="TTA22" s="37"/>
      <c r="TTB22" s="37"/>
      <c r="TTC22" s="37"/>
      <c r="TTD22" s="37"/>
      <c r="TTE22" s="37"/>
      <c r="TTF22" s="37"/>
      <c r="TTG22" s="37"/>
      <c r="TTH22" s="37"/>
      <c r="TTI22" s="37"/>
      <c r="TTJ22" s="37"/>
      <c r="TTK22" s="37"/>
      <c r="TTL22" s="37"/>
      <c r="TTM22" s="37"/>
      <c r="TTN22" s="37"/>
      <c r="TTO22" s="37"/>
      <c r="TTP22" s="37"/>
      <c r="TTQ22" s="37"/>
      <c r="TTR22" s="37"/>
      <c r="TTS22" s="37"/>
      <c r="TTT22" s="37"/>
      <c r="TTU22" s="37"/>
      <c r="TTV22" s="37"/>
      <c r="TTW22" s="37"/>
      <c r="TTX22" s="37"/>
      <c r="TTY22" s="37"/>
      <c r="TTZ22" s="37"/>
      <c r="TUA22" s="37"/>
      <c r="TUB22" s="37"/>
      <c r="TUC22" s="37"/>
      <c r="TUD22" s="37"/>
      <c r="TUE22" s="37"/>
      <c r="TUF22" s="37"/>
      <c r="TUG22" s="37"/>
      <c r="TUH22" s="37"/>
      <c r="TUI22" s="37"/>
      <c r="TUJ22" s="37"/>
      <c r="TUK22" s="37"/>
      <c r="TUL22" s="37"/>
      <c r="TUM22" s="37"/>
      <c r="TUN22" s="37"/>
      <c r="TUO22" s="37"/>
      <c r="TUP22" s="37"/>
      <c r="TUQ22" s="37"/>
      <c r="TUR22" s="37"/>
      <c r="TUS22" s="37"/>
      <c r="TUT22" s="37"/>
      <c r="TUU22" s="37"/>
      <c r="TUV22" s="37"/>
      <c r="TUW22" s="37"/>
      <c r="TUX22" s="37"/>
      <c r="TUY22" s="37"/>
      <c r="TUZ22" s="37"/>
      <c r="TVA22" s="37"/>
      <c r="TVB22" s="37"/>
      <c r="TVC22" s="37"/>
      <c r="TVD22" s="37"/>
      <c r="TVE22" s="37"/>
      <c r="TVF22" s="37"/>
      <c r="TVG22" s="37"/>
      <c r="TVH22" s="37"/>
      <c r="TVI22" s="37"/>
      <c r="TVJ22" s="37"/>
      <c r="TVK22" s="37"/>
      <c r="TVL22" s="37"/>
      <c r="TVM22" s="37"/>
      <c r="TVN22" s="37"/>
      <c r="TVO22" s="37"/>
      <c r="TVP22" s="37"/>
      <c r="TVQ22" s="37"/>
      <c r="TVR22" s="37"/>
      <c r="TVS22" s="37"/>
      <c r="TVT22" s="37"/>
      <c r="TVU22" s="37"/>
      <c r="TVV22" s="37"/>
      <c r="TVW22" s="37"/>
      <c r="TVX22" s="37"/>
      <c r="TVY22" s="37"/>
      <c r="TVZ22" s="37"/>
      <c r="TWA22" s="37"/>
      <c r="TWB22" s="37"/>
      <c r="TWC22" s="37"/>
      <c r="TWD22" s="37"/>
      <c r="TWE22" s="37"/>
      <c r="TWF22" s="37"/>
      <c r="TWG22" s="37"/>
      <c r="TWH22" s="37"/>
      <c r="TWI22" s="37"/>
      <c r="TWJ22" s="37"/>
      <c r="TWK22" s="37"/>
      <c r="TWL22" s="37"/>
      <c r="TWM22" s="37"/>
      <c r="TWN22" s="37"/>
      <c r="TWO22" s="37"/>
      <c r="TWP22" s="37"/>
      <c r="TWQ22" s="37"/>
      <c r="TWR22" s="37"/>
      <c r="TWS22" s="37"/>
      <c r="TWT22" s="37"/>
      <c r="TWU22" s="37"/>
      <c r="TWV22" s="37"/>
      <c r="TWW22" s="37"/>
      <c r="TWX22" s="37"/>
      <c r="TWY22" s="37"/>
      <c r="TWZ22" s="37"/>
      <c r="TXA22" s="37"/>
      <c r="TXB22" s="37"/>
      <c r="TXC22" s="37"/>
      <c r="TXD22" s="37"/>
      <c r="TXE22" s="37"/>
      <c r="TXF22" s="37"/>
      <c r="TXG22" s="37"/>
      <c r="TXH22" s="37"/>
      <c r="TXI22" s="37"/>
      <c r="TXJ22" s="37"/>
      <c r="TXK22" s="37"/>
      <c r="TXL22" s="37"/>
      <c r="TXM22" s="37"/>
      <c r="TXN22" s="37"/>
      <c r="TXO22" s="37"/>
      <c r="TXP22" s="37"/>
      <c r="TXQ22" s="37"/>
      <c r="TXR22" s="37"/>
      <c r="TXS22" s="37"/>
      <c r="TXT22" s="37"/>
      <c r="TXU22" s="37"/>
      <c r="TXV22" s="37"/>
      <c r="TXW22" s="37"/>
      <c r="TXX22" s="37"/>
      <c r="TXY22" s="37"/>
      <c r="TXZ22" s="37"/>
      <c r="TYA22" s="37"/>
      <c r="TYB22" s="37"/>
      <c r="TYC22" s="37"/>
      <c r="TYD22" s="37"/>
      <c r="TYE22" s="37"/>
      <c r="TYF22" s="37"/>
      <c r="TYG22" s="37"/>
      <c r="TYH22" s="37"/>
      <c r="TYI22" s="37"/>
      <c r="TYJ22" s="37"/>
      <c r="TYK22" s="37"/>
      <c r="TYL22" s="37"/>
      <c r="TYM22" s="37"/>
      <c r="TYN22" s="37"/>
      <c r="TYO22" s="37"/>
      <c r="TYP22" s="37"/>
      <c r="TYQ22" s="37"/>
      <c r="TYR22" s="37"/>
      <c r="TYS22" s="37"/>
      <c r="TYT22" s="37"/>
      <c r="TYU22" s="37"/>
      <c r="TYV22" s="37"/>
      <c r="TYW22" s="37"/>
      <c r="TYX22" s="37"/>
      <c r="TYY22" s="37"/>
      <c r="TYZ22" s="37"/>
      <c r="TZA22" s="37"/>
      <c r="TZB22" s="37"/>
      <c r="TZC22" s="37"/>
      <c r="TZD22" s="37"/>
      <c r="TZE22" s="37"/>
      <c r="TZF22" s="37"/>
      <c r="TZG22" s="37"/>
      <c r="TZH22" s="37"/>
      <c r="TZI22" s="37"/>
      <c r="TZJ22" s="37"/>
      <c r="TZK22" s="37"/>
      <c r="TZL22" s="37"/>
      <c r="TZM22" s="37"/>
      <c r="TZN22" s="37"/>
      <c r="TZO22" s="37"/>
      <c r="TZP22" s="37"/>
      <c r="TZQ22" s="37"/>
      <c r="TZR22" s="37"/>
      <c r="TZS22" s="37"/>
      <c r="TZT22" s="37"/>
      <c r="TZU22" s="37"/>
      <c r="TZV22" s="37"/>
      <c r="TZW22" s="37"/>
      <c r="TZX22" s="37"/>
      <c r="TZY22" s="37"/>
      <c r="TZZ22" s="37"/>
      <c r="UAA22" s="37"/>
      <c r="UAB22" s="37"/>
      <c r="UAC22" s="37"/>
      <c r="UAD22" s="37"/>
      <c r="UAE22" s="37"/>
      <c r="UAF22" s="37"/>
      <c r="UAG22" s="37"/>
      <c r="UAH22" s="37"/>
      <c r="UAI22" s="37"/>
      <c r="UAJ22" s="37"/>
      <c r="UAK22" s="37"/>
      <c r="UAL22" s="37"/>
      <c r="UAM22" s="37"/>
      <c r="UAN22" s="37"/>
      <c r="UAO22" s="37"/>
      <c r="UAP22" s="37"/>
      <c r="UAQ22" s="37"/>
      <c r="UAR22" s="37"/>
      <c r="UAS22" s="37"/>
      <c r="UAT22" s="37"/>
      <c r="UAU22" s="37"/>
      <c r="UAV22" s="37"/>
      <c r="UAW22" s="37"/>
      <c r="UAX22" s="37"/>
      <c r="UAY22" s="37"/>
      <c r="UAZ22" s="37"/>
      <c r="UBA22" s="37"/>
      <c r="UBB22" s="37"/>
      <c r="UBC22" s="37"/>
      <c r="UBD22" s="37"/>
      <c r="UBE22" s="37"/>
      <c r="UBF22" s="37"/>
      <c r="UBG22" s="37"/>
      <c r="UBH22" s="37"/>
      <c r="UBI22" s="37"/>
      <c r="UBJ22" s="37"/>
      <c r="UBK22" s="37"/>
      <c r="UBL22" s="37"/>
      <c r="UBM22" s="37"/>
      <c r="UBN22" s="37"/>
      <c r="UBO22" s="37"/>
      <c r="UBP22" s="37"/>
      <c r="UBQ22" s="37"/>
      <c r="UBR22" s="37"/>
      <c r="UBS22" s="37"/>
      <c r="UBT22" s="37"/>
      <c r="UBU22" s="37"/>
      <c r="UBV22" s="37"/>
      <c r="UBW22" s="37"/>
      <c r="UBX22" s="37"/>
      <c r="UBY22" s="37"/>
      <c r="UBZ22" s="37"/>
      <c r="UCA22" s="37"/>
      <c r="UCB22" s="37"/>
      <c r="UCC22" s="37"/>
      <c r="UCD22" s="37"/>
      <c r="UCE22" s="37"/>
      <c r="UCF22" s="37"/>
      <c r="UCG22" s="37"/>
      <c r="UCH22" s="37"/>
      <c r="UCI22" s="37"/>
      <c r="UCJ22" s="37"/>
      <c r="UCK22" s="37"/>
      <c r="UCL22" s="37"/>
      <c r="UCM22" s="37"/>
      <c r="UCN22" s="37"/>
      <c r="UCO22" s="37"/>
      <c r="UCP22" s="37"/>
      <c r="UCQ22" s="37"/>
      <c r="UCR22" s="37"/>
      <c r="UCS22" s="37"/>
      <c r="UCT22" s="37"/>
      <c r="UCU22" s="37"/>
      <c r="UCV22" s="37"/>
      <c r="UCW22" s="37"/>
      <c r="UCX22" s="37"/>
      <c r="UCY22" s="37"/>
      <c r="UCZ22" s="37"/>
      <c r="UDA22" s="37"/>
      <c r="UDB22" s="37"/>
      <c r="UDC22" s="37"/>
      <c r="UDD22" s="37"/>
      <c r="UDE22" s="37"/>
      <c r="UDF22" s="37"/>
      <c r="UDG22" s="37"/>
      <c r="UDH22" s="37"/>
      <c r="UDI22" s="37"/>
      <c r="UDJ22" s="37"/>
      <c r="UDK22" s="37"/>
      <c r="UDL22" s="37"/>
      <c r="UDM22" s="37"/>
      <c r="UDN22" s="37"/>
      <c r="UDO22" s="37"/>
      <c r="UDP22" s="37"/>
      <c r="UDQ22" s="37"/>
      <c r="UDR22" s="37"/>
      <c r="UDS22" s="37"/>
      <c r="UDT22" s="37"/>
      <c r="UDU22" s="37"/>
      <c r="UDV22" s="37"/>
      <c r="UDW22" s="37"/>
      <c r="UDX22" s="37"/>
      <c r="UDY22" s="37"/>
      <c r="UDZ22" s="37"/>
      <c r="UEA22" s="37"/>
      <c r="UEB22" s="37"/>
      <c r="UEC22" s="37"/>
      <c r="UED22" s="37"/>
      <c r="UEE22" s="37"/>
      <c r="UEF22" s="37"/>
      <c r="UEG22" s="37"/>
      <c r="UEH22" s="37"/>
      <c r="UEI22" s="37"/>
      <c r="UEJ22" s="37"/>
      <c r="UEK22" s="37"/>
      <c r="UEL22" s="37"/>
      <c r="UEM22" s="37"/>
      <c r="UEN22" s="37"/>
      <c r="UEO22" s="37"/>
      <c r="UEP22" s="37"/>
      <c r="UEQ22" s="37"/>
      <c r="UER22" s="37"/>
      <c r="UES22" s="37"/>
      <c r="UET22" s="37"/>
      <c r="UEU22" s="37"/>
      <c r="UEV22" s="37"/>
      <c r="UEW22" s="37"/>
      <c r="UEX22" s="37"/>
      <c r="UEY22" s="37"/>
      <c r="UEZ22" s="37"/>
      <c r="UFA22" s="37"/>
      <c r="UFB22" s="37"/>
      <c r="UFC22" s="37"/>
      <c r="UFD22" s="37"/>
      <c r="UFE22" s="37"/>
      <c r="UFF22" s="37"/>
      <c r="UFG22" s="37"/>
      <c r="UFH22" s="37"/>
      <c r="UFI22" s="37"/>
      <c r="UFJ22" s="37"/>
      <c r="UFK22" s="37"/>
      <c r="UFL22" s="37"/>
      <c r="UFM22" s="37"/>
      <c r="UFN22" s="37"/>
      <c r="UFO22" s="37"/>
      <c r="UFP22" s="37"/>
      <c r="UFQ22" s="37"/>
      <c r="UFR22" s="37"/>
      <c r="UFS22" s="37"/>
      <c r="UFT22" s="37"/>
      <c r="UFU22" s="37"/>
      <c r="UFV22" s="37"/>
      <c r="UFW22" s="37"/>
      <c r="UFX22" s="37"/>
      <c r="UFY22" s="37"/>
      <c r="UFZ22" s="37"/>
      <c r="UGA22" s="37"/>
      <c r="UGB22" s="37"/>
      <c r="UGC22" s="37"/>
      <c r="UGD22" s="37"/>
      <c r="UGE22" s="37"/>
      <c r="UGF22" s="37"/>
      <c r="UGG22" s="37"/>
      <c r="UGH22" s="37"/>
      <c r="UGI22" s="37"/>
      <c r="UGJ22" s="37"/>
      <c r="UGK22" s="37"/>
      <c r="UGL22" s="37"/>
      <c r="UGM22" s="37"/>
      <c r="UGN22" s="37"/>
      <c r="UGO22" s="37"/>
      <c r="UGP22" s="37"/>
      <c r="UGQ22" s="37"/>
      <c r="UGR22" s="37"/>
      <c r="UGS22" s="37"/>
      <c r="UGT22" s="37"/>
      <c r="UGU22" s="37"/>
      <c r="UGV22" s="37"/>
      <c r="UGW22" s="37"/>
      <c r="UGX22" s="37"/>
      <c r="UGY22" s="37"/>
      <c r="UGZ22" s="37"/>
      <c r="UHA22" s="37"/>
      <c r="UHB22" s="37"/>
      <c r="UHC22" s="37"/>
      <c r="UHD22" s="37"/>
      <c r="UHE22" s="37"/>
      <c r="UHF22" s="37"/>
      <c r="UHG22" s="37"/>
      <c r="UHH22" s="37"/>
      <c r="UHI22" s="37"/>
      <c r="UHJ22" s="37"/>
      <c r="UHK22" s="37"/>
      <c r="UHL22" s="37"/>
      <c r="UHM22" s="37"/>
      <c r="UHN22" s="37"/>
      <c r="UHO22" s="37"/>
      <c r="UHP22" s="37"/>
      <c r="UHQ22" s="37"/>
      <c r="UHR22" s="37"/>
      <c r="UHS22" s="37"/>
      <c r="UHT22" s="37"/>
      <c r="UHU22" s="37"/>
      <c r="UHV22" s="37"/>
      <c r="UHW22" s="37"/>
      <c r="UHX22" s="37"/>
      <c r="UHY22" s="37"/>
      <c r="UHZ22" s="37"/>
      <c r="UIA22" s="37"/>
      <c r="UIB22" s="37"/>
      <c r="UIC22" s="37"/>
      <c r="UID22" s="37"/>
      <c r="UIE22" s="37"/>
      <c r="UIF22" s="37"/>
      <c r="UIG22" s="37"/>
      <c r="UIH22" s="37"/>
      <c r="UII22" s="37"/>
      <c r="UIJ22" s="37"/>
      <c r="UIK22" s="37"/>
      <c r="UIL22" s="37"/>
      <c r="UIM22" s="37"/>
      <c r="UIN22" s="37"/>
      <c r="UIO22" s="37"/>
      <c r="UIP22" s="37"/>
      <c r="UIQ22" s="37"/>
      <c r="UIR22" s="37"/>
      <c r="UIS22" s="37"/>
      <c r="UIT22" s="37"/>
      <c r="UIU22" s="37"/>
      <c r="UIV22" s="37"/>
      <c r="UIW22" s="37"/>
      <c r="UIX22" s="37"/>
      <c r="UIY22" s="37"/>
      <c r="UIZ22" s="37"/>
      <c r="UJA22" s="37"/>
      <c r="UJB22" s="37"/>
      <c r="UJC22" s="37"/>
      <c r="UJD22" s="37"/>
      <c r="UJE22" s="37"/>
      <c r="UJF22" s="37"/>
      <c r="UJG22" s="37"/>
      <c r="UJH22" s="37"/>
      <c r="UJI22" s="37"/>
      <c r="UJJ22" s="37"/>
      <c r="UJK22" s="37"/>
      <c r="UJL22" s="37"/>
      <c r="UJM22" s="37"/>
      <c r="UJN22" s="37"/>
      <c r="UJO22" s="37"/>
      <c r="UJP22" s="37"/>
      <c r="UJQ22" s="37"/>
      <c r="UJR22" s="37"/>
      <c r="UJS22" s="37"/>
      <c r="UJT22" s="37"/>
      <c r="UJU22" s="37"/>
      <c r="UJV22" s="37"/>
      <c r="UJW22" s="37"/>
      <c r="UJX22" s="37"/>
      <c r="UJY22" s="37"/>
      <c r="UJZ22" s="37"/>
      <c r="UKA22" s="37"/>
      <c r="UKB22" s="37"/>
      <c r="UKC22" s="37"/>
      <c r="UKD22" s="37"/>
      <c r="UKE22" s="37"/>
      <c r="UKF22" s="37"/>
      <c r="UKG22" s="37"/>
      <c r="UKH22" s="37"/>
      <c r="UKI22" s="37"/>
      <c r="UKJ22" s="37"/>
      <c r="UKK22" s="37"/>
      <c r="UKL22" s="37"/>
      <c r="UKM22" s="37"/>
      <c r="UKN22" s="37"/>
      <c r="UKO22" s="37"/>
      <c r="UKP22" s="37"/>
      <c r="UKQ22" s="37"/>
      <c r="UKR22" s="37"/>
      <c r="UKS22" s="37"/>
      <c r="UKT22" s="37"/>
      <c r="UKU22" s="37"/>
      <c r="UKV22" s="37"/>
      <c r="UKW22" s="37"/>
      <c r="UKX22" s="37"/>
      <c r="UKY22" s="37"/>
      <c r="UKZ22" s="37"/>
      <c r="ULA22" s="37"/>
      <c r="ULB22" s="37"/>
      <c r="ULC22" s="37"/>
      <c r="ULD22" s="37"/>
      <c r="ULE22" s="37"/>
      <c r="ULF22" s="37"/>
      <c r="ULG22" s="37"/>
      <c r="ULH22" s="37"/>
      <c r="ULI22" s="37"/>
      <c r="ULJ22" s="37"/>
      <c r="ULK22" s="37"/>
      <c r="ULL22" s="37"/>
      <c r="ULM22" s="37"/>
      <c r="ULN22" s="37"/>
      <c r="ULO22" s="37"/>
      <c r="ULP22" s="37"/>
      <c r="ULQ22" s="37"/>
      <c r="ULR22" s="37"/>
      <c r="ULS22" s="37"/>
      <c r="ULT22" s="37"/>
      <c r="ULU22" s="37"/>
      <c r="ULV22" s="37"/>
      <c r="ULW22" s="37"/>
      <c r="ULX22" s="37"/>
      <c r="ULY22" s="37"/>
      <c r="ULZ22" s="37"/>
      <c r="UMA22" s="37"/>
      <c r="UMB22" s="37"/>
      <c r="UMC22" s="37"/>
      <c r="UMD22" s="37"/>
      <c r="UME22" s="37"/>
      <c r="UMF22" s="37"/>
      <c r="UMG22" s="37"/>
      <c r="UMH22" s="37"/>
      <c r="UMI22" s="37"/>
      <c r="UMJ22" s="37"/>
      <c r="UMK22" s="37"/>
      <c r="UML22" s="37"/>
      <c r="UMM22" s="37"/>
      <c r="UMN22" s="37"/>
      <c r="UMO22" s="37"/>
      <c r="UMP22" s="37"/>
      <c r="UMQ22" s="37"/>
      <c r="UMR22" s="37"/>
      <c r="UMS22" s="37"/>
      <c r="UMT22" s="37"/>
      <c r="UMU22" s="37"/>
      <c r="UMV22" s="37"/>
      <c r="UMW22" s="37"/>
      <c r="UMX22" s="37"/>
      <c r="UMY22" s="37"/>
      <c r="UMZ22" s="37"/>
      <c r="UNA22" s="37"/>
      <c r="UNB22" s="37"/>
      <c r="UNC22" s="37"/>
      <c r="UND22" s="37"/>
      <c r="UNE22" s="37"/>
      <c r="UNF22" s="37"/>
      <c r="UNG22" s="37"/>
      <c r="UNH22" s="37"/>
      <c r="UNI22" s="37"/>
      <c r="UNJ22" s="37"/>
      <c r="UNK22" s="37"/>
      <c r="UNL22" s="37"/>
      <c r="UNM22" s="37"/>
      <c r="UNN22" s="37"/>
      <c r="UNO22" s="37"/>
      <c r="UNP22" s="37"/>
      <c r="UNQ22" s="37"/>
      <c r="UNR22" s="37"/>
      <c r="UNS22" s="37"/>
      <c r="UNT22" s="37"/>
      <c r="UNU22" s="37"/>
      <c r="UNV22" s="37"/>
      <c r="UNW22" s="37"/>
      <c r="UNX22" s="37"/>
      <c r="UNY22" s="37"/>
      <c r="UNZ22" s="37"/>
      <c r="UOA22" s="37"/>
      <c r="UOB22" s="37"/>
      <c r="UOC22" s="37"/>
      <c r="UOD22" s="37"/>
      <c r="UOE22" s="37"/>
      <c r="UOF22" s="37"/>
      <c r="UOG22" s="37"/>
      <c r="UOH22" s="37"/>
      <c r="UOI22" s="37"/>
      <c r="UOJ22" s="37"/>
      <c r="UOK22" s="37"/>
      <c r="UOL22" s="37"/>
      <c r="UOM22" s="37"/>
      <c r="UON22" s="37"/>
      <c r="UOO22" s="37"/>
      <c r="UOP22" s="37"/>
      <c r="UOQ22" s="37"/>
      <c r="UOR22" s="37"/>
      <c r="UOS22" s="37"/>
      <c r="UOT22" s="37"/>
      <c r="UOU22" s="37"/>
      <c r="UOV22" s="37"/>
      <c r="UOW22" s="37"/>
      <c r="UOX22" s="37"/>
      <c r="UOY22" s="37"/>
      <c r="UOZ22" s="37"/>
      <c r="UPA22" s="37"/>
      <c r="UPB22" s="37"/>
      <c r="UPC22" s="37"/>
      <c r="UPD22" s="37"/>
      <c r="UPE22" s="37"/>
      <c r="UPF22" s="37"/>
      <c r="UPG22" s="37"/>
      <c r="UPH22" s="37"/>
      <c r="UPI22" s="37"/>
      <c r="UPJ22" s="37"/>
      <c r="UPK22" s="37"/>
      <c r="UPL22" s="37"/>
      <c r="UPM22" s="37"/>
      <c r="UPN22" s="37"/>
      <c r="UPO22" s="37"/>
      <c r="UPP22" s="37"/>
      <c r="UPQ22" s="37"/>
      <c r="UPR22" s="37"/>
      <c r="UPS22" s="37"/>
      <c r="UPT22" s="37"/>
      <c r="UPU22" s="37"/>
      <c r="UPV22" s="37"/>
      <c r="UPW22" s="37"/>
      <c r="UPX22" s="37"/>
      <c r="UPY22" s="37"/>
      <c r="UPZ22" s="37"/>
      <c r="UQA22" s="37"/>
      <c r="UQB22" s="37"/>
      <c r="UQC22" s="37"/>
      <c r="UQD22" s="37"/>
      <c r="UQE22" s="37"/>
      <c r="UQF22" s="37"/>
      <c r="UQG22" s="37"/>
      <c r="UQH22" s="37"/>
      <c r="UQI22" s="37"/>
      <c r="UQJ22" s="37"/>
      <c r="UQK22" s="37"/>
      <c r="UQL22" s="37"/>
      <c r="UQM22" s="37"/>
      <c r="UQN22" s="37"/>
      <c r="UQO22" s="37"/>
      <c r="UQP22" s="37"/>
      <c r="UQQ22" s="37"/>
      <c r="UQR22" s="37"/>
      <c r="UQS22" s="37"/>
      <c r="UQT22" s="37"/>
      <c r="UQU22" s="37"/>
      <c r="UQV22" s="37"/>
      <c r="UQW22" s="37"/>
      <c r="UQX22" s="37"/>
      <c r="UQY22" s="37"/>
      <c r="UQZ22" s="37"/>
      <c r="URA22" s="37"/>
      <c r="URB22" s="37"/>
      <c r="URC22" s="37"/>
      <c r="URD22" s="37"/>
      <c r="URE22" s="37"/>
      <c r="URF22" s="37"/>
      <c r="URG22" s="37"/>
      <c r="URH22" s="37"/>
      <c r="URI22" s="37"/>
      <c r="URJ22" s="37"/>
      <c r="URK22" s="37"/>
      <c r="URL22" s="37"/>
      <c r="URM22" s="37"/>
      <c r="URN22" s="37"/>
      <c r="URO22" s="37"/>
      <c r="URP22" s="37"/>
      <c r="URQ22" s="37"/>
      <c r="URR22" s="37"/>
      <c r="URS22" s="37"/>
      <c r="URT22" s="37"/>
      <c r="URU22" s="37"/>
      <c r="URV22" s="37"/>
      <c r="URW22" s="37"/>
      <c r="URX22" s="37"/>
      <c r="URY22" s="37"/>
      <c r="URZ22" s="37"/>
      <c r="USA22" s="37"/>
      <c r="USB22" s="37"/>
      <c r="USC22" s="37"/>
      <c r="USD22" s="37"/>
      <c r="USE22" s="37"/>
      <c r="USF22" s="37"/>
      <c r="USG22" s="37"/>
      <c r="USH22" s="37"/>
      <c r="USI22" s="37"/>
      <c r="USJ22" s="37"/>
      <c r="USK22" s="37"/>
      <c r="USL22" s="37"/>
      <c r="USM22" s="37"/>
      <c r="USN22" s="37"/>
      <c r="USO22" s="37"/>
      <c r="USP22" s="37"/>
      <c r="USQ22" s="37"/>
      <c r="USR22" s="37"/>
      <c r="USS22" s="37"/>
      <c r="UST22" s="37"/>
      <c r="USU22" s="37"/>
      <c r="USV22" s="37"/>
      <c r="USW22" s="37"/>
      <c r="USX22" s="37"/>
      <c r="USY22" s="37"/>
      <c r="USZ22" s="37"/>
      <c r="UTA22" s="37"/>
      <c r="UTB22" s="37"/>
      <c r="UTC22" s="37"/>
      <c r="UTD22" s="37"/>
      <c r="UTE22" s="37"/>
      <c r="UTF22" s="37"/>
      <c r="UTG22" s="37"/>
      <c r="UTH22" s="37"/>
      <c r="UTI22" s="37"/>
      <c r="UTJ22" s="37"/>
      <c r="UTK22" s="37"/>
      <c r="UTL22" s="37"/>
      <c r="UTM22" s="37"/>
      <c r="UTN22" s="37"/>
      <c r="UTO22" s="37"/>
      <c r="UTP22" s="37"/>
      <c r="UTQ22" s="37"/>
      <c r="UTR22" s="37"/>
      <c r="UTS22" s="37"/>
      <c r="UTT22" s="37"/>
      <c r="UTU22" s="37"/>
      <c r="UTV22" s="37"/>
      <c r="UTW22" s="37"/>
      <c r="UTX22" s="37"/>
      <c r="UTY22" s="37"/>
      <c r="UTZ22" s="37"/>
      <c r="UUA22" s="37"/>
      <c r="UUB22" s="37"/>
      <c r="UUC22" s="37"/>
      <c r="UUD22" s="37"/>
      <c r="UUE22" s="37"/>
      <c r="UUF22" s="37"/>
      <c r="UUG22" s="37"/>
      <c r="UUH22" s="37"/>
      <c r="UUI22" s="37"/>
      <c r="UUJ22" s="37"/>
      <c r="UUK22" s="37"/>
      <c r="UUL22" s="37"/>
      <c r="UUM22" s="37"/>
      <c r="UUN22" s="37"/>
      <c r="UUO22" s="37"/>
      <c r="UUP22" s="37"/>
      <c r="UUQ22" s="37"/>
      <c r="UUR22" s="37"/>
      <c r="UUS22" s="37"/>
      <c r="UUT22" s="37"/>
      <c r="UUU22" s="37"/>
      <c r="UUV22" s="37"/>
      <c r="UUW22" s="37"/>
      <c r="UUX22" s="37"/>
      <c r="UUY22" s="37"/>
      <c r="UUZ22" s="37"/>
      <c r="UVA22" s="37"/>
      <c r="UVB22" s="37"/>
      <c r="UVC22" s="37"/>
      <c r="UVD22" s="37"/>
      <c r="UVE22" s="37"/>
      <c r="UVF22" s="37"/>
      <c r="UVG22" s="37"/>
      <c r="UVH22" s="37"/>
      <c r="UVI22" s="37"/>
      <c r="UVJ22" s="37"/>
      <c r="UVK22" s="37"/>
      <c r="UVL22" s="37"/>
      <c r="UVM22" s="37"/>
      <c r="UVN22" s="37"/>
      <c r="UVO22" s="37"/>
      <c r="UVP22" s="37"/>
      <c r="UVQ22" s="37"/>
      <c r="UVR22" s="37"/>
      <c r="UVS22" s="37"/>
      <c r="UVT22" s="37"/>
      <c r="UVU22" s="37"/>
      <c r="UVV22" s="37"/>
      <c r="UVW22" s="37"/>
      <c r="UVX22" s="37"/>
      <c r="UVY22" s="37"/>
      <c r="UVZ22" s="37"/>
      <c r="UWA22" s="37"/>
      <c r="UWB22" s="37"/>
      <c r="UWC22" s="37"/>
      <c r="UWD22" s="37"/>
      <c r="UWE22" s="37"/>
      <c r="UWF22" s="37"/>
      <c r="UWG22" s="37"/>
      <c r="UWH22" s="37"/>
      <c r="UWI22" s="37"/>
      <c r="UWJ22" s="37"/>
      <c r="UWK22" s="37"/>
      <c r="UWL22" s="37"/>
      <c r="UWM22" s="37"/>
      <c r="UWN22" s="37"/>
      <c r="UWO22" s="37"/>
      <c r="UWP22" s="37"/>
      <c r="UWQ22" s="37"/>
      <c r="UWR22" s="37"/>
      <c r="UWS22" s="37"/>
      <c r="UWT22" s="37"/>
      <c r="UWU22" s="37"/>
      <c r="UWV22" s="37"/>
      <c r="UWW22" s="37"/>
      <c r="UWX22" s="37"/>
      <c r="UWY22" s="37"/>
      <c r="UWZ22" s="37"/>
      <c r="UXA22" s="37"/>
      <c r="UXB22" s="37"/>
      <c r="UXC22" s="37"/>
      <c r="UXD22" s="37"/>
      <c r="UXE22" s="37"/>
      <c r="UXF22" s="37"/>
      <c r="UXG22" s="37"/>
      <c r="UXH22" s="37"/>
      <c r="UXI22" s="37"/>
      <c r="UXJ22" s="37"/>
      <c r="UXK22" s="37"/>
      <c r="UXL22" s="37"/>
      <c r="UXM22" s="37"/>
      <c r="UXN22" s="37"/>
      <c r="UXO22" s="37"/>
      <c r="UXP22" s="37"/>
      <c r="UXQ22" s="37"/>
      <c r="UXR22" s="37"/>
      <c r="UXS22" s="37"/>
      <c r="UXT22" s="37"/>
      <c r="UXU22" s="37"/>
      <c r="UXV22" s="37"/>
      <c r="UXW22" s="37"/>
      <c r="UXX22" s="37"/>
      <c r="UXY22" s="37"/>
      <c r="UXZ22" s="37"/>
      <c r="UYA22" s="37"/>
      <c r="UYB22" s="37"/>
      <c r="UYC22" s="37"/>
      <c r="UYD22" s="37"/>
      <c r="UYE22" s="37"/>
      <c r="UYF22" s="37"/>
      <c r="UYG22" s="37"/>
      <c r="UYH22" s="37"/>
      <c r="UYI22" s="37"/>
      <c r="UYJ22" s="37"/>
      <c r="UYK22" s="37"/>
      <c r="UYL22" s="37"/>
      <c r="UYM22" s="37"/>
      <c r="UYN22" s="37"/>
      <c r="UYO22" s="37"/>
      <c r="UYP22" s="37"/>
      <c r="UYQ22" s="37"/>
      <c r="UYR22" s="37"/>
      <c r="UYS22" s="37"/>
      <c r="UYT22" s="37"/>
      <c r="UYU22" s="37"/>
      <c r="UYV22" s="37"/>
      <c r="UYW22" s="37"/>
      <c r="UYX22" s="37"/>
      <c r="UYY22" s="37"/>
      <c r="UYZ22" s="37"/>
      <c r="UZA22" s="37"/>
      <c r="UZB22" s="37"/>
      <c r="UZC22" s="37"/>
      <c r="UZD22" s="37"/>
      <c r="UZE22" s="37"/>
      <c r="UZF22" s="37"/>
      <c r="UZG22" s="37"/>
      <c r="UZH22" s="37"/>
      <c r="UZI22" s="37"/>
      <c r="UZJ22" s="37"/>
      <c r="UZK22" s="37"/>
      <c r="UZL22" s="37"/>
      <c r="UZM22" s="37"/>
      <c r="UZN22" s="37"/>
      <c r="UZO22" s="37"/>
      <c r="UZP22" s="37"/>
      <c r="UZQ22" s="37"/>
      <c r="UZR22" s="37"/>
      <c r="UZS22" s="37"/>
      <c r="UZT22" s="37"/>
      <c r="UZU22" s="37"/>
      <c r="UZV22" s="37"/>
      <c r="UZW22" s="37"/>
      <c r="UZX22" s="37"/>
      <c r="UZY22" s="37"/>
      <c r="UZZ22" s="37"/>
      <c r="VAA22" s="37"/>
      <c r="VAB22" s="37"/>
      <c r="VAC22" s="37"/>
      <c r="VAD22" s="37"/>
      <c r="VAE22" s="37"/>
      <c r="VAF22" s="37"/>
      <c r="VAG22" s="37"/>
      <c r="VAH22" s="37"/>
      <c r="VAI22" s="37"/>
      <c r="VAJ22" s="37"/>
      <c r="VAK22" s="37"/>
      <c r="VAL22" s="37"/>
      <c r="VAM22" s="37"/>
      <c r="VAN22" s="37"/>
      <c r="VAO22" s="37"/>
      <c r="VAP22" s="37"/>
      <c r="VAQ22" s="37"/>
      <c r="VAR22" s="37"/>
      <c r="VAS22" s="37"/>
      <c r="VAT22" s="37"/>
      <c r="VAU22" s="37"/>
      <c r="VAV22" s="37"/>
      <c r="VAW22" s="37"/>
      <c r="VAX22" s="37"/>
      <c r="VAY22" s="37"/>
      <c r="VAZ22" s="37"/>
      <c r="VBA22" s="37"/>
      <c r="VBB22" s="37"/>
      <c r="VBC22" s="37"/>
      <c r="VBD22" s="37"/>
      <c r="VBE22" s="37"/>
      <c r="VBF22" s="37"/>
      <c r="VBG22" s="37"/>
      <c r="VBH22" s="37"/>
      <c r="VBI22" s="37"/>
      <c r="VBJ22" s="37"/>
      <c r="VBK22" s="37"/>
      <c r="VBL22" s="37"/>
      <c r="VBM22" s="37"/>
      <c r="VBN22" s="37"/>
      <c r="VBO22" s="37"/>
      <c r="VBP22" s="37"/>
      <c r="VBQ22" s="37"/>
      <c r="VBR22" s="37"/>
      <c r="VBS22" s="37"/>
      <c r="VBT22" s="37"/>
      <c r="VBU22" s="37"/>
      <c r="VBV22" s="37"/>
      <c r="VBW22" s="37"/>
      <c r="VBX22" s="37"/>
      <c r="VBY22" s="37"/>
      <c r="VBZ22" s="37"/>
      <c r="VCA22" s="37"/>
      <c r="VCB22" s="37"/>
      <c r="VCC22" s="37"/>
      <c r="VCD22" s="37"/>
      <c r="VCE22" s="37"/>
      <c r="VCF22" s="37"/>
      <c r="VCG22" s="37"/>
      <c r="VCH22" s="37"/>
      <c r="VCI22" s="37"/>
      <c r="VCJ22" s="37"/>
      <c r="VCK22" s="37"/>
      <c r="VCL22" s="37"/>
      <c r="VCM22" s="37"/>
      <c r="VCN22" s="37"/>
      <c r="VCO22" s="37"/>
      <c r="VCP22" s="37"/>
      <c r="VCQ22" s="37"/>
      <c r="VCR22" s="37"/>
      <c r="VCS22" s="37"/>
      <c r="VCT22" s="37"/>
      <c r="VCU22" s="37"/>
      <c r="VCV22" s="37"/>
      <c r="VCW22" s="37"/>
      <c r="VCX22" s="37"/>
      <c r="VCY22" s="37"/>
      <c r="VCZ22" s="37"/>
      <c r="VDA22" s="37"/>
      <c r="VDB22" s="37"/>
      <c r="VDC22" s="37"/>
      <c r="VDD22" s="37"/>
      <c r="VDE22" s="37"/>
      <c r="VDF22" s="37"/>
      <c r="VDG22" s="37"/>
      <c r="VDH22" s="37"/>
      <c r="VDI22" s="37"/>
      <c r="VDJ22" s="37"/>
      <c r="VDK22" s="37"/>
      <c r="VDL22" s="37"/>
      <c r="VDM22" s="37"/>
      <c r="VDN22" s="37"/>
      <c r="VDO22" s="37"/>
      <c r="VDP22" s="37"/>
      <c r="VDQ22" s="37"/>
      <c r="VDR22" s="37"/>
      <c r="VDS22" s="37"/>
      <c r="VDT22" s="37"/>
      <c r="VDU22" s="37"/>
      <c r="VDV22" s="37"/>
      <c r="VDW22" s="37"/>
      <c r="VDX22" s="37"/>
      <c r="VDY22" s="37"/>
      <c r="VDZ22" s="37"/>
      <c r="VEA22" s="37"/>
      <c r="VEB22" s="37"/>
      <c r="VEC22" s="37"/>
      <c r="VED22" s="37"/>
      <c r="VEE22" s="37"/>
      <c r="VEF22" s="37"/>
      <c r="VEG22" s="37"/>
      <c r="VEH22" s="37"/>
      <c r="VEI22" s="37"/>
      <c r="VEJ22" s="37"/>
      <c r="VEK22" s="37"/>
      <c r="VEL22" s="37"/>
      <c r="VEM22" s="37"/>
      <c r="VEN22" s="37"/>
      <c r="VEO22" s="37"/>
      <c r="VEP22" s="37"/>
      <c r="VEQ22" s="37"/>
      <c r="VER22" s="37"/>
      <c r="VES22" s="37"/>
      <c r="VET22" s="37"/>
      <c r="VEU22" s="37"/>
      <c r="VEV22" s="37"/>
      <c r="VEW22" s="37"/>
      <c r="VEX22" s="37"/>
      <c r="VEY22" s="37"/>
      <c r="VEZ22" s="37"/>
      <c r="VFA22" s="37"/>
      <c r="VFB22" s="37"/>
      <c r="VFC22" s="37"/>
      <c r="VFD22" s="37"/>
      <c r="VFE22" s="37"/>
      <c r="VFF22" s="37"/>
      <c r="VFG22" s="37"/>
      <c r="VFH22" s="37"/>
      <c r="VFI22" s="37"/>
      <c r="VFJ22" s="37"/>
      <c r="VFK22" s="37"/>
      <c r="VFL22" s="37"/>
      <c r="VFM22" s="37"/>
      <c r="VFN22" s="37"/>
      <c r="VFO22" s="37"/>
      <c r="VFP22" s="37"/>
      <c r="VFQ22" s="37"/>
      <c r="VFR22" s="37"/>
      <c r="VFS22" s="37"/>
      <c r="VFT22" s="37"/>
      <c r="VFU22" s="37"/>
      <c r="VFV22" s="37"/>
      <c r="VFW22" s="37"/>
      <c r="VFX22" s="37"/>
      <c r="VFY22" s="37"/>
      <c r="VFZ22" s="37"/>
      <c r="VGA22" s="37"/>
      <c r="VGB22" s="37"/>
      <c r="VGC22" s="37"/>
      <c r="VGD22" s="37"/>
      <c r="VGE22" s="37"/>
      <c r="VGF22" s="37"/>
      <c r="VGG22" s="37"/>
      <c r="VGH22" s="37"/>
      <c r="VGI22" s="37"/>
      <c r="VGJ22" s="37"/>
      <c r="VGK22" s="37"/>
      <c r="VGL22" s="37"/>
      <c r="VGM22" s="37"/>
      <c r="VGN22" s="37"/>
      <c r="VGO22" s="37"/>
      <c r="VGP22" s="37"/>
      <c r="VGQ22" s="37"/>
      <c r="VGR22" s="37"/>
      <c r="VGS22" s="37"/>
      <c r="VGT22" s="37"/>
      <c r="VGU22" s="37"/>
      <c r="VGV22" s="37"/>
      <c r="VGW22" s="37"/>
      <c r="VGX22" s="37"/>
      <c r="VGY22" s="37"/>
      <c r="VGZ22" s="37"/>
      <c r="VHA22" s="37"/>
      <c r="VHB22" s="37"/>
      <c r="VHC22" s="37"/>
      <c r="VHD22" s="37"/>
      <c r="VHE22" s="37"/>
      <c r="VHF22" s="37"/>
      <c r="VHG22" s="37"/>
      <c r="VHH22" s="37"/>
      <c r="VHI22" s="37"/>
      <c r="VHJ22" s="37"/>
      <c r="VHK22" s="37"/>
      <c r="VHL22" s="37"/>
      <c r="VHM22" s="37"/>
      <c r="VHN22" s="37"/>
      <c r="VHO22" s="37"/>
      <c r="VHP22" s="37"/>
      <c r="VHQ22" s="37"/>
      <c r="VHR22" s="37"/>
      <c r="VHS22" s="37"/>
      <c r="VHT22" s="37"/>
      <c r="VHU22" s="37"/>
      <c r="VHV22" s="37"/>
      <c r="VHW22" s="37"/>
      <c r="VHX22" s="37"/>
      <c r="VHY22" s="37"/>
      <c r="VHZ22" s="37"/>
      <c r="VIA22" s="37"/>
      <c r="VIB22" s="37"/>
      <c r="VIC22" s="37"/>
      <c r="VID22" s="37"/>
      <c r="VIE22" s="37"/>
      <c r="VIF22" s="37"/>
      <c r="VIG22" s="37"/>
      <c r="VIH22" s="37"/>
      <c r="VII22" s="37"/>
      <c r="VIJ22" s="37"/>
      <c r="VIK22" s="37"/>
      <c r="VIL22" s="37"/>
      <c r="VIM22" s="37"/>
      <c r="VIN22" s="37"/>
      <c r="VIO22" s="37"/>
      <c r="VIP22" s="37"/>
      <c r="VIQ22" s="37"/>
      <c r="VIR22" s="37"/>
      <c r="VIS22" s="37"/>
      <c r="VIT22" s="37"/>
      <c r="VIU22" s="37"/>
      <c r="VIV22" s="37"/>
      <c r="VIW22" s="37"/>
      <c r="VIX22" s="37"/>
      <c r="VIY22" s="37"/>
      <c r="VIZ22" s="37"/>
      <c r="VJA22" s="37"/>
      <c r="VJB22" s="37"/>
      <c r="VJC22" s="37"/>
      <c r="VJD22" s="37"/>
      <c r="VJE22" s="37"/>
      <c r="VJF22" s="37"/>
      <c r="VJG22" s="37"/>
      <c r="VJH22" s="37"/>
      <c r="VJI22" s="37"/>
      <c r="VJJ22" s="37"/>
      <c r="VJK22" s="37"/>
      <c r="VJL22" s="37"/>
      <c r="VJM22" s="37"/>
      <c r="VJN22" s="37"/>
      <c r="VJO22" s="37"/>
      <c r="VJP22" s="37"/>
      <c r="VJQ22" s="37"/>
      <c r="VJR22" s="37"/>
      <c r="VJS22" s="37"/>
      <c r="VJT22" s="37"/>
      <c r="VJU22" s="37"/>
      <c r="VJV22" s="37"/>
      <c r="VJW22" s="37"/>
      <c r="VJX22" s="37"/>
      <c r="VJY22" s="37"/>
      <c r="VJZ22" s="37"/>
      <c r="VKA22" s="37"/>
      <c r="VKB22" s="37"/>
      <c r="VKC22" s="37"/>
      <c r="VKD22" s="37"/>
      <c r="VKE22" s="37"/>
      <c r="VKF22" s="37"/>
      <c r="VKG22" s="37"/>
      <c r="VKH22" s="37"/>
      <c r="VKI22" s="37"/>
      <c r="VKJ22" s="37"/>
      <c r="VKK22" s="37"/>
      <c r="VKL22" s="37"/>
      <c r="VKM22" s="37"/>
      <c r="VKN22" s="37"/>
      <c r="VKO22" s="37"/>
      <c r="VKP22" s="37"/>
      <c r="VKQ22" s="37"/>
      <c r="VKR22" s="37"/>
      <c r="VKS22" s="37"/>
      <c r="VKT22" s="37"/>
      <c r="VKU22" s="37"/>
      <c r="VKV22" s="37"/>
      <c r="VKW22" s="37"/>
      <c r="VKX22" s="37"/>
      <c r="VKY22" s="37"/>
      <c r="VKZ22" s="37"/>
      <c r="VLA22" s="37"/>
      <c r="VLB22" s="37"/>
      <c r="VLC22" s="37"/>
      <c r="VLD22" s="37"/>
      <c r="VLE22" s="37"/>
      <c r="VLF22" s="37"/>
      <c r="VLG22" s="37"/>
      <c r="VLH22" s="37"/>
      <c r="VLI22" s="37"/>
      <c r="VLJ22" s="37"/>
      <c r="VLK22" s="37"/>
      <c r="VLL22" s="37"/>
      <c r="VLM22" s="37"/>
      <c r="VLN22" s="37"/>
      <c r="VLO22" s="37"/>
      <c r="VLP22" s="37"/>
      <c r="VLQ22" s="37"/>
      <c r="VLR22" s="37"/>
      <c r="VLS22" s="37"/>
      <c r="VLT22" s="37"/>
      <c r="VLU22" s="37"/>
      <c r="VLV22" s="37"/>
      <c r="VLW22" s="37"/>
      <c r="VLX22" s="37"/>
      <c r="VLY22" s="37"/>
      <c r="VLZ22" s="37"/>
      <c r="VMA22" s="37"/>
      <c r="VMB22" s="37"/>
      <c r="VMC22" s="37"/>
      <c r="VMD22" s="37"/>
      <c r="VME22" s="37"/>
      <c r="VMF22" s="37"/>
      <c r="VMG22" s="37"/>
      <c r="VMH22" s="37"/>
      <c r="VMI22" s="37"/>
      <c r="VMJ22" s="37"/>
      <c r="VMK22" s="37"/>
      <c r="VML22" s="37"/>
      <c r="VMM22" s="37"/>
      <c r="VMN22" s="37"/>
      <c r="VMO22" s="37"/>
      <c r="VMP22" s="37"/>
      <c r="VMQ22" s="37"/>
      <c r="VMR22" s="37"/>
      <c r="VMS22" s="37"/>
      <c r="VMT22" s="37"/>
      <c r="VMU22" s="37"/>
      <c r="VMV22" s="37"/>
      <c r="VMW22" s="37"/>
      <c r="VMX22" s="37"/>
      <c r="VMY22" s="37"/>
      <c r="VMZ22" s="37"/>
      <c r="VNA22" s="37"/>
      <c r="VNB22" s="37"/>
      <c r="VNC22" s="37"/>
      <c r="VND22" s="37"/>
      <c r="VNE22" s="37"/>
      <c r="VNF22" s="37"/>
      <c r="VNG22" s="37"/>
      <c r="VNH22" s="37"/>
      <c r="VNI22" s="37"/>
      <c r="VNJ22" s="37"/>
      <c r="VNK22" s="37"/>
      <c r="VNL22" s="37"/>
      <c r="VNM22" s="37"/>
      <c r="VNN22" s="37"/>
      <c r="VNO22" s="37"/>
      <c r="VNP22" s="37"/>
      <c r="VNQ22" s="37"/>
      <c r="VNR22" s="37"/>
      <c r="VNS22" s="37"/>
      <c r="VNT22" s="37"/>
      <c r="VNU22" s="37"/>
      <c r="VNV22" s="37"/>
      <c r="VNW22" s="37"/>
      <c r="VNX22" s="37"/>
      <c r="VNY22" s="37"/>
      <c r="VNZ22" s="37"/>
      <c r="VOA22" s="37"/>
      <c r="VOB22" s="37"/>
      <c r="VOC22" s="37"/>
      <c r="VOD22" s="37"/>
      <c r="VOE22" s="37"/>
      <c r="VOF22" s="37"/>
      <c r="VOG22" s="37"/>
      <c r="VOH22" s="37"/>
      <c r="VOI22" s="37"/>
      <c r="VOJ22" s="37"/>
      <c r="VOK22" s="37"/>
      <c r="VOL22" s="37"/>
      <c r="VOM22" s="37"/>
      <c r="VON22" s="37"/>
      <c r="VOO22" s="37"/>
      <c r="VOP22" s="37"/>
      <c r="VOQ22" s="37"/>
      <c r="VOR22" s="37"/>
      <c r="VOS22" s="37"/>
      <c r="VOT22" s="37"/>
      <c r="VOU22" s="37"/>
      <c r="VOV22" s="37"/>
      <c r="VOW22" s="37"/>
      <c r="VOX22" s="37"/>
      <c r="VOY22" s="37"/>
      <c r="VOZ22" s="37"/>
      <c r="VPA22" s="37"/>
      <c r="VPB22" s="37"/>
      <c r="VPC22" s="37"/>
      <c r="VPD22" s="37"/>
      <c r="VPE22" s="37"/>
      <c r="VPF22" s="37"/>
      <c r="VPG22" s="37"/>
      <c r="VPH22" s="37"/>
      <c r="VPI22" s="37"/>
      <c r="VPJ22" s="37"/>
      <c r="VPK22" s="37"/>
      <c r="VPL22" s="37"/>
      <c r="VPM22" s="37"/>
      <c r="VPN22" s="37"/>
      <c r="VPO22" s="37"/>
      <c r="VPP22" s="37"/>
      <c r="VPQ22" s="37"/>
      <c r="VPR22" s="37"/>
      <c r="VPS22" s="37"/>
      <c r="VPT22" s="37"/>
      <c r="VPU22" s="37"/>
      <c r="VPV22" s="37"/>
      <c r="VPW22" s="37"/>
      <c r="VPX22" s="37"/>
      <c r="VPY22" s="37"/>
      <c r="VPZ22" s="37"/>
      <c r="VQA22" s="37"/>
      <c r="VQB22" s="37"/>
      <c r="VQC22" s="37"/>
      <c r="VQD22" s="37"/>
      <c r="VQE22" s="37"/>
      <c r="VQF22" s="37"/>
      <c r="VQG22" s="37"/>
      <c r="VQH22" s="37"/>
      <c r="VQI22" s="37"/>
      <c r="VQJ22" s="37"/>
      <c r="VQK22" s="37"/>
      <c r="VQL22" s="37"/>
      <c r="VQM22" s="37"/>
      <c r="VQN22" s="37"/>
      <c r="VQO22" s="37"/>
      <c r="VQP22" s="37"/>
      <c r="VQQ22" s="37"/>
      <c r="VQR22" s="37"/>
      <c r="VQS22" s="37"/>
      <c r="VQT22" s="37"/>
      <c r="VQU22" s="37"/>
      <c r="VQV22" s="37"/>
      <c r="VQW22" s="37"/>
      <c r="VQX22" s="37"/>
      <c r="VQY22" s="37"/>
      <c r="VQZ22" s="37"/>
      <c r="VRA22" s="37"/>
      <c r="VRB22" s="37"/>
      <c r="VRC22" s="37"/>
      <c r="VRD22" s="37"/>
      <c r="VRE22" s="37"/>
      <c r="VRF22" s="37"/>
      <c r="VRG22" s="37"/>
      <c r="VRH22" s="37"/>
      <c r="VRI22" s="37"/>
      <c r="VRJ22" s="37"/>
      <c r="VRK22" s="37"/>
      <c r="VRL22" s="37"/>
      <c r="VRM22" s="37"/>
      <c r="VRN22" s="37"/>
      <c r="VRO22" s="37"/>
      <c r="VRP22" s="37"/>
      <c r="VRQ22" s="37"/>
      <c r="VRR22" s="37"/>
      <c r="VRS22" s="37"/>
      <c r="VRT22" s="37"/>
      <c r="VRU22" s="37"/>
      <c r="VRV22" s="37"/>
      <c r="VRW22" s="37"/>
      <c r="VRX22" s="37"/>
      <c r="VRY22" s="37"/>
      <c r="VRZ22" s="37"/>
      <c r="VSA22" s="37"/>
      <c r="VSB22" s="37"/>
      <c r="VSC22" s="37"/>
      <c r="VSD22" s="37"/>
      <c r="VSE22" s="37"/>
      <c r="VSF22" s="37"/>
      <c r="VSG22" s="37"/>
      <c r="VSH22" s="37"/>
      <c r="VSI22" s="37"/>
      <c r="VSJ22" s="37"/>
      <c r="VSK22" s="37"/>
      <c r="VSL22" s="37"/>
      <c r="VSM22" s="37"/>
      <c r="VSN22" s="37"/>
      <c r="VSO22" s="37"/>
      <c r="VSP22" s="37"/>
      <c r="VSQ22" s="37"/>
      <c r="VSR22" s="37"/>
      <c r="VSS22" s="37"/>
      <c r="VST22" s="37"/>
      <c r="VSU22" s="37"/>
      <c r="VSV22" s="37"/>
      <c r="VSW22" s="37"/>
      <c r="VSX22" s="37"/>
      <c r="VSY22" s="37"/>
      <c r="VSZ22" s="37"/>
      <c r="VTA22" s="37"/>
      <c r="VTB22" s="37"/>
      <c r="VTC22" s="37"/>
      <c r="VTD22" s="37"/>
      <c r="VTE22" s="37"/>
      <c r="VTF22" s="37"/>
      <c r="VTG22" s="37"/>
      <c r="VTH22" s="37"/>
      <c r="VTI22" s="37"/>
      <c r="VTJ22" s="37"/>
      <c r="VTK22" s="37"/>
      <c r="VTL22" s="37"/>
      <c r="VTM22" s="37"/>
      <c r="VTN22" s="37"/>
      <c r="VTO22" s="37"/>
      <c r="VTP22" s="37"/>
      <c r="VTQ22" s="37"/>
      <c r="VTR22" s="37"/>
      <c r="VTS22" s="37"/>
      <c r="VTT22" s="37"/>
      <c r="VTU22" s="37"/>
      <c r="VTV22" s="37"/>
      <c r="VTW22" s="37"/>
      <c r="VTX22" s="37"/>
      <c r="VTY22" s="37"/>
      <c r="VTZ22" s="37"/>
      <c r="VUA22" s="37"/>
      <c r="VUB22" s="37"/>
      <c r="VUC22" s="37"/>
      <c r="VUD22" s="37"/>
      <c r="VUE22" s="37"/>
      <c r="VUF22" s="37"/>
      <c r="VUG22" s="37"/>
      <c r="VUH22" s="37"/>
      <c r="VUI22" s="37"/>
      <c r="VUJ22" s="37"/>
      <c r="VUK22" s="37"/>
      <c r="VUL22" s="37"/>
      <c r="VUM22" s="37"/>
      <c r="VUN22" s="37"/>
      <c r="VUO22" s="37"/>
      <c r="VUP22" s="37"/>
      <c r="VUQ22" s="37"/>
      <c r="VUR22" s="37"/>
      <c r="VUS22" s="37"/>
      <c r="VUT22" s="37"/>
      <c r="VUU22" s="37"/>
      <c r="VUV22" s="37"/>
      <c r="VUW22" s="37"/>
      <c r="VUX22" s="37"/>
      <c r="VUY22" s="37"/>
      <c r="VUZ22" s="37"/>
      <c r="VVA22" s="37"/>
      <c r="VVB22" s="37"/>
      <c r="VVC22" s="37"/>
      <c r="VVD22" s="37"/>
      <c r="VVE22" s="37"/>
      <c r="VVF22" s="37"/>
      <c r="VVG22" s="37"/>
      <c r="VVH22" s="37"/>
      <c r="VVI22" s="37"/>
      <c r="VVJ22" s="37"/>
      <c r="VVK22" s="37"/>
      <c r="VVL22" s="37"/>
      <c r="VVM22" s="37"/>
      <c r="VVN22" s="37"/>
      <c r="VVO22" s="37"/>
      <c r="VVP22" s="37"/>
      <c r="VVQ22" s="37"/>
      <c r="VVR22" s="37"/>
      <c r="VVS22" s="37"/>
      <c r="VVT22" s="37"/>
      <c r="VVU22" s="37"/>
      <c r="VVV22" s="37"/>
      <c r="VVW22" s="37"/>
      <c r="VVX22" s="37"/>
      <c r="VVY22" s="37"/>
      <c r="VVZ22" s="37"/>
      <c r="VWA22" s="37"/>
      <c r="VWB22" s="37"/>
      <c r="VWC22" s="37"/>
      <c r="VWD22" s="37"/>
      <c r="VWE22" s="37"/>
      <c r="VWF22" s="37"/>
      <c r="VWG22" s="37"/>
      <c r="VWH22" s="37"/>
      <c r="VWI22" s="37"/>
      <c r="VWJ22" s="37"/>
      <c r="VWK22" s="37"/>
      <c r="VWL22" s="37"/>
      <c r="VWM22" s="37"/>
      <c r="VWN22" s="37"/>
      <c r="VWO22" s="37"/>
      <c r="VWP22" s="37"/>
      <c r="VWQ22" s="37"/>
      <c r="VWR22" s="37"/>
      <c r="VWS22" s="37"/>
      <c r="VWT22" s="37"/>
      <c r="VWU22" s="37"/>
      <c r="VWV22" s="37"/>
      <c r="VWW22" s="37"/>
      <c r="VWX22" s="37"/>
      <c r="VWY22" s="37"/>
      <c r="VWZ22" s="37"/>
      <c r="VXA22" s="37"/>
      <c r="VXB22" s="37"/>
      <c r="VXC22" s="37"/>
      <c r="VXD22" s="37"/>
      <c r="VXE22" s="37"/>
      <c r="VXF22" s="37"/>
      <c r="VXG22" s="37"/>
      <c r="VXH22" s="37"/>
      <c r="VXI22" s="37"/>
      <c r="VXJ22" s="37"/>
      <c r="VXK22" s="37"/>
      <c r="VXL22" s="37"/>
      <c r="VXM22" s="37"/>
      <c r="VXN22" s="37"/>
      <c r="VXO22" s="37"/>
      <c r="VXP22" s="37"/>
      <c r="VXQ22" s="37"/>
      <c r="VXR22" s="37"/>
      <c r="VXS22" s="37"/>
      <c r="VXT22" s="37"/>
      <c r="VXU22" s="37"/>
      <c r="VXV22" s="37"/>
      <c r="VXW22" s="37"/>
      <c r="VXX22" s="37"/>
      <c r="VXY22" s="37"/>
      <c r="VXZ22" s="37"/>
      <c r="VYA22" s="37"/>
      <c r="VYB22" s="37"/>
      <c r="VYC22" s="37"/>
      <c r="VYD22" s="37"/>
      <c r="VYE22" s="37"/>
      <c r="VYF22" s="37"/>
      <c r="VYG22" s="37"/>
      <c r="VYH22" s="37"/>
      <c r="VYI22" s="37"/>
      <c r="VYJ22" s="37"/>
      <c r="VYK22" s="37"/>
      <c r="VYL22" s="37"/>
      <c r="VYM22" s="37"/>
      <c r="VYN22" s="37"/>
      <c r="VYO22" s="37"/>
      <c r="VYP22" s="37"/>
      <c r="VYQ22" s="37"/>
      <c r="VYR22" s="37"/>
      <c r="VYS22" s="37"/>
      <c r="VYT22" s="37"/>
      <c r="VYU22" s="37"/>
      <c r="VYV22" s="37"/>
      <c r="VYW22" s="37"/>
      <c r="VYX22" s="37"/>
      <c r="VYY22" s="37"/>
      <c r="VYZ22" s="37"/>
      <c r="VZA22" s="37"/>
      <c r="VZB22" s="37"/>
      <c r="VZC22" s="37"/>
      <c r="VZD22" s="37"/>
      <c r="VZE22" s="37"/>
      <c r="VZF22" s="37"/>
      <c r="VZG22" s="37"/>
      <c r="VZH22" s="37"/>
      <c r="VZI22" s="37"/>
      <c r="VZJ22" s="37"/>
      <c r="VZK22" s="37"/>
      <c r="VZL22" s="37"/>
      <c r="VZM22" s="37"/>
      <c r="VZN22" s="37"/>
      <c r="VZO22" s="37"/>
      <c r="VZP22" s="37"/>
      <c r="VZQ22" s="37"/>
      <c r="VZR22" s="37"/>
      <c r="VZS22" s="37"/>
      <c r="VZT22" s="37"/>
      <c r="VZU22" s="37"/>
      <c r="VZV22" s="37"/>
      <c r="VZW22" s="37"/>
      <c r="VZX22" s="37"/>
      <c r="VZY22" s="37"/>
      <c r="VZZ22" s="37"/>
      <c r="WAA22" s="37"/>
      <c r="WAB22" s="37"/>
      <c r="WAC22" s="37"/>
      <c r="WAD22" s="37"/>
      <c r="WAE22" s="37"/>
      <c r="WAF22" s="37"/>
      <c r="WAG22" s="37"/>
      <c r="WAH22" s="37"/>
      <c r="WAI22" s="37"/>
      <c r="WAJ22" s="37"/>
      <c r="WAK22" s="37"/>
      <c r="WAL22" s="37"/>
      <c r="WAM22" s="37"/>
      <c r="WAN22" s="37"/>
      <c r="WAO22" s="37"/>
      <c r="WAP22" s="37"/>
      <c r="WAQ22" s="37"/>
      <c r="WAR22" s="37"/>
      <c r="WAS22" s="37"/>
      <c r="WAT22" s="37"/>
      <c r="WAU22" s="37"/>
      <c r="WAV22" s="37"/>
      <c r="WAW22" s="37"/>
      <c r="WAX22" s="37"/>
      <c r="WAY22" s="37"/>
      <c r="WAZ22" s="37"/>
      <c r="WBA22" s="37"/>
      <c r="WBB22" s="37"/>
      <c r="WBC22" s="37"/>
      <c r="WBD22" s="37"/>
      <c r="WBE22" s="37"/>
      <c r="WBF22" s="37"/>
      <c r="WBG22" s="37"/>
      <c r="WBH22" s="37"/>
      <c r="WBI22" s="37"/>
      <c r="WBJ22" s="37"/>
      <c r="WBK22" s="37"/>
      <c r="WBL22" s="37"/>
      <c r="WBM22" s="37"/>
      <c r="WBN22" s="37"/>
      <c r="WBO22" s="37"/>
      <c r="WBP22" s="37"/>
      <c r="WBQ22" s="37"/>
      <c r="WBR22" s="37"/>
      <c r="WBS22" s="37"/>
      <c r="WBT22" s="37"/>
      <c r="WBU22" s="37"/>
      <c r="WBV22" s="37"/>
      <c r="WBW22" s="37"/>
      <c r="WBX22" s="37"/>
      <c r="WBY22" s="37"/>
      <c r="WBZ22" s="37"/>
      <c r="WCA22" s="37"/>
      <c r="WCB22" s="37"/>
      <c r="WCC22" s="37"/>
      <c r="WCD22" s="37"/>
      <c r="WCE22" s="37"/>
      <c r="WCF22" s="37"/>
      <c r="WCG22" s="37"/>
      <c r="WCH22" s="37"/>
      <c r="WCI22" s="37"/>
      <c r="WCJ22" s="37"/>
      <c r="WCK22" s="37"/>
      <c r="WCL22" s="37"/>
      <c r="WCM22" s="37"/>
      <c r="WCN22" s="37"/>
      <c r="WCO22" s="37"/>
      <c r="WCP22" s="37"/>
      <c r="WCQ22" s="37"/>
      <c r="WCR22" s="37"/>
      <c r="WCS22" s="37"/>
      <c r="WCT22" s="37"/>
      <c r="WCU22" s="37"/>
      <c r="WCV22" s="37"/>
      <c r="WCW22" s="37"/>
      <c r="WCX22" s="37"/>
      <c r="WCY22" s="37"/>
      <c r="WCZ22" s="37"/>
      <c r="WDA22" s="37"/>
      <c r="WDB22" s="37"/>
      <c r="WDC22" s="37"/>
      <c r="WDD22" s="37"/>
      <c r="WDE22" s="37"/>
      <c r="WDF22" s="37"/>
      <c r="WDG22" s="37"/>
      <c r="WDH22" s="37"/>
      <c r="WDI22" s="37"/>
      <c r="WDJ22" s="37"/>
      <c r="WDK22" s="37"/>
      <c r="WDL22" s="37"/>
      <c r="WDM22" s="37"/>
      <c r="WDN22" s="37"/>
      <c r="WDO22" s="37"/>
      <c r="WDP22" s="37"/>
      <c r="WDQ22" s="37"/>
      <c r="WDR22" s="37"/>
      <c r="WDS22" s="37"/>
      <c r="WDT22" s="37"/>
      <c r="WDU22" s="37"/>
      <c r="WDV22" s="37"/>
      <c r="WDW22" s="37"/>
      <c r="WDX22" s="37"/>
      <c r="WDY22" s="37"/>
      <c r="WDZ22" s="37"/>
      <c r="WEA22" s="37"/>
      <c r="WEB22" s="37"/>
      <c r="WEC22" s="37"/>
      <c r="WED22" s="37"/>
      <c r="WEE22" s="37"/>
      <c r="WEF22" s="37"/>
      <c r="WEG22" s="37"/>
      <c r="WEH22" s="37"/>
      <c r="WEI22" s="37"/>
      <c r="WEJ22" s="37"/>
      <c r="WEK22" s="37"/>
      <c r="WEL22" s="37"/>
      <c r="WEM22" s="37"/>
      <c r="WEN22" s="37"/>
      <c r="WEO22" s="37"/>
      <c r="WEP22" s="37"/>
      <c r="WEQ22" s="37"/>
      <c r="WER22" s="37"/>
      <c r="WES22" s="37"/>
      <c r="WET22" s="37"/>
      <c r="WEU22" s="37"/>
      <c r="WEV22" s="37"/>
      <c r="WEW22" s="37"/>
      <c r="WEX22" s="37"/>
      <c r="WEY22" s="37"/>
      <c r="WEZ22" s="37"/>
      <c r="WFA22" s="37"/>
      <c r="WFB22" s="37"/>
      <c r="WFC22" s="37"/>
      <c r="WFD22" s="37"/>
      <c r="WFE22" s="37"/>
      <c r="WFF22" s="37"/>
      <c r="WFG22" s="37"/>
      <c r="WFH22" s="37"/>
      <c r="WFI22" s="37"/>
      <c r="WFJ22" s="37"/>
      <c r="WFK22" s="37"/>
      <c r="WFL22" s="37"/>
      <c r="WFM22" s="37"/>
      <c r="WFN22" s="37"/>
      <c r="WFO22" s="37"/>
      <c r="WFP22" s="37"/>
      <c r="WFQ22" s="37"/>
      <c r="WFR22" s="37"/>
      <c r="WFS22" s="37"/>
      <c r="WFT22" s="37"/>
      <c r="WFU22" s="37"/>
      <c r="WFV22" s="37"/>
      <c r="WFW22" s="37"/>
      <c r="WFX22" s="37"/>
      <c r="WFY22" s="37"/>
      <c r="WFZ22" s="37"/>
      <c r="WGA22" s="37"/>
      <c r="WGB22" s="37"/>
      <c r="WGC22" s="37"/>
      <c r="WGD22" s="37"/>
      <c r="WGE22" s="37"/>
      <c r="WGF22" s="37"/>
      <c r="WGG22" s="37"/>
      <c r="WGH22" s="37"/>
      <c r="WGI22" s="37"/>
      <c r="WGJ22" s="37"/>
      <c r="WGK22" s="37"/>
      <c r="WGL22" s="37"/>
      <c r="WGM22" s="37"/>
      <c r="WGN22" s="37"/>
      <c r="WGO22" s="37"/>
      <c r="WGP22" s="37"/>
      <c r="WGQ22" s="37"/>
      <c r="WGR22" s="37"/>
      <c r="WGS22" s="37"/>
      <c r="WGT22" s="37"/>
      <c r="WGU22" s="37"/>
      <c r="WGV22" s="37"/>
      <c r="WGW22" s="37"/>
      <c r="WGX22" s="37"/>
      <c r="WGY22" s="37"/>
      <c r="WGZ22" s="37"/>
      <c r="WHA22" s="37"/>
      <c r="WHB22" s="37"/>
      <c r="WHC22" s="37"/>
      <c r="WHD22" s="37"/>
      <c r="WHE22" s="37"/>
      <c r="WHF22" s="37"/>
      <c r="WHG22" s="37"/>
      <c r="WHH22" s="37"/>
      <c r="WHI22" s="37"/>
      <c r="WHJ22" s="37"/>
      <c r="WHK22" s="37"/>
      <c r="WHL22" s="37"/>
      <c r="WHM22" s="37"/>
      <c r="WHN22" s="37"/>
      <c r="WHO22" s="37"/>
      <c r="WHP22" s="37"/>
      <c r="WHQ22" s="37"/>
      <c r="WHR22" s="37"/>
      <c r="WHS22" s="37"/>
      <c r="WHT22" s="37"/>
      <c r="WHU22" s="37"/>
      <c r="WHV22" s="37"/>
      <c r="WHW22" s="37"/>
      <c r="WHX22" s="37"/>
      <c r="WHY22" s="37"/>
      <c r="WHZ22" s="37"/>
      <c r="WIA22" s="37"/>
      <c r="WIB22" s="37"/>
      <c r="WIC22" s="37"/>
      <c r="WID22" s="37"/>
      <c r="WIE22" s="37"/>
      <c r="WIF22" s="37"/>
      <c r="WIG22" s="37"/>
      <c r="WIH22" s="37"/>
      <c r="WII22" s="37"/>
      <c r="WIJ22" s="37"/>
      <c r="WIK22" s="37"/>
      <c r="WIL22" s="37"/>
      <c r="WIM22" s="37"/>
      <c r="WIN22" s="37"/>
      <c r="WIO22" s="37"/>
      <c r="WIP22" s="37"/>
      <c r="WIQ22" s="37"/>
      <c r="WIR22" s="37"/>
      <c r="WIS22" s="37"/>
      <c r="WIT22" s="37"/>
      <c r="WIU22" s="37"/>
      <c r="WIV22" s="37"/>
      <c r="WIW22" s="37"/>
      <c r="WIX22" s="37"/>
      <c r="WIY22" s="37"/>
      <c r="WIZ22" s="37"/>
      <c r="WJA22" s="37"/>
      <c r="WJB22" s="37"/>
      <c r="WJC22" s="37"/>
      <c r="WJD22" s="37"/>
      <c r="WJE22" s="37"/>
      <c r="WJF22" s="37"/>
      <c r="WJG22" s="37"/>
      <c r="WJH22" s="37"/>
      <c r="WJI22" s="37"/>
      <c r="WJJ22" s="37"/>
      <c r="WJK22" s="37"/>
      <c r="WJL22" s="37"/>
      <c r="WJM22" s="37"/>
      <c r="WJN22" s="37"/>
      <c r="WJO22" s="37"/>
      <c r="WJP22" s="37"/>
      <c r="WJQ22" s="37"/>
      <c r="WJR22" s="37"/>
      <c r="WJS22" s="37"/>
      <c r="WJT22" s="37"/>
      <c r="WJU22" s="37"/>
      <c r="WJV22" s="37"/>
      <c r="WJW22" s="37"/>
      <c r="WJX22" s="37"/>
      <c r="WJY22" s="37"/>
      <c r="WJZ22" s="37"/>
      <c r="WKA22" s="37"/>
      <c r="WKB22" s="37"/>
      <c r="WKC22" s="37"/>
      <c r="WKD22" s="37"/>
      <c r="WKE22" s="37"/>
      <c r="WKF22" s="37"/>
      <c r="WKG22" s="37"/>
      <c r="WKH22" s="37"/>
      <c r="WKI22" s="37"/>
      <c r="WKJ22" s="37"/>
      <c r="WKK22" s="37"/>
      <c r="WKL22" s="37"/>
      <c r="WKM22" s="37"/>
      <c r="WKN22" s="37"/>
      <c r="WKO22" s="37"/>
      <c r="WKP22" s="37"/>
      <c r="WKQ22" s="37"/>
      <c r="WKR22" s="37"/>
      <c r="WKS22" s="37"/>
      <c r="WKT22" s="37"/>
      <c r="WKU22" s="37"/>
      <c r="WKV22" s="37"/>
      <c r="WKW22" s="37"/>
      <c r="WKX22" s="37"/>
      <c r="WKY22" s="37"/>
      <c r="WKZ22" s="37"/>
      <c r="WLA22" s="37"/>
      <c r="WLB22" s="37"/>
      <c r="WLC22" s="37"/>
      <c r="WLD22" s="37"/>
      <c r="WLE22" s="37"/>
      <c r="WLF22" s="37"/>
      <c r="WLG22" s="37"/>
      <c r="WLH22" s="37"/>
      <c r="WLI22" s="37"/>
      <c r="WLJ22" s="37"/>
      <c r="WLK22" s="37"/>
      <c r="WLL22" s="37"/>
      <c r="WLM22" s="37"/>
      <c r="WLN22" s="37"/>
      <c r="WLO22" s="37"/>
      <c r="WLP22" s="37"/>
      <c r="WLQ22" s="37"/>
      <c r="WLR22" s="37"/>
      <c r="WLS22" s="37"/>
      <c r="WLT22" s="37"/>
      <c r="WLU22" s="37"/>
      <c r="WLV22" s="37"/>
      <c r="WLW22" s="37"/>
      <c r="WLX22" s="37"/>
      <c r="WLY22" s="37"/>
      <c r="WLZ22" s="37"/>
      <c r="WMA22" s="37"/>
      <c r="WMB22" s="37"/>
      <c r="WMC22" s="37"/>
      <c r="WMD22" s="37"/>
      <c r="WME22" s="37"/>
      <c r="WMF22" s="37"/>
      <c r="WMG22" s="37"/>
      <c r="WMH22" s="37"/>
      <c r="WMI22" s="37"/>
      <c r="WMJ22" s="37"/>
      <c r="WMK22" s="37"/>
      <c r="WML22" s="37"/>
      <c r="WMM22" s="37"/>
      <c r="WMN22" s="37"/>
      <c r="WMO22" s="37"/>
      <c r="WMP22" s="37"/>
      <c r="WMQ22" s="37"/>
      <c r="WMR22" s="37"/>
      <c r="WMS22" s="37"/>
      <c r="WMT22" s="37"/>
      <c r="WMU22" s="37"/>
      <c r="WMV22" s="37"/>
      <c r="WMW22" s="37"/>
      <c r="WMX22" s="37"/>
      <c r="WMY22" s="37"/>
      <c r="WMZ22" s="37"/>
      <c r="WNA22" s="37"/>
      <c r="WNB22" s="37"/>
      <c r="WNC22" s="37"/>
      <c r="WND22" s="37"/>
      <c r="WNE22" s="37"/>
      <c r="WNF22" s="37"/>
      <c r="WNG22" s="37"/>
      <c r="WNH22" s="37"/>
      <c r="WNI22" s="37"/>
      <c r="WNJ22" s="37"/>
      <c r="WNK22" s="37"/>
      <c r="WNL22" s="37"/>
      <c r="WNM22" s="37"/>
      <c r="WNN22" s="37"/>
      <c r="WNO22" s="37"/>
      <c r="WNP22" s="37"/>
      <c r="WNQ22" s="37"/>
      <c r="WNR22" s="37"/>
      <c r="WNS22" s="37"/>
      <c r="WNT22" s="37"/>
      <c r="WNU22" s="37"/>
      <c r="WNV22" s="37"/>
      <c r="WNW22" s="37"/>
      <c r="WNX22" s="37"/>
      <c r="WNY22" s="37"/>
      <c r="WNZ22" s="37"/>
      <c r="WOA22" s="37"/>
      <c r="WOB22" s="37"/>
      <c r="WOC22" s="37"/>
      <c r="WOD22" s="37"/>
      <c r="WOE22" s="37"/>
      <c r="WOF22" s="37"/>
      <c r="WOG22" s="37"/>
      <c r="WOH22" s="37"/>
      <c r="WOI22" s="37"/>
      <c r="WOJ22" s="37"/>
      <c r="WOK22" s="37"/>
      <c r="WOL22" s="37"/>
      <c r="WOM22" s="37"/>
      <c r="WON22" s="37"/>
      <c r="WOO22" s="37"/>
      <c r="WOP22" s="37"/>
      <c r="WOQ22" s="37"/>
      <c r="WOR22" s="37"/>
      <c r="WOS22" s="37"/>
      <c r="WOT22" s="37"/>
      <c r="WOU22" s="37"/>
      <c r="WOV22" s="37"/>
      <c r="WOW22" s="37"/>
      <c r="WOX22" s="37"/>
      <c r="WOY22" s="37"/>
      <c r="WOZ22" s="37"/>
      <c r="WPA22" s="37"/>
      <c r="WPB22" s="37"/>
      <c r="WPC22" s="37"/>
      <c r="WPD22" s="37"/>
      <c r="WPE22" s="37"/>
      <c r="WPF22" s="37"/>
      <c r="WPG22" s="37"/>
      <c r="WPH22" s="37"/>
      <c r="WPI22" s="37"/>
      <c r="WPJ22" s="37"/>
      <c r="WPK22" s="37"/>
      <c r="WPL22" s="37"/>
      <c r="WPM22" s="37"/>
      <c r="WPN22" s="37"/>
      <c r="WPO22" s="37"/>
      <c r="WPP22" s="37"/>
      <c r="WPQ22" s="37"/>
      <c r="WPR22" s="37"/>
      <c r="WPS22" s="37"/>
      <c r="WPT22" s="37"/>
      <c r="WPU22" s="37"/>
      <c r="WPV22" s="37"/>
      <c r="WPW22" s="37"/>
      <c r="WPX22" s="37"/>
      <c r="WPY22" s="37"/>
      <c r="WPZ22" s="37"/>
      <c r="WQA22" s="37"/>
      <c r="WQB22" s="37"/>
      <c r="WQC22" s="37"/>
      <c r="WQD22" s="37"/>
      <c r="WQE22" s="37"/>
      <c r="WQF22" s="37"/>
      <c r="WQG22" s="37"/>
      <c r="WQH22" s="37"/>
      <c r="WQI22" s="37"/>
      <c r="WQJ22" s="37"/>
      <c r="WQK22" s="37"/>
      <c r="WQL22" s="37"/>
      <c r="WQM22" s="37"/>
      <c r="WQN22" s="37"/>
      <c r="WQO22" s="37"/>
      <c r="WQP22" s="37"/>
      <c r="WQQ22" s="37"/>
      <c r="WQR22" s="37"/>
      <c r="WQS22" s="37"/>
      <c r="WQT22" s="37"/>
      <c r="WQU22" s="37"/>
      <c r="WQV22" s="37"/>
      <c r="WQW22" s="37"/>
      <c r="WQX22" s="37"/>
      <c r="WQY22" s="37"/>
      <c r="WQZ22" s="37"/>
      <c r="WRA22" s="37"/>
      <c r="WRB22" s="37"/>
      <c r="WRC22" s="37"/>
      <c r="WRD22" s="37"/>
      <c r="WRE22" s="37"/>
      <c r="WRF22" s="37"/>
      <c r="WRG22" s="37"/>
      <c r="WRH22" s="37"/>
      <c r="WRI22" s="37"/>
      <c r="WRJ22" s="37"/>
      <c r="WRK22" s="37"/>
      <c r="WRL22" s="37"/>
      <c r="WRM22" s="37"/>
      <c r="WRN22" s="37"/>
      <c r="WRO22" s="37"/>
      <c r="WRP22" s="37"/>
      <c r="WRQ22" s="37"/>
      <c r="WRR22" s="37"/>
      <c r="WRS22" s="37"/>
      <c r="WRT22" s="37"/>
      <c r="WRU22" s="37"/>
      <c r="WRV22" s="37"/>
      <c r="WRW22" s="37"/>
      <c r="WRX22" s="37"/>
      <c r="WRY22" s="37"/>
      <c r="WRZ22" s="37"/>
      <c r="WSA22" s="37"/>
      <c r="WSB22" s="37"/>
      <c r="WSC22" s="37"/>
      <c r="WSD22" s="37"/>
      <c r="WSE22" s="37"/>
      <c r="WSF22" s="37"/>
      <c r="WSG22" s="37"/>
      <c r="WSH22" s="37"/>
      <c r="WSI22" s="37"/>
      <c r="WSJ22" s="37"/>
      <c r="WSK22" s="37"/>
      <c r="WSL22" s="37"/>
      <c r="WSM22" s="37"/>
      <c r="WSN22" s="37"/>
      <c r="WSO22" s="37"/>
      <c r="WSP22" s="37"/>
      <c r="WSQ22" s="37"/>
      <c r="WSR22" s="37"/>
      <c r="WSS22" s="37"/>
      <c r="WST22" s="37"/>
      <c r="WSU22" s="37"/>
      <c r="WSV22" s="37"/>
      <c r="WSW22" s="37"/>
      <c r="WSX22" s="37"/>
      <c r="WSY22" s="37"/>
      <c r="WSZ22" s="37"/>
      <c r="WTA22" s="37"/>
      <c r="WTB22" s="37"/>
      <c r="WTC22" s="37"/>
      <c r="WTD22" s="37"/>
      <c r="WTE22" s="37"/>
      <c r="WTF22" s="37"/>
      <c r="WTG22" s="37"/>
      <c r="WTH22" s="37"/>
      <c r="WTI22" s="37"/>
      <c r="WTJ22" s="37"/>
      <c r="WTK22" s="37"/>
      <c r="WTL22" s="37"/>
      <c r="WTM22" s="37"/>
      <c r="WTN22" s="37"/>
      <c r="WTO22" s="37"/>
      <c r="WTP22" s="37"/>
      <c r="WTQ22" s="37"/>
      <c r="WTR22" s="37"/>
      <c r="WTS22" s="37"/>
      <c r="WTT22" s="37"/>
      <c r="WTU22" s="37"/>
      <c r="WTV22" s="37"/>
      <c r="WTW22" s="37"/>
      <c r="WTX22" s="37"/>
      <c r="WTY22" s="37"/>
      <c r="WTZ22" s="37"/>
      <c r="WUA22" s="37"/>
      <c r="WUB22" s="37"/>
      <c r="WUC22" s="37"/>
      <c r="WUD22" s="37"/>
      <c r="WUE22" s="37"/>
      <c r="WUF22" s="37"/>
      <c r="WUG22" s="37"/>
      <c r="WUH22" s="37"/>
      <c r="WUI22" s="37"/>
      <c r="WUJ22" s="37"/>
      <c r="WUK22" s="37"/>
      <c r="WUL22" s="37"/>
      <c r="WUM22" s="37"/>
      <c r="WUN22" s="37"/>
      <c r="WUO22" s="37"/>
      <c r="WUP22" s="37"/>
      <c r="WUQ22" s="37"/>
      <c r="WUR22" s="37"/>
      <c r="WUS22" s="37"/>
      <c r="WUT22" s="37"/>
      <c r="WUU22" s="37"/>
      <c r="WUV22" s="37"/>
      <c r="WUW22" s="37"/>
      <c r="WUX22" s="37"/>
      <c r="WUY22" s="37"/>
      <c r="WUZ22" s="37"/>
      <c r="WVA22" s="37"/>
      <c r="WVB22" s="37"/>
      <c r="WVC22" s="37"/>
      <c r="WVD22" s="37"/>
      <c r="WVE22" s="37"/>
      <c r="WVF22" s="37"/>
      <c r="WVG22" s="37"/>
      <c r="WVH22" s="37"/>
      <c r="WVI22" s="37"/>
      <c r="WVJ22" s="37"/>
      <c r="WVK22" s="37"/>
      <c r="WVL22" s="37"/>
      <c r="WVM22" s="37"/>
      <c r="WVN22" s="37"/>
      <c r="WVO22" s="37"/>
      <c r="WVP22" s="37"/>
      <c r="WVQ22" s="37"/>
      <c r="WVR22" s="37"/>
      <c r="WVS22" s="37"/>
      <c r="WVT22" s="37"/>
      <c r="WVU22" s="37"/>
      <c r="WVV22" s="37"/>
      <c r="WVW22" s="37"/>
      <c r="WVX22" s="37"/>
      <c r="WVY22" s="37"/>
      <c r="WVZ22" s="37"/>
      <c r="WWA22" s="37"/>
      <c r="WWB22" s="37"/>
      <c r="WWC22" s="37"/>
      <c r="WWD22" s="37"/>
      <c r="WWE22" s="37"/>
      <c r="WWF22" s="37"/>
      <c r="WWG22" s="37"/>
      <c r="WWH22" s="37"/>
      <c r="WWI22" s="37"/>
      <c r="WWJ22" s="37"/>
      <c r="WWK22" s="37"/>
      <c r="WWL22" s="37"/>
      <c r="WWM22" s="37"/>
      <c r="WWN22" s="37"/>
      <c r="WWO22" s="37"/>
      <c r="WWP22" s="37"/>
      <c r="WWQ22" s="37"/>
      <c r="WWR22" s="37"/>
      <c r="WWS22" s="37"/>
      <c r="WWT22" s="37"/>
      <c r="WWU22" s="37"/>
      <c r="WWV22" s="37"/>
      <c r="WWW22" s="37"/>
      <c r="WWX22" s="37"/>
      <c r="WWY22" s="37"/>
      <c r="WWZ22" s="37"/>
      <c r="WXA22" s="37"/>
      <c r="WXB22" s="37"/>
      <c r="WXC22" s="37"/>
      <c r="WXD22" s="37"/>
      <c r="WXE22" s="37"/>
      <c r="WXF22" s="37"/>
      <c r="WXG22" s="37"/>
      <c r="WXH22" s="37"/>
      <c r="WXI22" s="37"/>
      <c r="WXJ22" s="37"/>
      <c r="WXK22" s="37"/>
      <c r="WXL22" s="37"/>
      <c r="WXM22" s="37"/>
      <c r="WXN22" s="37"/>
      <c r="WXO22" s="37"/>
      <c r="WXP22" s="37"/>
      <c r="WXQ22" s="37"/>
      <c r="WXR22" s="37"/>
      <c r="WXS22" s="37"/>
      <c r="WXT22" s="37"/>
      <c r="WXU22" s="37"/>
      <c r="WXV22" s="37"/>
      <c r="WXW22" s="37"/>
      <c r="WXX22" s="37"/>
      <c r="WXY22" s="37"/>
      <c r="WXZ22" s="37"/>
      <c r="WYA22" s="37"/>
      <c r="WYB22" s="37"/>
      <c r="WYC22" s="37"/>
      <c r="WYD22" s="37"/>
      <c r="WYE22" s="37"/>
      <c r="WYF22" s="37"/>
      <c r="WYG22" s="37"/>
      <c r="WYH22" s="37"/>
      <c r="WYI22" s="37"/>
      <c r="WYJ22" s="37"/>
      <c r="WYK22" s="37"/>
      <c r="WYL22" s="37"/>
      <c r="WYM22" s="37"/>
      <c r="WYN22" s="37"/>
      <c r="WYO22" s="37"/>
      <c r="WYP22" s="37"/>
      <c r="WYQ22" s="37"/>
      <c r="WYR22" s="37"/>
      <c r="WYS22" s="37"/>
      <c r="WYT22" s="37"/>
      <c r="WYU22" s="37"/>
      <c r="WYV22" s="37"/>
      <c r="WYW22" s="37"/>
      <c r="WYX22" s="37"/>
      <c r="WYY22" s="37"/>
      <c r="WYZ22" s="37"/>
      <c r="WZA22" s="37"/>
      <c r="WZB22" s="37"/>
      <c r="WZC22" s="37"/>
      <c r="WZD22" s="37"/>
      <c r="WZE22" s="37"/>
      <c r="WZF22" s="37"/>
      <c r="WZG22" s="37"/>
      <c r="WZH22" s="37"/>
      <c r="WZI22" s="37"/>
      <c r="WZJ22" s="37"/>
      <c r="WZK22" s="37"/>
      <c r="WZL22" s="37"/>
      <c r="WZM22" s="37"/>
      <c r="WZN22" s="37"/>
      <c r="WZO22" s="37"/>
      <c r="WZP22" s="37"/>
      <c r="WZQ22" s="37"/>
      <c r="WZR22" s="37"/>
      <c r="WZS22" s="37"/>
      <c r="WZT22" s="37"/>
      <c r="WZU22" s="37"/>
      <c r="WZV22" s="37"/>
      <c r="WZW22" s="37"/>
      <c r="WZX22" s="37"/>
      <c r="WZY22" s="37"/>
      <c r="WZZ22" s="37"/>
      <c r="XAA22" s="37"/>
      <c r="XAB22" s="37"/>
      <c r="XAC22" s="37"/>
      <c r="XAD22" s="37"/>
      <c r="XAE22" s="37"/>
      <c r="XAF22" s="37"/>
      <c r="XAG22" s="37"/>
      <c r="XAH22" s="37"/>
      <c r="XAI22" s="37"/>
      <c r="XAJ22" s="37"/>
      <c r="XAK22" s="37"/>
      <c r="XAL22" s="37"/>
      <c r="XAM22" s="37"/>
      <c r="XAN22" s="37"/>
      <c r="XAO22" s="37"/>
      <c r="XAP22" s="37"/>
      <c r="XAQ22" s="37"/>
      <c r="XAR22" s="37"/>
      <c r="XAS22" s="37"/>
      <c r="XAT22" s="37"/>
      <c r="XAU22" s="37"/>
      <c r="XAV22" s="37"/>
      <c r="XAW22" s="37"/>
      <c r="XAX22" s="37"/>
      <c r="XAY22" s="37"/>
      <c r="XAZ22" s="37"/>
      <c r="XBA22" s="37"/>
      <c r="XBB22" s="37"/>
      <c r="XBC22" s="37"/>
      <c r="XBD22" s="37"/>
      <c r="XBE22" s="37"/>
      <c r="XBF22" s="37"/>
      <c r="XBG22" s="37"/>
      <c r="XBH22" s="37"/>
      <c r="XBI22" s="37"/>
      <c r="XBJ22" s="37"/>
      <c r="XBK22" s="37"/>
      <c r="XBL22" s="37"/>
      <c r="XBM22" s="37"/>
      <c r="XBN22" s="37"/>
      <c r="XBO22" s="37"/>
      <c r="XBP22" s="37"/>
      <c r="XBQ22" s="37"/>
      <c r="XBR22" s="37"/>
      <c r="XBS22" s="37"/>
      <c r="XBT22" s="37"/>
      <c r="XBU22" s="37"/>
      <c r="XBV22" s="37"/>
      <c r="XBW22" s="37"/>
      <c r="XBX22" s="37"/>
      <c r="XBY22" s="37"/>
      <c r="XBZ22" s="37"/>
      <c r="XCA22" s="37"/>
      <c r="XCB22" s="37"/>
      <c r="XCC22" s="37"/>
      <c r="XCD22" s="37"/>
      <c r="XCE22" s="37"/>
      <c r="XCF22" s="37"/>
      <c r="XCG22" s="37"/>
      <c r="XCH22" s="37"/>
      <c r="XCI22" s="37"/>
      <c r="XCJ22" s="37"/>
      <c r="XCK22" s="37"/>
      <c r="XCL22" s="37"/>
      <c r="XCM22" s="37"/>
      <c r="XCN22" s="37"/>
      <c r="XCO22" s="37"/>
      <c r="XCP22" s="37"/>
      <c r="XCQ22" s="37"/>
      <c r="XCR22" s="37"/>
      <c r="XCS22" s="37"/>
      <c r="XCT22" s="37"/>
      <c r="XCU22" s="37"/>
      <c r="XCV22" s="37"/>
      <c r="XCW22" s="37"/>
      <c r="XCX22" s="37"/>
      <c r="XCY22" s="37"/>
      <c r="XCZ22" s="37"/>
      <c r="XDA22" s="37"/>
      <c r="XDB22" s="37"/>
      <c r="XDC22" s="37"/>
      <c r="XDD22" s="37"/>
      <c r="XDE22" s="37"/>
      <c r="XDF22" s="37"/>
      <c r="XDG22" s="37"/>
      <c r="XDH22" s="37"/>
      <c r="XDI22" s="37"/>
      <c r="XDJ22" s="37"/>
      <c r="XDK22" s="37"/>
      <c r="XDL22" s="37"/>
      <c r="XDM22" s="37"/>
      <c r="XDN22" s="37"/>
      <c r="XDO22" s="37"/>
      <c r="XDP22" s="37"/>
      <c r="XDQ22" s="37"/>
      <c r="XDR22" s="37"/>
      <c r="XDS22" s="37"/>
      <c r="XDT22" s="37"/>
      <c r="XDU22" s="37"/>
      <c r="XDV22" s="37"/>
      <c r="XDW22" s="37"/>
      <c r="XDX22" s="37"/>
      <c r="XDY22" s="37"/>
      <c r="XDZ22" s="37"/>
      <c r="XEA22" s="37"/>
      <c r="XEB22" s="37"/>
      <c r="XEC22" s="37"/>
      <c r="XED22" s="37"/>
      <c r="XEE22" s="37"/>
      <c r="XEF22" s="37"/>
      <c r="XEG22" s="37"/>
      <c r="XEH22" s="37"/>
      <c r="XEI22" s="37"/>
      <c r="XEJ22" s="37"/>
      <c r="XEK22" s="37"/>
      <c r="XEL22" s="37"/>
      <c r="XEM22" s="37"/>
      <c r="XEN22" s="37"/>
      <c r="XEO22" s="37"/>
      <c r="XEP22" s="37"/>
      <c r="XEQ22" s="37"/>
      <c r="XER22" s="37"/>
      <c r="XES22" s="37"/>
      <c r="XET22" s="37"/>
      <c r="XEU22" s="37"/>
      <c r="XEV22" s="37"/>
      <c r="XEW22" s="37"/>
      <c r="XEX22" s="37"/>
      <c r="XEY22" s="37"/>
      <c r="XEZ22" s="37"/>
      <c r="XFA22" s="37"/>
      <c r="XFB22" s="37"/>
      <c r="XFC22" s="37"/>
      <c r="XFD22" s="37"/>
    </row>
    <row r="23" spans="155:16384" ht="14.25" customHeight="1"/>
    <row r="26" spans="155:16384" ht="24" customHeight="1"/>
    <row r="39" s="31" customFormat="1" ht="13.9" customHeight="1"/>
    <row r="40" s="31" customFormat="1" ht="12.75" customHeight="1"/>
    <row r="45" s="31" customFormat="1" ht="16.5" customHeight="1"/>
    <row r="49" s="31" customFormat="1" ht="13.5" customHeight="1"/>
  </sheetData>
  <pageMargins left="0.7" right="0.7" top="0.75" bottom="0.75" header="0.3" footer="0.3"/>
  <pageSetup paperSize="9" scale="52" orientation="portrait" horizontalDpi="1200" verticalDpi="1200" r:id="rId1"/>
  <colBreaks count="1" manualBreakCount="1">
    <brk id="22" max="48" man="1"/>
  </colBreaks>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EX306"/>
  <sheetViews>
    <sheetView workbookViewId="0"/>
  </sheetViews>
  <sheetFormatPr defaultRowHeight="12.5"/>
  <cols>
    <col min="1" max="1" width="22.1796875" style="111" customWidth="1"/>
    <col min="2" max="2" width="10.453125" style="111" customWidth="1"/>
    <col min="3" max="3" width="10.26953125" style="111" customWidth="1"/>
    <col min="4" max="4" width="9.54296875" style="111" customWidth="1"/>
    <col min="5" max="5" width="10.1796875" style="111" customWidth="1"/>
    <col min="6" max="11" width="9.1796875" style="111" customWidth="1"/>
    <col min="12" max="12" width="9.54296875" style="111" customWidth="1"/>
    <col min="13" max="18" width="9.1796875" style="111" customWidth="1"/>
    <col min="19" max="19" width="9.453125" style="111" customWidth="1"/>
    <col min="20" max="20" width="9.1796875" style="111" customWidth="1"/>
    <col min="21" max="16384" width="8.7265625" style="111"/>
  </cols>
  <sheetData>
    <row r="1" spans="1:154" ht="19.5">
      <c r="A1" s="924" t="s">
        <v>477</v>
      </c>
      <c r="B1" s="577"/>
      <c r="C1" s="577"/>
      <c r="D1" s="577"/>
      <c r="E1" s="577"/>
      <c r="F1" s="577"/>
      <c r="G1" s="577"/>
      <c r="H1" s="577"/>
      <c r="I1" s="577"/>
      <c r="J1" s="577"/>
      <c r="K1" s="577"/>
      <c r="L1" s="577"/>
      <c r="M1" s="577"/>
      <c r="N1" s="577"/>
      <c r="O1" s="577"/>
      <c r="P1" s="577"/>
      <c r="Q1" s="577"/>
      <c r="R1" s="577"/>
      <c r="S1" s="577"/>
      <c r="T1" s="577"/>
      <c r="U1" s="359"/>
      <c r="V1" s="359"/>
      <c r="W1" s="597"/>
      <c r="X1" s="597"/>
      <c r="Y1" s="6"/>
      <c r="Z1" s="6"/>
      <c r="AA1" s="325"/>
      <c r="AB1" s="325"/>
      <c r="AC1" s="325"/>
      <c r="AD1" s="325"/>
      <c r="AE1" s="325"/>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35"/>
      <c r="ER1" s="31"/>
      <c r="ES1" s="31"/>
      <c r="ET1" s="31"/>
      <c r="EU1" s="31"/>
      <c r="EV1" s="31"/>
      <c r="EW1" s="31"/>
      <c r="EX1" s="31"/>
    </row>
    <row r="2" spans="1:154" ht="19.5">
      <c r="A2" s="884" t="s">
        <v>376</v>
      </c>
      <c r="B2" s="480"/>
      <c r="C2" s="480"/>
      <c r="D2" s="480"/>
      <c r="E2" s="480"/>
      <c r="F2" s="480"/>
      <c r="G2" s="480"/>
      <c r="H2" s="480"/>
      <c r="I2" s="480"/>
      <c r="J2" s="480"/>
      <c r="K2" s="480"/>
      <c r="L2" s="480"/>
      <c r="M2" s="480"/>
      <c r="N2" s="480"/>
      <c r="O2" s="480"/>
      <c r="P2" s="480"/>
      <c r="Q2" s="480"/>
      <c r="R2" s="480"/>
      <c r="S2" s="480"/>
      <c r="T2" s="480"/>
      <c r="U2" s="359"/>
      <c r="V2" s="359"/>
      <c r="W2" s="282"/>
      <c r="X2" s="282"/>
      <c r="Y2" s="6"/>
      <c r="Z2" s="6"/>
      <c r="AA2" s="325"/>
      <c r="AB2" s="325"/>
      <c r="AC2" s="325"/>
      <c r="AD2" s="325"/>
      <c r="AE2" s="325"/>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48"/>
      <c r="ER2" s="32"/>
      <c r="ES2" s="32"/>
      <c r="ET2" s="32"/>
      <c r="EU2" s="32"/>
      <c r="EV2" s="32"/>
      <c r="EW2" s="32"/>
      <c r="EX2" s="32"/>
    </row>
    <row r="3" spans="1:154" ht="20" thickBot="1">
      <c r="A3" s="578" t="s">
        <v>307</v>
      </c>
      <c r="B3" s="479"/>
      <c r="C3" s="479"/>
      <c r="D3" s="479"/>
      <c r="E3" s="479"/>
      <c r="F3" s="479"/>
      <c r="G3" s="479"/>
      <c r="H3" s="479"/>
      <c r="I3" s="479"/>
      <c r="J3" s="479"/>
      <c r="K3" s="479"/>
      <c r="L3" s="479"/>
      <c r="M3" s="479"/>
      <c r="N3" s="479"/>
      <c r="O3" s="479"/>
      <c r="P3" s="479"/>
      <c r="Q3" s="479"/>
      <c r="R3" s="479"/>
      <c r="S3" s="479"/>
      <c r="T3" s="479"/>
      <c r="U3" s="359"/>
      <c r="V3" s="359"/>
      <c r="W3" s="282"/>
      <c r="X3" s="282"/>
      <c r="Y3" s="6"/>
      <c r="Z3" s="6"/>
      <c r="AA3" s="325"/>
      <c r="AB3" s="325"/>
      <c r="AC3" s="325"/>
      <c r="AD3" s="325"/>
      <c r="AE3" s="325"/>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48"/>
      <c r="ER3" s="32"/>
      <c r="ES3" s="32"/>
      <c r="ET3" s="32"/>
      <c r="EU3" s="32"/>
      <c r="EV3" s="32"/>
      <c r="EW3" s="32"/>
      <c r="EX3" s="32"/>
    </row>
    <row r="4" spans="1:154" ht="15.5">
      <c r="A4" s="444" t="s">
        <v>292</v>
      </c>
      <c r="B4" s="442" t="s">
        <v>246</v>
      </c>
      <c r="C4" s="442" t="s">
        <v>247</v>
      </c>
      <c r="D4" s="442" t="s">
        <v>248</v>
      </c>
      <c r="E4" s="442" t="s">
        <v>249</v>
      </c>
      <c r="F4" s="442" t="s">
        <v>290</v>
      </c>
      <c r="G4" s="442" t="s">
        <v>250</v>
      </c>
      <c r="H4" s="442" t="s">
        <v>251</v>
      </c>
      <c r="I4" s="442" t="s">
        <v>252</v>
      </c>
      <c r="J4" s="442" t="s">
        <v>253</v>
      </c>
      <c r="K4" s="442" t="s">
        <v>254</v>
      </c>
      <c r="L4" s="442" t="s">
        <v>255</v>
      </c>
      <c r="M4" s="442" t="s">
        <v>256</v>
      </c>
      <c r="N4" s="442" t="s">
        <v>257</v>
      </c>
      <c r="O4" s="442" t="s">
        <v>258</v>
      </c>
      <c r="P4" s="442" t="s">
        <v>259</v>
      </c>
      <c r="Q4" s="442" t="s">
        <v>260</v>
      </c>
      <c r="R4" s="442" t="s">
        <v>261</v>
      </c>
      <c r="S4" s="443" t="s">
        <v>291</v>
      </c>
      <c r="T4" s="442" t="s">
        <v>279</v>
      </c>
      <c r="U4" s="6"/>
      <c r="V4" s="325"/>
      <c r="W4" s="325"/>
      <c r="X4" s="325"/>
      <c r="Y4" s="325"/>
      <c r="Z4" s="325"/>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48"/>
      <c r="ER4" s="32"/>
      <c r="ES4" s="32"/>
      <c r="ET4" s="32"/>
      <c r="EU4" s="32"/>
      <c r="EV4" s="32"/>
      <c r="EW4" s="32"/>
      <c r="EX4" s="32"/>
    </row>
    <row r="5" spans="1:154" ht="15.5">
      <c r="A5" s="14" t="s">
        <v>46</v>
      </c>
      <c r="B5" s="439">
        <v>10.8</v>
      </c>
      <c r="C5" s="439">
        <v>11.9</v>
      </c>
      <c r="D5" s="439">
        <v>11.6</v>
      </c>
      <c r="E5" s="439">
        <v>12.7</v>
      </c>
      <c r="F5" s="440">
        <v>14.3</v>
      </c>
      <c r="G5" s="440">
        <v>13.1</v>
      </c>
      <c r="H5" s="441">
        <v>11</v>
      </c>
      <c r="I5" s="441">
        <v>10.5</v>
      </c>
      <c r="J5" s="441">
        <v>11.2</v>
      </c>
      <c r="K5" s="441">
        <v>9.9</v>
      </c>
      <c r="L5" s="441">
        <v>9.6999999999999993</v>
      </c>
      <c r="M5" s="441">
        <v>11.7</v>
      </c>
      <c r="N5" s="441">
        <v>12.4</v>
      </c>
      <c r="O5" s="441">
        <v>11.7</v>
      </c>
      <c r="P5" s="441">
        <v>12.8</v>
      </c>
      <c r="Q5" s="441">
        <v>13</v>
      </c>
      <c r="R5" s="441">
        <v>11.9</v>
      </c>
      <c r="S5" s="892">
        <v>4.7</v>
      </c>
      <c r="T5" s="891">
        <v>11.8</v>
      </c>
      <c r="U5" s="168"/>
      <c r="V5" s="168"/>
      <c r="W5" s="8"/>
      <c r="X5" s="8"/>
      <c r="Y5" s="8"/>
      <c r="Z5" s="8"/>
      <c r="AA5" s="8"/>
      <c r="AB5" s="8"/>
      <c r="AC5" s="8"/>
      <c r="AD5" s="8"/>
      <c r="AE5" s="6"/>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row>
    <row r="6" spans="1:154" ht="15.5">
      <c r="A6" s="766" t="s">
        <v>29</v>
      </c>
      <c r="B6" s="686">
        <v>10820</v>
      </c>
      <c r="C6" s="686">
        <v>14460</v>
      </c>
      <c r="D6" s="686">
        <v>13780</v>
      </c>
      <c r="E6" s="686">
        <v>14010</v>
      </c>
      <c r="F6" s="686">
        <v>9230</v>
      </c>
      <c r="G6" s="686">
        <v>9320</v>
      </c>
      <c r="H6" s="686">
        <v>8680</v>
      </c>
      <c r="I6" s="686">
        <v>7580</v>
      </c>
      <c r="J6" s="686">
        <v>8320</v>
      </c>
      <c r="K6" s="686">
        <v>9830</v>
      </c>
      <c r="L6" s="686">
        <v>10200</v>
      </c>
      <c r="M6" s="686">
        <v>9820</v>
      </c>
      <c r="N6" s="686">
        <v>9690</v>
      </c>
      <c r="O6" s="686">
        <v>9810</v>
      </c>
      <c r="P6" s="686">
        <v>9960</v>
      </c>
      <c r="Q6" s="686">
        <v>9390</v>
      </c>
      <c r="R6" s="686">
        <v>9880</v>
      </c>
      <c r="S6" s="767">
        <v>1770</v>
      </c>
      <c r="T6" s="893">
        <v>7860</v>
      </c>
      <c r="U6" s="10"/>
      <c r="V6" s="10"/>
      <c r="W6" s="10"/>
      <c r="X6" s="10"/>
      <c r="Y6" s="10"/>
      <c r="Z6" s="10"/>
      <c r="AA6" s="10"/>
      <c r="AB6" s="10"/>
      <c r="AC6" s="10"/>
      <c r="AD6" s="10"/>
      <c r="AE6" s="6"/>
      <c r="AF6" s="27"/>
      <c r="AG6" s="27"/>
      <c r="AH6" s="27"/>
      <c r="AI6" s="27"/>
      <c r="AJ6" s="27"/>
      <c r="AK6" s="27"/>
      <c r="AL6" s="27"/>
      <c r="AM6" s="27"/>
      <c r="AN6" s="27"/>
      <c r="AO6" s="27"/>
      <c r="AP6" s="27"/>
      <c r="AQ6" s="8"/>
      <c r="AR6" s="8"/>
      <c r="AS6" s="8"/>
      <c r="AT6" s="8"/>
      <c r="AU6" s="8"/>
      <c r="AV6" s="8"/>
      <c r="AW6" s="8"/>
      <c r="AX6" s="8"/>
      <c r="AY6" s="8"/>
      <c r="AZ6" s="8"/>
      <c r="BA6" s="8"/>
      <c r="BB6" s="8"/>
      <c r="BC6" s="8"/>
      <c r="BD6" s="8"/>
      <c r="BE6" s="8"/>
      <c r="BF6" s="8"/>
      <c r="BG6" s="8"/>
      <c r="BH6" s="8"/>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row>
    <row r="12" spans="1:154">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row>
    <row r="13" spans="1:154">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row>
    <row r="14" spans="1:154">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row>
    <row r="15" spans="1:154">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row>
    <row r="16" spans="1:154">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row>
    <row r="17" spans="128:154">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row>
    <row r="18" spans="128:154">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row>
    <row r="19" spans="128:154">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row>
    <row r="20" spans="128:154">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row>
    <row r="21" spans="128:154">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row>
    <row r="22" spans="128:154">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row>
    <row r="23" spans="128:154">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row>
    <row r="24" spans="128:154">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row>
    <row r="25" spans="128:154">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row>
    <row r="26" spans="128:154">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row>
    <row r="27" spans="128:154">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row>
    <row r="28" spans="128:154">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row>
    <row r="29" spans="128:154">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row>
    <row r="30" spans="128:154">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row>
    <row r="31" spans="128:154">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row>
    <row r="32" spans="128:154">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row>
    <row r="33" spans="128:154">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row>
    <row r="34" spans="128:154">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row>
    <row r="35" spans="128:154">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row>
    <row r="36" spans="128:154">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row>
    <row r="37" spans="128:154">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row>
    <row r="38" spans="128:154">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row>
    <row r="39" spans="128:154">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row>
    <row r="40" spans="128:154">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row>
    <row r="41" spans="128:154">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row>
    <row r="42" spans="128:154">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row>
    <row r="43" spans="128:154">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row>
    <row r="44" spans="128:154">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row>
    <row r="45" spans="128:154">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row>
    <row r="46" spans="128:154">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row>
    <row r="47" spans="128:154">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row>
    <row r="48" spans="128:154">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row>
    <row r="49" spans="128:154">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row>
    <row r="50" spans="128:154">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row>
    <row r="51" spans="128:154">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row>
    <row r="52" spans="128:154">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row>
    <row r="53" spans="128:154">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row>
    <row r="54" spans="128:154">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row>
    <row r="55" spans="128:154">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row>
    <row r="56" spans="128:154">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row>
    <row r="57" spans="128:154">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row>
    <row r="58" spans="128:154">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row>
    <row r="59" spans="128:154">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row>
    <row r="60" spans="128:154">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row>
    <row r="61" spans="128:154">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row>
    <row r="62" spans="128:154">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row>
    <row r="63" spans="128:154">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row>
    <row r="64" spans="128:154">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row>
    <row r="65" spans="128:154">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row>
    <row r="66" spans="128:154">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row>
    <row r="67" spans="128:154">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row>
    <row r="68" spans="128:154">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row>
    <row r="69" spans="128:154">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row>
    <row r="70" spans="128:154">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row>
    <row r="71" spans="128:154">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row>
    <row r="72" spans="128:154">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row>
    <row r="73" spans="128:154">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row>
    <row r="74" spans="128:154">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row>
    <row r="75" spans="128:154">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row>
    <row r="76" spans="128:154">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row>
    <row r="77" spans="128:154">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row>
    <row r="78" spans="128:154">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row>
    <row r="79" spans="128:154">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row>
    <row r="80" spans="128:154">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row>
    <row r="81" spans="128:154">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row>
    <row r="82" spans="128:154">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row>
    <row r="83" spans="128:154">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row>
    <row r="84" spans="128:154">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row>
    <row r="85" spans="128:154">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row>
    <row r="86" spans="128:154">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row>
    <row r="87" spans="128:154">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row>
    <row r="88" spans="128:154">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row>
    <row r="89" spans="128:154">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row>
    <row r="90" spans="128:154">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row>
    <row r="91" spans="128:154">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row>
    <row r="92" spans="128:154">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row>
    <row r="93" spans="128:154">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row>
    <row r="94" spans="128:154">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row>
    <row r="95" spans="128:154">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row>
    <row r="96" spans="128:154">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row>
    <row r="97" spans="128:154">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row>
    <row r="98" spans="128:154">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row>
    <row r="99" spans="128:154">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row>
    <row r="100" spans="128:154">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row>
    <row r="101" spans="128:154">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row>
    <row r="102" spans="128:154">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row>
    <row r="103" spans="128:154">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row>
    <row r="104" spans="128:154">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row>
    <row r="105" spans="128:154">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row>
    <row r="106" spans="128:154">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row>
    <row r="107" spans="128:154">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row>
    <row r="108" spans="128:154">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row>
    <row r="109" spans="128:154">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row>
    <row r="110" spans="128:154">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row>
    <row r="111" spans="128:154">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row>
    <row r="112" spans="128:154">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row>
    <row r="113" spans="128:154">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row>
    <row r="114" spans="128:154">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row>
    <row r="115" spans="128:154">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row>
    <row r="116" spans="128:154">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row>
    <row r="117" spans="128:154">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row>
    <row r="118" spans="128:154">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row>
    <row r="119" spans="128:154">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row>
    <row r="120" spans="128:154">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row>
    <row r="121" spans="128:154">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row>
    <row r="122" spans="128:154">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row>
    <row r="123" spans="128:154">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row>
    <row r="124" spans="128:154">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row>
    <row r="125" spans="128:154">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row>
    <row r="126" spans="128:154">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row>
    <row r="127" spans="128:154">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row>
    <row r="128" spans="128:154">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row>
    <row r="129" spans="128:154">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row>
    <row r="130" spans="128:154">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row>
    <row r="131" spans="128:154">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row>
    <row r="132" spans="128:154">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row>
    <row r="133" spans="128:154">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row>
    <row r="134" spans="128:154">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row>
    <row r="135" spans="128:154">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row>
    <row r="136" spans="128:154">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row>
    <row r="137" spans="128:154">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row>
    <row r="138" spans="128:154">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row>
    <row r="139" spans="128:154">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row>
    <row r="140" spans="128:154">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row>
    <row r="141" spans="128:154">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row>
    <row r="142" spans="128:154">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row>
    <row r="143" spans="128:154">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row>
    <row r="144" spans="128:154">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row>
    <row r="145" spans="128:154">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row>
    <row r="146" spans="128:154">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row>
    <row r="147" spans="128:154">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row>
    <row r="148" spans="128:154">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row>
    <row r="149" spans="128:154">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row>
    <row r="150" spans="128:154">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row>
    <row r="151" spans="128:154">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row>
    <row r="152" spans="128:154">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row>
    <row r="153" spans="128:154">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row>
    <row r="154" spans="128:154">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row>
    <row r="155" spans="128:154">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row>
    <row r="156" spans="128:154">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row>
    <row r="157" spans="128:154">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row>
    <row r="158" spans="128:154">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row>
    <row r="159" spans="128:154">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row>
    <row r="160" spans="128:154">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row>
    <row r="161" spans="128:154">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row>
    <row r="162" spans="128:154">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row>
    <row r="163" spans="128:154">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row>
    <row r="164" spans="128:154">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row>
    <row r="165" spans="128:154">
      <c r="DX165" s="31"/>
      <c r="DY165" s="31"/>
      <c r="DZ165" s="31"/>
      <c r="EA165" s="31"/>
      <c r="EB165" s="31"/>
      <c r="EC165" s="31"/>
      <c r="ED165" s="31"/>
      <c r="EE165" s="31"/>
      <c r="EF165" s="31"/>
      <c r="EG165" s="31"/>
      <c r="EH165" s="31"/>
      <c r="EI165" s="31"/>
      <c r="EJ165" s="31"/>
      <c r="EK165" s="31"/>
      <c r="EL165" s="31"/>
      <c r="EM165" s="31"/>
      <c r="EN165" s="31"/>
      <c r="EO165" s="31"/>
      <c r="EP165" s="31"/>
      <c r="EQ165" s="31"/>
      <c r="ER165" s="31"/>
      <c r="ES165" s="31"/>
      <c r="ET165" s="31"/>
      <c r="EU165" s="31"/>
      <c r="EV165" s="31"/>
      <c r="EW165" s="31"/>
      <c r="EX165" s="31"/>
    </row>
    <row r="166" spans="128:154">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row>
    <row r="167" spans="128:154">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row>
    <row r="168" spans="128:154">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row>
    <row r="169" spans="128:154">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row>
    <row r="170" spans="128:154">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row>
    <row r="171" spans="128:154">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row>
    <row r="172" spans="128:154">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row>
    <row r="173" spans="128:154">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row>
    <row r="174" spans="128:154">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row>
    <row r="175" spans="128:154">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row>
    <row r="176" spans="128:154">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row>
    <row r="177" spans="128:154">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row>
    <row r="178" spans="128:154">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row>
    <row r="179" spans="128:154">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row>
    <row r="180" spans="128:154">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row>
    <row r="181" spans="128:154">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row>
    <row r="182" spans="128:154">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row>
    <row r="183" spans="128:154">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row>
    <row r="184" spans="128:154">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row>
    <row r="185" spans="128:154">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row>
    <row r="186" spans="128:154">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row>
    <row r="187" spans="128:154">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row>
    <row r="188" spans="128:154">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row>
    <row r="189" spans="128:154">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row>
    <row r="190" spans="128:154">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row>
    <row r="191" spans="128:154">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row>
    <row r="192" spans="128:154">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row>
    <row r="193" spans="128:154">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row>
    <row r="194" spans="128:154">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row>
    <row r="195" spans="128:154">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row>
    <row r="196" spans="128:154">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row>
    <row r="197" spans="128:154">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row>
    <row r="198" spans="128:154">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row>
    <row r="199" spans="128:154">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row>
    <row r="200" spans="128:154">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c r="EU200" s="31"/>
      <c r="EV200" s="31"/>
      <c r="EW200" s="31"/>
      <c r="EX200" s="31"/>
    </row>
    <row r="201" spans="128:154">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row>
    <row r="202" spans="128:154">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row>
    <row r="203" spans="128:154">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row>
    <row r="204" spans="128:154">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row>
    <row r="205" spans="128:154">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row>
    <row r="206" spans="128:154">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row>
    <row r="207" spans="128:154">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row>
    <row r="208" spans="128:154">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row>
    <row r="209" spans="128:154">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row>
    <row r="210" spans="128:154">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row>
    <row r="211" spans="128:154">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row>
    <row r="212" spans="128:154">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row>
    <row r="213" spans="128:154">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row>
    <row r="214" spans="128:154">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row>
    <row r="215" spans="128:154">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row>
    <row r="216" spans="128:154">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row>
    <row r="217" spans="128:154">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row>
    <row r="218" spans="128:154">
      <c r="DX218" s="31"/>
      <c r="DY218" s="31"/>
      <c r="DZ218" s="31"/>
      <c r="EA218" s="31"/>
      <c r="EB218" s="31"/>
      <c r="EC218" s="31"/>
      <c r="ED218" s="31"/>
      <c r="EE218" s="31"/>
      <c r="EF218" s="31"/>
      <c r="EG218" s="31"/>
      <c r="EH218" s="31"/>
      <c r="EI218" s="31"/>
      <c r="EJ218" s="31"/>
      <c r="EK218" s="31"/>
      <c r="EL218" s="31"/>
      <c r="EM218" s="31"/>
      <c r="EN218" s="31"/>
      <c r="EO218" s="31"/>
      <c r="EP218" s="31"/>
      <c r="EQ218" s="31"/>
      <c r="ER218" s="31"/>
      <c r="ES218" s="31"/>
      <c r="ET218" s="31"/>
      <c r="EU218" s="31"/>
      <c r="EV218" s="31"/>
      <c r="EW218" s="31"/>
      <c r="EX218" s="31"/>
    </row>
    <row r="219" spans="128:154">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row>
    <row r="220" spans="128:154">
      <c r="DX220" s="31"/>
      <c r="DY220" s="31"/>
      <c r="DZ220" s="31"/>
      <c r="EA220" s="31"/>
      <c r="EB220" s="31"/>
      <c r="EC220" s="31"/>
      <c r="ED220" s="31"/>
      <c r="EE220" s="31"/>
      <c r="EF220" s="31"/>
      <c r="EG220" s="31"/>
      <c r="EH220" s="31"/>
      <c r="EI220" s="31"/>
      <c r="EJ220" s="31"/>
      <c r="EK220" s="31"/>
      <c r="EL220" s="31"/>
      <c r="EM220" s="31"/>
      <c r="EN220" s="31"/>
      <c r="EO220" s="31"/>
      <c r="EP220" s="31"/>
      <c r="EQ220" s="31"/>
      <c r="ER220" s="31"/>
      <c r="ES220" s="31"/>
      <c r="ET220" s="31"/>
      <c r="EU220" s="31"/>
      <c r="EV220" s="31"/>
      <c r="EW220" s="31"/>
      <c r="EX220" s="31"/>
    </row>
    <row r="221" spans="128:154">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row>
    <row r="222" spans="128:154">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row>
    <row r="223" spans="128:154">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row>
    <row r="224" spans="128:154">
      <c r="DX224" s="31"/>
      <c r="DY224" s="31"/>
      <c r="DZ224" s="31"/>
      <c r="EA224" s="31"/>
      <c r="EB224" s="31"/>
      <c r="EC224" s="31"/>
      <c r="ED224" s="31"/>
      <c r="EE224" s="31"/>
      <c r="EF224" s="31"/>
      <c r="EG224" s="31"/>
      <c r="EH224" s="31"/>
      <c r="EI224" s="31"/>
      <c r="EJ224" s="31"/>
      <c r="EK224" s="31"/>
      <c r="EL224" s="31"/>
      <c r="EM224" s="31"/>
      <c r="EN224" s="31"/>
      <c r="EO224" s="31"/>
      <c r="EP224" s="31"/>
      <c r="EQ224" s="31"/>
      <c r="ER224" s="31"/>
      <c r="ES224" s="31"/>
      <c r="ET224" s="31"/>
      <c r="EU224" s="31"/>
      <c r="EV224" s="31"/>
      <c r="EW224" s="31"/>
      <c r="EX224" s="31"/>
    </row>
    <row r="225" spans="128:154">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row>
    <row r="226" spans="128:154">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row>
    <row r="227" spans="128:154">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row>
    <row r="228" spans="128:154">
      <c r="DX228" s="31"/>
      <c r="DY228" s="31"/>
      <c r="DZ228" s="31"/>
      <c r="EA228" s="31"/>
      <c r="EB228" s="31"/>
      <c r="EC228" s="31"/>
      <c r="ED228" s="31"/>
      <c r="EE228" s="31"/>
      <c r="EF228" s="31"/>
      <c r="EG228" s="31"/>
      <c r="EH228" s="31"/>
      <c r="EI228" s="31"/>
      <c r="EJ228" s="31"/>
      <c r="EK228" s="31"/>
      <c r="EL228" s="31"/>
      <c r="EM228" s="31"/>
      <c r="EN228" s="31"/>
      <c r="EO228" s="31"/>
      <c r="EP228" s="31"/>
      <c r="EQ228" s="31"/>
      <c r="ER228" s="31"/>
      <c r="ES228" s="31"/>
      <c r="ET228" s="31"/>
      <c r="EU228" s="31"/>
      <c r="EV228" s="31"/>
      <c r="EW228" s="31"/>
      <c r="EX228" s="31"/>
    </row>
    <row r="229" spans="128:154">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row>
    <row r="230" spans="128:154">
      <c r="DX230" s="31"/>
      <c r="DY230" s="31"/>
      <c r="DZ230" s="31"/>
      <c r="EA230" s="31"/>
      <c r="EB230" s="31"/>
      <c r="EC230" s="31"/>
      <c r="ED230" s="31"/>
      <c r="EE230" s="31"/>
      <c r="EF230" s="31"/>
      <c r="EG230" s="31"/>
      <c r="EH230" s="31"/>
      <c r="EI230" s="31"/>
      <c r="EJ230" s="31"/>
      <c r="EK230" s="31"/>
      <c r="EL230" s="31"/>
      <c r="EM230" s="31"/>
      <c r="EN230" s="31"/>
      <c r="EO230" s="31"/>
      <c r="EP230" s="31"/>
      <c r="EQ230" s="31"/>
      <c r="ER230" s="31"/>
      <c r="ES230" s="31"/>
      <c r="ET230" s="31"/>
      <c r="EU230" s="31"/>
      <c r="EV230" s="31"/>
      <c r="EW230" s="31"/>
      <c r="EX230" s="31"/>
    </row>
    <row r="231" spans="128:154">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row>
    <row r="232" spans="128:154">
      <c r="DX232" s="31"/>
      <c r="DY232" s="31"/>
      <c r="DZ232" s="31"/>
      <c r="EA232" s="31"/>
      <c r="EB232" s="31"/>
      <c r="EC232" s="31"/>
      <c r="ED232" s="31"/>
      <c r="EE232" s="31"/>
      <c r="EF232" s="31"/>
      <c r="EG232" s="31"/>
      <c r="EH232" s="31"/>
      <c r="EI232" s="31"/>
      <c r="EJ232" s="31"/>
      <c r="EK232" s="31"/>
      <c r="EL232" s="31"/>
      <c r="EM232" s="31"/>
      <c r="EN232" s="31"/>
      <c r="EO232" s="31"/>
      <c r="EP232" s="31"/>
      <c r="EQ232" s="31"/>
      <c r="ER232" s="31"/>
      <c r="ES232" s="31"/>
      <c r="ET232" s="31"/>
      <c r="EU232" s="31"/>
      <c r="EV232" s="31"/>
      <c r="EW232" s="31"/>
      <c r="EX232" s="31"/>
    </row>
    <row r="233" spans="128:154">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row>
    <row r="234" spans="128:154">
      <c r="DX234" s="31"/>
      <c r="DY234" s="31"/>
      <c r="DZ234" s="31"/>
      <c r="EA234" s="31"/>
      <c r="EB234" s="31"/>
      <c r="EC234" s="31"/>
      <c r="ED234" s="31"/>
      <c r="EE234" s="31"/>
      <c r="EF234" s="31"/>
      <c r="EG234" s="31"/>
      <c r="EH234" s="31"/>
      <c r="EI234" s="31"/>
      <c r="EJ234" s="31"/>
      <c r="EK234" s="31"/>
      <c r="EL234" s="31"/>
      <c r="EM234" s="31"/>
      <c r="EN234" s="31"/>
      <c r="EO234" s="31"/>
      <c r="EP234" s="31"/>
      <c r="EQ234" s="31"/>
      <c r="ER234" s="31"/>
      <c r="ES234" s="31"/>
      <c r="ET234" s="31"/>
      <c r="EU234" s="31"/>
      <c r="EV234" s="31"/>
      <c r="EW234" s="31"/>
      <c r="EX234" s="31"/>
    </row>
    <row r="235" spans="128:154">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row>
    <row r="236" spans="128:154">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row>
    <row r="237" spans="128:154">
      <c r="DX237" s="31"/>
      <c r="DY237" s="31"/>
      <c r="DZ237" s="31"/>
      <c r="EA237" s="31"/>
      <c r="EB237" s="31"/>
      <c r="EC237" s="31"/>
      <c r="ED237" s="31"/>
      <c r="EE237" s="31"/>
      <c r="EF237" s="31"/>
      <c r="EG237" s="31"/>
      <c r="EH237" s="31"/>
      <c r="EI237" s="31"/>
      <c r="EJ237" s="31"/>
      <c r="EK237" s="31"/>
      <c r="EL237" s="31"/>
      <c r="EM237" s="31"/>
      <c r="EN237" s="31"/>
      <c r="EO237" s="31"/>
      <c r="EP237" s="31"/>
      <c r="EQ237" s="31"/>
      <c r="ER237" s="31"/>
      <c r="ES237" s="31"/>
      <c r="ET237" s="31"/>
      <c r="EU237" s="31"/>
      <c r="EV237" s="31"/>
      <c r="EW237" s="31"/>
      <c r="EX237" s="31"/>
    </row>
    <row r="238" spans="128:154">
      <c r="DX238" s="31"/>
      <c r="DY238" s="31"/>
      <c r="DZ238" s="31"/>
      <c r="EA238" s="31"/>
      <c r="EB238" s="31"/>
      <c r="EC238" s="31"/>
      <c r="ED238" s="31"/>
      <c r="EE238" s="31"/>
      <c r="EF238" s="31"/>
      <c r="EG238" s="31"/>
      <c r="EH238" s="31"/>
      <c r="EI238" s="31"/>
      <c r="EJ238" s="31"/>
      <c r="EK238" s="31"/>
      <c r="EL238" s="31"/>
      <c r="EM238" s="31"/>
      <c r="EN238" s="31"/>
      <c r="EO238" s="31"/>
      <c r="EP238" s="31"/>
      <c r="EQ238" s="31"/>
      <c r="ER238" s="31"/>
      <c r="ES238" s="31"/>
      <c r="ET238" s="31"/>
      <c r="EU238" s="31"/>
      <c r="EV238" s="31"/>
      <c r="EW238" s="31"/>
      <c r="EX238" s="31"/>
    </row>
    <row r="239" spans="128:154">
      <c r="DX239" s="31"/>
      <c r="DY239" s="31"/>
      <c r="DZ239" s="31"/>
      <c r="EA239" s="31"/>
      <c r="EB239" s="31"/>
      <c r="EC239" s="31"/>
      <c r="ED239" s="31"/>
      <c r="EE239" s="31"/>
      <c r="EF239" s="31"/>
      <c r="EG239" s="31"/>
      <c r="EH239" s="31"/>
      <c r="EI239" s="31"/>
      <c r="EJ239" s="31"/>
      <c r="EK239" s="31"/>
      <c r="EL239" s="31"/>
      <c r="EM239" s="31"/>
      <c r="EN239" s="31"/>
      <c r="EO239" s="31"/>
      <c r="EP239" s="31"/>
      <c r="EQ239" s="31"/>
      <c r="ER239" s="31"/>
      <c r="ES239" s="31"/>
      <c r="ET239" s="31"/>
      <c r="EU239" s="31"/>
      <c r="EV239" s="31"/>
      <c r="EW239" s="31"/>
      <c r="EX239" s="31"/>
    </row>
    <row r="240" spans="128:154">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row>
    <row r="241" spans="128:154">
      <c r="DX241" s="31"/>
      <c r="DY241" s="31"/>
      <c r="DZ241" s="31"/>
      <c r="EA241" s="31"/>
      <c r="EB241" s="31"/>
      <c r="EC241" s="31"/>
      <c r="ED241" s="31"/>
      <c r="EE241" s="31"/>
      <c r="EF241" s="31"/>
      <c r="EG241" s="31"/>
      <c r="EH241" s="31"/>
      <c r="EI241" s="31"/>
      <c r="EJ241" s="31"/>
      <c r="EK241" s="31"/>
      <c r="EL241" s="31"/>
      <c r="EM241" s="31"/>
      <c r="EN241" s="31"/>
      <c r="EO241" s="31"/>
      <c r="EP241" s="31"/>
      <c r="EQ241" s="31"/>
      <c r="ER241" s="31"/>
      <c r="ES241" s="31"/>
      <c r="ET241" s="31"/>
      <c r="EU241" s="31"/>
      <c r="EV241" s="31"/>
      <c r="EW241" s="31"/>
      <c r="EX241" s="31"/>
    </row>
    <row r="242" spans="128:154">
      <c r="DX242" s="31"/>
      <c r="DY242" s="31"/>
      <c r="DZ242" s="31"/>
      <c r="EA242" s="31"/>
      <c r="EB242" s="31"/>
      <c r="EC242" s="31"/>
      <c r="ED242" s="31"/>
      <c r="EE242" s="31"/>
      <c r="EF242" s="31"/>
      <c r="EG242" s="31"/>
      <c r="EH242" s="31"/>
      <c r="EI242" s="31"/>
      <c r="EJ242" s="31"/>
      <c r="EK242" s="31"/>
      <c r="EL242" s="31"/>
      <c r="EM242" s="31"/>
      <c r="EN242" s="31"/>
      <c r="EO242" s="31"/>
      <c r="EP242" s="31"/>
      <c r="EQ242" s="31"/>
      <c r="ER242" s="31"/>
      <c r="ES242" s="31"/>
      <c r="ET242" s="31"/>
      <c r="EU242" s="31"/>
      <c r="EV242" s="31"/>
      <c r="EW242" s="31"/>
      <c r="EX242" s="31"/>
    </row>
    <row r="243" spans="128:154">
      <c r="DX243" s="31"/>
      <c r="DY243" s="31"/>
      <c r="DZ243" s="31"/>
      <c r="EA243" s="31"/>
      <c r="EB243" s="31"/>
      <c r="EC243" s="31"/>
      <c r="ED243" s="31"/>
      <c r="EE243" s="31"/>
      <c r="EF243" s="31"/>
      <c r="EG243" s="31"/>
      <c r="EH243" s="31"/>
      <c r="EI243" s="31"/>
      <c r="EJ243" s="31"/>
      <c r="EK243" s="31"/>
      <c r="EL243" s="31"/>
      <c r="EM243" s="31"/>
      <c r="EN243" s="31"/>
      <c r="EO243" s="31"/>
      <c r="EP243" s="31"/>
      <c r="EQ243" s="31"/>
      <c r="ER243" s="31"/>
      <c r="ES243" s="31"/>
      <c r="ET243" s="31"/>
      <c r="EU243" s="31"/>
      <c r="EV243" s="31"/>
      <c r="EW243" s="31"/>
      <c r="EX243" s="31"/>
    </row>
    <row r="244" spans="128:154">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row>
    <row r="245" spans="128:154">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c r="EV245" s="31"/>
      <c r="EW245" s="31"/>
      <c r="EX245" s="31"/>
    </row>
    <row r="246" spans="128:154">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row>
    <row r="247" spans="128:154">
      <c r="DX247" s="31"/>
      <c r="DY247" s="31"/>
      <c r="DZ247" s="31"/>
      <c r="EA247" s="31"/>
      <c r="EB247" s="31"/>
      <c r="EC247" s="31"/>
      <c r="ED247" s="31"/>
      <c r="EE247" s="31"/>
      <c r="EF247" s="31"/>
      <c r="EG247" s="31"/>
      <c r="EH247" s="31"/>
      <c r="EI247" s="31"/>
      <c r="EJ247" s="31"/>
      <c r="EK247" s="31"/>
      <c r="EL247" s="31"/>
      <c r="EM247" s="31"/>
      <c r="EN247" s="31"/>
      <c r="EO247" s="31"/>
      <c r="EP247" s="31"/>
      <c r="EQ247" s="31"/>
      <c r="ER247" s="31"/>
      <c r="ES247" s="31"/>
      <c r="ET247" s="31"/>
      <c r="EU247" s="31"/>
      <c r="EV247" s="31"/>
      <c r="EW247" s="31"/>
      <c r="EX247" s="31"/>
    </row>
    <row r="248" spans="128:154">
      <c r="DX248" s="31"/>
      <c r="DY248" s="31"/>
      <c r="DZ248" s="31"/>
      <c r="EA248" s="31"/>
      <c r="EB248" s="31"/>
      <c r="EC248" s="31"/>
      <c r="ED248" s="31"/>
      <c r="EE248" s="31"/>
      <c r="EF248" s="31"/>
      <c r="EG248" s="31"/>
      <c r="EH248" s="31"/>
      <c r="EI248" s="31"/>
      <c r="EJ248" s="31"/>
      <c r="EK248" s="31"/>
      <c r="EL248" s="31"/>
      <c r="EM248" s="31"/>
      <c r="EN248" s="31"/>
      <c r="EO248" s="31"/>
      <c r="EP248" s="31"/>
      <c r="EQ248" s="31"/>
      <c r="ER248" s="31"/>
      <c r="ES248" s="31"/>
      <c r="ET248" s="31"/>
      <c r="EU248" s="31"/>
      <c r="EV248" s="31"/>
      <c r="EW248" s="31"/>
      <c r="EX248" s="31"/>
    </row>
    <row r="249" spans="128:154">
      <c r="DX249" s="31"/>
      <c r="DY249" s="31"/>
      <c r="DZ249" s="31"/>
      <c r="EA249" s="31"/>
      <c r="EB249" s="31"/>
      <c r="EC249" s="31"/>
      <c r="ED249" s="31"/>
      <c r="EE249" s="31"/>
      <c r="EF249" s="31"/>
      <c r="EG249" s="31"/>
      <c r="EH249" s="31"/>
      <c r="EI249" s="31"/>
      <c r="EJ249" s="31"/>
      <c r="EK249" s="31"/>
      <c r="EL249" s="31"/>
      <c r="EM249" s="31"/>
      <c r="EN249" s="31"/>
      <c r="EO249" s="31"/>
      <c r="EP249" s="31"/>
      <c r="EQ249" s="31"/>
      <c r="ER249" s="31"/>
      <c r="ES249" s="31"/>
      <c r="ET249" s="31"/>
      <c r="EU249" s="31"/>
      <c r="EV249" s="31"/>
      <c r="EW249" s="31"/>
      <c r="EX249" s="31"/>
    </row>
    <row r="250" spans="128:154">
      <c r="DX250" s="31"/>
      <c r="DY250" s="31"/>
      <c r="DZ250" s="31"/>
      <c r="EA250" s="31"/>
      <c r="EB250" s="31"/>
      <c r="EC250" s="31"/>
      <c r="ED250" s="31"/>
      <c r="EE250" s="31"/>
      <c r="EF250" s="31"/>
      <c r="EG250" s="31"/>
      <c r="EH250" s="31"/>
      <c r="EI250" s="31"/>
      <c r="EJ250" s="31"/>
      <c r="EK250" s="31"/>
      <c r="EL250" s="31"/>
      <c r="EM250" s="31"/>
      <c r="EN250" s="31"/>
      <c r="EO250" s="31"/>
      <c r="EP250" s="31"/>
      <c r="EQ250" s="31"/>
      <c r="ER250" s="31"/>
      <c r="ES250" s="31"/>
      <c r="ET250" s="31"/>
      <c r="EU250" s="31"/>
      <c r="EV250" s="31"/>
      <c r="EW250" s="31"/>
      <c r="EX250" s="31"/>
    </row>
    <row r="251" spans="128:154">
      <c r="DX251" s="31"/>
      <c r="DY251" s="31"/>
      <c r="DZ251" s="31"/>
      <c r="EA251" s="31"/>
      <c r="EB251" s="31"/>
      <c r="EC251" s="31"/>
      <c r="ED251" s="31"/>
      <c r="EE251" s="31"/>
      <c r="EF251" s="31"/>
      <c r="EG251" s="31"/>
      <c r="EH251" s="31"/>
      <c r="EI251" s="31"/>
      <c r="EJ251" s="31"/>
      <c r="EK251" s="31"/>
      <c r="EL251" s="31"/>
      <c r="EM251" s="31"/>
      <c r="EN251" s="31"/>
      <c r="EO251" s="31"/>
      <c r="EP251" s="31"/>
      <c r="EQ251" s="31"/>
      <c r="ER251" s="31"/>
      <c r="ES251" s="31"/>
      <c r="ET251" s="31"/>
      <c r="EU251" s="31"/>
      <c r="EV251" s="31"/>
      <c r="EW251" s="31"/>
      <c r="EX251" s="31"/>
    </row>
    <row r="252" spans="128:154">
      <c r="DX252" s="31"/>
      <c r="DY252" s="31"/>
      <c r="DZ252" s="31"/>
      <c r="EA252" s="31"/>
      <c r="EB252" s="31"/>
      <c r="EC252" s="31"/>
      <c r="ED252" s="31"/>
      <c r="EE252" s="31"/>
      <c r="EF252" s="31"/>
      <c r="EG252" s="31"/>
      <c r="EH252" s="31"/>
      <c r="EI252" s="31"/>
      <c r="EJ252" s="31"/>
      <c r="EK252" s="31"/>
      <c r="EL252" s="31"/>
      <c r="EM252" s="31"/>
      <c r="EN252" s="31"/>
      <c r="EO252" s="31"/>
      <c r="EP252" s="31"/>
      <c r="EQ252" s="31"/>
      <c r="ER252" s="31"/>
      <c r="ES252" s="31"/>
      <c r="ET252" s="31"/>
      <c r="EU252" s="31"/>
      <c r="EV252" s="31"/>
      <c r="EW252" s="31"/>
      <c r="EX252" s="31"/>
    </row>
    <row r="253" spans="128:154">
      <c r="DX253" s="31"/>
      <c r="DY253" s="31"/>
      <c r="DZ253" s="31"/>
      <c r="EA253" s="31"/>
      <c r="EB253" s="31"/>
      <c r="EC253" s="31"/>
      <c r="ED253" s="31"/>
      <c r="EE253" s="31"/>
      <c r="EF253" s="31"/>
      <c r="EG253" s="31"/>
      <c r="EH253" s="31"/>
      <c r="EI253" s="31"/>
      <c r="EJ253" s="31"/>
      <c r="EK253" s="31"/>
      <c r="EL253" s="31"/>
      <c r="EM253" s="31"/>
      <c r="EN253" s="31"/>
      <c r="EO253" s="31"/>
      <c r="EP253" s="31"/>
      <c r="EQ253" s="31"/>
      <c r="ER253" s="31"/>
      <c r="ES253" s="31"/>
      <c r="ET253" s="31"/>
      <c r="EU253" s="31"/>
      <c r="EV253" s="31"/>
      <c r="EW253" s="31"/>
      <c r="EX253" s="31"/>
    </row>
    <row r="254" spans="128:154">
      <c r="DX254" s="31"/>
      <c r="DY254" s="31"/>
      <c r="DZ254" s="31"/>
      <c r="EA254" s="31"/>
      <c r="EB254" s="31"/>
      <c r="EC254" s="31"/>
      <c r="ED254" s="31"/>
      <c r="EE254" s="31"/>
      <c r="EF254" s="31"/>
      <c r="EG254" s="31"/>
      <c r="EH254" s="31"/>
      <c r="EI254" s="31"/>
      <c r="EJ254" s="31"/>
      <c r="EK254" s="31"/>
      <c r="EL254" s="31"/>
      <c r="EM254" s="31"/>
      <c r="EN254" s="31"/>
      <c r="EO254" s="31"/>
      <c r="EP254" s="31"/>
      <c r="EQ254" s="31"/>
      <c r="ER254" s="31"/>
      <c r="ES254" s="31"/>
      <c r="ET254" s="31"/>
      <c r="EU254" s="31"/>
      <c r="EV254" s="31"/>
      <c r="EW254" s="31"/>
      <c r="EX254" s="31"/>
    </row>
    <row r="255" spans="128:154">
      <c r="DX255" s="31"/>
      <c r="DY255" s="31"/>
      <c r="DZ255" s="31"/>
      <c r="EA255" s="31"/>
      <c r="EB255" s="31"/>
      <c r="EC255" s="31"/>
      <c r="ED255" s="31"/>
      <c r="EE255" s="31"/>
      <c r="EF255" s="31"/>
      <c r="EG255" s="31"/>
      <c r="EH255" s="31"/>
      <c r="EI255" s="31"/>
      <c r="EJ255" s="31"/>
      <c r="EK255" s="31"/>
      <c r="EL255" s="31"/>
      <c r="EM255" s="31"/>
      <c r="EN255" s="31"/>
      <c r="EO255" s="31"/>
      <c r="EP255" s="31"/>
      <c r="EQ255" s="31"/>
      <c r="ER255" s="31"/>
      <c r="ES255" s="31"/>
      <c r="ET255" s="31"/>
      <c r="EU255" s="31"/>
      <c r="EV255" s="31"/>
      <c r="EW255" s="31"/>
      <c r="EX255" s="31"/>
    </row>
    <row r="256" spans="128:154">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row>
    <row r="257" spans="128:154">
      <c r="DX257" s="31"/>
      <c r="DY257" s="31"/>
      <c r="DZ257" s="31"/>
      <c r="EA257" s="31"/>
      <c r="EB257" s="31"/>
      <c r="EC257" s="31"/>
      <c r="ED257" s="31"/>
      <c r="EE257" s="31"/>
      <c r="EF257" s="31"/>
      <c r="EG257" s="31"/>
      <c r="EH257" s="31"/>
      <c r="EI257" s="31"/>
      <c r="EJ257" s="31"/>
      <c r="EK257" s="31"/>
      <c r="EL257" s="31"/>
      <c r="EM257" s="31"/>
      <c r="EN257" s="31"/>
      <c r="EO257" s="31"/>
      <c r="EP257" s="31"/>
      <c r="EQ257" s="31"/>
      <c r="ER257" s="31"/>
      <c r="ES257" s="31"/>
      <c r="ET257" s="31"/>
      <c r="EU257" s="31"/>
      <c r="EV257" s="31"/>
      <c r="EW257" s="31"/>
      <c r="EX257" s="31"/>
    </row>
    <row r="258" spans="128:154">
      <c r="DX258" s="31"/>
      <c r="DY258" s="31"/>
      <c r="DZ258" s="31"/>
      <c r="EA258" s="31"/>
      <c r="EB258" s="31"/>
      <c r="EC258" s="31"/>
      <c r="ED258" s="31"/>
      <c r="EE258" s="31"/>
      <c r="EF258" s="31"/>
      <c r="EG258" s="31"/>
      <c r="EH258" s="31"/>
      <c r="EI258" s="31"/>
      <c r="EJ258" s="31"/>
      <c r="EK258" s="31"/>
      <c r="EL258" s="31"/>
      <c r="EM258" s="31"/>
      <c r="EN258" s="31"/>
      <c r="EO258" s="31"/>
      <c r="EP258" s="31"/>
      <c r="EQ258" s="31"/>
      <c r="ER258" s="31"/>
      <c r="ES258" s="31"/>
      <c r="ET258" s="31"/>
      <c r="EU258" s="31"/>
      <c r="EV258" s="31"/>
      <c r="EW258" s="31"/>
      <c r="EX258" s="31"/>
    </row>
    <row r="259" spans="128:154">
      <c r="DX259" s="31"/>
      <c r="DY259" s="31"/>
      <c r="DZ259" s="31"/>
      <c r="EA259" s="31"/>
      <c r="EB259" s="31"/>
      <c r="EC259" s="31"/>
      <c r="ED259" s="31"/>
      <c r="EE259" s="31"/>
      <c r="EF259" s="31"/>
      <c r="EG259" s="31"/>
      <c r="EH259" s="31"/>
      <c r="EI259" s="31"/>
      <c r="EJ259" s="31"/>
      <c r="EK259" s="31"/>
      <c r="EL259" s="31"/>
      <c r="EM259" s="31"/>
      <c r="EN259" s="31"/>
      <c r="EO259" s="31"/>
      <c r="EP259" s="31"/>
      <c r="EQ259" s="31"/>
      <c r="ER259" s="31"/>
      <c r="ES259" s="31"/>
      <c r="ET259" s="31"/>
      <c r="EU259" s="31"/>
      <c r="EV259" s="31"/>
      <c r="EW259" s="31"/>
      <c r="EX259" s="31"/>
    </row>
    <row r="260" spans="128:154">
      <c r="DX260" s="31"/>
      <c r="DY260" s="31"/>
      <c r="DZ260" s="31"/>
      <c r="EA260" s="31"/>
      <c r="EB260" s="31"/>
      <c r="EC260" s="31"/>
      <c r="ED260" s="31"/>
      <c r="EE260" s="31"/>
      <c r="EF260" s="31"/>
      <c r="EG260" s="31"/>
      <c r="EH260" s="31"/>
      <c r="EI260" s="31"/>
      <c r="EJ260" s="31"/>
      <c r="EK260" s="31"/>
      <c r="EL260" s="31"/>
      <c r="EM260" s="31"/>
      <c r="EN260" s="31"/>
      <c r="EO260" s="31"/>
      <c r="EP260" s="31"/>
      <c r="EQ260" s="31"/>
      <c r="ER260" s="31"/>
      <c r="ES260" s="31"/>
      <c r="ET260" s="31"/>
      <c r="EU260" s="31"/>
      <c r="EV260" s="31"/>
      <c r="EW260" s="31"/>
      <c r="EX260" s="31"/>
    </row>
    <row r="261" spans="128:154">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row>
    <row r="262" spans="128:154">
      <c r="DX262" s="31"/>
      <c r="DY262" s="31"/>
      <c r="DZ262" s="31"/>
      <c r="EA262" s="31"/>
      <c r="EB262" s="31"/>
      <c r="EC262" s="31"/>
      <c r="ED262" s="31"/>
      <c r="EE262" s="31"/>
      <c r="EF262" s="31"/>
      <c r="EG262" s="31"/>
      <c r="EH262" s="31"/>
      <c r="EI262" s="31"/>
      <c r="EJ262" s="31"/>
      <c r="EK262" s="31"/>
      <c r="EL262" s="31"/>
      <c r="EM262" s="31"/>
      <c r="EN262" s="31"/>
      <c r="EO262" s="31"/>
      <c r="EP262" s="31"/>
      <c r="EQ262" s="31"/>
      <c r="ER262" s="31"/>
      <c r="ES262" s="31"/>
      <c r="ET262" s="31"/>
      <c r="EU262" s="31"/>
      <c r="EV262" s="31"/>
      <c r="EW262" s="31"/>
      <c r="EX262" s="31"/>
    </row>
    <row r="263" spans="128:154">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row>
    <row r="264" spans="128:154">
      <c r="DX264" s="31"/>
      <c r="DY264" s="31"/>
      <c r="DZ264" s="31"/>
      <c r="EA264" s="31"/>
      <c r="EB264" s="31"/>
      <c r="EC264" s="31"/>
      <c r="ED264" s="31"/>
      <c r="EE264" s="31"/>
      <c r="EF264" s="31"/>
      <c r="EG264" s="31"/>
      <c r="EH264" s="31"/>
      <c r="EI264" s="31"/>
      <c r="EJ264" s="31"/>
      <c r="EK264" s="31"/>
      <c r="EL264" s="31"/>
      <c r="EM264" s="31"/>
      <c r="EN264" s="31"/>
      <c r="EO264" s="31"/>
      <c r="EP264" s="31"/>
      <c r="EQ264" s="31"/>
      <c r="ER264" s="31"/>
      <c r="ES264" s="31"/>
      <c r="ET264" s="31"/>
      <c r="EU264" s="31"/>
      <c r="EV264" s="31"/>
      <c r="EW264" s="31"/>
      <c r="EX264" s="31"/>
    </row>
    <row r="265" spans="128:154">
      <c r="DX265" s="31"/>
      <c r="DY265" s="31"/>
      <c r="DZ265" s="31"/>
      <c r="EA265" s="31"/>
      <c r="EB265" s="31"/>
      <c r="EC265" s="31"/>
      <c r="ED265" s="31"/>
      <c r="EE265" s="31"/>
      <c r="EF265" s="31"/>
      <c r="EG265" s="31"/>
      <c r="EH265" s="31"/>
      <c r="EI265" s="31"/>
      <c r="EJ265" s="31"/>
      <c r="EK265" s="31"/>
      <c r="EL265" s="31"/>
      <c r="EM265" s="31"/>
      <c r="EN265" s="31"/>
      <c r="EO265" s="31"/>
      <c r="EP265" s="31"/>
      <c r="EQ265" s="31"/>
      <c r="ER265" s="31"/>
      <c r="ES265" s="31"/>
      <c r="ET265" s="31"/>
      <c r="EU265" s="31"/>
      <c r="EV265" s="31"/>
      <c r="EW265" s="31"/>
      <c r="EX265" s="31"/>
    </row>
    <row r="266" spans="128:154">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row>
    <row r="267" spans="128:154">
      <c r="DX267" s="31"/>
      <c r="DY267" s="31"/>
      <c r="DZ267" s="31"/>
      <c r="EA267" s="31"/>
      <c r="EB267" s="31"/>
      <c r="EC267" s="31"/>
      <c r="ED267" s="31"/>
      <c r="EE267" s="31"/>
      <c r="EF267" s="31"/>
      <c r="EG267" s="31"/>
      <c r="EH267" s="31"/>
      <c r="EI267" s="31"/>
      <c r="EJ267" s="31"/>
      <c r="EK267" s="31"/>
      <c r="EL267" s="31"/>
      <c r="EM267" s="31"/>
      <c r="EN267" s="31"/>
      <c r="EO267" s="31"/>
      <c r="EP267" s="31"/>
      <c r="EQ267" s="31"/>
      <c r="ER267" s="31"/>
      <c r="ES267" s="31"/>
      <c r="ET267" s="31"/>
      <c r="EU267" s="31"/>
      <c r="EV267" s="31"/>
      <c r="EW267" s="31"/>
      <c r="EX267" s="31"/>
    </row>
    <row r="268" spans="128:154">
      <c r="DX268" s="31"/>
      <c r="DY268" s="31"/>
      <c r="DZ268" s="31"/>
      <c r="EA268" s="31"/>
      <c r="EB268" s="31"/>
      <c r="EC268" s="31"/>
      <c r="ED268" s="31"/>
      <c r="EE268" s="31"/>
      <c r="EF268" s="31"/>
      <c r="EG268" s="31"/>
      <c r="EH268" s="31"/>
      <c r="EI268" s="31"/>
      <c r="EJ268" s="31"/>
      <c r="EK268" s="31"/>
      <c r="EL268" s="31"/>
      <c r="EM268" s="31"/>
      <c r="EN268" s="31"/>
      <c r="EO268" s="31"/>
      <c r="EP268" s="31"/>
      <c r="EQ268" s="31"/>
      <c r="ER268" s="31"/>
      <c r="ES268" s="31"/>
      <c r="ET268" s="31"/>
      <c r="EU268" s="31"/>
      <c r="EV268" s="31"/>
      <c r="EW268" s="31"/>
      <c r="EX268" s="31"/>
    </row>
    <row r="269" spans="128:154">
      <c r="DX269" s="31"/>
      <c r="DY269" s="31"/>
      <c r="DZ269" s="31"/>
      <c r="EA269" s="31"/>
      <c r="EB269" s="31"/>
      <c r="EC269" s="31"/>
      <c r="ED269" s="31"/>
      <c r="EE269" s="31"/>
      <c r="EF269" s="31"/>
      <c r="EG269" s="31"/>
      <c r="EH269" s="31"/>
      <c r="EI269" s="31"/>
      <c r="EJ269" s="31"/>
      <c r="EK269" s="31"/>
      <c r="EL269" s="31"/>
      <c r="EM269" s="31"/>
      <c r="EN269" s="31"/>
      <c r="EO269" s="31"/>
      <c r="EP269" s="31"/>
      <c r="EQ269" s="31"/>
      <c r="ER269" s="31"/>
      <c r="ES269" s="31"/>
      <c r="ET269" s="31"/>
      <c r="EU269" s="31"/>
      <c r="EV269" s="31"/>
      <c r="EW269" s="31"/>
      <c r="EX269" s="31"/>
    </row>
    <row r="270" spans="128:154">
      <c r="DX270" s="31"/>
      <c r="DY270" s="31"/>
      <c r="DZ270" s="31"/>
      <c r="EA270" s="31"/>
      <c r="EB270" s="31"/>
      <c r="EC270" s="31"/>
      <c r="ED270" s="31"/>
      <c r="EE270" s="31"/>
      <c r="EF270" s="31"/>
      <c r="EG270" s="31"/>
      <c r="EH270" s="31"/>
      <c r="EI270" s="31"/>
      <c r="EJ270" s="31"/>
      <c r="EK270" s="31"/>
      <c r="EL270" s="31"/>
      <c r="EM270" s="31"/>
      <c r="EN270" s="31"/>
      <c r="EO270" s="31"/>
      <c r="EP270" s="31"/>
      <c r="EQ270" s="31"/>
      <c r="ER270" s="31"/>
      <c r="ES270" s="31"/>
      <c r="ET270" s="31"/>
      <c r="EU270" s="31"/>
      <c r="EV270" s="31"/>
      <c r="EW270" s="31"/>
      <c r="EX270" s="31"/>
    </row>
    <row r="271" spans="128:154">
      <c r="DX271" s="31"/>
      <c r="DY271" s="31"/>
      <c r="DZ271" s="31"/>
      <c r="EA271" s="31"/>
      <c r="EB271" s="31"/>
      <c r="EC271" s="31"/>
      <c r="ED271" s="31"/>
      <c r="EE271" s="31"/>
      <c r="EF271" s="31"/>
      <c r="EG271" s="31"/>
      <c r="EH271" s="31"/>
      <c r="EI271" s="31"/>
      <c r="EJ271" s="31"/>
      <c r="EK271" s="31"/>
      <c r="EL271" s="31"/>
      <c r="EM271" s="31"/>
      <c r="EN271" s="31"/>
      <c r="EO271" s="31"/>
      <c r="EP271" s="31"/>
      <c r="EQ271" s="31"/>
      <c r="ER271" s="31"/>
      <c r="ES271" s="31"/>
      <c r="ET271" s="31"/>
      <c r="EU271" s="31"/>
      <c r="EV271" s="31"/>
      <c r="EW271" s="31"/>
      <c r="EX271" s="31"/>
    </row>
    <row r="272" spans="128:154">
      <c r="DX272" s="31"/>
      <c r="DY272" s="31"/>
      <c r="DZ272" s="31"/>
      <c r="EA272" s="31"/>
      <c r="EB272" s="31"/>
      <c r="EC272" s="31"/>
      <c r="ED272" s="31"/>
      <c r="EE272" s="31"/>
      <c r="EF272" s="31"/>
      <c r="EG272" s="31"/>
      <c r="EH272" s="31"/>
      <c r="EI272" s="31"/>
      <c r="EJ272" s="31"/>
      <c r="EK272" s="31"/>
      <c r="EL272" s="31"/>
      <c r="EM272" s="31"/>
      <c r="EN272" s="31"/>
      <c r="EO272" s="31"/>
      <c r="EP272" s="31"/>
      <c r="EQ272" s="31"/>
      <c r="ER272" s="31"/>
      <c r="ES272" s="31"/>
      <c r="ET272" s="31"/>
      <c r="EU272" s="31"/>
      <c r="EV272" s="31"/>
      <c r="EW272" s="31"/>
      <c r="EX272" s="31"/>
    </row>
    <row r="273" spans="128:154">
      <c r="DX273" s="31"/>
      <c r="DY273" s="31"/>
      <c r="DZ273" s="31"/>
      <c r="EA273" s="31"/>
      <c r="EB273" s="31"/>
      <c r="EC273" s="31"/>
      <c r="ED273" s="31"/>
      <c r="EE273" s="31"/>
      <c r="EF273" s="31"/>
      <c r="EG273" s="31"/>
      <c r="EH273" s="31"/>
      <c r="EI273" s="31"/>
      <c r="EJ273" s="31"/>
      <c r="EK273" s="31"/>
      <c r="EL273" s="31"/>
      <c r="EM273" s="31"/>
      <c r="EN273" s="31"/>
      <c r="EO273" s="31"/>
      <c r="EP273" s="31"/>
      <c r="EQ273" s="31"/>
      <c r="ER273" s="31"/>
      <c r="ES273" s="31"/>
      <c r="ET273" s="31"/>
      <c r="EU273" s="31"/>
      <c r="EV273" s="31"/>
      <c r="EW273" s="31"/>
      <c r="EX273" s="31"/>
    </row>
    <row r="274" spans="128:154">
      <c r="DX274" s="31"/>
      <c r="DY274" s="31"/>
      <c r="DZ274" s="31"/>
      <c r="EA274" s="31"/>
      <c r="EB274" s="31"/>
      <c r="EC274" s="31"/>
      <c r="ED274" s="31"/>
      <c r="EE274" s="31"/>
      <c r="EF274" s="31"/>
      <c r="EG274" s="31"/>
      <c r="EH274" s="31"/>
      <c r="EI274" s="31"/>
      <c r="EJ274" s="31"/>
      <c r="EK274" s="31"/>
      <c r="EL274" s="31"/>
      <c r="EM274" s="31"/>
      <c r="EN274" s="31"/>
      <c r="EO274" s="31"/>
      <c r="EP274" s="31"/>
      <c r="EQ274" s="31"/>
      <c r="ER274" s="31"/>
      <c r="ES274" s="31"/>
      <c r="ET274" s="31"/>
      <c r="EU274" s="31"/>
      <c r="EV274" s="31"/>
      <c r="EW274" s="31"/>
      <c r="EX274" s="31"/>
    </row>
    <row r="275" spans="128:154">
      <c r="DX275" s="31"/>
      <c r="DY275" s="31"/>
      <c r="DZ275" s="31"/>
      <c r="EA275" s="31"/>
      <c r="EB275" s="31"/>
      <c r="EC275" s="31"/>
      <c r="ED275" s="31"/>
      <c r="EE275" s="31"/>
      <c r="EF275" s="31"/>
      <c r="EG275" s="31"/>
      <c r="EH275" s="31"/>
      <c r="EI275" s="31"/>
      <c r="EJ275" s="31"/>
      <c r="EK275" s="31"/>
      <c r="EL275" s="31"/>
      <c r="EM275" s="31"/>
      <c r="EN275" s="31"/>
      <c r="EO275" s="31"/>
      <c r="EP275" s="31"/>
      <c r="EQ275" s="31"/>
      <c r="ER275" s="31"/>
      <c r="ES275" s="31"/>
      <c r="ET275" s="31"/>
      <c r="EU275" s="31"/>
      <c r="EV275" s="31"/>
      <c r="EW275" s="31"/>
      <c r="EX275" s="31"/>
    </row>
    <row r="276" spans="128:154">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row>
    <row r="277" spans="128:154">
      <c r="DX277" s="31"/>
      <c r="DY277" s="31"/>
      <c r="DZ277" s="31"/>
      <c r="EA277" s="31"/>
      <c r="EB277" s="31"/>
      <c r="EC277" s="31"/>
      <c r="ED277" s="31"/>
      <c r="EE277" s="31"/>
      <c r="EF277" s="31"/>
      <c r="EG277" s="31"/>
      <c r="EH277" s="31"/>
      <c r="EI277" s="31"/>
      <c r="EJ277" s="31"/>
      <c r="EK277" s="31"/>
      <c r="EL277" s="31"/>
      <c r="EM277" s="31"/>
      <c r="EN277" s="31"/>
      <c r="EO277" s="31"/>
      <c r="EP277" s="31"/>
      <c r="EQ277" s="31"/>
      <c r="ER277" s="31"/>
      <c r="ES277" s="31"/>
      <c r="ET277" s="31"/>
      <c r="EU277" s="31"/>
      <c r="EV277" s="31"/>
      <c r="EW277" s="31"/>
      <c r="EX277" s="31"/>
    </row>
    <row r="278" spans="128:154">
      <c r="DX278" s="31"/>
      <c r="DY278" s="31"/>
      <c r="DZ278" s="31"/>
      <c r="EA278" s="31"/>
      <c r="EB278" s="31"/>
      <c r="EC278" s="31"/>
      <c r="ED278" s="31"/>
      <c r="EE278" s="31"/>
      <c r="EF278" s="31"/>
      <c r="EG278" s="31"/>
      <c r="EH278" s="31"/>
      <c r="EI278" s="31"/>
      <c r="EJ278" s="31"/>
      <c r="EK278" s="31"/>
      <c r="EL278" s="31"/>
      <c r="EM278" s="31"/>
      <c r="EN278" s="31"/>
      <c r="EO278" s="31"/>
      <c r="EP278" s="31"/>
      <c r="EQ278" s="31"/>
      <c r="ER278" s="31"/>
      <c r="ES278" s="31"/>
      <c r="ET278" s="31"/>
      <c r="EU278" s="31"/>
      <c r="EV278" s="31"/>
      <c r="EW278" s="31"/>
      <c r="EX278" s="31"/>
    </row>
    <row r="279" spans="128:154">
      <c r="DX279" s="31"/>
      <c r="DY279" s="31"/>
      <c r="DZ279" s="31"/>
      <c r="EA279" s="31"/>
      <c r="EB279" s="31"/>
      <c r="EC279" s="31"/>
      <c r="ED279" s="31"/>
      <c r="EE279" s="31"/>
      <c r="EF279" s="31"/>
      <c r="EG279" s="31"/>
      <c r="EH279" s="31"/>
      <c r="EI279" s="31"/>
      <c r="EJ279" s="31"/>
      <c r="EK279" s="31"/>
      <c r="EL279" s="31"/>
      <c r="EM279" s="31"/>
      <c r="EN279" s="31"/>
      <c r="EO279" s="31"/>
      <c r="EP279" s="31"/>
      <c r="EQ279" s="31"/>
      <c r="ER279" s="31"/>
      <c r="ES279" s="31"/>
      <c r="ET279" s="31"/>
      <c r="EU279" s="31"/>
      <c r="EV279" s="31"/>
      <c r="EW279" s="31"/>
      <c r="EX279" s="31"/>
    </row>
    <row r="280" spans="128:154">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row>
    <row r="281" spans="128:154">
      <c r="DX281" s="31"/>
      <c r="DY281" s="31"/>
      <c r="DZ281" s="31"/>
      <c r="EA281" s="31"/>
      <c r="EB281" s="31"/>
      <c r="EC281" s="31"/>
      <c r="ED281" s="31"/>
      <c r="EE281" s="31"/>
      <c r="EF281" s="31"/>
      <c r="EG281" s="31"/>
      <c r="EH281" s="31"/>
      <c r="EI281" s="31"/>
      <c r="EJ281" s="31"/>
      <c r="EK281" s="31"/>
      <c r="EL281" s="31"/>
      <c r="EM281" s="31"/>
      <c r="EN281" s="31"/>
      <c r="EO281" s="31"/>
      <c r="EP281" s="31"/>
      <c r="EQ281" s="31"/>
      <c r="ER281" s="31"/>
      <c r="ES281" s="31"/>
      <c r="ET281" s="31"/>
      <c r="EU281" s="31"/>
      <c r="EV281" s="31"/>
      <c r="EW281" s="31"/>
      <c r="EX281" s="31"/>
    </row>
    <row r="282" spans="128:154">
      <c r="DX282" s="31"/>
      <c r="DY282" s="31"/>
      <c r="DZ282" s="31"/>
      <c r="EA282" s="31"/>
      <c r="EB282" s="31"/>
      <c r="EC282" s="31"/>
      <c r="ED282" s="31"/>
      <c r="EE282" s="31"/>
      <c r="EF282" s="31"/>
      <c r="EG282" s="31"/>
      <c r="EH282" s="31"/>
      <c r="EI282" s="31"/>
      <c r="EJ282" s="31"/>
      <c r="EK282" s="31"/>
      <c r="EL282" s="31"/>
      <c r="EM282" s="31"/>
      <c r="EN282" s="31"/>
      <c r="EO282" s="31"/>
      <c r="EP282" s="31"/>
      <c r="EQ282" s="31"/>
      <c r="ER282" s="31"/>
      <c r="ES282" s="31"/>
      <c r="ET282" s="31"/>
      <c r="EU282" s="31"/>
      <c r="EV282" s="31"/>
      <c r="EW282" s="31"/>
      <c r="EX282" s="31"/>
    </row>
    <row r="283" spans="128:154">
      <c r="DX283" s="31"/>
      <c r="DY283" s="31"/>
      <c r="DZ283" s="31"/>
      <c r="EA283" s="31"/>
      <c r="EB283" s="31"/>
      <c r="EC283" s="31"/>
      <c r="ED283" s="31"/>
      <c r="EE283" s="31"/>
      <c r="EF283" s="31"/>
      <c r="EG283" s="31"/>
      <c r="EH283" s="31"/>
      <c r="EI283" s="31"/>
      <c r="EJ283" s="31"/>
      <c r="EK283" s="31"/>
      <c r="EL283" s="31"/>
      <c r="EM283" s="31"/>
      <c r="EN283" s="31"/>
      <c r="EO283" s="31"/>
      <c r="EP283" s="31"/>
      <c r="EQ283" s="31"/>
      <c r="ER283" s="31"/>
      <c r="ES283" s="31"/>
      <c r="ET283" s="31"/>
      <c r="EU283" s="31"/>
      <c r="EV283" s="31"/>
      <c r="EW283" s="31"/>
      <c r="EX283" s="31"/>
    </row>
    <row r="284" spans="128:154">
      <c r="DX284" s="31"/>
      <c r="DY284" s="31"/>
      <c r="DZ284" s="31"/>
      <c r="EA284" s="31"/>
      <c r="EB284" s="31"/>
      <c r="EC284" s="31"/>
      <c r="ED284" s="31"/>
      <c r="EE284" s="31"/>
      <c r="EF284" s="31"/>
      <c r="EG284" s="31"/>
      <c r="EH284" s="31"/>
      <c r="EI284" s="31"/>
      <c r="EJ284" s="31"/>
      <c r="EK284" s="31"/>
      <c r="EL284" s="31"/>
      <c r="EM284" s="31"/>
      <c r="EN284" s="31"/>
      <c r="EO284" s="31"/>
      <c r="EP284" s="31"/>
      <c r="EQ284" s="31"/>
      <c r="ER284" s="31"/>
      <c r="ES284" s="31"/>
      <c r="ET284" s="31"/>
      <c r="EU284" s="31"/>
      <c r="EV284" s="31"/>
      <c r="EW284" s="31"/>
      <c r="EX284" s="31"/>
    </row>
    <row r="285" spans="128:154">
      <c r="DX285" s="31"/>
      <c r="DY285" s="31"/>
      <c r="DZ285" s="31"/>
      <c r="EA285" s="31"/>
      <c r="EB285" s="31"/>
      <c r="EC285" s="31"/>
      <c r="ED285" s="31"/>
      <c r="EE285" s="31"/>
      <c r="EF285" s="31"/>
      <c r="EG285" s="31"/>
      <c r="EH285" s="31"/>
      <c r="EI285" s="31"/>
      <c r="EJ285" s="31"/>
      <c r="EK285" s="31"/>
      <c r="EL285" s="31"/>
      <c r="EM285" s="31"/>
      <c r="EN285" s="31"/>
      <c r="EO285" s="31"/>
      <c r="EP285" s="31"/>
      <c r="EQ285" s="31"/>
      <c r="ER285" s="31"/>
      <c r="ES285" s="31"/>
      <c r="ET285" s="31"/>
      <c r="EU285" s="31"/>
      <c r="EV285" s="31"/>
      <c r="EW285" s="31"/>
      <c r="EX285" s="31"/>
    </row>
    <row r="286" spans="128:154">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row>
    <row r="287" spans="128:154">
      <c r="DX287" s="31"/>
      <c r="DY287" s="31"/>
      <c r="DZ287" s="31"/>
      <c r="EA287" s="31"/>
      <c r="EB287" s="31"/>
      <c r="EC287" s="31"/>
      <c r="ED287" s="31"/>
      <c r="EE287" s="31"/>
      <c r="EF287" s="31"/>
      <c r="EG287" s="31"/>
      <c r="EH287" s="31"/>
      <c r="EI287" s="31"/>
      <c r="EJ287" s="31"/>
      <c r="EK287" s="31"/>
      <c r="EL287" s="31"/>
      <c r="EM287" s="31"/>
      <c r="EN287" s="31"/>
      <c r="EO287" s="31"/>
      <c r="EP287" s="31"/>
      <c r="EQ287" s="31"/>
      <c r="ER287" s="31"/>
      <c r="ES287" s="31"/>
      <c r="ET287" s="31"/>
      <c r="EU287" s="31"/>
      <c r="EV287" s="31"/>
      <c r="EW287" s="31"/>
      <c r="EX287" s="31"/>
    </row>
    <row r="288" spans="128:154">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row>
    <row r="289" spans="1:154">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row>
    <row r="290" spans="1:154">
      <c r="DX290" s="31"/>
      <c r="DY290" s="31"/>
      <c r="DZ290" s="31"/>
      <c r="EA290" s="31"/>
      <c r="EB290" s="31"/>
      <c r="EC290" s="31"/>
      <c r="ED290" s="31"/>
      <c r="EE290" s="31"/>
      <c r="EF290" s="31"/>
      <c r="EG290" s="31"/>
      <c r="EH290" s="31"/>
      <c r="EI290" s="31"/>
      <c r="EJ290" s="31"/>
      <c r="EK290" s="31"/>
      <c r="EL290" s="31"/>
      <c r="EM290" s="31"/>
      <c r="EN290" s="31"/>
      <c r="EO290" s="31"/>
      <c r="EP290" s="31"/>
      <c r="EQ290" s="31"/>
      <c r="ER290" s="31"/>
      <c r="ES290" s="31"/>
      <c r="ET290" s="31"/>
      <c r="EU290" s="31"/>
      <c r="EV290" s="31"/>
      <c r="EW290" s="31"/>
      <c r="EX290" s="31"/>
    </row>
    <row r="291" spans="1:154">
      <c r="DX291" s="31"/>
      <c r="DY291" s="31"/>
      <c r="DZ291" s="31"/>
      <c r="EA291" s="31"/>
      <c r="EB291" s="31"/>
      <c r="EC291" s="31"/>
      <c r="ED291" s="31"/>
      <c r="EE291" s="31"/>
      <c r="EF291" s="31"/>
      <c r="EG291" s="31"/>
      <c r="EH291" s="31"/>
      <c r="EI291" s="31"/>
      <c r="EJ291" s="31"/>
      <c r="EK291" s="31"/>
      <c r="EL291" s="31"/>
      <c r="EM291" s="31"/>
      <c r="EN291" s="31"/>
      <c r="EO291" s="31"/>
      <c r="EP291" s="31"/>
      <c r="EQ291" s="31"/>
      <c r="ER291" s="31"/>
      <c r="ES291" s="31"/>
      <c r="ET291" s="31"/>
      <c r="EU291" s="31"/>
      <c r="EV291" s="31"/>
      <c r="EW291" s="31"/>
      <c r="EX291" s="31"/>
    </row>
    <row r="292" spans="1:154">
      <c r="DX292" s="31"/>
      <c r="DY292" s="31"/>
      <c r="DZ292" s="31"/>
      <c r="EA292" s="31"/>
      <c r="EB292" s="31"/>
      <c r="EC292" s="31"/>
      <c r="ED292" s="31"/>
      <c r="EE292" s="31"/>
      <c r="EF292" s="31"/>
      <c r="EG292" s="31"/>
      <c r="EH292" s="31"/>
      <c r="EI292" s="31"/>
      <c r="EJ292" s="31"/>
      <c r="EK292" s="31"/>
      <c r="EL292" s="31"/>
      <c r="EM292" s="31"/>
      <c r="EN292" s="31"/>
      <c r="EO292" s="31"/>
      <c r="EP292" s="31"/>
      <c r="EQ292" s="31"/>
      <c r="ER292" s="31"/>
      <c r="ES292" s="31"/>
      <c r="ET292" s="31"/>
      <c r="EU292" s="31"/>
      <c r="EV292" s="31"/>
      <c r="EW292" s="31"/>
      <c r="EX292" s="31"/>
    </row>
    <row r="293" spans="1:154">
      <c r="DX293" s="31"/>
      <c r="DY293" s="31"/>
      <c r="DZ293" s="31"/>
      <c r="EA293" s="31"/>
      <c r="EB293" s="31"/>
      <c r="EC293" s="31"/>
      <c r="ED293" s="31"/>
      <c r="EE293" s="31"/>
      <c r="EF293" s="31"/>
      <c r="EG293" s="31"/>
      <c r="EH293" s="31"/>
      <c r="EI293" s="31"/>
      <c r="EJ293" s="31"/>
      <c r="EK293" s="31"/>
      <c r="EL293" s="31"/>
      <c r="EM293" s="31"/>
      <c r="EN293" s="31"/>
      <c r="EO293" s="31"/>
      <c r="EP293" s="31"/>
      <c r="EQ293" s="31"/>
      <c r="ER293" s="31"/>
      <c r="ES293" s="31"/>
      <c r="ET293" s="31"/>
      <c r="EU293" s="31"/>
      <c r="EV293" s="31"/>
      <c r="EW293" s="31"/>
      <c r="EX293" s="31"/>
    </row>
    <row r="294" spans="1:154">
      <c r="DX294" s="31"/>
      <c r="DY294" s="31"/>
      <c r="DZ294" s="31"/>
      <c r="EA294" s="31"/>
      <c r="EB294" s="31"/>
      <c r="EC294" s="31"/>
      <c r="ED294" s="31"/>
      <c r="EE294" s="31"/>
      <c r="EF294" s="31"/>
      <c r="EG294" s="31"/>
      <c r="EH294" s="31"/>
      <c r="EI294" s="31"/>
      <c r="EJ294" s="31"/>
      <c r="EK294" s="31"/>
      <c r="EL294" s="31"/>
      <c r="EM294" s="31"/>
      <c r="EN294" s="31"/>
      <c r="EO294" s="31"/>
      <c r="EP294" s="31"/>
      <c r="EQ294" s="31"/>
      <c r="ER294" s="31"/>
      <c r="ES294" s="31"/>
      <c r="ET294" s="31"/>
      <c r="EU294" s="31"/>
      <c r="EV294" s="31"/>
      <c r="EW294" s="31"/>
      <c r="EX294" s="31"/>
    </row>
    <row r="295" spans="1:154">
      <c r="DX295" s="31"/>
      <c r="DY295" s="31"/>
      <c r="DZ295" s="31"/>
      <c r="EA295" s="31"/>
      <c r="EB295" s="31"/>
      <c r="EC295" s="31"/>
      <c r="ED295" s="31"/>
      <c r="EE295" s="31"/>
      <c r="EF295" s="31"/>
      <c r="EG295" s="31"/>
      <c r="EH295" s="31"/>
      <c r="EI295" s="31"/>
      <c r="EJ295" s="31"/>
      <c r="EK295" s="31"/>
      <c r="EL295" s="31"/>
      <c r="EM295" s="31"/>
      <c r="EN295" s="31"/>
      <c r="EO295" s="31"/>
      <c r="EP295" s="31"/>
      <c r="EQ295" s="31"/>
      <c r="ER295" s="31"/>
      <c r="ES295" s="31"/>
      <c r="ET295" s="31"/>
      <c r="EU295" s="31"/>
      <c r="EV295" s="31"/>
      <c r="EW295" s="31"/>
      <c r="EX295" s="31"/>
    </row>
    <row r="296" spans="1:154">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row>
    <row r="297" spans="1:154">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row>
    <row r="298" spans="1:154">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row>
    <row r="299" spans="1:154">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row>
    <row r="300" spans="1:154">
      <c r="DX300" s="31"/>
      <c r="DY300" s="31"/>
      <c r="DZ300" s="31"/>
      <c r="EA300" s="31"/>
      <c r="EB300" s="31"/>
      <c r="EC300" s="31"/>
      <c r="ED300" s="31"/>
      <c r="EE300" s="31"/>
      <c r="EF300" s="31"/>
      <c r="EG300" s="31"/>
      <c r="EH300" s="31"/>
      <c r="EI300" s="31"/>
      <c r="EJ300" s="31"/>
      <c r="EK300" s="31"/>
      <c r="EL300" s="31"/>
      <c r="EM300" s="31"/>
      <c r="EN300" s="31"/>
      <c r="EO300" s="31"/>
      <c r="EP300" s="31"/>
      <c r="EQ300" s="31"/>
      <c r="ER300" s="31"/>
      <c r="ES300" s="31"/>
      <c r="ET300" s="31"/>
      <c r="EU300" s="31"/>
      <c r="EV300" s="31"/>
      <c r="EW300" s="31"/>
      <c r="EX300" s="31"/>
    </row>
    <row r="301" spans="1:154">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c r="BQ301" s="31"/>
      <c r="BR301" s="31"/>
      <c r="BS301" s="31"/>
      <c r="BT301" s="31"/>
      <c r="BU301" s="31"/>
      <c r="BV301" s="31"/>
      <c r="BW301" s="31"/>
      <c r="BX301" s="31"/>
      <c r="BY301" s="31"/>
      <c r="BZ301" s="31"/>
      <c r="CA301" s="31"/>
      <c r="CB301" s="31"/>
      <c r="CC301" s="31"/>
      <c r="CD301" s="31"/>
      <c r="CE301" s="31"/>
      <c r="CF301" s="31"/>
      <c r="CG301" s="31"/>
      <c r="CH301" s="31"/>
      <c r="CI301" s="31"/>
      <c r="CJ301" s="31"/>
      <c r="CK301" s="31"/>
      <c r="CL301" s="31"/>
      <c r="CM301" s="31"/>
      <c r="CN301" s="31"/>
      <c r="CO301" s="31"/>
      <c r="CP301" s="31"/>
      <c r="CQ301" s="31"/>
      <c r="CR301" s="31"/>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c r="ER301" s="31"/>
      <c r="ES301" s="31"/>
      <c r="ET301" s="31"/>
      <c r="EU301" s="31"/>
      <c r="EV301" s="31"/>
      <c r="EW301" s="31"/>
      <c r="EX301" s="31"/>
    </row>
    <row r="302" spans="1:154">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1"/>
      <c r="BV302" s="31"/>
      <c r="BW302" s="31"/>
      <c r="BX302" s="31"/>
      <c r="BY302" s="31"/>
      <c r="BZ302" s="31"/>
      <c r="CA302" s="31"/>
      <c r="CB302" s="31"/>
      <c r="CC302" s="31"/>
      <c r="CD302" s="31"/>
      <c r="CE302" s="31"/>
      <c r="CF302" s="31"/>
      <c r="CG302" s="31"/>
      <c r="CH302" s="31"/>
      <c r="CI302" s="31"/>
      <c r="CJ302" s="31"/>
      <c r="CK302" s="31"/>
      <c r="CL302" s="31"/>
      <c r="CM302" s="31"/>
      <c r="CN302" s="31"/>
      <c r="CO302" s="31"/>
      <c r="CP302" s="31"/>
      <c r="CQ302" s="31"/>
      <c r="CR302" s="31"/>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c r="ER302" s="31"/>
      <c r="ES302" s="31"/>
      <c r="ET302" s="31"/>
      <c r="EU302" s="31"/>
      <c r="EV302" s="31"/>
      <c r="EW302" s="31"/>
      <c r="EX302" s="31"/>
    </row>
    <row r="303" spans="1:154">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row>
    <row r="304" spans="1:154">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row>
    <row r="305" spans="1:154">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row>
    <row r="306" spans="1:154">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DW290"/>
  <sheetViews>
    <sheetView workbookViewId="0"/>
  </sheetViews>
  <sheetFormatPr defaultRowHeight="12.5"/>
  <cols>
    <col min="1" max="1" width="32.26953125" style="111" customWidth="1"/>
    <col min="2" max="16384" width="8.7265625" style="111"/>
  </cols>
  <sheetData>
    <row r="1" spans="1:127" ht="18">
      <c r="A1" s="937" t="s">
        <v>440</v>
      </c>
      <c r="B1" s="152"/>
      <c r="C1" s="152"/>
      <c r="D1" s="152"/>
      <c r="E1" s="152"/>
      <c r="F1" s="152"/>
      <c r="G1" s="152"/>
      <c r="H1" s="152"/>
      <c r="I1" s="152"/>
      <c r="J1" s="152"/>
      <c r="K1" s="152"/>
      <c r="L1" s="152"/>
      <c r="M1" s="152"/>
      <c r="N1" s="152"/>
      <c r="O1" s="152"/>
      <c r="P1" s="153"/>
      <c r="Q1" s="154"/>
      <c r="R1" s="154"/>
      <c r="S1" s="154"/>
      <c r="T1" s="154"/>
      <c r="U1" s="125"/>
      <c r="V1" s="125"/>
      <c r="W1" s="125"/>
      <c r="X1" s="125"/>
      <c r="Y1" s="38"/>
      <c r="Z1" s="38"/>
      <c r="AA1" s="38"/>
      <c r="AB1" s="38"/>
      <c r="AC1" s="38"/>
      <c r="AD1" s="38"/>
      <c r="AE1" s="38"/>
      <c r="AF1" s="49"/>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35"/>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row>
    <row r="2" spans="1:127" ht="17.5">
      <c r="A2" s="884" t="s">
        <v>376</v>
      </c>
      <c r="B2" s="571"/>
      <c r="C2" s="571"/>
      <c r="D2" s="571"/>
      <c r="E2" s="571"/>
      <c r="F2" s="571"/>
      <c r="G2" s="571"/>
      <c r="H2" s="571"/>
      <c r="I2" s="571"/>
      <c r="J2" s="571"/>
      <c r="K2" s="571"/>
      <c r="L2" s="152"/>
      <c r="M2" s="152"/>
      <c r="N2" s="152"/>
      <c r="O2" s="152"/>
      <c r="P2" s="153"/>
      <c r="Q2" s="154"/>
      <c r="R2" s="154"/>
      <c r="S2" s="154"/>
      <c r="T2" s="154"/>
      <c r="U2" s="125"/>
      <c r="V2" s="572"/>
      <c r="W2" s="573"/>
      <c r="X2" s="573"/>
      <c r="Y2" s="20"/>
      <c r="Z2" s="20"/>
      <c r="AA2" s="20"/>
      <c r="AB2" s="20"/>
      <c r="AC2" s="20"/>
      <c r="AD2" s="20"/>
      <c r="AE2" s="20"/>
      <c r="AF2" s="20"/>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35"/>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row>
    <row r="3" spans="1:127" ht="18" thickBot="1">
      <c r="A3" s="578" t="s">
        <v>307</v>
      </c>
      <c r="B3" s="571"/>
      <c r="C3" s="571"/>
      <c r="D3" s="571"/>
      <c r="E3" s="571"/>
      <c r="F3" s="571"/>
      <c r="G3" s="571"/>
      <c r="H3" s="571"/>
      <c r="I3" s="571"/>
      <c r="J3" s="571"/>
      <c r="K3" s="571"/>
      <c r="L3" s="152"/>
      <c r="M3" s="152"/>
      <c r="N3" s="152"/>
      <c r="O3" s="152"/>
      <c r="P3" s="153"/>
      <c r="Q3" s="154"/>
      <c r="R3" s="154"/>
      <c r="S3" s="154"/>
      <c r="T3" s="154"/>
      <c r="U3" s="125"/>
      <c r="V3" s="572"/>
      <c r="W3" s="573"/>
      <c r="X3" s="573"/>
      <c r="Y3" s="20"/>
      <c r="Z3" s="20"/>
      <c r="AA3" s="20"/>
      <c r="AB3" s="20"/>
      <c r="AC3" s="20"/>
      <c r="AD3" s="20"/>
      <c r="AE3" s="20"/>
      <c r="AF3" s="20"/>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35"/>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row>
    <row r="4" spans="1:127" ht="15.5">
      <c r="A4" s="386" t="s">
        <v>294</v>
      </c>
      <c r="B4" s="428" t="s">
        <v>254</v>
      </c>
      <c r="C4" s="363" t="s">
        <v>255</v>
      </c>
      <c r="D4" s="363" t="s">
        <v>256</v>
      </c>
      <c r="E4" s="363" t="s">
        <v>257</v>
      </c>
      <c r="F4" s="363" t="s">
        <v>258</v>
      </c>
      <c r="G4" s="428" t="s">
        <v>259</v>
      </c>
      <c r="H4" s="428" t="s">
        <v>260</v>
      </c>
      <c r="I4" s="432" t="s">
        <v>261</v>
      </c>
      <c r="J4" s="428" t="s">
        <v>291</v>
      </c>
      <c r="K4" s="433" t="s">
        <v>279</v>
      </c>
      <c r="L4" s="31"/>
      <c r="M4" s="31"/>
      <c r="N4" s="126"/>
      <c r="O4" s="38"/>
      <c r="P4" s="38"/>
      <c r="Q4" s="38"/>
      <c r="R4" s="38"/>
      <c r="S4" s="38"/>
      <c r="T4" s="38"/>
      <c r="U4" s="38"/>
      <c r="V4" s="49"/>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35"/>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row>
    <row r="5" spans="1:127" ht="15.5">
      <c r="A5" s="431" t="s">
        <v>149</v>
      </c>
      <c r="B5" s="285">
        <v>73</v>
      </c>
      <c r="C5" s="285">
        <v>80</v>
      </c>
      <c r="D5" s="285">
        <v>82</v>
      </c>
      <c r="E5" s="285">
        <v>76</v>
      </c>
      <c r="F5" s="285">
        <v>79</v>
      </c>
      <c r="G5" s="285">
        <v>80.900000000000006</v>
      </c>
      <c r="H5" s="285">
        <v>78</v>
      </c>
      <c r="I5" s="298">
        <v>79</v>
      </c>
      <c r="J5" s="187">
        <v>29</v>
      </c>
      <c r="K5" s="434">
        <v>58</v>
      </c>
      <c r="L5" s="166"/>
      <c r="M5" s="117"/>
      <c r="N5" s="52"/>
      <c r="O5" s="38"/>
      <c r="P5" s="38"/>
      <c r="Q5" s="38"/>
      <c r="R5" s="38"/>
      <c r="S5" s="38"/>
      <c r="T5" s="38"/>
      <c r="U5" s="38"/>
      <c r="V5" s="49"/>
      <c r="W5" s="11"/>
      <c r="X5" s="11"/>
      <c r="Y5" s="11"/>
      <c r="Z5" s="11"/>
      <c r="AA5" s="11"/>
      <c r="AB5" s="11"/>
      <c r="AC5" s="11"/>
      <c r="AD5" s="11"/>
      <c r="AE5" s="11"/>
      <c r="AF5" s="127"/>
      <c r="AG5" s="127"/>
      <c r="AH5" s="127"/>
      <c r="AI5" s="127"/>
      <c r="AJ5" s="127"/>
      <c r="AK5" s="127"/>
      <c r="AL5" s="127"/>
      <c r="AM5" s="11"/>
      <c r="AN5" s="11"/>
      <c r="AO5" s="11"/>
      <c r="AP5" s="11"/>
      <c r="AQ5" s="11"/>
      <c r="AR5" s="11"/>
      <c r="AS5" s="11"/>
      <c r="AT5" s="11"/>
      <c r="AU5" s="11"/>
      <c r="AV5" s="35"/>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row>
    <row r="6" spans="1:127" ht="15.5">
      <c r="A6" s="262" t="s">
        <v>215</v>
      </c>
      <c r="B6" s="286">
        <v>26</v>
      </c>
      <c r="C6" s="286">
        <v>18</v>
      </c>
      <c r="D6" s="286">
        <v>19</v>
      </c>
      <c r="E6" s="286">
        <v>28</v>
      </c>
      <c r="F6" s="286">
        <v>29</v>
      </c>
      <c r="G6" s="286">
        <v>30</v>
      </c>
      <c r="H6" s="286">
        <v>25</v>
      </c>
      <c r="I6" s="299">
        <v>22</v>
      </c>
      <c r="J6" s="187">
        <v>70</v>
      </c>
      <c r="K6" s="435">
        <v>50</v>
      </c>
      <c r="L6" s="166"/>
      <c r="M6" s="117"/>
      <c r="N6" s="51"/>
      <c r="O6" s="38"/>
      <c r="P6" s="38"/>
      <c r="Q6" s="38"/>
      <c r="R6" s="38"/>
      <c r="S6" s="38"/>
      <c r="T6" s="38"/>
      <c r="U6" s="38"/>
      <c r="V6" s="49"/>
      <c r="W6" s="11"/>
      <c r="X6" s="11"/>
      <c r="Y6" s="11"/>
      <c r="Z6" s="11"/>
      <c r="AA6" s="11"/>
      <c r="AB6" s="11"/>
      <c r="AC6" s="11"/>
      <c r="AD6" s="11"/>
      <c r="AE6" s="11"/>
      <c r="AF6" s="127"/>
      <c r="AG6" s="127"/>
      <c r="AH6" s="127"/>
      <c r="AI6" s="127"/>
      <c r="AJ6" s="127"/>
      <c r="AK6" s="127"/>
      <c r="AL6" s="127"/>
      <c r="AM6" s="11"/>
      <c r="AN6" s="11"/>
      <c r="AO6" s="11"/>
      <c r="AP6" s="11"/>
      <c r="AQ6" s="11"/>
      <c r="AR6" s="11"/>
      <c r="AS6" s="11"/>
      <c r="AT6" s="11"/>
      <c r="AU6" s="11"/>
      <c r="AV6" s="35"/>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row>
    <row r="7" spans="1:127" ht="15.5">
      <c r="A7" s="262" t="s">
        <v>150</v>
      </c>
      <c r="B7" s="286">
        <v>1</v>
      </c>
      <c r="C7" s="286">
        <v>2</v>
      </c>
      <c r="D7" s="286">
        <v>2</v>
      </c>
      <c r="E7" s="286">
        <v>1</v>
      </c>
      <c r="F7" s="286">
        <v>2</v>
      </c>
      <c r="G7" s="286">
        <v>2</v>
      </c>
      <c r="H7" s="286">
        <v>3</v>
      </c>
      <c r="I7" s="299">
        <v>2</v>
      </c>
      <c r="J7" s="187">
        <v>0</v>
      </c>
      <c r="K7" s="435">
        <v>2</v>
      </c>
      <c r="L7" s="166"/>
      <c r="M7" s="117"/>
      <c r="N7" s="51"/>
      <c r="O7" s="38"/>
      <c r="P7" s="38"/>
      <c r="Q7" s="38"/>
      <c r="R7" s="38"/>
      <c r="S7" s="38"/>
      <c r="T7" s="38"/>
      <c r="U7" s="38"/>
      <c r="V7" s="49"/>
      <c r="W7" s="11"/>
      <c r="X7" s="11"/>
      <c r="Y7" s="11"/>
      <c r="Z7" s="11"/>
      <c r="AA7" s="11"/>
      <c r="AB7" s="11"/>
      <c r="AC7" s="11"/>
      <c r="AD7" s="11"/>
      <c r="AE7" s="11"/>
      <c r="AF7" s="127"/>
      <c r="AG7" s="127"/>
      <c r="AH7" s="127"/>
      <c r="AI7" s="127"/>
      <c r="AJ7" s="127"/>
      <c r="AK7" s="127"/>
      <c r="AL7" s="127"/>
      <c r="AM7" s="11"/>
      <c r="AN7" s="11"/>
      <c r="AO7" s="11"/>
      <c r="AP7" s="11"/>
      <c r="AQ7" s="11"/>
      <c r="AR7" s="11"/>
      <c r="AS7" s="11"/>
      <c r="AT7" s="11"/>
      <c r="AU7" s="11"/>
      <c r="AV7" s="35"/>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row>
    <row r="8" spans="1:127" ht="15.5">
      <c r="A8" s="262" t="s">
        <v>151</v>
      </c>
      <c r="B8" s="286">
        <v>1</v>
      </c>
      <c r="C8" s="180">
        <v>0</v>
      </c>
      <c r="D8" s="286">
        <v>1</v>
      </c>
      <c r="E8" s="286">
        <v>1</v>
      </c>
      <c r="F8" s="180">
        <v>0</v>
      </c>
      <c r="G8" s="180">
        <v>0</v>
      </c>
      <c r="H8" s="180">
        <v>0</v>
      </c>
      <c r="I8" s="300">
        <v>1</v>
      </c>
      <c r="J8" s="187">
        <v>0</v>
      </c>
      <c r="K8" s="436">
        <v>0</v>
      </c>
      <c r="L8" s="166"/>
      <c r="M8" s="117"/>
      <c r="N8" s="126"/>
      <c r="O8" s="38"/>
      <c r="P8" s="38"/>
      <c r="Q8" s="38"/>
      <c r="R8" s="38"/>
      <c r="S8" s="38"/>
      <c r="T8" s="38"/>
      <c r="U8" s="38"/>
      <c r="V8" s="49"/>
      <c r="W8" s="11"/>
      <c r="X8" s="11"/>
      <c r="Y8" s="11"/>
      <c r="Z8" s="11"/>
      <c r="AA8" s="11"/>
      <c r="AB8" s="11"/>
      <c r="AC8" s="11"/>
      <c r="AD8" s="11"/>
      <c r="AE8" s="11"/>
      <c r="AF8" s="127"/>
      <c r="AG8" s="127"/>
      <c r="AH8" s="127"/>
      <c r="AI8" s="127"/>
      <c r="AJ8" s="127"/>
      <c r="AK8" s="127"/>
      <c r="AL8" s="127"/>
      <c r="AM8" s="11"/>
      <c r="AN8" s="11"/>
      <c r="AO8" s="11"/>
      <c r="AP8" s="11"/>
      <c r="AQ8" s="11"/>
      <c r="AR8" s="11"/>
      <c r="AS8" s="11"/>
      <c r="AT8" s="11"/>
      <c r="AU8" s="11"/>
      <c r="AV8" s="35"/>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row>
    <row r="9" spans="1:127" ht="15.5">
      <c r="A9" s="262" t="s">
        <v>216</v>
      </c>
      <c r="B9" s="286">
        <v>3</v>
      </c>
      <c r="C9" s="286">
        <v>3</v>
      </c>
      <c r="D9" s="286">
        <v>2</v>
      </c>
      <c r="E9" s="286">
        <v>2</v>
      </c>
      <c r="F9" s="286">
        <v>1</v>
      </c>
      <c r="G9" s="286">
        <v>2</v>
      </c>
      <c r="H9" s="286">
        <v>3</v>
      </c>
      <c r="I9" s="299">
        <v>2</v>
      </c>
      <c r="J9" s="187">
        <v>4</v>
      </c>
      <c r="K9" s="435">
        <v>1</v>
      </c>
      <c r="L9" s="166"/>
      <c r="M9" s="117"/>
      <c r="N9" s="126"/>
      <c r="O9" s="38"/>
      <c r="P9" s="38"/>
      <c r="Q9" s="38"/>
      <c r="R9" s="38"/>
      <c r="S9" s="38"/>
      <c r="T9" s="38"/>
      <c r="U9" s="38"/>
      <c r="V9" s="49"/>
      <c r="W9" s="11"/>
      <c r="X9" s="11"/>
      <c r="Y9" s="11"/>
      <c r="Z9" s="11"/>
      <c r="AA9" s="11"/>
      <c r="AB9" s="11"/>
      <c r="AC9" s="11"/>
      <c r="AD9" s="11"/>
      <c r="AE9" s="11"/>
      <c r="AF9" s="127"/>
      <c r="AG9" s="127"/>
      <c r="AH9" s="127"/>
      <c r="AI9" s="127"/>
      <c r="AJ9" s="127"/>
      <c r="AK9" s="127"/>
      <c r="AL9" s="127"/>
      <c r="AM9" s="11"/>
      <c r="AN9" s="11"/>
      <c r="AO9" s="11"/>
      <c r="AP9" s="11"/>
      <c r="AQ9" s="11"/>
      <c r="AR9" s="11"/>
      <c r="AS9" s="11"/>
      <c r="AT9" s="11"/>
      <c r="AU9" s="11"/>
      <c r="AV9" s="35"/>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row>
    <row r="10" spans="1:127" ht="15.5">
      <c r="A10" s="262" t="s">
        <v>152</v>
      </c>
      <c r="B10" s="286">
        <v>1</v>
      </c>
      <c r="C10" s="180">
        <v>0</v>
      </c>
      <c r="D10" s="180">
        <v>0</v>
      </c>
      <c r="E10" s="180">
        <v>0</v>
      </c>
      <c r="F10" s="180">
        <v>0</v>
      </c>
      <c r="G10" s="286">
        <v>0</v>
      </c>
      <c r="H10" s="286">
        <v>1</v>
      </c>
      <c r="I10" s="299">
        <v>1</v>
      </c>
      <c r="J10" s="187">
        <v>0</v>
      </c>
      <c r="K10" s="435">
        <v>0</v>
      </c>
      <c r="L10" s="166"/>
      <c r="M10" s="117"/>
      <c r="N10" s="51"/>
      <c r="O10" s="38"/>
      <c r="P10" s="38"/>
      <c r="Q10" s="38"/>
      <c r="R10" s="38"/>
      <c r="S10" s="38"/>
      <c r="T10" s="38"/>
      <c r="U10" s="38"/>
      <c r="V10" s="49"/>
      <c r="W10" s="11"/>
      <c r="X10" s="11"/>
      <c r="Y10" s="11"/>
      <c r="Z10" s="11"/>
      <c r="AA10" s="11"/>
      <c r="AB10" s="11"/>
      <c r="AC10" s="11"/>
      <c r="AD10" s="11"/>
      <c r="AE10" s="11"/>
      <c r="AF10" s="127"/>
      <c r="AG10" s="127"/>
      <c r="AH10" s="127"/>
      <c r="AI10" s="127"/>
      <c r="AJ10" s="127"/>
      <c r="AK10" s="127"/>
      <c r="AL10" s="127"/>
      <c r="AM10" s="11"/>
      <c r="AN10" s="11"/>
      <c r="AO10" s="11"/>
      <c r="AP10" s="11"/>
      <c r="AQ10" s="11"/>
      <c r="AR10" s="11"/>
      <c r="AS10" s="11"/>
      <c r="AT10" s="11"/>
      <c r="AU10" s="11"/>
      <c r="AV10" s="35"/>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row>
    <row r="11" spans="1:127" ht="15.5">
      <c r="A11" s="262" t="s">
        <v>153</v>
      </c>
      <c r="B11" s="286">
        <v>1</v>
      </c>
      <c r="C11" s="286">
        <v>2</v>
      </c>
      <c r="D11" s="286">
        <v>1</v>
      </c>
      <c r="E11" s="286">
        <v>1</v>
      </c>
      <c r="F11" s="286">
        <v>0</v>
      </c>
      <c r="G11" s="286">
        <v>1</v>
      </c>
      <c r="H11" s="286">
        <v>1</v>
      </c>
      <c r="I11" s="299">
        <v>1</v>
      </c>
      <c r="J11" s="187">
        <v>0</v>
      </c>
      <c r="K11" s="435">
        <v>1</v>
      </c>
      <c r="L11" s="166"/>
      <c r="M11" s="117"/>
      <c r="N11" s="38"/>
      <c r="O11" s="38"/>
      <c r="P11" s="38"/>
      <c r="Q11" s="38"/>
      <c r="R11" s="38"/>
      <c r="S11" s="38"/>
      <c r="T11" s="38"/>
      <c r="U11" s="38"/>
      <c r="V11" s="49"/>
      <c r="W11" s="11"/>
      <c r="X11" s="11"/>
      <c r="Y11" s="11"/>
      <c r="Z11" s="11"/>
      <c r="AA11" s="11"/>
      <c r="AB11" s="11"/>
      <c r="AC11" s="11"/>
      <c r="AD11" s="11"/>
      <c r="AE11" s="11"/>
      <c r="AF11" s="127"/>
      <c r="AG11" s="127"/>
      <c r="AH11" s="127"/>
      <c r="AI11" s="127"/>
      <c r="AJ11" s="127"/>
      <c r="AK11" s="127"/>
      <c r="AL11" s="127"/>
      <c r="AM11" s="11"/>
      <c r="AN11" s="11"/>
      <c r="AO11" s="11"/>
      <c r="AP11" s="11"/>
      <c r="AQ11" s="11"/>
      <c r="AR11" s="11"/>
      <c r="AS11" s="11"/>
      <c r="AT11" s="11"/>
      <c r="AU11" s="11"/>
      <c r="AV11" s="35"/>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row>
    <row r="12" spans="1:127" ht="15.5">
      <c r="A12" s="262" t="s">
        <v>32</v>
      </c>
      <c r="B12" s="286">
        <v>3</v>
      </c>
      <c r="C12" s="286">
        <v>3</v>
      </c>
      <c r="D12" s="286">
        <v>1</v>
      </c>
      <c r="E12" s="286">
        <v>1</v>
      </c>
      <c r="F12" s="286">
        <v>2</v>
      </c>
      <c r="G12" s="286">
        <v>1</v>
      </c>
      <c r="H12" s="286">
        <v>4</v>
      </c>
      <c r="I12" s="299">
        <v>4</v>
      </c>
      <c r="J12" s="187">
        <v>0</v>
      </c>
      <c r="K12" s="435">
        <v>4</v>
      </c>
      <c r="L12" s="166"/>
      <c r="M12" s="117"/>
      <c r="N12" s="38"/>
      <c r="O12" s="38"/>
      <c r="P12" s="38"/>
      <c r="Q12" s="38"/>
      <c r="R12" s="38"/>
      <c r="S12" s="38"/>
      <c r="T12" s="38"/>
      <c r="U12" s="38"/>
      <c r="V12" s="49"/>
      <c r="W12" s="11"/>
      <c r="X12" s="11"/>
      <c r="Y12" s="11"/>
      <c r="Z12" s="11"/>
      <c r="AA12" s="11"/>
      <c r="AB12" s="11"/>
      <c r="AC12" s="11"/>
      <c r="AD12" s="11"/>
      <c r="AE12" s="11"/>
      <c r="AF12" s="127"/>
      <c r="AG12" s="127"/>
      <c r="AH12" s="127"/>
      <c r="AI12" s="127"/>
      <c r="AJ12" s="127"/>
      <c r="AK12" s="127"/>
      <c r="AL12" s="127"/>
      <c r="AM12" s="11"/>
      <c r="AN12" s="11"/>
      <c r="AO12" s="11"/>
      <c r="AP12" s="11"/>
      <c r="AQ12" s="11"/>
      <c r="AR12" s="11"/>
      <c r="AS12" s="11"/>
      <c r="AT12" s="11"/>
      <c r="AU12" s="11"/>
      <c r="AV12" s="35"/>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row>
    <row r="13" spans="1:127" ht="15.5">
      <c r="A13" s="262" t="s">
        <v>154</v>
      </c>
      <c r="B13" s="286">
        <v>0</v>
      </c>
      <c r="C13" s="180">
        <v>0</v>
      </c>
      <c r="D13" s="180">
        <v>0</v>
      </c>
      <c r="E13" s="180">
        <v>0</v>
      </c>
      <c r="F13" s="286">
        <v>1</v>
      </c>
      <c r="G13" s="286">
        <v>1</v>
      </c>
      <c r="H13" s="286">
        <v>0</v>
      </c>
      <c r="I13" s="299">
        <v>1</v>
      </c>
      <c r="J13" s="187">
        <v>0</v>
      </c>
      <c r="K13" s="435">
        <v>0</v>
      </c>
      <c r="L13" s="166"/>
      <c r="M13" s="117"/>
      <c r="N13" s="38"/>
      <c r="O13" s="38"/>
      <c r="P13" s="38"/>
      <c r="Q13" s="38"/>
      <c r="R13" s="38"/>
      <c r="S13" s="38"/>
      <c r="T13" s="38"/>
      <c r="U13" s="38"/>
      <c r="V13" s="49"/>
      <c r="W13" s="11"/>
      <c r="X13" s="11"/>
      <c r="Y13" s="11"/>
      <c r="Z13" s="11"/>
      <c r="AA13" s="11"/>
      <c r="AB13" s="11"/>
      <c r="AC13" s="11"/>
      <c r="AD13" s="11"/>
      <c r="AE13" s="11"/>
      <c r="AF13" s="127"/>
      <c r="AG13" s="127"/>
      <c r="AH13" s="127"/>
      <c r="AI13" s="127"/>
      <c r="AJ13" s="127"/>
      <c r="AK13" s="127"/>
      <c r="AL13" s="127"/>
      <c r="AM13" s="11"/>
      <c r="AN13" s="11"/>
      <c r="AO13" s="11"/>
      <c r="AP13" s="11"/>
      <c r="AQ13" s="11"/>
      <c r="AR13" s="11"/>
      <c r="AS13" s="11"/>
      <c r="AT13" s="11"/>
      <c r="AU13" s="11"/>
      <c r="AV13" s="35"/>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row>
    <row r="14" spans="1:127" ht="15.5">
      <c r="A14" s="768" t="s">
        <v>29</v>
      </c>
      <c r="B14" s="769">
        <v>810</v>
      </c>
      <c r="C14" s="769">
        <v>780</v>
      </c>
      <c r="D14" s="769">
        <v>930</v>
      </c>
      <c r="E14" s="769">
        <v>1020</v>
      </c>
      <c r="F14" s="769">
        <v>930</v>
      </c>
      <c r="G14" s="769">
        <v>1070</v>
      </c>
      <c r="H14" s="769">
        <v>1040</v>
      </c>
      <c r="I14" s="770">
        <v>1000</v>
      </c>
      <c r="J14" s="771">
        <v>70</v>
      </c>
      <c r="K14" s="686">
        <v>820</v>
      </c>
      <c r="L14" s="117"/>
      <c r="M14" s="117"/>
      <c r="N14" s="38"/>
      <c r="O14" s="38"/>
      <c r="P14" s="38"/>
      <c r="Q14" s="38"/>
      <c r="R14" s="38"/>
      <c r="S14" s="38"/>
      <c r="T14" s="38"/>
      <c r="U14" s="38"/>
      <c r="V14" s="49"/>
      <c r="W14" s="11"/>
      <c r="X14" s="128"/>
      <c r="Y14" s="128"/>
      <c r="Z14" s="128"/>
      <c r="AA14" s="128"/>
      <c r="AB14" s="128"/>
      <c r="AC14" s="128"/>
      <c r="AD14" s="128"/>
      <c r="AE14" s="11"/>
      <c r="AF14" s="11"/>
      <c r="AG14" s="11"/>
      <c r="AH14" s="11"/>
      <c r="AI14" s="11"/>
      <c r="AJ14" s="11"/>
      <c r="AK14" s="11"/>
      <c r="AL14" s="11"/>
      <c r="AM14" s="11"/>
      <c r="AN14" s="11"/>
      <c r="AO14" s="11"/>
      <c r="AP14" s="11"/>
      <c r="AQ14" s="11"/>
      <c r="AR14" s="11"/>
      <c r="AS14" s="11"/>
      <c r="AT14" s="11"/>
      <c r="AU14" s="11"/>
      <c r="AV14" s="35"/>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row>
    <row r="15" spans="1:127">
      <c r="A15" s="388"/>
      <c r="B15" s="607"/>
      <c r="C15" s="607"/>
      <c r="D15" s="607"/>
      <c r="E15" s="607"/>
      <c r="F15" s="607"/>
      <c r="G15" s="607"/>
      <c r="H15" s="607"/>
      <c r="I15" s="607"/>
      <c r="J15" s="607"/>
      <c r="K15" s="607"/>
      <c r="L15" s="607"/>
      <c r="M15" s="607"/>
      <c r="N15" s="607"/>
      <c r="O15" s="607"/>
      <c r="P15" s="607"/>
      <c r="Q15" s="607"/>
      <c r="R15" s="117"/>
      <c r="S15" s="117"/>
      <c r="T15" s="117"/>
      <c r="U15" s="117"/>
      <c r="V15" s="117"/>
      <c r="W15" s="31"/>
      <c r="X15" s="31"/>
      <c r="Y15" s="31"/>
      <c r="Z15" s="31"/>
      <c r="AA15" s="31"/>
      <c r="AB15" s="31"/>
      <c r="AC15" s="31"/>
      <c r="AD15" s="31"/>
      <c r="AE15" s="31"/>
      <c r="AF15" s="33"/>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35"/>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row>
    <row r="16" spans="1:127">
      <c r="A16" s="438"/>
      <c r="B16" s="438"/>
      <c r="C16" s="438"/>
      <c r="D16" s="438"/>
      <c r="E16" s="438"/>
      <c r="F16" s="438"/>
      <c r="G16" s="438"/>
      <c r="H16" s="438"/>
      <c r="I16" s="438"/>
      <c r="J16" s="438"/>
      <c r="K16" s="438"/>
      <c r="L16" s="438"/>
      <c r="M16" s="438"/>
      <c r="N16" s="438"/>
      <c r="O16" s="438"/>
      <c r="P16" s="438"/>
      <c r="Q16" s="437"/>
      <c r="R16" s="31"/>
      <c r="S16" s="31"/>
      <c r="T16" s="31"/>
      <c r="U16" s="31"/>
      <c r="V16" s="31"/>
      <c r="W16" s="31"/>
      <c r="X16" s="31"/>
      <c r="Y16" s="31"/>
      <c r="Z16" s="31"/>
      <c r="AA16" s="31"/>
      <c r="AB16" s="31"/>
      <c r="AC16" s="31"/>
      <c r="AD16" s="31"/>
      <c r="AE16" s="31"/>
      <c r="AF16" s="33"/>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35"/>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row>
    <row r="17" spans="1:127">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3"/>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35"/>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row>
    <row r="18" spans="1:127">
      <c r="A18" s="31"/>
      <c r="B18" s="31"/>
      <c r="C18" s="31"/>
      <c r="D18" s="31"/>
      <c r="E18" s="31"/>
      <c r="F18" s="31"/>
      <c r="G18" s="31"/>
      <c r="H18" s="31"/>
      <c r="I18" s="31"/>
      <c r="J18" s="31"/>
      <c r="K18" s="31"/>
      <c r="L18" s="31"/>
      <c r="M18" s="31"/>
      <c r="N18" s="31"/>
      <c r="O18" s="31"/>
      <c r="P18" s="31"/>
      <c r="Q18" s="31"/>
      <c r="R18" s="31"/>
      <c r="S18" s="31"/>
      <c r="T18" s="32"/>
      <c r="U18" s="32"/>
      <c r="V18" s="32"/>
      <c r="W18" s="31"/>
      <c r="X18" s="31"/>
      <c r="Y18" s="31"/>
      <c r="Z18" s="31"/>
      <c r="AA18" s="31"/>
      <c r="AB18" s="31"/>
      <c r="AC18" s="31"/>
      <c r="AD18" s="31"/>
      <c r="AE18" s="31"/>
      <c r="AF18" s="33"/>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35"/>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row>
    <row r="19" spans="1:127">
      <c r="A19" s="31"/>
      <c r="B19" s="31"/>
      <c r="C19" s="31"/>
      <c r="D19" s="31"/>
      <c r="E19" s="31"/>
      <c r="F19" s="31"/>
      <c r="G19" s="31"/>
      <c r="H19" s="31"/>
      <c r="I19" s="31"/>
      <c r="J19" s="31"/>
      <c r="K19" s="31"/>
      <c r="L19" s="31"/>
      <c r="M19" s="31"/>
      <c r="N19" s="31"/>
      <c r="O19" s="31"/>
      <c r="P19" s="31"/>
      <c r="Q19" s="31"/>
      <c r="R19" s="31"/>
      <c r="S19" s="31"/>
      <c r="T19" s="31"/>
      <c r="U19" s="31"/>
      <c r="V19" s="31"/>
      <c r="W19" s="35"/>
      <c r="X19" s="31"/>
      <c r="Y19" s="31"/>
      <c r="Z19" s="31"/>
      <c r="AA19" s="31"/>
      <c r="AB19" s="31"/>
      <c r="AC19" s="31"/>
      <c r="AD19" s="31"/>
      <c r="AE19" s="31"/>
      <c r="AF19" s="31"/>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row>
    <row r="20" spans="1:127">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7"/>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row>
    <row r="21" spans="1:127">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row>
    <row r="22" spans="1:127" ht="13">
      <c r="A22" s="31"/>
      <c r="B22" s="31"/>
      <c r="C22" s="31"/>
      <c r="D22" s="31"/>
      <c r="E22" s="31"/>
      <c r="F22" s="31"/>
      <c r="G22" s="31"/>
      <c r="H22" s="31"/>
      <c r="I22" s="31"/>
      <c r="J22" s="31"/>
      <c r="K22" s="31"/>
      <c r="L22" s="31"/>
      <c r="M22" s="31"/>
      <c r="N22" s="31"/>
      <c r="O22" s="31"/>
      <c r="P22" s="31"/>
      <c r="Q22" s="31"/>
      <c r="R22" s="31"/>
      <c r="S22" s="31"/>
      <c r="T22" s="31"/>
      <c r="U22" s="31"/>
      <c r="V22" s="31"/>
      <c r="W22" s="42"/>
      <c r="X22" s="42"/>
      <c r="Y22" s="42"/>
      <c r="Z22" s="42"/>
      <c r="AA22" s="42"/>
      <c r="AB22" s="42"/>
      <c r="AC22" s="42"/>
      <c r="AD22" s="42"/>
      <c r="AE22" s="42"/>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row>
    <row r="23" spans="1:127" ht="15.5">
      <c r="A23" s="31"/>
      <c r="B23" s="31"/>
      <c r="C23" s="31"/>
      <c r="D23" s="31"/>
      <c r="E23" s="31"/>
      <c r="F23" s="31"/>
      <c r="G23" s="31"/>
      <c r="H23" s="31"/>
      <c r="I23" s="31"/>
      <c r="J23" s="31"/>
      <c r="K23" s="31"/>
      <c r="L23" s="31"/>
      <c r="M23" s="31"/>
      <c r="N23" s="31"/>
      <c r="O23" s="31"/>
      <c r="P23" s="31"/>
      <c r="Q23" s="31"/>
      <c r="R23" s="31"/>
      <c r="S23" s="31"/>
      <c r="T23" s="31"/>
      <c r="U23" s="31"/>
      <c r="V23" s="31"/>
      <c r="W23" s="302"/>
      <c r="X23" s="303"/>
      <c r="Y23" s="42"/>
      <c r="Z23" s="42"/>
      <c r="AA23" s="42"/>
      <c r="AB23" s="42"/>
      <c r="AC23" s="42"/>
      <c r="AD23" s="42"/>
      <c r="AE23" s="42"/>
      <c r="AF23" s="42"/>
      <c r="AG23" s="42"/>
      <c r="AH23" s="42"/>
      <c r="AI23" s="42"/>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row>
    <row r="24" spans="1:127">
      <c r="A24" s="31"/>
      <c r="B24" s="31"/>
      <c r="C24" s="31"/>
      <c r="D24" s="31"/>
      <c r="E24" s="31"/>
      <c r="F24" s="31"/>
      <c r="G24" s="31"/>
      <c r="H24" s="31"/>
      <c r="I24" s="31"/>
      <c r="J24" s="31"/>
      <c r="K24" s="31"/>
      <c r="L24" s="31"/>
      <c r="M24" s="31"/>
      <c r="N24" s="31"/>
      <c r="O24" s="31"/>
      <c r="P24" s="31"/>
      <c r="Q24" s="31"/>
      <c r="R24" s="31"/>
      <c r="S24" s="31"/>
      <c r="T24" s="31"/>
      <c r="U24" s="31"/>
      <c r="V24" s="31"/>
      <c r="W24" s="37"/>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row>
    <row r="25" spans="1:127">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row>
    <row r="26" spans="1:127">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row>
    <row r="27" spans="1:127">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row>
    <row r="28" spans="1:127">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row>
    <row r="29" spans="1:127">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row>
    <row r="30" spans="1:127">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row>
    <row r="31" spans="1:127">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row>
    <row r="32" spans="1:127">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row>
    <row r="33" spans="1:127">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row>
    <row r="34" spans="1:127">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row>
    <row r="35" spans="1:127">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row>
    <row r="36" spans="1:127">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row>
    <row r="37" spans="1:127">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row>
    <row r="38" spans="1:127">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row>
    <row r="39" spans="1:127">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row>
    <row r="40" spans="1:127">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row>
    <row r="41" spans="1:127">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row>
    <row r="42" spans="1:127">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row>
    <row r="43" spans="1:127">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row>
    <row r="44" spans="1:127">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row>
    <row r="45" spans="1:127">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row>
    <row r="46" spans="1:127">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row>
    <row r="47" spans="1:127">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row>
    <row r="48" spans="1:127">
      <c r="A48" s="31"/>
      <c r="B48" s="31"/>
      <c r="C48" s="31"/>
      <c r="D48" s="31"/>
      <c r="E48" s="31"/>
      <c r="F48" s="31"/>
      <c r="G48" s="31"/>
      <c r="H48" s="31"/>
      <c r="I48" s="31"/>
      <c r="J48" s="31"/>
      <c r="K48" s="31"/>
      <c r="L48" s="31"/>
      <c r="M48" s="31"/>
      <c r="N48" s="31"/>
      <c r="O48" s="31"/>
      <c r="P48" s="31"/>
      <c r="Q48" s="31"/>
      <c r="R48" s="31"/>
      <c r="S48" s="31"/>
      <c r="T48" s="38"/>
      <c r="U48" s="38"/>
      <c r="V48" s="38"/>
      <c r="W48" s="38"/>
      <c r="X48" s="38"/>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row>
    <row r="49" spans="1:127">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row>
    <row r="50" spans="1:127">
      <c r="A50" s="31"/>
      <c r="B50" s="31"/>
      <c r="C50" s="31"/>
      <c r="D50" s="31"/>
      <c r="E50" s="31"/>
      <c r="F50" s="31"/>
      <c r="G50" s="31"/>
      <c r="H50" s="31"/>
      <c r="I50" s="31"/>
      <c r="J50" s="31"/>
      <c r="K50" s="31"/>
      <c r="L50" s="31"/>
      <c r="M50" s="31"/>
      <c r="N50" s="31"/>
      <c r="O50" s="31"/>
      <c r="P50" s="31"/>
      <c r="Q50" s="40"/>
      <c r="R50" s="40"/>
      <c r="S50" s="40"/>
      <c r="T50" s="41"/>
      <c r="U50" s="41"/>
      <c r="V50" s="41"/>
      <c r="W50" s="41"/>
      <c r="X50" s="41"/>
      <c r="Y50" s="40"/>
      <c r="Z50" s="40"/>
      <c r="AA50" s="129"/>
      <c r="AB50" s="40"/>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row>
    <row r="51" spans="1:127">
      <c r="A51" s="31"/>
      <c r="B51" s="31"/>
      <c r="C51" s="31"/>
      <c r="D51" s="31"/>
      <c r="E51" s="31"/>
      <c r="F51" s="31"/>
      <c r="G51" s="31"/>
      <c r="H51" s="31"/>
      <c r="I51" s="31"/>
      <c r="J51" s="31"/>
      <c r="K51" s="31"/>
      <c r="L51" s="31"/>
      <c r="M51" s="31"/>
      <c r="N51" s="31"/>
      <c r="O51" s="31"/>
      <c r="P51" s="31"/>
      <c r="Q51" s="40"/>
      <c r="R51" s="40"/>
      <c r="S51" s="40"/>
      <c r="T51" s="41"/>
      <c r="U51" s="41"/>
      <c r="V51" s="41"/>
      <c r="W51" s="41"/>
      <c r="X51" s="41"/>
      <c r="Y51" s="40"/>
      <c r="Z51" s="40"/>
      <c r="AA51" s="40"/>
      <c r="AB51" s="40"/>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row>
    <row r="52" spans="1:127">
      <c r="A52" s="31"/>
      <c r="B52" s="31"/>
      <c r="C52" s="31"/>
      <c r="D52" s="31"/>
      <c r="E52" s="31"/>
      <c r="F52" s="31"/>
      <c r="G52" s="31"/>
      <c r="H52" s="31"/>
      <c r="I52" s="31"/>
      <c r="J52" s="31"/>
      <c r="K52" s="31"/>
      <c r="L52" s="31"/>
      <c r="M52" s="31"/>
      <c r="N52" s="31"/>
      <c r="O52" s="31"/>
      <c r="P52" s="31"/>
      <c r="Q52" s="40"/>
      <c r="R52" s="40"/>
      <c r="S52" s="40"/>
      <c r="T52" s="41"/>
      <c r="U52" s="41"/>
      <c r="V52" s="41"/>
      <c r="W52" s="41"/>
      <c r="X52" s="41"/>
      <c r="Y52" s="40"/>
      <c r="Z52" s="40"/>
      <c r="AA52" s="40"/>
      <c r="AB52" s="40"/>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row>
    <row r="53" spans="1:127">
      <c r="A53" s="31"/>
      <c r="B53" s="31"/>
      <c r="C53" s="31"/>
      <c r="D53" s="31"/>
      <c r="E53" s="31"/>
      <c r="F53" s="31"/>
      <c r="G53" s="31"/>
      <c r="H53" s="31"/>
      <c r="I53" s="31"/>
      <c r="J53" s="31"/>
      <c r="K53" s="31"/>
      <c r="L53" s="31"/>
      <c r="M53" s="31"/>
      <c r="N53" s="31"/>
      <c r="O53" s="31"/>
      <c r="P53" s="31"/>
      <c r="Q53" s="40"/>
      <c r="R53" s="40"/>
      <c r="S53" s="40"/>
      <c r="T53" s="41"/>
      <c r="U53" s="41"/>
      <c r="V53" s="41"/>
      <c r="W53" s="41"/>
      <c r="X53" s="41"/>
      <c r="Y53" s="40"/>
      <c r="Z53" s="40"/>
      <c r="AA53" s="40"/>
      <c r="AB53" s="40"/>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row>
    <row r="54" spans="1:127">
      <c r="A54" s="31"/>
      <c r="B54" s="31"/>
      <c r="C54" s="31"/>
      <c r="D54" s="31"/>
      <c r="E54" s="31"/>
      <c r="F54" s="31"/>
      <c r="G54" s="31"/>
      <c r="H54" s="31"/>
      <c r="I54" s="31"/>
      <c r="J54" s="31"/>
      <c r="K54" s="31"/>
      <c r="L54" s="31"/>
      <c r="M54" s="31"/>
      <c r="N54" s="31"/>
      <c r="O54" s="31"/>
      <c r="P54" s="31"/>
      <c r="Q54" s="40"/>
      <c r="R54" s="40"/>
      <c r="S54" s="40"/>
      <c r="T54" s="41"/>
      <c r="U54" s="41"/>
      <c r="V54" s="41"/>
      <c r="W54" s="41"/>
      <c r="X54" s="41"/>
      <c r="Y54" s="40"/>
      <c r="Z54" s="40"/>
      <c r="AA54" s="40"/>
      <c r="AB54" s="40"/>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row>
    <row r="55" spans="1:127">
      <c r="A55" s="31"/>
      <c r="B55" s="31"/>
      <c r="C55" s="31"/>
      <c r="D55" s="31"/>
      <c r="E55" s="31"/>
      <c r="F55" s="31"/>
      <c r="G55" s="31"/>
      <c r="H55" s="31"/>
      <c r="I55" s="31"/>
      <c r="J55" s="31"/>
      <c r="K55" s="31"/>
      <c r="L55" s="31"/>
      <c r="M55" s="31"/>
      <c r="N55" s="31"/>
      <c r="O55" s="31"/>
      <c r="P55" s="31"/>
      <c r="Q55" s="31"/>
      <c r="R55" s="31"/>
      <c r="S55" s="31"/>
      <c r="T55" s="38"/>
      <c r="U55" s="38"/>
      <c r="V55" s="38"/>
      <c r="W55" s="38"/>
      <c r="X55" s="38"/>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row>
    <row r="56" spans="1:127">
      <c r="A56" s="31"/>
      <c r="B56" s="31"/>
      <c r="C56" s="31"/>
      <c r="D56" s="31"/>
      <c r="E56" s="31"/>
      <c r="F56" s="31"/>
      <c r="G56" s="31"/>
      <c r="H56" s="31"/>
      <c r="I56" s="31"/>
      <c r="J56" s="31"/>
      <c r="K56" s="31"/>
      <c r="L56" s="31"/>
      <c r="M56" s="31"/>
      <c r="N56" s="31"/>
      <c r="O56" s="31"/>
      <c r="P56" s="31"/>
      <c r="Q56" s="31"/>
      <c r="R56" s="31"/>
      <c r="S56" s="31"/>
      <c r="T56" s="117"/>
      <c r="U56" s="117"/>
      <c r="V56" s="117"/>
      <c r="W56" s="117"/>
      <c r="X56" s="117"/>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row>
    <row r="57" spans="1:127">
      <c r="A57" s="130"/>
      <c r="B57" s="130"/>
      <c r="C57" s="130"/>
      <c r="D57" s="130"/>
      <c r="E57" s="130"/>
      <c r="F57" s="130"/>
      <c r="G57" s="130"/>
      <c r="H57" s="130"/>
      <c r="I57" s="130"/>
      <c r="J57" s="130"/>
      <c r="K57" s="40"/>
      <c r="L57" s="130"/>
      <c r="M57" s="130"/>
      <c r="N57" s="130"/>
      <c r="O57" s="130"/>
      <c r="P57" s="130"/>
      <c r="Q57" s="131"/>
      <c r="R57" s="131"/>
      <c r="S57" s="131"/>
      <c r="T57" s="131"/>
      <c r="U57" s="131"/>
      <c r="V57" s="131"/>
      <c r="W57" s="131"/>
      <c r="X57" s="131"/>
      <c r="Y57" s="131"/>
      <c r="Z57" s="131"/>
      <c r="AA57" s="131"/>
      <c r="AB57" s="1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row>
    <row r="58" spans="1:127">
      <c r="A58" s="119"/>
      <c r="B58" s="119"/>
      <c r="C58" s="119"/>
      <c r="D58" s="119"/>
      <c r="E58" s="119"/>
      <c r="F58" s="119"/>
      <c r="G58" s="119"/>
      <c r="H58" s="119"/>
      <c r="I58" s="119"/>
      <c r="J58" s="119"/>
      <c r="K58" s="119"/>
      <c r="L58" s="119"/>
      <c r="M58" s="119"/>
      <c r="N58" s="119"/>
      <c r="O58" s="119"/>
      <c r="P58" s="119"/>
      <c r="Q58" s="31"/>
      <c r="R58" s="31"/>
      <c r="S58" s="117"/>
      <c r="T58" s="117"/>
      <c r="U58" s="117"/>
      <c r="V58" s="117"/>
      <c r="W58" s="117"/>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row>
    <row r="59" spans="1:127" ht="13">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32"/>
      <c r="AA59" s="120"/>
      <c r="AB59" s="120"/>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row>
    <row r="60" spans="1:127">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row>
    <row r="61" spans="1:127">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row>
    <row r="62" spans="1:127">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row>
    <row r="63" spans="1:127">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row>
    <row r="64" spans="1:127">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row>
    <row r="65" spans="1:127">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row>
    <row r="66" spans="1:127">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row>
    <row r="67" spans="1:127">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row>
    <row r="68" spans="1:127">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row>
    <row r="69" spans="1:127">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row>
    <row r="70" spans="1:127">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row>
    <row r="71" spans="1:127">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row>
    <row r="72" spans="1:127">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row>
    <row r="73" spans="1:127">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row>
    <row r="74" spans="1:127">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row>
    <row r="75" spans="1:127">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row>
    <row r="76" spans="1:127">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row>
    <row r="77" spans="1:127">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row>
    <row r="78" spans="1:127">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row>
    <row r="79" spans="1:127">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row>
    <row r="80" spans="1:127">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row>
    <row r="81" spans="1:127">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row>
    <row r="82" spans="1:127">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row>
    <row r="83" spans="1:127">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row>
    <row r="84" spans="1:127">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row>
    <row r="85" spans="1:127">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row>
    <row r="86" spans="1:127">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row>
    <row r="87" spans="1:127">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row>
    <row r="88" spans="1:127">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row>
    <row r="89" spans="1:127">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row>
    <row r="90" spans="1:127">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row>
    <row r="91" spans="1:127">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row>
    <row r="92" spans="1:127">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row>
    <row r="93" spans="1:127">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row>
    <row r="94" spans="1:127">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row>
    <row r="95" spans="1:127">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row>
    <row r="96" spans="1:127">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row>
    <row r="97" spans="1:127">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row>
    <row r="98" spans="1:127">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row>
    <row r="99" spans="1:127">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row>
    <row r="100" spans="1:127">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row>
    <row r="101" spans="1:127">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row>
    <row r="102" spans="1:127">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row>
    <row r="103" spans="1:127">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row>
    <row r="104" spans="1:127">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row>
    <row r="105" spans="1:127">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row>
    <row r="106" spans="1:127">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row>
    <row r="107" spans="1:127">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row>
    <row r="108" spans="1:127">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row>
    <row r="109" spans="1:127">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row>
    <row r="110" spans="1:127">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row>
    <row r="111" spans="1:127">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row>
    <row r="112" spans="1:127">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row>
    <row r="113" spans="1:127">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row>
    <row r="114" spans="1:127">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row>
    <row r="115" spans="1:127">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row>
    <row r="116" spans="1:127">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row>
    <row r="117" spans="1:127">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row>
    <row r="118" spans="1:127">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row>
    <row r="119" spans="1:127">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row>
    <row r="120" spans="1:127">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row>
    <row r="121" spans="1:127">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row>
    <row r="122" spans="1:127">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row>
    <row r="123" spans="1:127">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row>
    <row r="124" spans="1:127">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row>
    <row r="125" spans="1:127">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row>
    <row r="126" spans="1:127">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row>
    <row r="127" spans="1:127">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row>
    <row r="128" spans="1:127">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row>
    <row r="129" spans="1:127">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row>
    <row r="130" spans="1:127">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row>
    <row r="131" spans="1:127">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row>
    <row r="132" spans="1:127">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row>
    <row r="133" spans="1:127">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row>
    <row r="134" spans="1:127">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row>
    <row r="135" spans="1:127">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row>
    <row r="136" spans="1:127">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row>
    <row r="137" spans="1:127">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row>
    <row r="138" spans="1:127">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row>
    <row r="139" spans="1:127">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row>
    <row r="140" spans="1:127">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row>
    <row r="141" spans="1:127">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row>
    <row r="142" spans="1:127">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row>
    <row r="143" spans="1:127">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row>
    <row r="144" spans="1:127">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row>
    <row r="145" spans="1:127">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row>
    <row r="146" spans="1:127">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row>
    <row r="147" spans="1:127">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row>
    <row r="148" spans="1:127">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row>
    <row r="149" spans="1:127">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row>
    <row r="150" spans="1:127">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row>
    <row r="151" spans="1:127">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row>
    <row r="152" spans="1:127">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row>
    <row r="153" spans="1:127">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row>
    <row r="154" spans="1:127">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row>
    <row r="155" spans="1:127">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row>
    <row r="156" spans="1:127">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row>
    <row r="157" spans="1:127">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row>
    <row r="158" spans="1:127">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row>
    <row r="159" spans="1:127">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row>
    <row r="160" spans="1:127">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row>
    <row r="161" spans="1:127">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row>
    <row r="162" spans="1:127">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row>
    <row r="163" spans="1:127">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row>
    <row r="164" spans="1:127">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row>
    <row r="165" spans="1:127">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row>
    <row r="166" spans="1:127">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row>
    <row r="167" spans="1:127">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row>
    <row r="168" spans="1:127">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row>
    <row r="169" spans="1:127">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row>
    <row r="170" spans="1:127">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row>
    <row r="171" spans="1:127">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row>
    <row r="172" spans="1:127">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row>
    <row r="173" spans="1:127">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row>
    <row r="174" spans="1:127">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row>
    <row r="175" spans="1:127">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row>
    <row r="176" spans="1:127">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row>
    <row r="177" spans="1:127">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row>
    <row r="178" spans="1:127">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row>
    <row r="179" spans="1:127">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row>
    <row r="180" spans="1:127">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row>
    <row r="181" spans="1:127">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row>
    <row r="182" spans="1:127">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row>
    <row r="183" spans="1:127">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row>
    <row r="184" spans="1:127">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row>
    <row r="185" spans="1:127">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row>
    <row r="186" spans="1:127">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row>
    <row r="187" spans="1:127">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row>
    <row r="188" spans="1:127">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row>
    <row r="189" spans="1:127">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row>
    <row r="190" spans="1:127">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row>
    <row r="191" spans="1:127">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row>
    <row r="192" spans="1:127">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row>
    <row r="193" spans="1:127">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row>
    <row r="194" spans="1:127">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row>
    <row r="195" spans="1:127">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row>
    <row r="196" spans="1:127">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row>
    <row r="197" spans="1:127">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row>
    <row r="198" spans="1:127">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row>
    <row r="199" spans="1:127">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row>
    <row r="200" spans="1:127">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row>
    <row r="201" spans="1:127">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row>
    <row r="202" spans="1:127">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row>
    <row r="203" spans="1:127">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row>
    <row r="204" spans="1:127">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row>
    <row r="205" spans="1:127">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row>
    <row r="206" spans="1:127">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row>
    <row r="207" spans="1:127">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row>
    <row r="208" spans="1:127">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row>
    <row r="209" spans="1:127">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row>
    <row r="210" spans="1:127">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row>
    <row r="211" spans="1:127">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row>
    <row r="212" spans="1:127">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row>
    <row r="213" spans="1:127">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row>
    <row r="214" spans="1:127">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row>
    <row r="215" spans="1:127">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row>
    <row r="216" spans="1:127">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row>
    <row r="217" spans="1:127">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row>
    <row r="218" spans="1:127">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row>
    <row r="219" spans="1:127">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row>
    <row r="220" spans="1:127">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1"/>
      <c r="BV220" s="31"/>
      <c r="BW220" s="31"/>
      <c r="BX220" s="31"/>
      <c r="BY220" s="31"/>
      <c r="BZ220" s="31"/>
      <c r="CA220" s="31"/>
      <c r="CB220" s="31"/>
      <c r="CC220" s="31"/>
      <c r="CD220" s="31"/>
      <c r="CE220" s="31"/>
      <c r="CF220" s="31"/>
      <c r="CG220" s="31"/>
      <c r="CH220" s="31"/>
      <c r="CI220" s="31"/>
      <c r="CJ220" s="31"/>
      <c r="CK220" s="31"/>
      <c r="CL220" s="31"/>
      <c r="CM220" s="31"/>
      <c r="CN220" s="31"/>
      <c r="CO220" s="31"/>
      <c r="CP220" s="31"/>
      <c r="CQ220" s="31"/>
      <c r="CR220" s="31"/>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row>
    <row r="221" spans="1:127">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c r="CD221" s="31"/>
      <c r="CE221" s="31"/>
      <c r="CF221" s="31"/>
      <c r="CG221" s="31"/>
      <c r="CH221" s="31"/>
      <c r="CI221" s="31"/>
      <c r="CJ221" s="31"/>
      <c r="CK221" s="31"/>
      <c r="CL221" s="31"/>
      <c r="CM221" s="31"/>
      <c r="CN221" s="31"/>
      <c r="CO221" s="31"/>
      <c r="CP221" s="31"/>
      <c r="CQ221" s="31"/>
      <c r="CR221" s="31"/>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row>
    <row r="222" spans="1:127">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row>
    <row r="223" spans="1:127">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row>
    <row r="224" spans="1:127">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c r="BY224" s="31"/>
      <c r="BZ224" s="31"/>
      <c r="CA224" s="31"/>
      <c r="CB224" s="31"/>
      <c r="CC224" s="31"/>
      <c r="CD224" s="31"/>
      <c r="CE224" s="31"/>
      <c r="CF224" s="31"/>
      <c r="CG224" s="31"/>
      <c r="CH224" s="31"/>
      <c r="CI224" s="31"/>
      <c r="CJ224" s="31"/>
      <c r="CK224" s="31"/>
      <c r="CL224" s="31"/>
      <c r="CM224" s="31"/>
      <c r="CN224" s="31"/>
      <c r="CO224" s="31"/>
      <c r="CP224" s="31"/>
      <c r="CQ224" s="31"/>
      <c r="CR224" s="31"/>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row>
    <row r="225" spans="1:127">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row>
    <row r="226" spans="1:127">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row>
    <row r="227" spans="1:127">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row>
    <row r="228" spans="1:127">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c r="BY228" s="31"/>
      <c r="BZ228" s="31"/>
      <c r="CA228" s="31"/>
      <c r="CB228" s="31"/>
      <c r="CC228" s="31"/>
      <c r="CD228" s="31"/>
      <c r="CE228" s="31"/>
      <c r="CF228" s="31"/>
      <c r="CG228" s="31"/>
      <c r="CH228" s="31"/>
      <c r="CI228" s="31"/>
      <c r="CJ228" s="31"/>
      <c r="CK228" s="31"/>
      <c r="CL228" s="31"/>
      <c r="CM228" s="31"/>
      <c r="CN228" s="31"/>
      <c r="CO228" s="31"/>
      <c r="CP228" s="31"/>
      <c r="CQ228" s="31"/>
      <c r="CR228" s="31"/>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row>
    <row r="229" spans="1:127">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row>
    <row r="230" spans="1:127">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c r="CB230" s="31"/>
      <c r="CC230" s="31"/>
      <c r="CD230" s="31"/>
      <c r="CE230" s="31"/>
      <c r="CF230" s="31"/>
      <c r="CG230" s="31"/>
      <c r="CH230" s="31"/>
      <c r="CI230" s="31"/>
      <c r="CJ230" s="31"/>
      <c r="CK230" s="31"/>
      <c r="CL230" s="31"/>
      <c r="CM230" s="31"/>
      <c r="CN230" s="31"/>
      <c r="CO230" s="31"/>
      <c r="CP230" s="31"/>
      <c r="CQ230" s="31"/>
      <c r="CR230" s="31"/>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row>
    <row r="231" spans="1:127">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row>
    <row r="232" spans="1:127">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c r="CD232" s="31"/>
      <c r="CE232" s="31"/>
      <c r="CF232" s="31"/>
      <c r="CG232" s="31"/>
      <c r="CH232" s="31"/>
      <c r="CI232" s="31"/>
      <c r="CJ232" s="31"/>
      <c r="CK232" s="31"/>
      <c r="CL232" s="31"/>
      <c r="CM232" s="31"/>
      <c r="CN232" s="31"/>
      <c r="CO232" s="31"/>
      <c r="CP232" s="31"/>
      <c r="CQ232" s="31"/>
      <c r="CR232" s="31"/>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row>
    <row r="233" spans="1:127">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row>
    <row r="234" spans="1:127">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c r="CD234" s="31"/>
      <c r="CE234" s="31"/>
      <c r="CF234" s="31"/>
      <c r="CG234" s="31"/>
      <c r="CH234" s="31"/>
      <c r="CI234" s="31"/>
      <c r="CJ234" s="31"/>
      <c r="CK234" s="31"/>
      <c r="CL234" s="31"/>
      <c r="CM234" s="31"/>
      <c r="CN234" s="31"/>
      <c r="CO234" s="31"/>
      <c r="CP234" s="31"/>
      <c r="CQ234" s="31"/>
      <c r="CR234" s="31"/>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row>
    <row r="235" spans="1:127">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row>
    <row r="236" spans="1:127">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row>
    <row r="237" spans="1:127">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c r="CD237" s="31"/>
      <c r="CE237" s="31"/>
      <c r="CF237" s="31"/>
      <c r="CG237" s="31"/>
      <c r="CH237" s="31"/>
      <c r="CI237" s="31"/>
      <c r="CJ237" s="31"/>
      <c r="CK237" s="31"/>
      <c r="CL237" s="31"/>
      <c r="CM237" s="31"/>
      <c r="CN237" s="31"/>
      <c r="CO237" s="31"/>
      <c r="CP237" s="31"/>
      <c r="CQ237" s="31"/>
      <c r="CR237" s="31"/>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row>
    <row r="238" spans="1:127">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c r="BY238" s="31"/>
      <c r="BZ238" s="31"/>
      <c r="CA238" s="31"/>
      <c r="CB238" s="31"/>
      <c r="CC238" s="31"/>
      <c r="CD238" s="31"/>
      <c r="CE238" s="31"/>
      <c r="CF238" s="31"/>
      <c r="CG238" s="31"/>
      <c r="CH238" s="31"/>
      <c r="CI238" s="31"/>
      <c r="CJ238" s="31"/>
      <c r="CK238" s="31"/>
      <c r="CL238" s="31"/>
      <c r="CM238" s="31"/>
      <c r="CN238" s="31"/>
      <c r="CO238" s="31"/>
      <c r="CP238" s="31"/>
      <c r="CQ238" s="31"/>
      <c r="CR238" s="31"/>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row>
    <row r="239" spans="1:127">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row>
    <row r="240" spans="1:127">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row>
    <row r="241" spans="1:127">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row>
    <row r="242" spans="1:127">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row>
    <row r="243" spans="1:127">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c r="CD243" s="31"/>
      <c r="CE243" s="31"/>
      <c r="CF243" s="31"/>
      <c r="CG243" s="31"/>
      <c r="CH243" s="31"/>
      <c r="CI243" s="31"/>
      <c r="CJ243" s="31"/>
      <c r="CK243" s="31"/>
      <c r="CL243" s="31"/>
      <c r="CM243" s="31"/>
      <c r="CN243" s="31"/>
      <c r="CO243" s="31"/>
      <c r="CP243" s="31"/>
      <c r="CQ243" s="31"/>
      <c r="CR243" s="31"/>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row>
    <row r="244" spans="1:127">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row>
    <row r="245" spans="1:127">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row>
    <row r="246" spans="1:127">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row>
    <row r="247" spans="1:127">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row>
    <row r="248" spans="1:127">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row>
    <row r="249" spans="1:127">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1"/>
      <c r="BV249" s="31"/>
      <c r="BW249" s="31"/>
      <c r="BX249" s="31"/>
      <c r="BY249" s="31"/>
      <c r="BZ249" s="31"/>
      <c r="CA249" s="31"/>
      <c r="CB249" s="31"/>
      <c r="CC249" s="31"/>
      <c r="CD249" s="31"/>
      <c r="CE249" s="31"/>
      <c r="CF249" s="31"/>
      <c r="CG249" s="31"/>
      <c r="CH249" s="31"/>
      <c r="CI249" s="31"/>
      <c r="CJ249" s="31"/>
      <c r="CK249" s="31"/>
      <c r="CL249" s="31"/>
      <c r="CM249" s="31"/>
      <c r="CN249" s="31"/>
      <c r="CO249" s="31"/>
      <c r="CP249" s="31"/>
      <c r="CQ249" s="31"/>
      <c r="CR249" s="31"/>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row>
    <row r="250" spans="1:127">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1"/>
      <c r="BV250" s="31"/>
      <c r="BW250" s="31"/>
      <c r="BX250" s="31"/>
      <c r="BY250" s="31"/>
      <c r="BZ250" s="31"/>
      <c r="CA250" s="31"/>
      <c r="CB250" s="31"/>
      <c r="CC250" s="31"/>
      <c r="CD250" s="31"/>
      <c r="CE250" s="31"/>
      <c r="CF250" s="31"/>
      <c r="CG250" s="31"/>
      <c r="CH250" s="31"/>
      <c r="CI250" s="31"/>
      <c r="CJ250" s="31"/>
      <c r="CK250" s="31"/>
      <c r="CL250" s="31"/>
      <c r="CM250" s="31"/>
      <c r="CN250" s="31"/>
      <c r="CO250" s="31"/>
      <c r="CP250" s="31"/>
      <c r="CQ250" s="31"/>
      <c r="CR250" s="31"/>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row>
    <row r="251" spans="1:127">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1"/>
      <c r="BV251" s="31"/>
      <c r="BW251" s="31"/>
      <c r="BX251" s="31"/>
      <c r="BY251" s="31"/>
      <c r="BZ251" s="31"/>
      <c r="CA251" s="31"/>
      <c r="CB251" s="31"/>
      <c r="CC251" s="31"/>
      <c r="CD251" s="31"/>
      <c r="CE251" s="31"/>
      <c r="CF251" s="31"/>
      <c r="CG251" s="31"/>
      <c r="CH251" s="31"/>
      <c r="CI251" s="31"/>
      <c r="CJ251" s="31"/>
      <c r="CK251" s="31"/>
      <c r="CL251" s="31"/>
      <c r="CM251" s="31"/>
      <c r="CN251" s="31"/>
      <c r="CO251" s="31"/>
      <c r="CP251" s="31"/>
      <c r="CQ251" s="31"/>
      <c r="CR251" s="31"/>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row>
    <row r="252" spans="1:127">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c r="CD252" s="31"/>
      <c r="CE252" s="31"/>
      <c r="CF252" s="31"/>
      <c r="CG252" s="31"/>
      <c r="CH252" s="31"/>
      <c r="CI252" s="31"/>
      <c r="CJ252" s="31"/>
      <c r="CK252" s="31"/>
      <c r="CL252" s="31"/>
      <c r="CM252" s="31"/>
      <c r="CN252" s="31"/>
      <c r="CO252" s="31"/>
      <c r="CP252" s="31"/>
      <c r="CQ252" s="31"/>
      <c r="CR252" s="31"/>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row>
    <row r="253" spans="1:127">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1"/>
      <c r="BV253" s="31"/>
      <c r="BW253" s="31"/>
      <c r="BX253" s="31"/>
      <c r="BY253" s="31"/>
      <c r="BZ253" s="31"/>
      <c r="CA253" s="31"/>
      <c r="CB253" s="31"/>
      <c r="CC253" s="31"/>
      <c r="CD253" s="31"/>
      <c r="CE253" s="31"/>
      <c r="CF253" s="31"/>
      <c r="CG253" s="31"/>
      <c r="CH253" s="31"/>
      <c r="CI253" s="31"/>
      <c r="CJ253" s="31"/>
      <c r="CK253" s="31"/>
      <c r="CL253" s="31"/>
      <c r="CM253" s="31"/>
      <c r="CN253" s="31"/>
      <c r="CO253" s="31"/>
      <c r="CP253" s="31"/>
      <c r="CQ253" s="31"/>
      <c r="CR253" s="31"/>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row>
    <row r="254" spans="1:127">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1"/>
      <c r="BV254" s="31"/>
      <c r="BW254" s="31"/>
      <c r="BX254" s="31"/>
      <c r="BY254" s="31"/>
      <c r="BZ254" s="31"/>
      <c r="CA254" s="31"/>
      <c r="CB254" s="31"/>
      <c r="CC254" s="31"/>
      <c r="CD254" s="31"/>
      <c r="CE254" s="31"/>
      <c r="CF254" s="31"/>
      <c r="CG254" s="31"/>
      <c r="CH254" s="31"/>
      <c r="CI254" s="31"/>
      <c r="CJ254" s="31"/>
      <c r="CK254" s="31"/>
      <c r="CL254" s="31"/>
      <c r="CM254" s="31"/>
      <c r="CN254" s="31"/>
      <c r="CO254" s="31"/>
      <c r="CP254" s="31"/>
      <c r="CQ254" s="31"/>
      <c r="CR254" s="31"/>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row>
    <row r="255" spans="1:127">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1"/>
      <c r="BV255" s="31"/>
      <c r="BW255" s="31"/>
      <c r="BX255" s="31"/>
      <c r="BY255" s="31"/>
      <c r="BZ255" s="31"/>
      <c r="CA255" s="31"/>
      <c r="CB255" s="31"/>
      <c r="CC255" s="31"/>
      <c r="CD255" s="31"/>
      <c r="CE255" s="31"/>
      <c r="CF255" s="31"/>
      <c r="CG255" s="31"/>
      <c r="CH255" s="31"/>
      <c r="CI255" s="31"/>
      <c r="CJ255" s="31"/>
      <c r="CK255" s="31"/>
      <c r="CL255" s="31"/>
      <c r="CM255" s="31"/>
      <c r="CN255" s="31"/>
      <c r="CO255" s="31"/>
      <c r="CP255" s="31"/>
      <c r="CQ255" s="31"/>
      <c r="CR255" s="31"/>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row>
    <row r="256" spans="1:127">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row>
    <row r="257" spans="1:127">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1"/>
      <c r="BV257" s="31"/>
      <c r="BW257" s="31"/>
      <c r="BX257" s="31"/>
      <c r="BY257" s="31"/>
      <c r="BZ257" s="31"/>
      <c r="CA257" s="31"/>
      <c r="CB257" s="31"/>
      <c r="CC257" s="31"/>
      <c r="CD257" s="31"/>
      <c r="CE257" s="31"/>
      <c r="CF257" s="31"/>
      <c r="CG257" s="31"/>
      <c r="CH257" s="31"/>
      <c r="CI257" s="31"/>
      <c r="CJ257" s="31"/>
      <c r="CK257" s="31"/>
      <c r="CL257" s="31"/>
      <c r="CM257" s="31"/>
      <c r="CN257" s="31"/>
      <c r="CO257" s="31"/>
      <c r="CP257" s="31"/>
      <c r="CQ257" s="31"/>
      <c r="CR257" s="31"/>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row>
    <row r="258" spans="1:127">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1"/>
      <c r="BV258" s="31"/>
      <c r="BW258" s="31"/>
      <c r="BX258" s="31"/>
      <c r="BY258" s="31"/>
      <c r="BZ258" s="31"/>
      <c r="CA258" s="31"/>
      <c r="CB258" s="31"/>
      <c r="CC258" s="31"/>
      <c r="CD258" s="31"/>
      <c r="CE258" s="31"/>
      <c r="CF258" s="31"/>
      <c r="CG258" s="31"/>
      <c r="CH258" s="31"/>
      <c r="CI258" s="31"/>
      <c r="CJ258" s="31"/>
      <c r="CK258" s="31"/>
      <c r="CL258" s="31"/>
      <c r="CM258" s="31"/>
      <c r="CN258" s="31"/>
      <c r="CO258" s="31"/>
      <c r="CP258" s="31"/>
      <c r="CQ258" s="31"/>
      <c r="CR258" s="31"/>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row>
    <row r="259" spans="1:127">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1"/>
      <c r="BV259" s="31"/>
      <c r="BW259" s="31"/>
      <c r="BX259" s="31"/>
      <c r="BY259" s="31"/>
      <c r="BZ259" s="31"/>
      <c r="CA259" s="31"/>
      <c r="CB259" s="31"/>
      <c r="CC259" s="31"/>
      <c r="CD259" s="31"/>
      <c r="CE259" s="31"/>
      <c r="CF259" s="31"/>
      <c r="CG259" s="31"/>
      <c r="CH259" s="31"/>
      <c r="CI259" s="31"/>
      <c r="CJ259" s="31"/>
      <c r="CK259" s="31"/>
      <c r="CL259" s="31"/>
      <c r="CM259" s="31"/>
      <c r="CN259" s="31"/>
      <c r="CO259" s="31"/>
      <c r="CP259" s="31"/>
      <c r="CQ259" s="31"/>
      <c r="CR259" s="31"/>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row>
    <row r="260" spans="1:127">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31"/>
      <c r="BS260" s="31"/>
      <c r="BT260" s="31"/>
      <c r="BU260" s="31"/>
      <c r="BV260" s="31"/>
      <c r="BW260" s="31"/>
      <c r="BX260" s="31"/>
      <c r="BY260" s="31"/>
      <c r="BZ260" s="31"/>
      <c r="CA260" s="31"/>
      <c r="CB260" s="31"/>
      <c r="CC260" s="31"/>
      <c r="CD260" s="31"/>
      <c r="CE260" s="31"/>
      <c r="CF260" s="31"/>
      <c r="CG260" s="31"/>
      <c r="CH260" s="31"/>
      <c r="CI260" s="31"/>
      <c r="CJ260" s="31"/>
      <c r="CK260" s="31"/>
      <c r="CL260" s="31"/>
      <c r="CM260" s="31"/>
      <c r="CN260" s="31"/>
      <c r="CO260" s="31"/>
      <c r="CP260" s="31"/>
      <c r="CQ260" s="31"/>
      <c r="CR260" s="31"/>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c r="DQ260" s="31"/>
      <c r="DR260" s="31"/>
      <c r="DS260" s="31"/>
      <c r="DT260" s="31"/>
      <c r="DU260" s="31"/>
      <c r="DV260" s="31"/>
      <c r="DW260" s="31"/>
    </row>
    <row r="261" spans="1:127">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row>
    <row r="262" spans="1:127">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1"/>
      <c r="BV262" s="31"/>
      <c r="BW262" s="31"/>
      <c r="BX262" s="31"/>
      <c r="BY262" s="31"/>
      <c r="BZ262" s="31"/>
      <c r="CA262" s="31"/>
      <c r="CB262" s="31"/>
      <c r="CC262" s="31"/>
      <c r="CD262" s="31"/>
      <c r="CE262" s="31"/>
      <c r="CF262" s="31"/>
      <c r="CG262" s="31"/>
      <c r="CH262" s="31"/>
      <c r="CI262" s="31"/>
      <c r="CJ262" s="31"/>
      <c r="CK262" s="31"/>
      <c r="CL262" s="31"/>
      <c r="CM262" s="31"/>
      <c r="CN262" s="31"/>
      <c r="CO262" s="31"/>
      <c r="CP262" s="31"/>
      <c r="CQ262" s="31"/>
      <c r="CR262" s="31"/>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row>
    <row r="263" spans="1:127">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row>
    <row r="264" spans="1:127">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1"/>
      <c r="BV264" s="31"/>
      <c r="BW264" s="31"/>
      <c r="BX264" s="31"/>
      <c r="BY264" s="31"/>
      <c r="BZ264" s="31"/>
      <c r="CA264" s="31"/>
      <c r="CB264" s="31"/>
      <c r="CC264" s="31"/>
      <c r="CD264" s="31"/>
      <c r="CE264" s="31"/>
      <c r="CF264" s="31"/>
      <c r="CG264" s="31"/>
      <c r="CH264" s="31"/>
      <c r="CI264" s="31"/>
      <c r="CJ264" s="31"/>
      <c r="CK264" s="31"/>
      <c r="CL264" s="31"/>
      <c r="CM264" s="31"/>
      <c r="CN264" s="31"/>
      <c r="CO264" s="31"/>
      <c r="CP264" s="31"/>
      <c r="CQ264" s="31"/>
      <c r="CR264" s="31"/>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row>
    <row r="265" spans="1:127">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1"/>
      <c r="BV265" s="31"/>
      <c r="BW265" s="31"/>
      <c r="BX265" s="31"/>
      <c r="BY265" s="31"/>
      <c r="BZ265" s="31"/>
      <c r="CA265" s="31"/>
      <c r="CB265" s="31"/>
      <c r="CC265" s="31"/>
      <c r="CD265" s="31"/>
      <c r="CE265" s="31"/>
      <c r="CF265" s="31"/>
      <c r="CG265" s="31"/>
      <c r="CH265" s="31"/>
      <c r="CI265" s="31"/>
      <c r="CJ265" s="31"/>
      <c r="CK265" s="31"/>
      <c r="CL265" s="31"/>
      <c r="CM265" s="31"/>
      <c r="CN265" s="31"/>
      <c r="CO265" s="31"/>
      <c r="CP265" s="31"/>
      <c r="CQ265" s="31"/>
      <c r="CR265" s="31"/>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row>
    <row r="266" spans="1:127">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row>
    <row r="267" spans="1:127">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c r="CD267" s="31"/>
      <c r="CE267" s="31"/>
      <c r="CF267" s="31"/>
      <c r="CG267" s="31"/>
      <c r="CH267" s="31"/>
      <c r="CI267" s="31"/>
      <c r="CJ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row>
    <row r="268" spans="1:127">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1"/>
      <c r="BV268" s="31"/>
      <c r="BW268" s="31"/>
      <c r="BX268" s="31"/>
      <c r="BY268" s="31"/>
      <c r="BZ268" s="31"/>
      <c r="CA268" s="31"/>
      <c r="CB268" s="31"/>
      <c r="CC268" s="31"/>
      <c r="CD268" s="31"/>
      <c r="CE268" s="31"/>
      <c r="CF268" s="31"/>
      <c r="CG268" s="31"/>
      <c r="CH268" s="31"/>
      <c r="CI268" s="31"/>
      <c r="CJ268" s="31"/>
      <c r="CK268" s="31"/>
      <c r="CL268" s="31"/>
      <c r="CM268" s="31"/>
      <c r="CN268" s="31"/>
      <c r="CO268" s="31"/>
      <c r="CP268" s="31"/>
      <c r="CQ268" s="31"/>
      <c r="CR268" s="31"/>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row>
    <row r="269" spans="1:127">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31"/>
      <c r="BS269" s="31"/>
      <c r="BT269" s="31"/>
      <c r="BU269" s="31"/>
      <c r="BV269" s="31"/>
      <c r="BW269" s="31"/>
      <c r="BX269" s="31"/>
      <c r="BY269" s="31"/>
      <c r="BZ269" s="31"/>
      <c r="CA269" s="31"/>
      <c r="CB269" s="31"/>
      <c r="CC269" s="31"/>
      <c r="CD269" s="31"/>
      <c r="CE269" s="31"/>
      <c r="CF269" s="31"/>
      <c r="CG269" s="31"/>
      <c r="CH269" s="31"/>
      <c r="CI269" s="31"/>
      <c r="CJ269" s="31"/>
      <c r="CK269" s="31"/>
      <c r="CL269" s="31"/>
      <c r="CM269" s="31"/>
      <c r="CN269" s="31"/>
      <c r="CO269" s="31"/>
      <c r="CP269" s="31"/>
      <c r="CQ269" s="31"/>
      <c r="CR269" s="31"/>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row>
    <row r="270" spans="1:127">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c r="BQ270" s="31"/>
      <c r="BR270" s="31"/>
      <c r="BS270" s="31"/>
      <c r="BT270" s="31"/>
      <c r="BU270" s="31"/>
      <c r="BV270" s="31"/>
      <c r="BW270" s="31"/>
      <c r="BX270" s="31"/>
      <c r="BY270" s="31"/>
      <c r="BZ270" s="31"/>
      <c r="CA270" s="31"/>
      <c r="CB270" s="31"/>
      <c r="CC270" s="31"/>
      <c r="CD270" s="31"/>
      <c r="CE270" s="31"/>
      <c r="CF270" s="31"/>
      <c r="CG270" s="31"/>
      <c r="CH270" s="31"/>
      <c r="CI270" s="31"/>
      <c r="CJ270" s="31"/>
      <c r="CK270" s="31"/>
      <c r="CL270" s="31"/>
      <c r="CM270" s="31"/>
      <c r="CN270" s="31"/>
      <c r="CO270" s="31"/>
      <c r="CP270" s="31"/>
      <c r="CQ270" s="31"/>
      <c r="CR270" s="31"/>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row>
    <row r="271" spans="1:127">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1"/>
      <c r="BV271" s="31"/>
      <c r="BW271" s="31"/>
      <c r="BX271" s="31"/>
      <c r="BY271" s="31"/>
      <c r="BZ271" s="31"/>
      <c r="CA271" s="31"/>
      <c r="CB271" s="31"/>
      <c r="CC271" s="31"/>
      <c r="CD271" s="31"/>
      <c r="CE271" s="31"/>
      <c r="CF271" s="31"/>
      <c r="CG271" s="31"/>
      <c r="CH271" s="31"/>
      <c r="CI271" s="31"/>
      <c r="CJ271" s="31"/>
      <c r="CK271" s="31"/>
      <c r="CL271" s="31"/>
      <c r="CM271" s="31"/>
      <c r="CN271" s="31"/>
      <c r="CO271" s="31"/>
      <c r="CP271" s="31"/>
      <c r="CQ271" s="31"/>
      <c r="CR271" s="31"/>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row>
    <row r="272" spans="1:127">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1"/>
      <c r="BV272" s="31"/>
      <c r="BW272" s="31"/>
      <c r="BX272" s="31"/>
      <c r="BY272" s="31"/>
      <c r="BZ272" s="31"/>
      <c r="CA272" s="31"/>
      <c r="CB272" s="31"/>
      <c r="CC272" s="31"/>
      <c r="CD272" s="31"/>
      <c r="CE272" s="31"/>
      <c r="CF272" s="31"/>
      <c r="CG272" s="31"/>
      <c r="CH272" s="31"/>
      <c r="CI272" s="31"/>
      <c r="CJ272" s="31"/>
      <c r="CK272" s="31"/>
      <c r="CL272" s="31"/>
      <c r="CM272" s="31"/>
      <c r="CN272" s="31"/>
      <c r="CO272" s="31"/>
      <c r="CP272" s="31"/>
      <c r="CQ272" s="31"/>
      <c r="CR272" s="31"/>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row>
    <row r="273" spans="1:127">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1"/>
      <c r="BV273" s="31"/>
      <c r="BW273" s="31"/>
      <c r="BX273" s="31"/>
      <c r="BY273" s="31"/>
      <c r="BZ273" s="31"/>
      <c r="CA273" s="31"/>
      <c r="CB273" s="31"/>
      <c r="CC273" s="31"/>
      <c r="CD273" s="31"/>
      <c r="CE273" s="31"/>
      <c r="CF273" s="31"/>
      <c r="CG273" s="31"/>
      <c r="CH273" s="31"/>
      <c r="CI273" s="31"/>
      <c r="CJ273" s="31"/>
      <c r="CK273" s="31"/>
      <c r="CL273" s="31"/>
      <c r="CM273" s="31"/>
      <c r="CN273" s="31"/>
      <c r="CO273" s="31"/>
      <c r="CP273" s="31"/>
      <c r="CQ273" s="31"/>
      <c r="CR273" s="31"/>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row>
    <row r="274" spans="1:127">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1"/>
      <c r="BV274" s="31"/>
      <c r="BW274" s="31"/>
      <c r="BX274" s="31"/>
      <c r="BY274" s="31"/>
      <c r="BZ274" s="31"/>
      <c r="CA274" s="31"/>
      <c r="CB274" s="31"/>
      <c r="CC274" s="31"/>
      <c r="CD274" s="31"/>
      <c r="CE274" s="31"/>
      <c r="CF274" s="31"/>
      <c r="CG274" s="31"/>
      <c r="CH274" s="31"/>
      <c r="CI274" s="31"/>
      <c r="CJ274" s="31"/>
      <c r="CK274" s="31"/>
      <c r="CL274" s="31"/>
      <c r="CM274" s="31"/>
      <c r="CN274" s="31"/>
      <c r="CO274" s="31"/>
      <c r="CP274" s="31"/>
      <c r="CQ274" s="31"/>
      <c r="CR274" s="31"/>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row>
    <row r="275" spans="1:127">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row>
    <row r="276" spans="1:127">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row>
    <row r="277" spans="1:127">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row>
    <row r="278" spans="1:127">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row>
    <row r="279" spans="1:127">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row>
    <row r="280" spans="1:127">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row>
    <row r="281" spans="1:127">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31"/>
      <c r="BS281" s="31"/>
      <c r="BT281" s="31"/>
      <c r="BU281" s="31"/>
      <c r="BV281" s="31"/>
      <c r="BW281" s="31"/>
      <c r="BX281" s="31"/>
      <c r="BY281" s="31"/>
      <c r="BZ281" s="31"/>
      <c r="CA281" s="31"/>
      <c r="CB281" s="31"/>
      <c r="CC281" s="31"/>
      <c r="CD281" s="31"/>
      <c r="CE281" s="31"/>
      <c r="CF281" s="31"/>
      <c r="CG281" s="31"/>
      <c r="CH281" s="31"/>
      <c r="CI281" s="31"/>
      <c r="CJ281" s="31"/>
      <c r="CK281" s="31"/>
      <c r="CL281" s="31"/>
      <c r="CM281" s="31"/>
      <c r="CN281" s="31"/>
      <c r="CO281" s="31"/>
      <c r="CP281" s="31"/>
      <c r="CQ281" s="31"/>
      <c r="CR281" s="31"/>
      <c r="CS281" s="31"/>
      <c r="CT281" s="31"/>
      <c r="CU281" s="31"/>
      <c r="CV281" s="31"/>
      <c r="CW281" s="31"/>
      <c r="CX281" s="31"/>
      <c r="CY281" s="31"/>
      <c r="CZ281" s="31"/>
      <c r="DA281" s="31"/>
      <c r="DB281" s="31"/>
      <c r="DC281" s="31"/>
      <c r="DD281" s="31"/>
      <c r="DE281" s="31"/>
      <c r="DF281" s="31"/>
      <c r="DG281" s="31"/>
      <c r="DH281" s="31"/>
      <c r="DI281" s="31"/>
      <c r="DJ281" s="31"/>
      <c r="DK281" s="31"/>
      <c r="DL281" s="31"/>
      <c r="DM281" s="31"/>
      <c r="DN281" s="31"/>
      <c r="DO281" s="31"/>
      <c r="DP281" s="31"/>
      <c r="DQ281" s="31"/>
      <c r="DR281" s="31"/>
      <c r="DS281" s="31"/>
      <c r="DT281" s="31"/>
      <c r="DU281" s="31"/>
      <c r="DV281" s="31"/>
      <c r="DW281" s="31"/>
    </row>
    <row r="282" spans="1:127">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31"/>
      <c r="BS282" s="31"/>
      <c r="BT282" s="31"/>
      <c r="BU282" s="31"/>
      <c r="BV282" s="31"/>
      <c r="BW282" s="31"/>
      <c r="BX282" s="31"/>
      <c r="BY282" s="31"/>
      <c r="BZ282" s="31"/>
      <c r="CA282" s="31"/>
      <c r="CB282" s="31"/>
      <c r="CC282" s="31"/>
      <c r="CD282" s="31"/>
      <c r="CE282" s="31"/>
      <c r="CF282" s="31"/>
      <c r="CG282" s="31"/>
      <c r="CH282" s="31"/>
      <c r="CI282" s="31"/>
      <c r="CJ282" s="31"/>
      <c r="CK282" s="31"/>
      <c r="CL282" s="31"/>
      <c r="CM282" s="31"/>
      <c r="CN282" s="31"/>
      <c r="CO282" s="31"/>
      <c r="CP282" s="31"/>
      <c r="CQ282" s="31"/>
      <c r="CR282" s="31"/>
      <c r="CS282" s="31"/>
      <c r="CT282" s="31"/>
      <c r="CU282" s="31"/>
      <c r="CV282" s="31"/>
      <c r="CW282" s="31"/>
      <c r="CX282" s="31"/>
      <c r="CY282" s="31"/>
      <c r="CZ282" s="31"/>
      <c r="DA282" s="31"/>
      <c r="DB282" s="31"/>
      <c r="DC282" s="31"/>
      <c r="DD282" s="31"/>
      <c r="DE282" s="31"/>
      <c r="DF282" s="31"/>
      <c r="DG282" s="31"/>
      <c r="DH282" s="31"/>
      <c r="DI282" s="31"/>
      <c r="DJ282" s="31"/>
      <c r="DK282" s="31"/>
      <c r="DL282" s="31"/>
      <c r="DM282" s="31"/>
      <c r="DN282" s="31"/>
      <c r="DO282" s="31"/>
      <c r="DP282" s="31"/>
      <c r="DQ282" s="31"/>
      <c r="DR282" s="31"/>
      <c r="DS282" s="31"/>
      <c r="DT282" s="31"/>
      <c r="DU282" s="31"/>
      <c r="DV282" s="31"/>
      <c r="DW282" s="31"/>
    </row>
    <row r="283" spans="1:127">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31"/>
      <c r="BS283" s="31"/>
      <c r="BT283" s="31"/>
      <c r="BU283" s="31"/>
      <c r="BV283" s="31"/>
      <c r="BW283" s="31"/>
      <c r="BX283" s="31"/>
      <c r="BY283" s="31"/>
      <c r="BZ283" s="31"/>
      <c r="CA283" s="31"/>
      <c r="CB283" s="31"/>
      <c r="CC283" s="31"/>
      <c r="CD283" s="31"/>
      <c r="CE283" s="31"/>
      <c r="CF283" s="31"/>
      <c r="CG283" s="31"/>
      <c r="CH283" s="31"/>
      <c r="CI283" s="31"/>
      <c r="CJ283" s="31"/>
      <c r="CK283" s="31"/>
      <c r="CL283" s="31"/>
      <c r="CM283" s="31"/>
      <c r="CN283" s="31"/>
      <c r="CO283" s="31"/>
      <c r="CP283" s="31"/>
      <c r="CQ283" s="31"/>
      <c r="CR283" s="31"/>
      <c r="CS283" s="31"/>
      <c r="CT283" s="31"/>
      <c r="CU283" s="31"/>
      <c r="CV283" s="31"/>
      <c r="CW283" s="31"/>
      <c r="CX283" s="31"/>
      <c r="CY283" s="31"/>
      <c r="CZ283" s="31"/>
      <c r="DA283" s="31"/>
      <c r="DB283" s="31"/>
      <c r="DC283" s="31"/>
      <c r="DD283" s="31"/>
      <c r="DE283" s="31"/>
      <c r="DF283" s="31"/>
      <c r="DG283" s="31"/>
      <c r="DH283" s="31"/>
      <c r="DI283" s="31"/>
      <c r="DJ283" s="31"/>
      <c r="DK283" s="31"/>
      <c r="DL283" s="31"/>
      <c r="DM283" s="31"/>
      <c r="DN283" s="31"/>
      <c r="DO283" s="31"/>
      <c r="DP283" s="31"/>
      <c r="DQ283" s="31"/>
      <c r="DR283" s="31"/>
      <c r="DS283" s="31"/>
      <c r="DT283" s="31"/>
      <c r="DU283" s="31"/>
      <c r="DV283" s="31"/>
      <c r="DW283" s="31"/>
    </row>
    <row r="284" spans="1:127">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31"/>
      <c r="BS284" s="31"/>
      <c r="BT284" s="31"/>
      <c r="BU284" s="31"/>
      <c r="BV284" s="31"/>
      <c r="BW284" s="31"/>
      <c r="BX284" s="31"/>
      <c r="BY284" s="31"/>
      <c r="BZ284" s="31"/>
      <c r="CA284" s="31"/>
      <c r="CB284" s="31"/>
      <c r="CC284" s="31"/>
      <c r="CD284" s="31"/>
      <c r="CE284" s="31"/>
      <c r="CF284" s="31"/>
      <c r="CG284" s="31"/>
      <c r="CH284" s="31"/>
      <c r="CI284" s="31"/>
      <c r="CJ284" s="31"/>
      <c r="CK284" s="31"/>
      <c r="CL284" s="31"/>
      <c r="CM284" s="31"/>
      <c r="CN284" s="31"/>
      <c r="CO284" s="31"/>
      <c r="CP284" s="31"/>
      <c r="CQ284" s="31"/>
      <c r="CR284" s="31"/>
      <c r="CS284" s="31"/>
      <c r="CT284" s="31"/>
      <c r="CU284" s="31"/>
      <c r="CV284" s="31"/>
      <c r="CW284" s="31"/>
      <c r="CX284" s="31"/>
      <c r="CY284" s="31"/>
      <c r="CZ284" s="31"/>
      <c r="DA284" s="31"/>
      <c r="DB284" s="31"/>
      <c r="DC284" s="31"/>
      <c r="DD284" s="31"/>
      <c r="DE284" s="31"/>
      <c r="DF284" s="31"/>
      <c r="DG284" s="31"/>
      <c r="DH284" s="31"/>
      <c r="DI284" s="31"/>
      <c r="DJ284" s="31"/>
      <c r="DK284" s="31"/>
      <c r="DL284" s="31"/>
      <c r="DM284" s="31"/>
      <c r="DN284" s="31"/>
      <c r="DO284" s="31"/>
      <c r="DP284" s="31"/>
      <c r="DQ284" s="31"/>
      <c r="DR284" s="31"/>
      <c r="DS284" s="31"/>
      <c r="DT284" s="31"/>
      <c r="DU284" s="31"/>
      <c r="DV284" s="31"/>
      <c r="DW284" s="31"/>
    </row>
    <row r="285" spans="1:127">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1"/>
      <c r="BV285" s="31"/>
      <c r="BW285" s="31"/>
      <c r="BX285" s="31"/>
      <c r="BY285" s="31"/>
      <c r="BZ285" s="31"/>
      <c r="CA285" s="31"/>
      <c r="CB285" s="31"/>
      <c r="CC285" s="31"/>
      <c r="CD285" s="31"/>
      <c r="CE285" s="31"/>
      <c r="CF285" s="31"/>
      <c r="CG285" s="31"/>
      <c r="CH285" s="31"/>
      <c r="CI285" s="31"/>
      <c r="CJ285" s="31"/>
      <c r="CK285" s="31"/>
      <c r="CL285" s="31"/>
      <c r="CM285" s="31"/>
      <c r="CN285" s="31"/>
      <c r="CO285" s="31"/>
      <c r="CP285" s="31"/>
      <c r="CQ285" s="31"/>
      <c r="CR285" s="31"/>
      <c r="CS285" s="31"/>
      <c r="CT285" s="31"/>
      <c r="CU285" s="31"/>
      <c r="CV285" s="31"/>
      <c r="CW285" s="31"/>
      <c r="CX285" s="31"/>
      <c r="CY285" s="31"/>
      <c r="CZ285" s="31"/>
      <c r="DA285" s="31"/>
      <c r="DB285" s="31"/>
      <c r="DC285" s="31"/>
      <c r="DD285" s="31"/>
      <c r="DE285" s="31"/>
      <c r="DF285" s="31"/>
      <c r="DG285" s="31"/>
      <c r="DH285" s="31"/>
      <c r="DI285" s="31"/>
      <c r="DJ285" s="31"/>
      <c r="DK285" s="31"/>
      <c r="DL285" s="31"/>
      <c r="DM285" s="31"/>
      <c r="DN285" s="31"/>
      <c r="DO285" s="31"/>
      <c r="DP285" s="31"/>
      <c r="DQ285" s="31"/>
      <c r="DR285" s="31"/>
      <c r="DS285" s="31"/>
      <c r="DT285" s="31"/>
      <c r="DU285" s="31"/>
      <c r="DV285" s="31"/>
      <c r="DW285" s="31"/>
    </row>
    <row r="286" spans="1:127">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row>
    <row r="287" spans="1:127">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c r="CD287" s="31"/>
      <c r="CE287" s="31"/>
      <c r="CF287" s="31"/>
      <c r="CG287" s="31"/>
      <c r="CH287" s="31"/>
      <c r="CI287" s="31"/>
      <c r="CJ287" s="31"/>
      <c r="CK287" s="31"/>
      <c r="CL287" s="31"/>
      <c r="CM287" s="31"/>
      <c r="CN287" s="31"/>
      <c r="CO287" s="31"/>
      <c r="CP287" s="31"/>
      <c r="CQ287" s="31"/>
      <c r="CR287" s="31"/>
      <c r="CS287" s="31"/>
      <c r="CT287" s="31"/>
      <c r="CU287" s="31"/>
      <c r="CV287" s="31"/>
      <c r="CW287" s="31"/>
      <c r="CX287" s="31"/>
      <c r="CY287" s="31"/>
      <c r="CZ287" s="31"/>
      <c r="DA287" s="31"/>
      <c r="DB287" s="31"/>
      <c r="DC287" s="31"/>
      <c r="DD287" s="31"/>
      <c r="DE287" s="31"/>
      <c r="DF287" s="31"/>
      <c r="DG287" s="31"/>
      <c r="DH287" s="31"/>
      <c r="DI287" s="31"/>
      <c r="DJ287" s="31"/>
      <c r="DK287" s="31"/>
      <c r="DL287" s="31"/>
      <c r="DM287" s="31"/>
      <c r="DN287" s="31"/>
      <c r="DO287" s="31"/>
      <c r="DP287" s="31"/>
      <c r="DQ287" s="31"/>
      <c r="DR287" s="31"/>
      <c r="DS287" s="31"/>
      <c r="DT287" s="31"/>
      <c r="DU287" s="31"/>
      <c r="DV287" s="31"/>
      <c r="DW287" s="31"/>
    </row>
    <row r="288" spans="1:127">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row>
    <row r="289" spans="1:127">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row>
    <row r="290" spans="1:127">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c r="BQ290" s="31"/>
      <c r="BR290" s="31"/>
      <c r="BS290" s="31"/>
      <c r="BT290" s="31"/>
      <c r="BU290" s="31"/>
      <c r="BV290" s="31"/>
      <c r="BW290" s="31"/>
      <c r="BX290" s="31"/>
      <c r="BY290" s="31"/>
      <c r="BZ290" s="31"/>
      <c r="CA290" s="31"/>
      <c r="CB290" s="31"/>
      <c r="CC290" s="31"/>
      <c r="CD290" s="31"/>
      <c r="CE290" s="31"/>
      <c r="CF290" s="31"/>
      <c r="CG290" s="31"/>
      <c r="CH290" s="31"/>
      <c r="CI290" s="31"/>
      <c r="CJ290" s="31"/>
      <c r="CK290" s="31"/>
      <c r="CL290" s="31"/>
      <c r="CM290" s="31"/>
      <c r="CN290" s="31"/>
      <c r="CO290" s="31"/>
      <c r="CP290" s="31"/>
      <c r="CQ290" s="31"/>
      <c r="CR290" s="31"/>
      <c r="CS290" s="31"/>
      <c r="CT290" s="31"/>
      <c r="CU290" s="31"/>
      <c r="CV290" s="31"/>
      <c r="CW290" s="31"/>
      <c r="CX290" s="31"/>
      <c r="CY290" s="31"/>
      <c r="CZ290" s="31"/>
      <c r="DA290" s="31"/>
      <c r="DB290" s="31"/>
      <c r="DC290" s="31"/>
      <c r="DD290" s="31"/>
      <c r="DE290" s="31"/>
      <c r="DF290" s="31"/>
      <c r="DG290" s="31"/>
      <c r="DH290" s="31"/>
      <c r="DI290" s="31"/>
      <c r="DJ290" s="31"/>
      <c r="DK290" s="31"/>
      <c r="DL290" s="31"/>
      <c r="DM290" s="31"/>
      <c r="DN290" s="31"/>
      <c r="DO290" s="31"/>
      <c r="DP290" s="31"/>
      <c r="DQ290" s="31"/>
      <c r="DR290" s="31"/>
      <c r="DS290" s="31"/>
      <c r="DT290" s="31"/>
      <c r="DU290" s="31"/>
      <c r="DV290" s="31"/>
      <c r="DW290" s="31"/>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T6"/>
  <sheetViews>
    <sheetView workbookViewId="0"/>
  </sheetViews>
  <sheetFormatPr defaultRowHeight="12.5"/>
  <cols>
    <col min="1" max="1" width="21.7265625" style="111" customWidth="1"/>
    <col min="2" max="18" width="8.7265625" style="111"/>
    <col min="19" max="19" width="9.453125" style="111" customWidth="1"/>
    <col min="20" max="16384" width="8.7265625" style="111"/>
  </cols>
  <sheetData>
    <row r="1" spans="1:20" ht="18">
      <c r="A1" s="931" t="s">
        <v>443</v>
      </c>
      <c r="B1" s="445"/>
      <c r="C1" s="445"/>
      <c r="D1" s="445"/>
      <c r="E1" s="445"/>
      <c r="F1" s="445"/>
      <c r="G1" s="445"/>
      <c r="H1" s="445"/>
      <c r="I1" s="445"/>
      <c r="J1" s="32"/>
      <c r="K1" s="32"/>
      <c r="L1" s="32"/>
      <c r="M1" s="32"/>
      <c r="N1" s="32"/>
      <c r="O1" s="32"/>
      <c r="P1" s="32"/>
      <c r="Q1" s="32"/>
      <c r="R1" s="32"/>
      <c r="S1" s="53"/>
      <c r="T1" s="32"/>
    </row>
    <row r="2" spans="1:20" ht="17.5">
      <c r="A2" s="884" t="s">
        <v>376</v>
      </c>
      <c r="B2" s="574"/>
      <c r="C2" s="574"/>
      <c r="D2" s="574"/>
      <c r="E2" s="574"/>
      <c r="F2" s="574"/>
      <c r="G2" s="574"/>
      <c r="H2" s="574"/>
      <c r="I2" s="574"/>
      <c r="J2" s="6"/>
      <c r="K2" s="6"/>
      <c r="L2" s="6"/>
      <c r="M2" s="6"/>
      <c r="N2" s="6"/>
      <c r="O2" s="6"/>
      <c r="P2" s="6"/>
      <c r="Q2" s="6"/>
      <c r="R2" s="6"/>
      <c r="S2" s="6"/>
      <c r="T2" s="6"/>
    </row>
    <row r="3" spans="1:20" ht="18" thickBot="1">
      <c r="A3" s="578" t="s">
        <v>307</v>
      </c>
      <c r="B3" s="574"/>
      <c r="C3" s="574"/>
      <c r="D3" s="574"/>
      <c r="E3" s="574"/>
      <c r="F3" s="574"/>
      <c r="G3" s="574"/>
      <c r="H3" s="574"/>
      <c r="I3" s="574"/>
      <c r="J3" s="6"/>
      <c r="K3" s="6"/>
      <c r="L3" s="6"/>
      <c r="M3" s="6"/>
      <c r="N3" s="6"/>
      <c r="O3" s="6"/>
      <c r="P3" s="6"/>
      <c r="Q3" s="6"/>
      <c r="R3" s="6"/>
      <c r="S3" s="6"/>
      <c r="T3" s="6"/>
    </row>
    <row r="4" spans="1:20" ht="15.5">
      <c r="A4" s="446" t="s">
        <v>292</v>
      </c>
      <c r="B4" s="287" t="s">
        <v>246</v>
      </c>
      <c r="C4" s="287" t="s">
        <v>247</v>
      </c>
      <c r="D4" s="287" t="s">
        <v>248</v>
      </c>
      <c r="E4" s="287" t="s">
        <v>249</v>
      </c>
      <c r="F4" s="287" t="s">
        <v>290</v>
      </c>
      <c r="G4" s="287" t="s">
        <v>250</v>
      </c>
      <c r="H4" s="287" t="s">
        <v>251</v>
      </c>
      <c r="I4" s="287" t="s">
        <v>252</v>
      </c>
      <c r="J4" s="287" t="s">
        <v>253</v>
      </c>
      <c r="K4" s="287" t="s">
        <v>254</v>
      </c>
      <c r="L4" s="287" t="s">
        <v>255</v>
      </c>
      <c r="M4" s="287" t="s">
        <v>256</v>
      </c>
      <c r="N4" s="287" t="s">
        <v>257</v>
      </c>
      <c r="O4" s="287" t="s">
        <v>258</v>
      </c>
      <c r="P4" s="287" t="s">
        <v>259</v>
      </c>
      <c r="Q4" s="287" t="s">
        <v>260</v>
      </c>
      <c r="R4" s="301" t="s">
        <v>261</v>
      </c>
      <c r="S4" s="287" t="s">
        <v>291</v>
      </c>
      <c r="T4" s="287" t="s">
        <v>279</v>
      </c>
    </row>
    <row r="5" spans="1:20" ht="15.5">
      <c r="A5" s="118" t="s">
        <v>214</v>
      </c>
      <c r="B5" s="124">
        <v>7.6</v>
      </c>
      <c r="C5" s="124">
        <v>8.9</v>
      </c>
      <c r="D5" s="124">
        <v>9.5</v>
      </c>
      <c r="E5" s="124">
        <v>8.9</v>
      </c>
      <c r="F5" s="124">
        <v>12.5</v>
      </c>
      <c r="G5" s="124">
        <v>14.4</v>
      </c>
      <c r="H5" s="184">
        <v>9.9</v>
      </c>
      <c r="I5" s="184">
        <v>12.3</v>
      </c>
      <c r="J5" s="184">
        <v>10.5</v>
      </c>
      <c r="K5" s="184">
        <v>11.1</v>
      </c>
      <c r="L5" s="184">
        <v>10.199999999999999</v>
      </c>
      <c r="M5" s="184">
        <v>10.7</v>
      </c>
      <c r="N5" s="184">
        <v>9.9</v>
      </c>
      <c r="O5" s="184">
        <v>10</v>
      </c>
      <c r="P5" s="184">
        <v>12.5</v>
      </c>
      <c r="Q5" s="184">
        <v>10.5</v>
      </c>
      <c r="R5" s="284">
        <v>12.5</v>
      </c>
      <c r="S5" s="262">
        <v>7.3</v>
      </c>
      <c r="T5" s="184">
        <v>9</v>
      </c>
    </row>
    <row r="6" spans="1:20" ht="15.5">
      <c r="A6" s="773" t="s">
        <v>29</v>
      </c>
      <c r="B6" s="772">
        <v>1970</v>
      </c>
      <c r="C6" s="772">
        <v>2750</v>
      </c>
      <c r="D6" s="772">
        <v>2550</v>
      </c>
      <c r="E6" s="772">
        <v>2730</v>
      </c>
      <c r="F6" s="772">
        <v>1670</v>
      </c>
      <c r="G6" s="772">
        <v>1720</v>
      </c>
      <c r="H6" s="769">
        <v>1460</v>
      </c>
      <c r="I6" s="769">
        <v>1310</v>
      </c>
      <c r="J6" s="769">
        <v>1440</v>
      </c>
      <c r="K6" s="769">
        <v>1540</v>
      </c>
      <c r="L6" s="769">
        <v>1690</v>
      </c>
      <c r="M6" s="769">
        <v>1630</v>
      </c>
      <c r="N6" s="769">
        <v>1690</v>
      </c>
      <c r="O6" s="769">
        <v>1480</v>
      </c>
      <c r="P6" s="769">
        <v>1480</v>
      </c>
      <c r="Q6" s="769">
        <v>1510</v>
      </c>
      <c r="R6" s="770">
        <v>1350</v>
      </c>
      <c r="S6" s="768">
        <v>80</v>
      </c>
      <c r="T6" s="769">
        <v>640</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G87"/>
  <sheetViews>
    <sheetView zoomScaleNormal="100" workbookViewId="0">
      <pane ySplit="4" topLeftCell="A52" activePane="bottomLeft" state="frozen"/>
      <selection activeCell="E23" sqref="E23"/>
      <selection pane="bottomLeft"/>
    </sheetView>
  </sheetViews>
  <sheetFormatPr defaultColWidth="9.1796875" defaultRowHeight="12.5"/>
  <cols>
    <col min="1" max="1" width="36.7265625" style="56" bestFit="1" customWidth="1"/>
    <col min="2" max="2" width="28" style="56" bestFit="1" customWidth="1"/>
    <col min="3" max="3" width="14.453125" style="56" customWidth="1"/>
    <col min="4" max="4" width="12.81640625" style="56" customWidth="1"/>
    <col min="5" max="5" width="12.1796875" style="56" customWidth="1"/>
    <col min="6" max="6" width="11.81640625" style="56" customWidth="1"/>
    <col min="7" max="7" width="11.54296875" style="56" customWidth="1"/>
    <col min="8" max="8" width="12.26953125" style="56" customWidth="1"/>
    <col min="9" max="9" width="10.7265625" style="56" customWidth="1"/>
    <col min="10" max="10" width="11.7265625" style="56" customWidth="1"/>
    <col min="11" max="11" width="11.453125" style="56" customWidth="1"/>
    <col min="12" max="12" width="11.81640625" style="56" customWidth="1"/>
    <col min="13" max="13" width="13.1796875" style="56" customWidth="1"/>
    <col min="14" max="14" width="35.81640625" style="38" customWidth="1"/>
    <col min="15" max="25" width="9.1796875" style="38"/>
    <col min="26" max="26" width="10.54296875" style="38" bestFit="1" customWidth="1"/>
    <col min="27" max="27" width="9.1796875" style="38"/>
    <col min="28" max="16384" width="9.1796875" style="56"/>
  </cols>
  <sheetData>
    <row r="1" spans="1:29" ht="19.5">
      <c r="A1" s="936" t="s">
        <v>448</v>
      </c>
      <c r="B1" s="567"/>
      <c r="C1" s="567"/>
      <c r="D1" s="567"/>
      <c r="E1" s="567"/>
      <c r="F1" s="567"/>
      <c r="G1" s="567"/>
      <c r="H1" s="567"/>
      <c r="I1" s="567"/>
      <c r="J1" s="567"/>
      <c r="K1" s="567"/>
      <c r="L1" s="567"/>
      <c r="N1" s="41"/>
      <c r="O1" s="146"/>
      <c r="P1" s="146"/>
      <c r="Q1" s="146"/>
      <c r="R1" s="146"/>
      <c r="S1" s="146"/>
      <c r="T1" s="146"/>
      <c r="U1" s="146"/>
      <c r="V1" s="146"/>
      <c r="W1" s="142"/>
    </row>
    <row r="2" spans="1:29" ht="19.5">
      <c r="A2" s="884" t="s">
        <v>376</v>
      </c>
      <c r="B2" s="567"/>
      <c r="C2" s="567"/>
      <c r="D2" s="567"/>
      <c r="E2" s="567"/>
      <c r="F2" s="567"/>
      <c r="G2" s="567"/>
      <c r="H2" s="567"/>
      <c r="I2" s="567"/>
      <c r="J2" s="567"/>
      <c r="K2" s="567"/>
      <c r="L2" s="567"/>
      <c r="M2" s="60"/>
      <c r="N2" s="41"/>
      <c r="O2" s="146"/>
      <c r="P2" s="146"/>
      <c r="Q2" s="146"/>
      <c r="R2" s="146"/>
      <c r="S2" s="146"/>
      <c r="T2" s="146"/>
      <c r="U2" s="146"/>
      <c r="V2" s="146"/>
      <c r="W2" s="143"/>
    </row>
    <row r="3" spans="1:29" ht="20" thickBot="1">
      <c r="A3" s="578" t="s">
        <v>307</v>
      </c>
      <c r="B3" s="482"/>
      <c r="L3" s="482"/>
      <c r="N3" s="41"/>
      <c r="O3" s="146"/>
      <c r="P3" s="146"/>
      <c r="Q3" s="146"/>
      <c r="R3" s="146"/>
      <c r="S3" s="146"/>
      <c r="T3" s="146"/>
      <c r="U3" s="146"/>
      <c r="V3" s="146"/>
      <c r="W3" s="143"/>
    </row>
    <row r="4" spans="1:29" ht="31">
      <c r="A4" s="833" t="s">
        <v>271</v>
      </c>
      <c r="B4" s="830" t="s">
        <v>272</v>
      </c>
      <c r="C4" s="831" t="s">
        <v>0</v>
      </c>
      <c r="D4" s="831" t="s">
        <v>1</v>
      </c>
      <c r="E4" s="831" t="s">
        <v>2</v>
      </c>
      <c r="F4" s="831" t="s">
        <v>3</v>
      </c>
      <c r="G4" s="831" t="s">
        <v>4</v>
      </c>
      <c r="H4" s="831" t="s">
        <v>155</v>
      </c>
      <c r="I4" s="831" t="s">
        <v>5</v>
      </c>
      <c r="J4" s="831" t="s">
        <v>226</v>
      </c>
      <c r="K4" s="831" t="s">
        <v>481</v>
      </c>
      <c r="L4" s="832" t="s">
        <v>241</v>
      </c>
      <c r="N4" s="41"/>
      <c r="O4" s="146"/>
      <c r="P4" s="146"/>
      <c r="Q4" s="146"/>
      <c r="R4" s="146"/>
      <c r="S4" s="146"/>
      <c r="T4" s="146"/>
      <c r="U4" s="146"/>
      <c r="V4" s="146"/>
      <c r="AB4" s="1062"/>
      <c r="AC4" s="1062"/>
    </row>
    <row r="5" spans="1:29" ht="15.5">
      <c r="A5" s="886" t="s">
        <v>156</v>
      </c>
      <c r="B5" s="887" t="s">
        <v>156</v>
      </c>
      <c r="C5" s="888">
        <v>88.9</v>
      </c>
      <c r="D5" s="889">
        <v>0.8</v>
      </c>
      <c r="E5" s="889">
        <v>4.3</v>
      </c>
      <c r="F5" s="889">
        <v>2.9</v>
      </c>
      <c r="G5" s="889">
        <v>1.3</v>
      </c>
      <c r="H5" s="889">
        <v>1.5</v>
      </c>
      <c r="I5" s="889">
        <v>0.3</v>
      </c>
      <c r="J5" s="889">
        <v>0</v>
      </c>
      <c r="K5" s="890">
        <v>11.1</v>
      </c>
      <c r="L5" s="1096">
        <v>20390</v>
      </c>
      <c r="N5" s="41"/>
      <c r="O5" s="41"/>
      <c r="P5" s="41"/>
      <c r="Q5" s="41"/>
      <c r="R5" s="41"/>
      <c r="S5" s="41"/>
      <c r="T5" s="41"/>
      <c r="U5" s="41"/>
      <c r="V5" s="41"/>
      <c r="Z5" s="774"/>
      <c r="AB5" s="1062"/>
      <c r="AC5" s="1062"/>
    </row>
    <row r="6" spans="1:29" ht="15.5">
      <c r="A6" s="449" t="s">
        <v>302</v>
      </c>
      <c r="B6" s="278" t="s">
        <v>52</v>
      </c>
      <c r="C6" s="1097">
        <v>81</v>
      </c>
      <c r="D6" s="1097">
        <v>1</v>
      </c>
      <c r="E6" s="1097">
        <v>6</v>
      </c>
      <c r="F6" s="1097">
        <v>5</v>
      </c>
      <c r="G6" s="1097">
        <v>2</v>
      </c>
      <c r="H6" s="1097">
        <v>3</v>
      </c>
      <c r="I6" s="1097">
        <v>1</v>
      </c>
      <c r="J6" s="1097">
        <v>0</v>
      </c>
      <c r="K6" s="1098">
        <f>100-Table_TD12_Congestion_Delay_Time[[#This Row],[Not delayed]]</f>
        <v>19</v>
      </c>
      <c r="L6" s="1099">
        <v>4420</v>
      </c>
      <c r="N6" s="147"/>
      <c r="O6" s="149"/>
      <c r="P6" s="150"/>
      <c r="Q6" s="150"/>
      <c r="R6" s="150"/>
      <c r="S6" s="150"/>
      <c r="T6" s="150"/>
      <c r="U6" s="150"/>
      <c r="V6" s="775"/>
      <c r="Z6" s="774"/>
      <c r="AB6" s="1062"/>
      <c r="AC6" s="1062"/>
    </row>
    <row r="7" spans="1:29" ht="15.5">
      <c r="A7" s="342" t="s">
        <v>302</v>
      </c>
      <c r="B7" s="2" t="s">
        <v>53</v>
      </c>
      <c r="C7" s="1100">
        <v>88</v>
      </c>
      <c r="D7" s="1100">
        <v>0</v>
      </c>
      <c r="E7" s="1100">
        <v>2</v>
      </c>
      <c r="F7" s="1100">
        <v>4</v>
      </c>
      <c r="G7" s="1100">
        <v>1</v>
      </c>
      <c r="H7" s="1100">
        <v>2</v>
      </c>
      <c r="I7" s="1100">
        <v>1</v>
      </c>
      <c r="J7" s="1100">
        <v>0</v>
      </c>
      <c r="K7" s="1101">
        <f>100-Table_TD12_Congestion_Delay_Time[[#This Row],[Not delayed]]</f>
        <v>12</v>
      </c>
      <c r="L7" s="1102">
        <v>610</v>
      </c>
      <c r="N7" s="41"/>
      <c r="O7" s="146"/>
      <c r="P7" s="146"/>
      <c r="Q7" s="146"/>
      <c r="R7" s="146"/>
      <c r="S7" s="146"/>
      <c r="T7" s="146"/>
      <c r="U7" s="146"/>
      <c r="V7" s="146"/>
      <c r="Z7" s="774"/>
      <c r="AB7" s="1062"/>
      <c r="AC7" s="1062"/>
    </row>
    <row r="8" spans="1:29" ht="15.5">
      <c r="A8" s="342" t="s">
        <v>302</v>
      </c>
      <c r="B8" s="2" t="s">
        <v>54</v>
      </c>
      <c r="C8" s="1100">
        <v>89</v>
      </c>
      <c r="D8" s="1100">
        <v>1</v>
      </c>
      <c r="E8" s="1100">
        <v>6</v>
      </c>
      <c r="F8" s="1100">
        <v>3</v>
      </c>
      <c r="G8" s="1100">
        <v>0</v>
      </c>
      <c r="H8" s="1100">
        <v>0</v>
      </c>
      <c r="I8" s="1100">
        <v>0</v>
      </c>
      <c r="J8" s="1100">
        <v>0</v>
      </c>
      <c r="K8" s="1101">
        <f>100-Table_TD12_Congestion_Delay_Time[[#This Row],[Not delayed]]</f>
        <v>11</v>
      </c>
      <c r="L8" s="1102">
        <v>800</v>
      </c>
      <c r="O8" s="146"/>
      <c r="P8" s="146"/>
      <c r="Q8" s="146"/>
      <c r="R8" s="146"/>
      <c r="S8" s="146"/>
      <c r="T8" s="146"/>
      <c r="U8" s="146"/>
      <c r="V8" s="146"/>
      <c r="Z8" s="774"/>
      <c r="AB8" s="1062"/>
      <c r="AC8" s="1062"/>
    </row>
    <row r="9" spans="1:29" ht="15.5">
      <c r="A9" s="342" t="s">
        <v>302</v>
      </c>
      <c r="B9" s="2" t="s">
        <v>55</v>
      </c>
      <c r="C9" s="1100">
        <v>93</v>
      </c>
      <c r="D9" s="1100">
        <v>1</v>
      </c>
      <c r="E9" s="1100">
        <v>4</v>
      </c>
      <c r="F9" s="1100">
        <v>1</v>
      </c>
      <c r="G9" s="1100">
        <v>1</v>
      </c>
      <c r="H9" s="1100">
        <v>0</v>
      </c>
      <c r="I9" s="1100">
        <v>0</v>
      </c>
      <c r="J9" s="1100">
        <v>0</v>
      </c>
      <c r="K9" s="1101">
        <f>100-Table_TD12_Congestion_Delay_Time[[#This Row],[Not delayed]]</f>
        <v>7</v>
      </c>
      <c r="L9" s="1102">
        <v>5300</v>
      </c>
      <c r="N9" s="148"/>
      <c r="O9" s="146"/>
      <c r="P9" s="146"/>
      <c r="Q9" s="146"/>
      <c r="R9" s="146"/>
      <c r="S9" s="146"/>
      <c r="T9" s="146"/>
      <c r="U9" s="146"/>
      <c r="V9" s="146"/>
      <c r="Z9" s="774"/>
      <c r="AB9" s="1062"/>
      <c r="AC9" s="1062"/>
    </row>
    <row r="10" spans="1:29" ht="15" customHeight="1">
      <c r="A10" s="342" t="s">
        <v>302</v>
      </c>
      <c r="B10" s="2" t="s">
        <v>157</v>
      </c>
      <c r="C10" s="1100">
        <v>88</v>
      </c>
      <c r="D10" s="1100">
        <v>1</v>
      </c>
      <c r="E10" s="1100">
        <v>5</v>
      </c>
      <c r="F10" s="1100">
        <v>4</v>
      </c>
      <c r="G10" s="1100">
        <v>2</v>
      </c>
      <c r="H10" s="1100">
        <v>1</v>
      </c>
      <c r="I10" s="1100">
        <v>0</v>
      </c>
      <c r="J10" s="1100">
        <v>0</v>
      </c>
      <c r="K10" s="1101">
        <f>100-Table_TD12_Congestion_Delay_Time[[#This Row],[Not delayed]]</f>
        <v>12</v>
      </c>
      <c r="L10" s="1102">
        <v>550</v>
      </c>
      <c r="N10" s="41"/>
      <c r="O10" s="146"/>
      <c r="P10" s="146"/>
      <c r="Q10" s="146"/>
      <c r="R10" s="146"/>
      <c r="S10" s="146"/>
      <c r="T10" s="146"/>
      <c r="U10" s="146"/>
      <c r="V10" s="146"/>
      <c r="Z10" s="774"/>
      <c r="AB10" s="1062"/>
      <c r="AC10" s="1062"/>
    </row>
    <row r="11" spans="1:29" ht="15.75" customHeight="1">
      <c r="A11" s="342" t="s">
        <v>302</v>
      </c>
      <c r="B11" s="2" t="s">
        <v>57</v>
      </c>
      <c r="C11" s="1100">
        <v>92</v>
      </c>
      <c r="D11" s="1100">
        <v>0</v>
      </c>
      <c r="E11" s="1100">
        <v>3</v>
      </c>
      <c r="F11" s="1100">
        <v>2</v>
      </c>
      <c r="G11" s="1100">
        <v>1</v>
      </c>
      <c r="H11" s="1100">
        <v>1</v>
      </c>
      <c r="I11" s="1100">
        <v>0</v>
      </c>
      <c r="J11" s="1100">
        <v>0</v>
      </c>
      <c r="K11" s="1101">
        <f>100-Table_TD12_Congestion_Delay_Time[[#This Row],[Not delayed]]</f>
        <v>8</v>
      </c>
      <c r="L11" s="1102">
        <v>950</v>
      </c>
      <c r="N11" s="41"/>
      <c r="O11" s="146"/>
      <c r="P11" s="146"/>
      <c r="Q11" s="146"/>
      <c r="R11" s="146"/>
      <c r="S11" s="146"/>
      <c r="T11" s="146"/>
      <c r="U11" s="146"/>
      <c r="V11" s="146"/>
      <c r="Z11" s="774"/>
      <c r="AB11" s="1062"/>
      <c r="AC11" s="1062"/>
    </row>
    <row r="12" spans="1:29" ht="15.5">
      <c r="A12" s="342" t="s">
        <v>302</v>
      </c>
      <c r="B12" s="2" t="s">
        <v>158</v>
      </c>
      <c r="C12" s="1100">
        <v>91</v>
      </c>
      <c r="D12" s="1100">
        <v>0</v>
      </c>
      <c r="E12" s="1100">
        <v>3</v>
      </c>
      <c r="F12" s="1100">
        <v>2</v>
      </c>
      <c r="G12" s="1100">
        <v>1</v>
      </c>
      <c r="H12" s="1100">
        <v>1</v>
      </c>
      <c r="I12" s="1100">
        <v>0</v>
      </c>
      <c r="J12" s="1100">
        <v>0</v>
      </c>
      <c r="K12" s="1101">
        <f>100-Table_TD12_Congestion_Delay_Time[[#This Row],[Not delayed]]</f>
        <v>9</v>
      </c>
      <c r="L12" s="1102">
        <v>2530</v>
      </c>
      <c r="O12" s="146"/>
      <c r="P12" s="146"/>
      <c r="Q12" s="146"/>
      <c r="R12" s="146"/>
      <c r="S12" s="146"/>
      <c r="T12" s="146"/>
      <c r="U12" s="146"/>
      <c r="V12" s="146"/>
      <c r="Z12" s="774"/>
      <c r="AB12" s="1062"/>
      <c r="AC12" s="1062"/>
    </row>
    <row r="13" spans="1:29" ht="15.5">
      <c r="A13" s="342" t="s">
        <v>302</v>
      </c>
      <c r="B13" s="2" t="s">
        <v>159</v>
      </c>
      <c r="C13" s="1100">
        <v>93</v>
      </c>
      <c r="D13" s="1100">
        <v>3</v>
      </c>
      <c r="E13" s="1100">
        <v>3</v>
      </c>
      <c r="F13" s="1100">
        <v>1</v>
      </c>
      <c r="G13" s="1100">
        <v>0</v>
      </c>
      <c r="H13" s="1100">
        <v>1</v>
      </c>
      <c r="I13" s="1100">
        <v>0</v>
      </c>
      <c r="J13" s="1100">
        <v>0</v>
      </c>
      <c r="K13" s="1101">
        <f>100-Table_TD12_Congestion_Delay_Time[[#This Row],[Not delayed]]</f>
        <v>7</v>
      </c>
      <c r="L13" s="1102">
        <v>380</v>
      </c>
      <c r="N13" s="41"/>
      <c r="O13" s="146"/>
      <c r="P13" s="146"/>
      <c r="Q13" s="146"/>
      <c r="R13" s="146"/>
      <c r="S13" s="146"/>
      <c r="T13" s="146"/>
      <c r="U13" s="146"/>
      <c r="V13" s="146"/>
      <c r="Z13" s="774"/>
      <c r="AB13" s="1062"/>
      <c r="AC13" s="1062"/>
    </row>
    <row r="14" spans="1:29" ht="15.5">
      <c r="A14" s="342" t="s">
        <v>302</v>
      </c>
      <c r="B14" s="2" t="s">
        <v>160</v>
      </c>
      <c r="C14" s="1100">
        <v>89</v>
      </c>
      <c r="D14" s="1100">
        <v>0</v>
      </c>
      <c r="E14" s="1100">
        <v>4</v>
      </c>
      <c r="F14" s="1100">
        <v>1</v>
      </c>
      <c r="G14" s="1100">
        <v>6</v>
      </c>
      <c r="H14" s="1100">
        <v>1</v>
      </c>
      <c r="I14" s="1100">
        <v>0</v>
      </c>
      <c r="J14" s="1100">
        <v>0</v>
      </c>
      <c r="K14" s="1101">
        <f>100-Table_TD12_Congestion_Delay_Time[[#This Row],[Not delayed]]</f>
        <v>11</v>
      </c>
      <c r="L14" s="1102">
        <v>240</v>
      </c>
      <c r="O14" s="146"/>
      <c r="P14" s="146"/>
      <c r="Q14" s="146"/>
      <c r="R14" s="146"/>
      <c r="S14" s="146"/>
      <c r="T14" s="146"/>
      <c r="U14" s="146"/>
      <c r="V14" s="146"/>
      <c r="Z14" s="774"/>
      <c r="AB14" s="1062"/>
      <c r="AC14" s="1062"/>
    </row>
    <row r="15" spans="1:29" ht="15.5">
      <c r="A15" s="342" t="s">
        <v>302</v>
      </c>
      <c r="B15" s="2" t="s">
        <v>161</v>
      </c>
      <c r="C15" s="1100">
        <v>93</v>
      </c>
      <c r="D15" s="1100">
        <v>0</v>
      </c>
      <c r="E15" s="1100">
        <v>4</v>
      </c>
      <c r="F15" s="1100">
        <v>2</v>
      </c>
      <c r="G15" s="1100">
        <v>0</v>
      </c>
      <c r="H15" s="1100">
        <v>0</v>
      </c>
      <c r="I15" s="1100">
        <v>0</v>
      </c>
      <c r="J15" s="1100">
        <v>0</v>
      </c>
      <c r="K15" s="1101">
        <f>100-Table_TD12_Congestion_Delay_Time[[#This Row],[Not delayed]]</f>
        <v>7</v>
      </c>
      <c r="L15" s="1102">
        <v>1050</v>
      </c>
      <c r="N15" s="41"/>
      <c r="O15" s="146"/>
      <c r="P15" s="146"/>
      <c r="Q15" s="146"/>
      <c r="R15" s="146"/>
      <c r="S15" s="146"/>
      <c r="T15" s="146"/>
      <c r="U15" s="146"/>
      <c r="V15" s="146"/>
      <c r="Z15" s="774"/>
      <c r="AB15" s="1062"/>
      <c r="AC15" s="1062"/>
    </row>
    <row r="16" spans="1:29" ht="15.5">
      <c r="A16" s="342" t="s">
        <v>302</v>
      </c>
      <c r="B16" s="2" t="s">
        <v>162</v>
      </c>
      <c r="C16" s="1100">
        <v>88</v>
      </c>
      <c r="D16" s="1100">
        <v>0</v>
      </c>
      <c r="E16" s="1100">
        <v>3</v>
      </c>
      <c r="F16" s="1100">
        <v>3</v>
      </c>
      <c r="G16" s="1100">
        <v>1</v>
      </c>
      <c r="H16" s="1100">
        <v>5</v>
      </c>
      <c r="I16" s="1100">
        <v>0</v>
      </c>
      <c r="J16" s="1100">
        <v>0</v>
      </c>
      <c r="K16" s="1101">
        <f>100-Table_TD12_Congestion_Delay_Time[[#This Row],[Not delayed]]</f>
        <v>12</v>
      </c>
      <c r="L16" s="1102">
        <v>280</v>
      </c>
      <c r="N16" s="41"/>
      <c r="O16" s="146"/>
      <c r="P16" s="146"/>
      <c r="Q16" s="146"/>
      <c r="R16" s="146"/>
      <c r="S16" s="146"/>
      <c r="T16" s="146"/>
      <c r="U16" s="146"/>
      <c r="V16" s="146"/>
      <c r="Z16" s="774"/>
      <c r="AB16" s="1062"/>
      <c r="AC16" s="1062"/>
    </row>
    <row r="17" spans="1:31" ht="15.5">
      <c r="A17" s="342" t="s">
        <v>302</v>
      </c>
      <c r="B17" s="2" t="s">
        <v>32</v>
      </c>
      <c r="C17" s="1100">
        <v>92</v>
      </c>
      <c r="D17" s="1100">
        <v>0</v>
      </c>
      <c r="E17" s="1100">
        <v>4</v>
      </c>
      <c r="F17" s="1100">
        <v>2</v>
      </c>
      <c r="G17" s="1100">
        <v>1</v>
      </c>
      <c r="H17" s="1100">
        <v>1</v>
      </c>
      <c r="I17" s="1100">
        <v>0</v>
      </c>
      <c r="J17" s="1100">
        <v>0</v>
      </c>
      <c r="K17" s="1101">
        <f>100-Table_TD12_Congestion_Delay_Time[[#This Row],[Not delayed]]</f>
        <v>8</v>
      </c>
      <c r="L17" s="1102">
        <v>460</v>
      </c>
      <c r="O17" s="146"/>
      <c r="P17" s="146"/>
      <c r="Q17" s="146"/>
      <c r="R17" s="146"/>
      <c r="S17" s="146"/>
      <c r="T17" s="146"/>
      <c r="U17" s="146"/>
      <c r="V17" s="146"/>
      <c r="Z17" s="774"/>
      <c r="AB17" s="1062"/>
      <c r="AC17" s="1062"/>
    </row>
    <row r="18" spans="1:31" ht="15.5">
      <c r="A18" s="342" t="s">
        <v>302</v>
      </c>
      <c r="B18" s="2" t="s">
        <v>227</v>
      </c>
      <c r="C18" s="1100">
        <v>88</v>
      </c>
      <c r="D18" s="1100">
        <v>1</v>
      </c>
      <c r="E18" s="1100">
        <v>6</v>
      </c>
      <c r="F18" s="1100">
        <v>2</v>
      </c>
      <c r="G18" s="1100">
        <v>1</v>
      </c>
      <c r="H18" s="1100">
        <v>1</v>
      </c>
      <c r="I18" s="1100">
        <v>0</v>
      </c>
      <c r="J18" s="1100">
        <v>0</v>
      </c>
      <c r="K18" s="1101">
        <f>100-Table_TD12_Congestion_Delay_Time[[#This Row],[Not delayed]]</f>
        <v>12</v>
      </c>
      <c r="L18" s="1102">
        <v>570</v>
      </c>
      <c r="O18" s="146"/>
      <c r="P18" s="146"/>
      <c r="Q18" s="146"/>
      <c r="R18" s="146"/>
      <c r="S18" s="146"/>
      <c r="T18" s="146"/>
      <c r="U18" s="146"/>
      <c r="V18" s="146"/>
      <c r="Z18" s="774"/>
    </row>
    <row r="19" spans="1:31" ht="15.5">
      <c r="A19" s="342" t="s">
        <v>302</v>
      </c>
      <c r="B19" s="2" t="s">
        <v>163</v>
      </c>
      <c r="C19" s="1100">
        <v>89</v>
      </c>
      <c r="D19" s="1100">
        <v>2</v>
      </c>
      <c r="E19" s="1100">
        <v>3</v>
      </c>
      <c r="F19" s="1100">
        <v>3</v>
      </c>
      <c r="G19" s="1100">
        <v>1</v>
      </c>
      <c r="H19" s="1100">
        <v>2</v>
      </c>
      <c r="I19" s="1100">
        <v>1</v>
      </c>
      <c r="J19" s="1100">
        <v>0</v>
      </c>
      <c r="K19" s="1101">
        <f>100-Table_TD12_Congestion_Delay_Time[[#This Row],[Not delayed]]</f>
        <v>11</v>
      </c>
      <c r="L19" s="1102">
        <v>1580</v>
      </c>
      <c r="N19" s="41"/>
      <c r="O19" s="146"/>
      <c r="P19" s="146"/>
      <c r="Q19" s="146"/>
      <c r="R19" s="146"/>
      <c r="S19" s="146"/>
      <c r="T19" s="146"/>
      <c r="U19" s="146"/>
      <c r="V19" s="146"/>
      <c r="W19" s="145"/>
      <c r="Z19" s="774"/>
    </row>
    <row r="20" spans="1:31" ht="15.5">
      <c r="A20" s="450" t="s">
        <v>302</v>
      </c>
      <c r="B20" s="448" t="s">
        <v>164</v>
      </c>
      <c r="C20" s="1103">
        <v>97</v>
      </c>
      <c r="D20" s="1103">
        <v>0</v>
      </c>
      <c r="E20" s="1103">
        <v>2</v>
      </c>
      <c r="F20" s="1103">
        <v>0</v>
      </c>
      <c r="G20" s="1103">
        <v>1</v>
      </c>
      <c r="H20" s="1103">
        <v>0</v>
      </c>
      <c r="I20" s="1103">
        <v>0</v>
      </c>
      <c r="J20" s="1103">
        <v>0</v>
      </c>
      <c r="K20" s="1104">
        <f>100-Table_TD12_Congestion_Delay_Time[[#This Row],[Not delayed]]</f>
        <v>3</v>
      </c>
      <c r="L20" s="1105">
        <v>620</v>
      </c>
      <c r="N20" s="41"/>
      <c r="O20" s="146"/>
      <c r="P20" s="146"/>
      <c r="Q20" s="146"/>
      <c r="R20" s="146"/>
      <c r="S20" s="146"/>
      <c r="T20" s="146"/>
      <c r="U20" s="146"/>
      <c r="V20" s="146"/>
      <c r="Z20" s="774"/>
      <c r="AC20" s="1062"/>
    </row>
    <row r="21" spans="1:31" ht="15.5">
      <c r="A21" s="449" t="s">
        <v>301</v>
      </c>
      <c r="B21" s="278" t="s">
        <v>136</v>
      </c>
      <c r="C21" s="1106">
        <v>88</v>
      </c>
      <c r="D21" s="1106">
        <v>1</v>
      </c>
      <c r="E21" s="1106">
        <v>5</v>
      </c>
      <c r="F21" s="1106">
        <v>3</v>
      </c>
      <c r="G21" s="1106">
        <v>1</v>
      </c>
      <c r="H21" s="1106">
        <v>2</v>
      </c>
      <c r="I21" s="1106">
        <v>0</v>
      </c>
      <c r="J21" s="1106">
        <v>0</v>
      </c>
      <c r="K21" s="1098">
        <f>100-Table_TD12_Congestion_Delay_Time[[#This Row],[Not delayed]]</f>
        <v>12</v>
      </c>
      <c r="L21" s="1099">
        <v>3860</v>
      </c>
      <c r="N21" s="144"/>
      <c r="O21" s="149"/>
      <c r="P21" s="150"/>
      <c r="Q21" s="150"/>
      <c r="R21" s="150"/>
      <c r="S21" s="150"/>
      <c r="T21" s="150"/>
      <c r="U21" s="150"/>
      <c r="V21" s="150"/>
      <c r="W21" s="143"/>
      <c r="Z21" s="774"/>
      <c r="AB21" s="1062"/>
      <c r="AC21" s="1062"/>
    </row>
    <row r="22" spans="1:31" ht="15.5">
      <c r="A22" s="342" t="s">
        <v>301</v>
      </c>
      <c r="B22" s="2" t="s">
        <v>137</v>
      </c>
      <c r="C22" s="1107">
        <v>87</v>
      </c>
      <c r="D22" s="1107">
        <v>1</v>
      </c>
      <c r="E22" s="1107">
        <v>5</v>
      </c>
      <c r="F22" s="1107">
        <v>3</v>
      </c>
      <c r="G22" s="1107">
        <v>1</v>
      </c>
      <c r="H22" s="1107">
        <v>2</v>
      </c>
      <c r="I22" s="1107">
        <v>0</v>
      </c>
      <c r="J22" s="1107">
        <v>0</v>
      </c>
      <c r="K22" s="1101">
        <f>100-Table_TD12_Congestion_Delay_Time[[#This Row],[Not delayed]]</f>
        <v>13</v>
      </c>
      <c r="L22" s="1102">
        <v>3880</v>
      </c>
      <c r="O22" s="146"/>
      <c r="P22" s="146"/>
      <c r="Q22" s="146"/>
      <c r="R22" s="146"/>
      <c r="S22" s="146"/>
      <c r="T22" s="146"/>
      <c r="U22" s="146"/>
      <c r="V22" s="146"/>
      <c r="Z22" s="774"/>
      <c r="AB22" s="1062"/>
      <c r="AC22" s="1062"/>
    </row>
    <row r="23" spans="1:31" ht="15.5">
      <c r="A23" s="342" t="s">
        <v>301</v>
      </c>
      <c r="B23" s="2" t="s">
        <v>138</v>
      </c>
      <c r="C23" s="1107">
        <v>87</v>
      </c>
      <c r="D23" s="1107">
        <v>1</v>
      </c>
      <c r="E23" s="1107">
        <v>5</v>
      </c>
      <c r="F23" s="1107">
        <v>3</v>
      </c>
      <c r="G23" s="1107">
        <v>2</v>
      </c>
      <c r="H23" s="1107">
        <v>2</v>
      </c>
      <c r="I23" s="1107">
        <v>0</v>
      </c>
      <c r="J23" s="1107">
        <v>0</v>
      </c>
      <c r="K23" s="1101">
        <f>100-Table_TD12_Congestion_Delay_Time[[#This Row],[Not delayed]]</f>
        <v>13</v>
      </c>
      <c r="L23" s="1102">
        <v>3480</v>
      </c>
      <c r="O23" s="146"/>
      <c r="P23" s="146"/>
      <c r="Q23" s="146"/>
      <c r="R23" s="146"/>
      <c r="S23" s="146"/>
      <c r="T23" s="146"/>
      <c r="U23" s="146"/>
      <c r="V23" s="146"/>
      <c r="Z23" s="774"/>
      <c r="AB23" s="1062"/>
      <c r="AC23" s="1062"/>
    </row>
    <row r="24" spans="1:31" ht="15.5">
      <c r="A24" s="342" t="s">
        <v>301</v>
      </c>
      <c r="B24" s="2" t="s">
        <v>139</v>
      </c>
      <c r="C24" s="1107">
        <v>88</v>
      </c>
      <c r="D24" s="1107">
        <v>1</v>
      </c>
      <c r="E24" s="1107">
        <v>5</v>
      </c>
      <c r="F24" s="1107">
        <v>3</v>
      </c>
      <c r="G24" s="1107">
        <v>1</v>
      </c>
      <c r="H24" s="1107">
        <v>2</v>
      </c>
      <c r="I24" s="1107">
        <v>0</v>
      </c>
      <c r="J24" s="1107">
        <v>0</v>
      </c>
      <c r="K24" s="1101">
        <f>100-Table_TD12_Congestion_Delay_Time[[#This Row],[Not delayed]]</f>
        <v>12</v>
      </c>
      <c r="L24" s="1102">
        <v>3020</v>
      </c>
      <c r="O24" s="146"/>
      <c r="P24" s="146"/>
      <c r="Q24" s="146"/>
      <c r="R24" s="146"/>
      <c r="S24" s="146"/>
      <c r="T24" s="146"/>
      <c r="U24" s="146"/>
      <c r="V24" s="146"/>
      <c r="Z24" s="774"/>
      <c r="AB24" s="1062"/>
      <c r="AC24" s="1062"/>
    </row>
    <row r="25" spans="1:31" ht="15.5">
      <c r="A25" s="342" t="s">
        <v>301</v>
      </c>
      <c r="B25" s="2" t="s">
        <v>140</v>
      </c>
      <c r="C25" s="1107">
        <v>86</v>
      </c>
      <c r="D25" s="1107">
        <v>1</v>
      </c>
      <c r="E25" s="1107">
        <v>5</v>
      </c>
      <c r="F25" s="1107">
        <v>4</v>
      </c>
      <c r="G25" s="1107">
        <v>2</v>
      </c>
      <c r="H25" s="1107">
        <v>2</v>
      </c>
      <c r="I25" s="1107">
        <v>1</v>
      </c>
      <c r="J25" s="1107">
        <v>0</v>
      </c>
      <c r="K25" s="1101">
        <f>100-Table_TD12_Congestion_Delay_Time[[#This Row],[Not delayed]]</f>
        <v>14</v>
      </c>
      <c r="L25" s="1102">
        <v>2040</v>
      </c>
      <c r="O25" s="146"/>
      <c r="P25" s="146"/>
      <c r="Q25" s="146"/>
      <c r="R25" s="146"/>
      <c r="S25" s="146"/>
      <c r="T25" s="146"/>
      <c r="U25" s="146"/>
      <c r="V25" s="146"/>
      <c r="Z25" s="774"/>
      <c r="AB25" s="1062"/>
      <c r="AC25" s="1062"/>
    </row>
    <row r="26" spans="1:31" ht="15.5">
      <c r="A26" s="342" t="s">
        <v>301</v>
      </c>
      <c r="B26" s="2" t="s">
        <v>141</v>
      </c>
      <c r="C26" s="1107">
        <v>93</v>
      </c>
      <c r="D26" s="1107">
        <v>2</v>
      </c>
      <c r="E26" s="1107">
        <v>2</v>
      </c>
      <c r="F26" s="1107">
        <v>2</v>
      </c>
      <c r="G26" s="1107">
        <v>1</v>
      </c>
      <c r="H26" s="1107">
        <v>0</v>
      </c>
      <c r="I26" s="1107">
        <v>0</v>
      </c>
      <c r="J26" s="1107">
        <v>0</v>
      </c>
      <c r="K26" s="1101">
        <f>100-Table_TD12_Congestion_Delay_Time[[#This Row],[Not delayed]]</f>
        <v>7</v>
      </c>
      <c r="L26" s="1102">
        <v>1340</v>
      </c>
      <c r="N26" s="142"/>
      <c r="O26" s="149"/>
      <c r="P26" s="150"/>
      <c r="Q26" s="150"/>
      <c r="R26" s="150"/>
      <c r="S26" s="150"/>
      <c r="T26" s="150"/>
      <c r="U26" s="150"/>
      <c r="V26" s="775"/>
      <c r="Z26" s="774"/>
      <c r="AB26" s="1062"/>
      <c r="AC26" s="1062"/>
    </row>
    <row r="27" spans="1:31" ht="15.5">
      <c r="A27" s="450" t="s">
        <v>301</v>
      </c>
      <c r="B27" s="448" t="s">
        <v>142</v>
      </c>
      <c r="C27" s="1108">
        <v>94</v>
      </c>
      <c r="D27" s="1108">
        <v>0</v>
      </c>
      <c r="E27" s="1108">
        <v>3</v>
      </c>
      <c r="F27" s="1108">
        <v>1</v>
      </c>
      <c r="G27" s="1108">
        <v>0</v>
      </c>
      <c r="H27" s="1108">
        <v>1</v>
      </c>
      <c r="I27" s="1108">
        <v>0</v>
      </c>
      <c r="J27" s="1108">
        <v>0</v>
      </c>
      <c r="K27" s="1104">
        <f>100-Table_TD12_Congestion_Delay_Time[[#This Row],[Not delayed]]</f>
        <v>6</v>
      </c>
      <c r="L27" s="1105">
        <v>2780</v>
      </c>
      <c r="N27" s="144"/>
      <c r="O27" s="146"/>
      <c r="P27" s="146"/>
      <c r="Q27" s="146"/>
      <c r="R27" s="146"/>
      <c r="S27" s="146"/>
      <c r="T27" s="146"/>
      <c r="U27" s="146"/>
      <c r="V27" s="146"/>
      <c r="Z27" s="774"/>
      <c r="AB27" s="1062"/>
      <c r="AC27" s="1062"/>
    </row>
    <row r="28" spans="1:31" ht="15.5">
      <c r="A28" s="449" t="s">
        <v>299</v>
      </c>
      <c r="B28" s="278" t="s">
        <v>6</v>
      </c>
      <c r="C28" s="1097">
        <v>91</v>
      </c>
      <c r="D28" s="1097">
        <v>0</v>
      </c>
      <c r="E28" s="1097">
        <v>2</v>
      </c>
      <c r="F28" s="1097">
        <v>3</v>
      </c>
      <c r="G28" s="1097">
        <v>1</v>
      </c>
      <c r="H28" s="1097">
        <v>2</v>
      </c>
      <c r="I28" s="1097">
        <v>1</v>
      </c>
      <c r="J28" s="1097">
        <v>0</v>
      </c>
      <c r="K28" s="1098">
        <f>100-Table_TD12_Congestion_Delay_Time[[#This Row],[Not delayed]]</f>
        <v>9</v>
      </c>
      <c r="L28" s="1099">
        <v>510</v>
      </c>
      <c r="AB28" s="1062"/>
      <c r="AC28" s="1062"/>
      <c r="AD28" s="1062"/>
    </row>
    <row r="29" spans="1:31" ht="15.5">
      <c r="A29" s="342" t="s">
        <v>299</v>
      </c>
      <c r="B29" s="2" t="s">
        <v>7</v>
      </c>
      <c r="C29" s="1100">
        <v>80</v>
      </c>
      <c r="D29" s="1100">
        <v>1</v>
      </c>
      <c r="E29" s="1100">
        <v>7</v>
      </c>
      <c r="F29" s="1100">
        <v>6</v>
      </c>
      <c r="G29" s="1100">
        <v>2</v>
      </c>
      <c r="H29" s="1100">
        <v>4</v>
      </c>
      <c r="I29" s="1100">
        <v>0</v>
      </c>
      <c r="J29" s="1100">
        <v>0</v>
      </c>
      <c r="K29" s="1101">
        <f>100-Table_TD12_Congestion_Delay_Time[[#This Row],[Not delayed]]</f>
        <v>20</v>
      </c>
      <c r="L29" s="1102">
        <v>760</v>
      </c>
      <c r="AB29" s="1062"/>
      <c r="AC29" s="1062"/>
      <c r="AD29" s="1062"/>
    </row>
    <row r="30" spans="1:31" ht="15.5">
      <c r="A30" s="342" t="s">
        <v>299</v>
      </c>
      <c r="B30" s="2" t="s">
        <v>8</v>
      </c>
      <c r="C30" s="1100">
        <v>79</v>
      </c>
      <c r="D30" s="1100">
        <v>1</v>
      </c>
      <c r="E30" s="1100">
        <v>9</v>
      </c>
      <c r="F30" s="1100">
        <v>5</v>
      </c>
      <c r="G30" s="1100">
        <v>2</v>
      </c>
      <c r="H30" s="1100">
        <v>3</v>
      </c>
      <c r="I30" s="1100">
        <v>0</v>
      </c>
      <c r="J30" s="1100">
        <v>0</v>
      </c>
      <c r="K30" s="1101">
        <f>100-Table_TD12_Congestion_Delay_Time[[#This Row],[Not delayed]]</f>
        <v>21</v>
      </c>
      <c r="L30" s="1102">
        <v>1120</v>
      </c>
      <c r="AB30" s="1062"/>
      <c r="AC30" s="1062"/>
      <c r="AD30" s="1062"/>
      <c r="AE30" s="1062"/>
    </row>
    <row r="31" spans="1:31" ht="15.5">
      <c r="A31" s="342" t="s">
        <v>299</v>
      </c>
      <c r="B31" s="2" t="s">
        <v>9</v>
      </c>
      <c r="C31" s="1100">
        <v>88</v>
      </c>
      <c r="D31" s="1100">
        <v>2</v>
      </c>
      <c r="E31" s="1100">
        <v>3</v>
      </c>
      <c r="F31" s="1100">
        <v>3</v>
      </c>
      <c r="G31" s="1100">
        <v>3</v>
      </c>
      <c r="H31" s="1100">
        <v>0</v>
      </c>
      <c r="I31" s="1100">
        <v>0</v>
      </c>
      <c r="J31" s="1100">
        <v>0</v>
      </c>
      <c r="K31" s="1101">
        <f>100-Table_TD12_Congestion_Delay_Time[[#This Row],[Not delayed]]</f>
        <v>12</v>
      </c>
      <c r="L31" s="1102">
        <v>880</v>
      </c>
      <c r="AB31" s="1062"/>
      <c r="AC31" s="1062"/>
      <c r="AD31" s="1062"/>
      <c r="AE31" s="1062"/>
    </row>
    <row r="32" spans="1:31" ht="15.5">
      <c r="A32" s="342" t="s">
        <v>299</v>
      </c>
      <c r="B32" s="2" t="s">
        <v>10</v>
      </c>
      <c r="C32" s="1100">
        <v>94</v>
      </c>
      <c r="D32" s="1100">
        <v>0</v>
      </c>
      <c r="E32" s="1100">
        <v>3</v>
      </c>
      <c r="F32" s="1100">
        <v>1</v>
      </c>
      <c r="G32" s="1100">
        <v>1</v>
      </c>
      <c r="H32" s="1100">
        <v>1</v>
      </c>
      <c r="I32" s="1100">
        <v>0</v>
      </c>
      <c r="J32" s="1100">
        <v>0</v>
      </c>
      <c r="K32" s="1101">
        <f>100-Table_TD12_Congestion_Delay_Time[[#This Row],[Not delayed]]</f>
        <v>6</v>
      </c>
      <c r="L32" s="1102">
        <v>1060</v>
      </c>
      <c r="AB32" s="1062"/>
      <c r="AC32" s="1062"/>
      <c r="AD32" s="1062"/>
      <c r="AE32" s="1062"/>
    </row>
    <row r="33" spans="1:23" ht="15.5">
      <c r="A33" s="342" t="s">
        <v>299</v>
      </c>
      <c r="B33" s="2" t="s">
        <v>11</v>
      </c>
      <c r="C33" s="1100">
        <v>92</v>
      </c>
      <c r="D33" s="1100">
        <v>0</v>
      </c>
      <c r="E33" s="1100">
        <v>4</v>
      </c>
      <c r="F33" s="1100">
        <v>2</v>
      </c>
      <c r="G33" s="1100">
        <v>1</v>
      </c>
      <c r="H33" s="1100">
        <v>1</v>
      </c>
      <c r="I33" s="1100">
        <v>0</v>
      </c>
      <c r="J33" s="1100">
        <v>0</v>
      </c>
      <c r="K33" s="1101">
        <f>100-Table_TD12_Congestion_Delay_Time[[#This Row],[Not delayed]]</f>
        <v>8</v>
      </c>
      <c r="L33" s="1102">
        <v>1150</v>
      </c>
    </row>
    <row r="34" spans="1:23" ht="15.5">
      <c r="A34" s="342" t="s">
        <v>299</v>
      </c>
      <c r="B34" s="2" t="s">
        <v>12</v>
      </c>
      <c r="C34" s="1100">
        <v>90</v>
      </c>
      <c r="D34" s="1100">
        <v>1</v>
      </c>
      <c r="E34" s="1100">
        <v>4</v>
      </c>
      <c r="F34" s="1100">
        <v>3</v>
      </c>
      <c r="G34" s="1100">
        <v>1</v>
      </c>
      <c r="H34" s="1100">
        <v>1</v>
      </c>
      <c r="I34" s="1100">
        <v>0</v>
      </c>
      <c r="J34" s="1100">
        <v>0</v>
      </c>
      <c r="K34" s="1101">
        <f>100-Table_TD12_Congestion_Delay_Time[[#This Row],[Not delayed]]</f>
        <v>10</v>
      </c>
      <c r="L34" s="1102">
        <v>1090</v>
      </c>
    </row>
    <row r="35" spans="1:23" ht="15.5">
      <c r="A35" s="342" t="s">
        <v>299</v>
      </c>
      <c r="B35" s="2" t="s">
        <v>13</v>
      </c>
      <c r="C35" s="1100">
        <v>90</v>
      </c>
      <c r="D35" s="1100">
        <v>0</v>
      </c>
      <c r="E35" s="1100">
        <v>5</v>
      </c>
      <c r="F35" s="1100">
        <v>3</v>
      </c>
      <c r="G35" s="1100">
        <v>1</v>
      </c>
      <c r="H35" s="1100">
        <v>1</v>
      </c>
      <c r="I35" s="1100">
        <v>0</v>
      </c>
      <c r="J35" s="1100">
        <v>0</v>
      </c>
      <c r="K35" s="1101">
        <f>100-Table_TD12_Congestion_Delay_Time[[#This Row],[Not delayed]]</f>
        <v>10</v>
      </c>
      <c r="L35" s="1102">
        <v>990</v>
      </c>
    </row>
    <row r="36" spans="1:23" ht="15.5">
      <c r="A36" s="342" t="s">
        <v>299</v>
      </c>
      <c r="B36" s="2" t="s">
        <v>14</v>
      </c>
      <c r="C36" s="1100">
        <v>92</v>
      </c>
      <c r="D36" s="1100">
        <v>0</v>
      </c>
      <c r="E36" s="1100">
        <v>4</v>
      </c>
      <c r="F36" s="1100">
        <v>2</v>
      </c>
      <c r="G36" s="1100">
        <v>1</v>
      </c>
      <c r="H36" s="1100">
        <v>1</v>
      </c>
      <c r="I36" s="1100">
        <v>0</v>
      </c>
      <c r="J36" s="1100">
        <v>0</v>
      </c>
      <c r="K36" s="1101">
        <f>100-Table_TD12_Congestion_Delay_Time[[#This Row],[Not delayed]]</f>
        <v>8</v>
      </c>
      <c r="L36" s="1102">
        <v>1200</v>
      </c>
      <c r="W36" s="143"/>
    </row>
    <row r="37" spans="1:23" ht="15.5">
      <c r="A37" s="342" t="s">
        <v>299</v>
      </c>
      <c r="B37" s="2" t="s">
        <v>15</v>
      </c>
      <c r="C37" s="1100">
        <v>88</v>
      </c>
      <c r="D37" s="1100">
        <v>1</v>
      </c>
      <c r="E37" s="1100">
        <v>5</v>
      </c>
      <c r="F37" s="1100">
        <v>3</v>
      </c>
      <c r="G37" s="1100">
        <v>2</v>
      </c>
      <c r="H37" s="1100">
        <v>1</v>
      </c>
      <c r="I37" s="1100">
        <v>0</v>
      </c>
      <c r="J37" s="1100">
        <v>0</v>
      </c>
      <c r="K37" s="1101">
        <f>100-Table_TD12_Congestion_Delay_Time[[#This Row],[Not delayed]]</f>
        <v>12</v>
      </c>
      <c r="L37" s="1102">
        <v>1260</v>
      </c>
    </row>
    <row r="38" spans="1:23" ht="15.5">
      <c r="A38" s="342" t="s">
        <v>299</v>
      </c>
      <c r="B38" s="2" t="s">
        <v>16</v>
      </c>
      <c r="C38" s="1100">
        <v>78</v>
      </c>
      <c r="D38" s="1100">
        <v>0</v>
      </c>
      <c r="E38" s="1100">
        <v>7</v>
      </c>
      <c r="F38" s="1100">
        <v>6</v>
      </c>
      <c r="G38" s="1100">
        <v>3</v>
      </c>
      <c r="H38" s="1100">
        <v>4</v>
      </c>
      <c r="I38" s="1100">
        <v>1</v>
      </c>
      <c r="J38" s="1100">
        <v>0</v>
      </c>
      <c r="K38" s="1101">
        <f>100-Table_TD12_Congestion_Delay_Time[[#This Row],[Not delayed]]</f>
        <v>22</v>
      </c>
      <c r="L38" s="1102">
        <v>1220</v>
      </c>
    </row>
    <row r="39" spans="1:23" ht="15.5">
      <c r="A39" s="342" t="s">
        <v>299</v>
      </c>
      <c r="B39" s="2" t="s">
        <v>17</v>
      </c>
      <c r="C39" s="1100">
        <v>79</v>
      </c>
      <c r="D39" s="1100">
        <v>2</v>
      </c>
      <c r="E39" s="1100">
        <v>7</v>
      </c>
      <c r="F39" s="1100">
        <v>6</v>
      </c>
      <c r="G39" s="1100">
        <v>2</v>
      </c>
      <c r="H39" s="1100">
        <v>4</v>
      </c>
      <c r="I39" s="1100">
        <v>1</v>
      </c>
      <c r="J39" s="1100">
        <v>0</v>
      </c>
      <c r="K39" s="1101">
        <f>100-Table_TD12_Congestion_Delay_Time[[#This Row],[Not delayed]]</f>
        <v>21</v>
      </c>
      <c r="L39" s="1102">
        <v>1100</v>
      </c>
    </row>
    <row r="40" spans="1:23" ht="15.5">
      <c r="A40" s="342" t="s">
        <v>299</v>
      </c>
      <c r="B40" s="2" t="s">
        <v>18</v>
      </c>
      <c r="C40" s="1100">
        <v>90</v>
      </c>
      <c r="D40" s="1100">
        <v>1</v>
      </c>
      <c r="E40" s="1100">
        <v>4</v>
      </c>
      <c r="F40" s="1100">
        <v>3</v>
      </c>
      <c r="G40" s="1100">
        <v>1</v>
      </c>
      <c r="H40" s="1100">
        <v>1</v>
      </c>
      <c r="I40" s="1100">
        <v>0</v>
      </c>
      <c r="J40" s="1100">
        <v>0</v>
      </c>
      <c r="K40" s="1101">
        <f>100-Table_TD12_Congestion_Delay_Time[[#This Row],[Not delayed]]</f>
        <v>10</v>
      </c>
      <c r="L40" s="1102">
        <v>820</v>
      </c>
    </row>
    <row r="41" spans="1:23" ht="15.5">
      <c r="A41" s="342" t="s">
        <v>299</v>
      </c>
      <c r="B41" s="2" t="s">
        <v>19</v>
      </c>
      <c r="C41" s="1100">
        <v>98</v>
      </c>
      <c r="D41" s="1100">
        <v>0</v>
      </c>
      <c r="E41" s="1100">
        <v>1</v>
      </c>
      <c r="F41" s="1100">
        <v>1</v>
      </c>
      <c r="G41" s="1100">
        <v>0</v>
      </c>
      <c r="H41" s="1100">
        <v>0</v>
      </c>
      <c r="I41" s="1100">
        <v>0</v>
      </c>
      <c r="J41" s="1100">
        <v>0</v>
      </c>
      <c r="K41" s="1101">
        <f>100-Table_TD12_Congestion_Delay_Time[[#This Row],[Not delayed]]</f>
        <v>2</v>
      </c>
      <c r="L41" s="1102">
        <v>560</v>
      </c>
    </row>
    <row r="42" spans="1:23" ht="15.5">
      <c r="A42" s="342" t="s">
        <v>299</v>
      </c>
      <c r="B42" s="2" t="s">
        <v>20</v>
      </c>
      <c r="C42" s="1100">
        <v>97</v>
      </c>
      <c r="D42" s="1100">
        <v>0</v>
      </c>
      <c r="E42" s="1100">
        <v>1</v>
      </c>
      <c r="F42" s="1100">
        <v>0</v>
      </c>
      <c r="G42" s="1100">
        <v>0</v>
      </c>
      <c r="H42" s="1100">
        <v>1</v>
      </c>
      <c r="I42" s="1100">
        <v>0</v>
      </c>
      <c r="J42" s="1100">
        <v>0</v>
      </c>
      <c r="K42" s="1101">
        <f>100-Table_TD12_Congestion_Delay_Time[[#This Row],[Not delayed]]</f>
        <v>3</v>
      </c>
      <c r="L42" s="1102">
        <v>380</v>
      </c>
    </row>
    <row r="43" spans="1:23" ht="15.5">
      <c r="A43" s="342" t="s">
        <v>299</v>
      </c>
      <c r="B43" s="2" t="s">
        <v>21</v>
      </c>
      <c r="C43" s="1100">
        <v>98</v>
      </c>
      <c r="D43" s="1100">
        <v>1</v>
      </c>
      <c r="E43" s="1100">
        <v>0</v>
      </c>
      <c r="F43" s="1100">
        <v>1</v>
      </c>
      <c r="G43" s="1100">
        <v>0</v>
      </c>
      <c r="H43" s="1100">
        <v>0</v>
      </c>
      <c r="I43" s="1100">
        <v>0</v>
      </c>
      <c r="J43" s="1100">
        <v>0</v>
      </c>
      <c r="K43" s="1101">
        <f>100-Table_TD12_Congestion_Delay_Time[[#This Row],[Not delayed]]</f>
        <v>2</v>
      </c>
      <c r="L43" s="1102">
        <v>300</v>
      </c>
    </row>
    <row r="44" spans="1:23" ht="15.5">
      <c r="A44" s="450" t="s">
        <v>299</v>
      </c>
      <c r="B44" s="448" t="s">
        <v>22</v>
      </c>
      <c r="C44" s="1103">
        <v>98</v>
      </c>
      <c r="D44" s="1103">
        <v>0</v>
      </c>
      <c r="E44" s="1103">
        <v>0</v>
      </c>
      <c r="F44" s="1103">
        <v>2</v>
      </c>
      <c r="G44" s="1103">
        <v>0</v>
      </c>
      <c r="H44" s="1103">
        <v>0</v>
      </c>
      <c r="I44" s="1103">
        <v>0</v>
      </c>
      <c r="J44" s="1103">
        <v>0</v>
      </c>
      <c r="K44" s="1104">
        <f>100-Table_TD12_Congestion_Delay_Time[[#This Row],[Not delayed]]</f>
        <v>2</v>
      </c>
      <c r="L44" s="1075">
        <v>240</v>
      </c>
    </row>
    <row r="45" spans="1:23" ht="15.5">
      <c r="A45" s="449" t="s">
        <v>300</v>
      </c>
      <c r="B45" s="278" t="s">
        <v>165</v>
      </c>
      <c r="C45" s="1097">
        <v>97</v>
      </c>
      <c r="D45" s="1097">
        <v>0</v>
      </c>
      <c r="E45" s="1097">
        <v>1</v>
      </c>
      <c r="F45" s="1097">
        <v>1</v>
      </c>
      <c r="G45" s="1097">
        <v>0</v>
      </c>
      <c r="H45" s="1097">
        <v>1</v>
      </c>
      <c r="I45" s="1097">
        <v>0</v>
      </c>
      <c r="J45" s="1097">
        <v>0</v>
      </c>
      <c r="K45" s="1098">
        <f>100-Table_TD12_Congestion_Delay_Time[[#This Row],[Not delayed]]</f>
        <v>3</v>
      </c>
      <c r="L45" s="1099">
        <v>380</v>
      </c>
    </row>
    <row r="46" spans="1:23" ht="15.5">
      <c r="A46" s="342" t="s">
        <v>300</v>
      </c>
      <c r="B46" s="2" t="s">
        <v>135</v>
      </c>
      <c r="C46" s="1100">
        <v>95</v>
      </c>
      <c r="D46" s="1100">
        <v>1</v>
      </c>
      <c r="E46" s="1100">
        <v>2</v>
      </c>
      <c r="F46" s="1100">
        <v>1</v>
      </c>
      <c r="G46" s="1100">
        <v>1</v>
      </c>
      <c r="H46" s="1100">
        <v>0</v>
      </c>
      <c r="I46" s="1100">
        <v>0</v>
      </c>
      <c r="J46" s="1100">
        <v>0</v>
      </c>
      <c r="K46" s="1101">
        <f>100-Table_TD12_Congestion_Delay_Time[[#This Row],[Not delayed]]</f>
        <v>5</v>
      </c>
      <c r="L46" s="1102">
        <v>880</v>
      </c>
      <c r="W46" s="142"/>
    </row>
    <row r="47" spans="1:23" ht="15.5">
      <c r="A47" s="342" t="s">
        <v>300</v>
      </c>
      <c r="B47" s="2" t="s">
        <v>130</v>
      </c>
      <c r="C47" s="1100">
        <v>92</v>
      </c>
      <c r="D47" s="1100">
        <v>1</v>
      </c>
      <c r="E47" s="1100">
        <v>3</v>
      </c>
      <c r="F47" s="1100">
        <v>2</v>
      </c>
      <c r="G47" s="1100">
        <v>1</v>
      </c>
      <c r="H47" s="1100">
        <v>1</v>
      </c>
      <c r="I47" s="1100">
        <v>1</v>
      </c>
      <c r="J47" s="1100">
        <v>0</v>
      </c>
      <c r="K47" s="1101">
        <f>100-Table_TD12_Congestion_Delay_Time[[#This Row],[Not delayed]]</f>
        <v>8</v>
      </c>
      <c r="L47" s="1102">
        <v>1060</v>
      </c>
      <c r="W47" s="143"/>
    </row>
    <row r="48" spans="1:23" ht="31">
      <c r="A48" s="342" t="s">
        <v>300</v>
      </c>
      <c r="B48" s="2" t="s">
        <v>131</v>
      </c>
      <c r="C48" s="1100">
        <v>92</v>
      </c>
      <c r="D48" s="1100">
        <v>2</v>
      </c>
      <c r="E48" s="1100">
        <v>2</v>
      </c>
      <c r="F48" s="1100">
        <v>2</v>
      </c>
      <c r="G48" s="1100">
        <v>0</v>
      </c>
      <c r="H48" s="1100">
        <v>1</v>
      </c>
      <c r="I48" s="1100">
        <v>0</v>
      </c>
      <c r="J48" s="1100">
        <v>0</v>
      </c>
      <c r="K48" s="1101">
        <f>100-Table_TD12_Congestion_Delay_Time[[#This Row],[Not delayed]]</f>
        <v>8</v>
      </c>
      <c r="L48" s="1102">
        <v>800</v>
      </c>
      <c r="W48" s="144"/>
    </row>
    <row r="49" spans="1:33" ht="15.5">
      <c r="A49" s="342" t="s">
        <v>300</v>
      </c>
      <c r="B49" s="2" t="s">
        <v>132</v>
      </c>
      <c r="C49" s="1100">
        <v>90</v>
      </c>
      <c r="D49" s="1100">
        <v>0</v>
      </c>
      <c r="E49" s="1100">
        <v>4</v>
      </c>
      <c r="F49" s="1100">
        <v>3</v>
      </c>
      <c r="G49" s="1100">
        <v>2</v>
      </c>
      <c r="H49" s="1100">
        <v>1</v>
      </c>
      <c r="I49" s="1100">
        <v>0</v>
      </c>
      <c r="J49" s="1100">
        <v>0</v>
      </c>
      <c r="K49" s="1101">
        <f>100-Table_TD12_Congestion_Delay_Time[[#This Row],[Not delayed]]</f>
        <v>10</v>
      </c>
      <c r="L49" s="1102">
        <v>550</v>
      </c>
      <c r="W49" s="142"/>
    </row>
    <row r="50" spans="1:33" ht="15.5">
      <c r="A50" s="450" t="s">
        <v>300</v>
      </c>
      <c r="B50" s="448" t="s">
        <v>133</v>
      </c>
      <c r="C50" s="1103">
        <v>98</v>
      </c>
      <c r="D50" s="1103">
        <v>1</v>
      </c>
      <c r="E50" s="1103">
        <v>1</v>
      </c>
      <c r="F50" s="1103">
        <v>0</v>
      </c>
      <c r="G50" s="1103">
        <v>1</v>
      </c>
      <c r="H50" s="1103">
        <v>0</v>
      </c>
      <c r="I50" s="1103">
        <v>0</v>
      </c>
      <c r="J50" s="1103">
        <v>0</v>
      </c>
      <c r="K50" s="1104">
        <f>100-Table_TD12_Congestion_Delay_Time[[#This Row],[Not delayed]]</f>
        <v>2</v>
      </c>
      <c r="L50" s="1105">
        <v>440</v>
      </c>
      <c r="W50" s="143"/>
    </row>
    <row r="51" spans="1:33" ht="15.5">
      <c r="A51" s="449" t="s">
        <v>270</v>
      </c>
      <c r="B51" s="278" t="s">
        <v>166</v>
      </c>
      <c r="C51" s="286">
        <v>85</v>
      </c>
      <c r="D51" s="286">
        <v>1</v>
      </c>
      <c r="E51" s="286">
        <v>6</v>
      </c>
      <c r="F51" s="286">
        <v>4</v>
      </c>
      <c r="G51" s="286">
        <v>2</v>
      </c>
      <c r="H51" s="286">
        <v>2</v>
      </c>
      <c r="I51" s="286">
        <v>0</v>
      </c>
      <c r="J51" s="286">
        <v>0</v>
      </c>
      <c r="K51" s="1098">
        <f>100-Table_TD12_Congestion_Delay_Time[[#This Row],[Not delayed]]</f>
        <v>15</v>
      </c>
      <c r="L51" s="1099">
        <v>5100</v>
      </c>
      <c r="O51" s="146"/>
      <c r="P51" s="146"/>
      <c r="Q51" s="146"/>
      <c r="R51" s="146"/>
      <c r="S51" s="146"/>
      <c r="T51" s="146"/>
      <c r="U51" s="146"/>
      <c r="V51" s="146"/>
      <c r="W51" s="143"/>
      <c r="Z51" s="774"/>
      <c r="AB51" s="1062"/>
      <c r="AC51" s="1062"/>
      <c r="AD51" s="1062"/>
    </row>
    <row r="52" spans="1:33" ht="15.5">
      <c r="A52" s="342" t="s">
        <v>270</v>
      </c>
      <c r="B52" s="2" t="s">
        <v>167</v>
      </c>
      <c r="C52" s="286">
        <v>89</v>
      </c>
      <c r="D52" s="286">
        <v>1</v>
      </c>
      <c r="E52" s="286">
        <v>4</v>
      </c>
      <c r="F52" s="286">
        <v>3</v>
      </c>
      <c r="G52" s="286">
        <v>1</v>
      </c>
      <c r="H52" s="286">
        <v>1</v>
      </c>
      <c r="I52" s="286">
        <v>0</v>
      </c>
      <c r="J52" s="286">
        <v>0</v>
      </c>
      <c r="K52" s="1101">
        <f>100-Table_TD12_Congestion_Delay_Time[[#This Row],[Not delayed]]</f>
        <v>11</v>
      </c>
      <c r="L52" s="1102">
        <v>6630</v>
      </c>
      <c r="O52" s="146"/>
      <c r="P52" s="146"/>
      <c r="Q52" s="146"/>
      <c r="R52" s="146"/>
      <c r="S52" s="146"/>
      <c r="T52" s="146"/>
      <c r="U52" s="146"/>
      <c r="V52" s="146"/>
      <c r="W52" s="144"/>
      <c r="Z52" s="774"/>
    </row>
    <row r="53" spans="1:33" ht="15.5">
      <c r="A53" s="342" t="s">
        <v>270</v>
      </c>
      <c r="B53" s="2" t="s">
        <v>295</v>
      </c>
      <c r="C53" s="286">
        <v>90</v>
      </c>
      <c r="D53" s="286">
        <v>1</v>
      </c>
      <c r="E53" s="286">
        <v>4</v>
      </c>
      <c r="F53" s="286">
        <v>3</v>
      </c>
      <c r="G53" s="286">
        <v>1</v>
      </c>
      <c r="H53" s="286">
        <v>2</v>
      </c>
      <c r="I53" s="286">
        <v>0</v>
      </c>
      <c r="J53" s="286">
        <v>0</v>
      </c>
      <c r="K53" s="1101">
        <f>100-Table_TD12_Congestion_Delay_Time[[#This Row],[Not delayed]]</f>
        <v>10</v>
      </c>
      <c r="L53" s="1102">
        <v>2000</v>
      </c>
      <c r="O53" s="146"/>
      <c r="P53" s="146"/>
      <c r="Q53" s="146"/>
      <c r="R53" s="146"/>
      <c r="S53" s="146"/>
      <c r="T53" s="146"/>
      <c r="U53" s="146"/>
      <c r="V53" s="146"/>
      <c r="Z53" s="774"/>
    </row>
    <row r="54" spans="1:33" ht="15.5">
      <c r="A54" s="342" t="s">
        <v>270</v>
      </c>
      <c r="B54" s="2" t="s">
        <v>296</v>
      </c>
      <c r="C54" s="286">
        <v>95</v>
      </c>
      <c r="D54" s="286">
        <v>0</v>
      </c>
      <c r="E54" s="286">
        <v>2</v>
      </c>
      <c r="F54" s="286">
        <v>0</v>
      </c>
      <c r="G54" s="286">
        <v>1</v>
      </c>
      <c r="H54" s="286">
        <v>1</v>
      </c>
      <c r="I54" s="286">
        <v>0</v>
      </c>
      <c r="J54" s="286">
        <v>0</v>
      </c>
      <c r="K54" s="1101">
        <f>100-Table_TD12_Congestion_Delay_Time[[#This Row],[Not delayed]]</f>
        <v>5</v>
      </c>
      <c r="L54" s="1102">
        <v>1170</v>
      </c>
      <c r="O54" s="146"/>
      <c r="P54" s="146"/>
      <c r="Q54" s="146"/>
      <c r="R54" s="146"/>
      <c r="S54" s="146"/>
      <c r="T54" s="146"/>
      <c r="U54" s="146"/>
      <c r="V54" s="146"/>
      <c r="Z54" s="774"/>
    </row>
    <row r="55" spans="1:33" ht="15.5">
      <c r="A55" s="342" t="s">
        <v>270</v>
      </c>
      <c r="B55" s="447" t="s">
        <v>297</v>
      </c>
      <c r="C55" s="286">
        <v>91</v>
      </c>
      <c r="D55" s="286">
        <v>1</v>
      </c>
      <c r="E55" s="286">
        <v>3</v>
      </c>
      <c r="F55" s="286">
        <v>2</v>
      </c>
      <c r="G55" s="286">
        <v>1</v>
      </c>
      <c r="H55" s="286">
        <v>1</v>
      </c>
      <c r="I55" s="286">
        <v>0</v>
      </c>
      <c r="J55" s="286">
        <v>0</v>
      </c>
      <c r="K55" s="1101">
        <f>100-Table_TD12_Congestion_Delay_Time[[#This Row],[Not delayed]]</f>
        <v>9</v>
      </c>
      <c r="L55" s="1102">
        <v>2950</v>
      </c>
      <c r="O55" s="146"/>
      <c r="P55" s="146"/>
      <c r="Q55" s="146"/>
      <c r="R55" s="146"/>
      <c r="S55" s="146"/>
      <c r="T55" s="146"/>
      <c r="U55" s="146"/>
      <c r="V55" s="146"/>
      <c r="Z55" s="774"/>
    </row>
    <row r="56" spans="1:33" ht="15.5">
      <c r="A56" s="451" t="s">
        <v>270</v>
      </c>
      <c r="B56" s="452" t="s">
        <v>298</v>
      </c>
      <c r="C56" s="286">
        <v>93</v>
      </c>
      <c r="D56" s="286">
        <v>1</v>
      </c>
      <c r="E56" s="286">
        <v>2</v>
      </c>
      <c r="F56" s="286">
        <v>2</v>
      </c>
      <c r="G56" s="286">
        <v>1</v>
      </c>
      <c r="H56" s="286">
        <v>1</v>
      </c>
      <c r="I56" s="286">
        <v>0</v>
      </c>
      <c r="J56" s="286">
        <v>0</v>
      </c>
      <c r="K56" s="1109">
        <f>100-Table_TD12_Congestion_Delay_Time[[#This Row],[Not delayed]]</f>
        <v>7</v>
      </c>
      <c r="L56" s="1110">
        <v>2550</v>
      </c>
      <c r="O56" s="146"/>
      <c r="P56" s="146"/>
      <c r="Q56" s="146"/>
      <c r="R56" s="146"/>
      <c r="S56" s="146"/>
      <c r="T56" s="146"/>
      <c r="U56" s="146"/>
      <c r="V56" s="146"/>
      <c r="Z56" s="774"/>
    </row>
    <row r="57" spans="1:33" ht="20.25" customHeight="1">
      <c r="A57" s="454"/>
      <c r="B57" s="454"/>
      <c r="C57" s="454"/>
      <c r="D57" s="454"/>
      <c r="E57" s="454"/>
      <c r="F57" s="454"/>
      <c r="G57" s="454"/>
      <c r="H57" s="454"/>
      <c r="I57" s="454"/>
      <c r="J57" s="454"/>
      <c r="K57" s="454"/>
      <c r="L57" s="1062"/>
      <c r="Z57" s="774"/>
    </row>
    <row r="58" spans="1:33" ht="14">
      <c r="A58" s="617"/>
      <c r="B58" s="618"/>
      <c r="C58" s="618"/>
      <c r="D58" s="618"/>
      <c r="E58" s="618"/>
      <c r="F58" s="618"/>
      <c r="G58" s="618"/>
      <c r="H58" s="618"/>
      <c r="I58" s="618"/>
      <c r="J58" s="618"/>
      <c r="K58" s="618"/>
      <c r="L58" s="619"/>
      <c r="Z58" s="774"/>
    </row>
    <row r="59" spans="1:33" ht="14">
      <c r="A59" s="617"/>
      <c r="B59" s="618"/>
      <c r="C59" s="618"/>
      <c r="D59" s="618"/>
      <c r="E59" s="618"/>
      <c r="F59" s="618"/>
      <c r="G59" s="618"/>
      <c r="H59" s="618"/>
      <c r="I59" s="618"/>
      <c r="J59" s="618"/>
      <c r="K59" s="618"/>
      <c r="L59" s="619"/>
      <c r="Z59" s="774"/>
    </row>
    <row r="60" spans="1:33" ht="14">
      <c r="A60" s="1111"/>
      <c r="B60" s="1112"/>
      <c r="C60" s="1112"/>
      <c r="D60" s="1112"/>
      <c r="E60" s="1112"/>
      <c r="F60" s="1112"/>
      <c r="G60" s="1112"/>
      <c r="H60" s="1112"/>
      <c r="I60" s="1112"/>
      <c r="J60" s="1112"/>
      <c r="K60" s="1112"/>
      <c r="L60" s="1113"/>
      <c r="Z60" s="774"/>
    </row>
    <row r="61" spans="1:33" ht="14">
      <c r="A61" s="1111"/>
      <c r="B61" s="1112"/>
      <c r="C61" s="1112"/>
      <c r="D61" s="1112"/>
      <c r="E61" s="1112"/>
      <c r="F61" s="1112"/>
      <c r="G61" s="1112"/>
      <c r="H61" s="1112"/>
      <c r="I61" s="1112"/>
      <c r="J61" s="1112"/>
      <c r="K61" s="1112"/>
      <c r="L61" s="1113"/>
      <c r="Z61" s="774"/>
    </row>
    <row r="62" spans="1:33" ht="14">
      <c r="A62" s="453"/>
      <c r="B62" s="453"/>
      <c r="C62" s="1062"/>
      <c r="D62" s="1062"/>
      <c r="E62" s="1062"/>
      <c r="F62" s="1062"/>
      <c r="G62" s="1062"/>
      <c r="H62" s="1062"/>
      <c r="I62" s="1062"/>
      <c r="J62" s="1062"/>
      <c r="K62" s="1062"/>
      <c r="L62" s="1062"/>
      <c r="Z62" s="774"/>
    </row>
    <row r="63" spans="1:33">
      <c r="Z63" s="774"/>
      <c r="AB63" s="38"/>
      <c r="AC63" s="38"/>
      <c r="AD63" s="38"/>
      <c r="AE63" s="38"/>
      <c r="AF63" s="38"/>
      <c r="AG63" s="38"/>
    </row>
    <row r="64" spans="1:33">
      <c r="Z64" s="774"/>
      <c r="AB64" s="38"/>
      <c r="AC64" s="38"/>
      <c r="AD64" s="38"/>
      <c r="AE64" s="38"/>
      <c r="AF64" s="38"/>
      <c r="AG64" s="38"/>
    </row>
    <row r="65" spans="26:33" ht="12.65" customHeight="1">
      <c r="Z65" s="774"/>
      <c r="AB65" s="38"/>
      <c r="AC65" s="38"/>
      <c r="AD65" s="38"/>
      <c r="AE65" s="38"/>
      <c r="AF65" s="38"/>
      <c r="AG65" s="38"/>
    </row>
    <row r="66" spans="26:33" ht="13" customHeight="1">
      <c r="Z66" s="774"/>
      <c r="AB66" s="38"/>
      <c r="AC66" s="38"/>
      <c r="AD66" s="38"/>
      <c r="AE66" s="38"/>
      <c r="AF66" s="38"/>
      <c r="AG66" s="38"/>
    </row>
    <row r="67" spans="26:33">
      <c r="Z67" s="774"/>
      <c r="AB67" s="38"/>
      <c r="AC67" s="38"/>
      <c r="AD67" s="38"/>
      <c r="AE67" s="38"/>
      <c r="AF67" s="38"/>
      <c r="AG67" s="38"/>
    </row>
    <row r="68" spans="26:33">
      <c r="Z68" s="774"/>
      <c r="AB68" s="38"/>
      <c r="AC68" s="38"/>
      <c r="AD68" s="38"/>
      <c r="AE68" s="38"/>
      <c r="AF68" s="38"/>
      <c r="AG68" s="38"/>
    </row>
    <row r="69" spans="26:33">
      <c r="Z69" s="774"/>
      <c r="AB69" s="38"/>
      <c r="AC69" s="38"/>
      <c r="AD69" s="38"/>
      <c r="AE69" s="38"/>
      <c r="AF69" s="38"/>
      <c r="AG69" s="38"/>
    </row>
    <row r="70" spans="26:33">
      <c r="Z70" s="774"/>
      <c r="AB70" s="38"/>
      <c r="AC70" s="38"/>
      <c r="AD70" s="38"/>
      <c r="AE70" s="38"/>
      <c r="AF70" s="38"/>
      <c r="AG70" s="38"/>
    </row>
    <row r="71" spans="26:33">
      <c r="Z71" s="774"/>
      <c r="AB71" s="38"/>
      <c r="AC71" s="38"/>
      <c r="AD71" s="38"/>
      <c r="AE71" s="38"/>
      <c r="AF71" s="38"/>
      <c r="AG71" s="38"/>
    </row>
    <row r="72" spans="26:33">
      <c r="Z72" s="774"/>
      <c r="AB72" s="38"/>
      <c r="AC72" s="38"/>
      <c r="AD72" s="38"/>
      <c r="AE72" s="38"/>
      <c r="AF72" s="38"/>
      <c r="AG72" s="38"/>
    </row>
    <row r="73" spans="26:33">
      <c r="Z73" s="774"/>
      <c r="AB73" s="38"/>
      <c r="AC73" s="38"/>
      <c r="AD73" s="38"/>
      <c r="AE73" s="38"/>
      <c r="AF73" s="38"/>
      <c r="AG73" s="38"/>
    </row>
    <row r="74" spans="26:33">
      <c r="Z74" s="774"/>
      <c r="AB74" s="38"/>
      <c r="AC74" s="38"/>
      <c r="AD74" s="38"/>
      <c r="AE74" s="38"/>
      <c r="AF74" s="38"/>
      <c r="AG74" s="38"/>
    </row>
    <row r="75" spans="26:33">
      <c r="Z75" s="774"/>
      <c r="AB75" s="38"/>
      <c r="AC75" s="38"/>
      <c r="AD75" s="38"/>
      <c r="AE75" s="38"/>
      <c r="AF75" s="38"/>
      <c r="AG75" s="38"/>
    </row>
    <row r="76" spans="26:33">
      <c r="Z76" s="774"/>
      <c r="AB76" s="38"/>
      <c r="AC76" s="38"/>
      <c r="AD76" s="38"/>
      <c r="AE76" s="38"/>
      <c r="AF76" s="38"/>
      <c r="AG76" s="38"/>
    </row>
    <row r="77" spans="26:33">
      <c r="Z77" s="774"/>
      <c r="AB77" s="38"/>
      <c r="AC77" s="38"/>
      <c r="AD77" s="38"/>
      <c r="AE77" s="38"/>
      <c r="AF77" s="38"/>
      <c r="AG77" s="38"/>
    </row>
    <row r="78" spans="26:33">
      <c r="Z78" s="774"/>
      <c r="AB78" s="38"/>
      <c r="AC78" s="38"/>
      <c r="AD78" s="38"/>
      <c r="AE78" s="38"/>
      <c r="AF78" s="38"/>
      <c r="AG78" s="38"/>
    </row>
    <row r="79" spans="26:33">
      <c r="Z79" s="774"/>
      <c r="AB79" s="38"/>
      <c r="AC79" s="38"/>
      <c r="AD79" s="38"/>
      <c r="AE79" s="38"/>
      <c r="AF79" s="38"/>
      <c r="AG79" s="38"/>
    </row>
    <row r="80" spans="26:33">
      <c r="Z80" s="774"/>
      <c r="AB80" s="38"/>
      <c r="AC80" s="38"/>
      <c r="AD80" s="38"/>
      <c r="AE80" s="38"/>
      <c r="AF80" s="38"/>
      <c r="AG80" s="38"/>
    </row>
    <row r="81" spans="26:33">
      <c r="Z81" s="774"/>
      <c r="AB81" s="38"/>
      <c r="AC81" s="38"/>
      <c r="AD81" s="38"/>
      <c r="AE81" s="38"/>
      <c r="AF81" s="38"/>
      <c r="AG81" s="38"/>
    </row>
    <row r="82" spans="26:33">
      <c r="Z82" s="774"/>
      <c r="AB82" s="38"/>
      <c r="AC82" s="38"/>
      <c r="AD82" s="38"/>
      <c r="AE82" s="38"/>
      <c r="AF82" s="38"/>
      <c r="AG82" s="38"/>
    </row>
    <row r="83" spans="26:33">
      <c r="Z83" s="774"/>
      <c r="AB83" s="38"/>
      <c r="AC83" s="38"/>
      <c r="AD83" s="38"/>
      <c r="AE83" s="38"/>
      <c r="AF83" s="38"/>
      <c r="AG83" s="38"/>
    </row>
    <row r="84" spans="26:33">
      <c r="Z84" s="774"/>
      <c r="AB84" s="38"/>
      <c r="AC84" s="38"/>
      <c r="AD84" s="38"/>
      <c r="AE84" s="38"/>
      <c r="AF84" s="38"/>
      <c r="AG84" s="38"/>
    </row>
    <row r="85" spans="26:33">
      <c r="Z85" s="774"/>
      <c r="AB85" s="38"/>
      <c r="AC85" s="38"/>
      <c r="AD85" s="38"/>
      <c r="AE85" s="38"/>
      <c r="AF85" s="38"/>
      <c r="AG85" s="38"/>
    </row>
    <row r="86" spans="26:33">
      <c r="Z86" s="774"/>
      <c r="AB86" s="38"/>
      <c r="AC86" s="38"/>
      <c r="AD86" s="38"/>
      <c r="AE86" s="38"/>
      <c r="AF86" s="38"/>
      <c r="AG86" s="38"/>
    </row>
    <row r="87" spans="26:33">
      <c r="AB87" s="38"/>
      <c r="AC87" s="38"/>
      <c r="AD87" s="38"/>
      <c r="AE87" s="38"/>
      <c r="AF87" s="38"/>
      <c r="AG87" s="38"/>
    </row>
  </sheetData>
  <pageMargins left="0.7" right="0.7" top="0.75" bottom="0.75" header="0.3" footer="0.3"/>
  <pageSetup paperSize="9" scale="61"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AK266"/>
  <sheetViews>
    <sheetView zoomScale="92" zoomScaleNormal="92" workbookViewId="0"/>
  </sheetViews>
  <sheetFormatPr defaultColWidth="9.1796875" defaultRowHeight="12.5"/>
  <cols>
    <col min="1" max="1" width="33.7265625" style="56" customWidth="1"/>
    <col min="2" max="2" width="14.1796875" style="56" customWidth="1"/>
    <col min="3" max="3" width="14.453125" style="56" customWidth="1"/>
    <col min="4" max="4" width="13.26953125" style="56" customWidth="1"/>
    <col min="5" max="5" width="12.54296875" style="56" customWidth="1"/>
    <col min="6" max="6" width="11.7265625" style="56" customWidth="1"/>
    <col min="7" max="7" width="14.1796875" style="56" customWidth="1"/>
    <col min="8" max="9" width="13.26953125" style="56" customWidth="1"/>
    <col min="10" max="10" width="19" style="56" customWidth="1"/>
    <col min="11" max="11" width="17.54296875" style="56" customWidth="1"/>
    <col min="12" max="12" width="15.54296875" style="56" customWidth="1"/>
    <col min="13" max="13" width="15.1796875" style="56" customWidth="1"/>
    <col min="14" max="14" width="14.81640625" style="56" customWidth="1"/>
    <col min="15" max="15" width="15.54296875" style="56" customWidth="1"/>
    <col min="16" max="17" width="15.453125" style="56" customWidth="1"/>
    <col min="18" max="16384" width="9.1796875" style="56"/>
  </cols>
  <sheetData>
    <row r="1" spans="1:36" ht="18">
      <c r="A1" s="938" t="s">
        <v>520</v>
      </c>
      <c r="B1" s="111"/>
      <c r="C1" s="111"/>
      <c r="D1" s="111"/>
      <c r="E1" s="111"/>
      <c r="F1" s="111"/>
      <c r="G1" s="111"/>
      <c r="H1" s="111"/>
      <c r="I1" s="111"/>
      <c r="J1" s="111"/>
      <c r="K1" s="111"/>
      <c r="L1" s="111"/>
      <c r="M1" s="111"/>
      <c r="N1" s="111"/>
      <c r="O1" s="111"/>
      <c r="P1" s="111"/>
      <c r="Q1" s="111"/>
      <c r="R1" s="60"/>
      <c r="S1" s="57"/>
      <c r="T1" s="57"/>
      <c r="U1" s="58"/>
      <c r="V1" s="59"/>
      <c r="W1" s="59"/>
      <c r="X1" s="59"/>
      <c r="Y1" s="59"/>
      <c r="Z1" s="59"/>
      <c r="AA1" s="59"/>
      <c r="AB1" s="59"/>
      <c r="AC1" s="59"/>
      <c r="AD1" s="59"/>
      <c r="AE1" s="59"/>
      <c r="AF1" s="59"/>
      <c r="AG1" s="59"/>
      <c r="AH1" s="59"/>
      <c r="AI1" s="60"/>
      <c r="AJ1" s="57"/>
    </row>
    <row r="2" spans="1:36" ht="15.5">
      <c r="A2" s="898" t="s">
        <v>450</v>
      </c>
      <c r="B2" s="111"/>
      <c r="C2" s="111"/>
      <c r="D2" s="111"/>
      <c r="E2" s="111"/>
      <c r="F2" s="111"/>
      <c r="G2" s="111"/>
      <c r="H2" s="111"/>
      <c r="I2" s="111"/>
      <c r="J2" s="111"/>
      <c r="K2" s="111"/>
      <c r="L2" s="111"/>
      <c r="M2" s="111"/>
      <c r="N2" s="111"/>
      <c r="O2" s="111"/>
      <c r="P2" s="111"/>
      <c r="Q2" s="111"/>
      <c r="R2" s="60"/>
      <c r="S2" s="57"/>
      <c r="T2" s="57"/>
      <c r="U2" s="58"/>
      <c r="V2" s="59"/>
      <c r="W2" s="59"/>
      <c r="X2" s="59"/>
      <c r="Y2" s="59"/>
      <c r="Z2" s="59"/>
      <c r="AA2" s="59"/>
      <c r="AB2" s="59"/>
      <c r="AC2" s="59"/>
      <c r="AD2" s="59"/>
      <c r="AE2" s="59"/>
      <c r="AF2" s="59"/>
      <c r="AG2" s="59"/>
      <c r="AH2" s="59"/>
      <c r="AI2" s="60"/>
      <c r="AJ2" s="57"/>
    </row>
    <row r="3" spans="1:36" ht="15.5">
      <c r="A3" s="895" t="s">
        <v>495</v>
      </c>
      <c r="B3" s="111"/>
      <c r="C3" s="111"/>
      <c r="D3" s="111"/>
      <c r="E3" s="111"/>
      <c r="F3" s="111"/>
      <c r="G3" s="111"/>
      <c r="H3" s="111"/>
      <c r="I3" s="111"/>
      <c r="J3" s="111"/>
      <c r="K3" s="111"/>
      <c r="L3" s="111"/>
      <c r="M3" s="111"/>
      <c r="N3" s="111"/>
      <c r="O3" s="111"/>
      <c r="P3" s="111"/>
      <c r="Q3" s="111"/>
      <c r="R3" s="60"/>
      <c r="S3" s="57"/>
      <c r="T3" s="57"/>
      <c r="U3" s="58"/>
      <c r="V3" s="59"/>
      <c r="W3" s="59"/>
      <c r="X3" s="59"/>
      <c r="Y3" s="59"/>
      <c r="Z3" s="59"/>
      <c r="AA3" s="59"/>
      <c r="AB3" s="59"/>
      <c r="AC3" s="59"/>
      <c r="AD3" s="59"/>
      <c r="AE3" s="59"/>
      <c r="AF3" s="59"/>
      <c r="AG3" s="59"/>
      <c r="AH3" s="59"/>
      <c r="AI3" s="60"/>
      <c r="AJ3" s="57"/>
    </row>
    <row r="4" spans="1:36" ht="15.5">
      <c r="A4" s="884" t="s">
        <v>376</v>
      </c>
      <c r="B4" s="111"/>
      <c r="C4" s="111"/>
      <c r="D4" s="111"/>
      <c r="E4" s="111"/>
      <c r="F4" s="111"/>
      <c r="G4" s="111"/>
      <c r="H4" s="111"/>
      <c r="I4" s="111"/>
      <c r="J4" s="111"/>
      <c r="K4" s="111"/>
      <c r="L4" s="111"/>
      <c r="M4" s="111"/>
      <c r="N4" s="111"/>
      <c r="O4" s="111"/>
      <c r="P4" s="111"/>
      <c r="Q4" s="111"/>
      <c r="R4" s="60"/>
      <c r="S4" s="57"/>
      <c r="T4" s="57"/>
      <c r="U4" s="58"/>
      <c r="V4" s="59"/>
      <c r="W4" s="59"/>
      <c r="X4" s="59"/>
      <c r="Y4" s="59"/>
      <c r="Z4" s="59"/>
      <c r="AA4" s="59"/>
      <c r="AB4" s="59"/>
      <c r="AC4" s="59"/>
      <c r="AD4" s="59"/>
      <c r="AE4" s="59"/>
      <c r="AF4" s="59"/>
      <c r="AG4" s="59"/>
      <c r="AH4" s="59"/>
      <c r="AI4" s="60"/>
      <c r="AJ4" s="57"/>
    </row>
    <row r="5" spans="1:36" ht="16" thickBot="1">
      <c r="A5" s="578" t="s">
        <v>307</v>
      </c>
      <c r="B5" s="956"/>
      <c r="C5" s="956"/>
      <c r="D5" s="956"/>
      <c r="E5" s="956"/>
      <c r="F5" s="956"/>
      <c r="G5" s="956"/>
      <c r="H5" s="956"/>
      <c r="I5" s="956"/>
      <c r="J5" s="956"/>
      <c r="K5" s="956"/>
      <c r="L5" s="956"/>
      <c r="M5" s="956"/>
      <c r="N5" s="956"/>
      <c r="O5" s="956"/>
      <c r="P5" s="956"/>
      <c r="Q5" s="956"/>
      <c r="S5" s="57"/>
      <c r="T5" s="57"/>
      <c r="U5" s="58"/>
      <c r="V5" s="59"/>
      <c r="W5" s="59"/>
      <c r="X5" s="59"/>
      <c r="Y5" s="59"/>
      <c r="Z5" s="59"/>
      <c r="AA5" s="59"/>
      <c r="AB5" s="59"/>
      <c r="AC5" s="59"/>
      <c r="AD5" s="59"/>
      <c r="AE5" s="59"/>
      <c r="AF5" s="59"/>
      <c r="AG5" s="59"/>
      <c r="AH5" s="59"/>
      <c r="AI5" s="60"/>
      <c r="AJ5" s="57"/>
    </row>
    <row r="6" spans="1:36" ht="77.5">
      <c r="A6" s="460" t="s">
        <v>519</v>
      </c>
      <c r="B6" s="908" t="s">
        <v>496</v>
      </c>
      <c r="C6" s="908" t="s">
        <v>497</v>
      </c>
      <c r="D6" s="908" t="s">
        <v>498</v>
      </c>
      <c r="E6" s="908" t="s">
        <v>499</v>
      </c>
      <c r="F6" s="908" t="s">
        <v>500</v>
      </c>
      <c r="G6" s="908" t="s">
        <v>501</v>
      </c>
      <c r="H6" s="908" t="s">
        <v>502</v>
      </c>
      <c r="I6" s="908" t="s">
        <v>503</v>
      </c>
      <c r="J6" s="908" t="s">
        <v>504</v>
      </c>
      <c r="K6" s="908" t="s">
        <v>505</v>
      </c>
      <c r="L6" s="908" t="s">
        <v>506</v>
      </c>
      <c r="M6" s="908" t="s">
        <v>507</v>
      </c>
      <c r="N6" s="908" t="s">
        <v>508</v>
      </c>
      <c r="O6" s="908" t="s">
        <v>509</v>
      </c>
      <c r="P6" s="908" t="s">
        <v>510</v>
      </c>
      <c r="Q6" s="1090" t="s">
        <v>29</v>
      </c>
      <c r="T6" s="57"/>
      <c r="U6" s="58"/>
      <c r="V6" s="59"/>
      <c r="W6" s="59"/>
      <c r="X6" s="59"/>
      <c r="Y6" s="59"/>
      <c r="Z6" s="59"/>
      <c r="AA6" s="59"/>
      <c r="AB6" s="59"/>
      <c r="AC6" s="59"/>
      <c r="AD6" s="59"/>
      <c r="AE6" s="59"/>
      <c r="AF6" s="59"/>
      <c r="AG6" s="59"/>
      <c r="AH6" s="59"/>
      <c r="AI6" s="60"/>
      <c r="AJ6" s="57"/>
    </row>
    <row r="7" spans="1:36" ht="15.5">
      <c r="A7" s="672" t="s">
        <v>168</v>
      </c>
      <c r="B7" s="961">
        <v>96.8</v>
      </c>
      <c r="C7" s="191">
        <v>1.5</v>
      </c>
      <c r="D7" s="191">
        <v>0.1</v>
      </c>
      <c r="E7" s="191">
        <v>0.1</v>
      </c>
      <c r="F7" s="191">
        <v>0.2</v>
      </c>
      <c r="G7" s="191">
        <v>0.2</v>
      </c>
      <c r="H7" s="191">
        <v>0.1</v>
      </c>
      <c r="I7" s="191">
        <v>0.2</v>
      </c>
      <c r="J7" s="191">
        <v>0.1</v>
      </c>
      <c r="K7" s="191">
        <v>0.3</v>
      </c>
      <c r="L7" s="191">
        <v>0.1</v>
      </c>
      <c r="M7" s="191">
        <v>0</v>
      </c>
      <c r="N7" s="191">
        <v>0</v>
      </c>
      <c r="O7" s="191">
        <v>0</v>
      </c>
      <c r="P7" s="191">
        <v>0.3</v>
      </c>
      <c r="Q7" s="1091">
        <v>7420</v>
      </c>
      <c r="R7" s="1062"/>
      <c r="S7" s="70"/>
      <c r="U7" s="137"/>
      <c r="V7" s="65"/>
      <c r="AJ7" s="61"/>
    </row>
    <row r="8" spans="1:36" ht="15.5">
      <c r="A8" s="672" t="s">
        <v>169</v>
      </c>
      <c r="B8" s="191">
        <v>1.1000000000000001</v>
      </c>
      <c r="C8" s="961">
        <v>96.7</v>
      </c>
      <c r="D8" s="191">
        <v>1.4</v>
      </c>
      <c r="E8" s="191">
        <v>0.1</v>
      </c>
      <c r="F8" s="191">
        <v>0.1</v>
      </c>
      <c r="G8" s="191">
        <v>0.1</v>
      </c>
      <c r="H8" s="191">
        <v>0.1</v>
      </c>
      <c r="I8" s="191">
        <v>0.1</v>
      </c>
      <c r="J8" s="191">
        <v>0</v>
      </c>
      <c r="K8" s="191">
        <v>0</v>
      </c>
      <c r="L8" s="191">
        <v>0.1</v>
      </c>
      <c r="M8" s="191">
        <v>0</v>
      </c>
      <c r="N8" s="191">
        <v>0</v>
      </c>
      <c r="O8" s="191">
        <v>0</v>
      </c>
      <c r="P8" s="191">
        <v>0.2</v>
      </c>
      <c r="Q8" s="1091">
        <v>5050</v>
      </c>
      <c r="S8" s="70"/>
      <c r="T8" s="65"/>
      <c r="U8" s="65"/>
    </row>
    <row r="9" spans="1:36" ht="15.5">
      <c r="A9" s="672" t="s">
        <v>170</v>
      </c>
      <c r="B9" s="191">
        <v>0.1</v>
      </c>
      <c r="C9" s="191">
        <v>1.4</v>
      </c>
      <c r="D9" s="961">
        <v>93</v>
      </c>
      <c r="E9" s="191">
        <v>0.7</v>
      </c>
      <c r="F9" s="191">
        <v>2.9</v>
      </c>
      <c r="G9" s="191">
        <v>0.7</v>
      </c>
      <c r="H9" s="191">
        <v>0.3</v>
      </c>
      <c r="I9" s="191">
        <v>0.3</v>
      </c>
      <c r="J9" s="191">
        <v>0</v>
      </c>
      <c r="K9" s="191">
        <v>0.2</v>
      </c>
      <c r="L9" s="191">
        <v>0</v>
      </c>
      <c r="M9" s="191">
        <v>0.1</v>
      </c>
      <c r="N9" s="191">
        <v>0</v>
      </c>
      <c r="O9" s="191">
        <v>0.1</v>
      </c>
      <c r="P9" s="191">
        <v>0.1</v>
      </c>
      <c r="Q9" s="1091">
        <v>4780</v>
      </c>
      <c r="S9" s="70"/>
      <c r="T9" s="65"/>
      <c r="U9" s="65"/>
      <c r="V9" s="65"/>
    </row>
    <row r="10" spans="1:36" ht="15.5">
      <c r="A10" s="672" t="s">
        <v>171</v>
      </c>
      <c r="B10" s="191">
        <v>0.1</v>
      </c>
      <c r="C10" s="191">
        <v>0.1</v>
      </c>
      <c r="D10" s="191">
        <v>1.1000000000000001</v>
      </c>
      <c r="E10" s="961">
        <v>85.4</v>
      </c>
      <c r="F10" s="191">
        <v>1.4</v>
      </c>
      <c r="G10" s="191">
        <v>2</v>
      </c>
      <c r="H10" s="191">
        <v>2.6</v>
      </c>
      <c r="I10" s="191">
        <v>2.7</v>
      </c>
      <c r="J10" s="191">
        <v>1.1000000000000001</v>
      </c>
      <c r="K10" s="191">
        <v>0.4</v>
      </c>
      <c r="L10" s="191">
        <v>2.2000000000000002</v>
      </c>
      <c r="M10" s="191">
        <v>0.5</v>
      </c>
      <c r="N10" s="191">
        <v>0.1</v>
      </c>
      <c r="O10" s="191">
        <v>0.2</v>
      </c>
      <c r="P10" s="191">
        <v>0.2</v>
      </c>
      <c r="Q10" s="1091">
        <v>4550</v>
      </c>
      <c r="S10" s="70"/>
      <c r="T10" s="65"/>
      <c r="U10" s="65"/>
      <c r="V10" s="65"/>
    </row>
    <row r="11" spans="1:36" ht="15.5">
      <c r="A11" s="672" t="s">
        <v>172</v>
      </c>
      <c r="B11" s="191">
        <v>0.1</v>
      </c>
      <c r="C11" s="191">
        <v>0.1</v>
      </c>
      <c r="D11" s="191">
        <v>4</v>
      </c>
      <c r="E11" s="191">
        <v>1.4</v>
      </c>
      <c r="F11" s="961">
        <v>89.2</v>
      </c>
      <c r="G11" s="191">
        <v>2.9</v>
      </c>
      <c r="H11" s="191">
        <v>1.1000000000000001</v>
      </c>
      <c r="I11" s="191">
        <v>0.4</v>
      </c>
      <c r="J11" s="191">
        <v>0.1</v>
      </c>
      <c r="K11" s="191">
        <v>0.3</v>
      </c>
      <c r="L11" s="191">
        <v>0.1</v>
      </c>
      <c r="M11" s="191">
        <v>0.1</v>
      </c>
      <c r="N11" s="191">
        <v>0.1</v>
      </c>
      <c r="O11" s="191">
        <v>0</v>
      </c>
      <c r="P11" s="191">
        <v>0.3</v>
      </c>
      <c r="Q11" s="1091">
        <v>2750</v>
      </c>
      <c r="S11" s="70"/>
      <c r="T11" s="65"/>
      <c r="U11" s="65"/>
      <c r="V11" s="65"/>
    </row>
    <row r="12" spans="1:36" ht="15.5">
      <c r="A12" s="672" t="s">
        <v>173</v>
      </c>
      <c r="B12" s="191">
        <v>0.2</v>
      </c>
      <c r="C12" s="191">
        <v>0.2</v>
      </c>
      <c r="D12" s="191">
        <v>0.6</v>
      </c>
      <c r="E12" s="191">
        <v>1.2</v>
      </c>
      <c r="F12" s="191">
        <v>2.1</v>
      </c>
      <c r="G12" s="961">
        <v>82.2</v>
      </c>
      <c r="H12" s="191">
        <v>9.9</v>
      </c>
      <c r="I12" s="191">
        <v>1.1000000000000001</v>
      </c>
      <c r="J12" s="191">
        <v>0.1</v>
      </c>
      <c r="K12" s="191">
        <v>0.2</v>
      </c>
      <c r="L12" s="191">
        <v>0.5</v>
      </c>
      <c r="M12" s="191">
        <v>0.8</v>
      </c>
      <c r="N12" s="191">
        <v>0.1</v>
      </c>
      <c r="O12" s="191">
        <v>0.8</v>
      </c>
      <c r="P12" s="191">
        <v>0.2</v>
      </c>
      <c r="Q12" s="1091">
        <v>5050</v>
      </c>
      <c r="S12" s="70"/>
      <c r="T12" s="65"/>
      <c r="U12" s="65"/>
      <c r="V12" s="65"/>
    </row>
    <row r="13" spans="1:36" ht="15.5">
      <c r="A13" s="672" t="s">
        <v>174</v>
      </c>
      <c r="B13" s="191">
        <v>0</v>
      </c>
      <c r="C13" s="191">
        <v>0.1</v>
      </c>
      <c r="D13" s="191">
        <v>0.5</v>
      </c>
      <c r="E13" s="191">
        <v>2.7</v>
      </c>
      <c r="F13" s="191">
        <v>1.1000000000000001</v>
      </c>
      <c r="G13" s="191">
        <v>16</v>
      </c>
      <c r="H13" s="961">
        <v>75.3</v>
      </c>
      <c r="I13" s="191">
        <v>0.8</v>
      </c>
      <c r="J13" s="191">
        <v>0.2</v>
      </c>
      <c r="K13" s="191">
        <v>0.2</v>
      </c>
      <c r="L13" s="191">
        <v>0.9</v>
      </c>
      <c r="M13" s="191">
        <v>0.7</v>
      </c>
      <c r="N13" s="191">
        <v>0</v>
      </c>
      <c r="O13" s="191">
        <v>1.1000000000000001</v>
      </c>
      <c r="P13" s="191">
        <v>0.5</v>
      </c>
      <c r="Q13" s="1091">
        <v>4080</v>
      </c>
      <c r="S13" s="70"/>
      <c r="T13" s="65"/>
      <c r="U13" s="65"/>
      <c r="V13" s="65"/>
    </row>
    <row r="14" spans="1:36" ht="15.5">
      <c r="A14" s="672" t="s">
        <v>175</v>
      </c>
      <c r="B14" s="191">
        <v>0.1</v>
      </c>
      <c r="C14" s="191">
        <v>0.1</v>
      </c>
      <c r="D14" s="191">
        <v>0.3</v>
      </c>
      <c r="E14" s="191">
        <v>1.4</v>
      </c>
      <c r="F14" s="191">
        <v>0.3</v>
      </c>
      <c r="G14" s="191">
        <v>0.9</v>
      </c>
      <c r="H14" s="191">
        <v>0.3</v>
      </c>
      <c r="I14" s="961">
        <v>72.7</v>
      </c>
      <c r="J14" s="191">
        <v>5.6</v>
      </c>
      <c r="K14" s="191">
        <v>7.5</v>
      </c>
      <c r="L14" s="191">
        <v>4.3</v>
      </c>
      <c r="M14" s="191">
        <v>4.0999999999999996</v>
      </c>
      <c r="N14" s="191">
        <v>2.2000000000000002</v>
      </c>
      <c r="O14" s="191">
        <v>0.2</v>
      </c>
      <c r="P14" s="191">
        <v>0.1</v>
      </c>
      <c r="Q14" s="1091">
        <v>5810</v>
      </c>
      <c r="S14" s="70"/>
      <c r="T14" s="65"/>
      <c r="U14" s="65"/>
      <c r="V14" s="65"/>
    </row>
    <row r="15" spans="1:36" ht="15.5">
      <c r="A15" s="672" t="s">
        <v>176</v>
      </c>
      <c r="B15" s="191">
        <v>0.1</v>
      </c>
      <c r="C15" s="191">
        <v>0</v>
      </c>
      <c r="D15" s="191">
        <v>0.1</v>
      </c>
      <c r="E15" s="191">
        <v>1.4</v>
      </c>
      <c r="F15" s="191">
        <v>0.1</v>
      </c>
      <c r="G15" s="191">
        <v>0.3</v>
      </c>
      <c r="H15" s="191">
        <v>0.4</v>
      </c>
      <c r="I15" s="191">
        <v>15.5</v>
      </c>
      <c r="J15" s="961">
        <v>75.8</v>
      </c>
      <c r="K15" s="191">
        <v>3</v>
      </c>
      <c r="L15" s="191">
        <v>2</v>
      </c>
      <c r="M15" s="191">
        <v>0.8</v>
      </c>
      <c r="N15" s="191">
        <v>0.4</v>
      </c>
      <c r="O15" s="191">
        <v>0</v>
      </c>
      <c r="P15" s="191">
        <v>0.1</v>
      </c>
      <c r="Q15" s="1091">
        <v>3740</v>
      </c>
      <c r="S15" s="70"/>
      <c r="T15" s="65"/>
      <c r="U15" s="65"/>
      <c r="V15" s="65"/>
    </row>
    <row r="16" spans="1:36" ht="15.5">
      <c r="A16" s="672" t="s">
        <v>177</v>
      </c>
      <c r="B16" s="191">
        <v>0.1</v>
      </c>
      <c r="C16" s="191">
        <v>0</v>
      </c>
      <c r="D16" s="191">
        <v>0.5</v>
      </c>
      <c r="E16" s="191">
        <v>0.5</v>
      </c>
      <c r="F16" s="191">
        <v>0.2</v>
      </c>
      <c r="G16" s="191">
        <v>0.3</v>
      </c>
      <c r="H16" s="191">
        <v>0.1</v>
      </c>
      <c r="I16" s="191">
        <v>15.2</v>
      </c>
      <c r="J16" s="191">
        <v>2.4</v>
      </c>
      <c r="K16" s="961">
        <v>73.400000000000006</v>
      </c>
      <c r="L16" s="191">
        <v>0.8</v>
      </c>
      <c r="M16" s="191">
        <v>3</v>
      </c>
      <c r="N16" s="191">
        <v>3.2</v>
      </c>
      <c r="O16" s="191">
        <v>0.1</v>
      </c>
      <c r="P16" s="191">
        <v>0.2</v>
      </c>
      <c r="Q16" s="1091">
        <v>3860</v>
      </c>
      <c r="S16" s="70"/>
      <c r="T16" s="65"/>
      <c r="U16" s="65"/>
      <c r="V16" s="65"/>
    </row>
    <row r="17" spans="1:24" ht="15.5">
      <c r="A17" s="672" t="s">
        <v>178</v>
      </c>
      <c r="B17" s="191">
        <v>0</v>
      </c>
      <c r="C17" s="191">
        <v>0.1</v>
      </c>
      <c r="D17" s="191">
        <v>0.1</v>
      </c>
      <c r="E17" s="191">
        <v>2.5</v>
      </c>
      <c r="F17" s="191">
        <v>0.1</v>
      </c>
      <c r="G17" s="191">
        <v>1.1000000000000001</v>
      </c>
      <c r="H17" s="191">
        <v>1.2</v>
      </c>
      <c r="I17" s="191">
        <v>10</v>
      </c>
      <c r="J17" s="191">
        <v>1.8</v>
      </c>
      <c r="K17" s="191">
        <v>0.9</v>
      </c>
      <c r="L17" s="961">
        <v>73.5</v>
      </c>
      <c r="M17" s="191">
        <v>7.9</v>
      </c>
      <c r="N17" s="191">
        <v>0.6</v>
      </c>
      <c r="O17" s="191">
        <v>0.2</v>
      </c>
      <c r="P17" s="191">
        <v>0.1</v>
      </c>
      <c r="Q17" s="1091">
        <v>2150</v>
      </c>
      <c r="S17" s="70"/>
      <c r="T17" s="65"/>
      <c r="U17" s="65"/>
      <c r="V17" s="65"/>
    </row>
    <row r="18" spans="1:24" ht="15.5">
      <c r="A18" s="672" t="s">
        <v>179</v>
      </c>
      <c r="B18" s="191">
        <v>0</v>
      </c>
      <c r="C18" s="191">
        <v>0</v>
      </c>
      <c r="D18" s="191">
        <v>0.1</v>
      </c>
      <c r="E18" s="191">
        <v>0.6</v>
      </c>
      <c r="F18" s="191">
        <v>0.1</v>
      </c>
      <c r="G18" s="191">
        <v>1.2</v>
      </c>
      <c r="H18" s="191">
        <v>0.7</v>
      </c>
      <c r="I18" s="191">
        <v>10.1</v>
      </c>
      <c r="J18" s="191">
        <v>0.8</v>
      </c>
      <c r="K18" s="191">
        <v>3.4</v>
      </c>
      <c r="L18" s="191">
        <v>8.4</v>
      </c>
      <c r="M18" s="961">
        <v>72.3</v>
      </c>
      <c r="N18" s="191">
        <v>1.4</v>
      </c>
      <c r="O18" s="191">
        <v>0.7</v>
      </c>
      <c r="P18" s="191">
        <v>0.1</v>
      </c>
      <c r="Q18" s="1091">
        <v>2160</v>
      </c>
      <c r="S18" s="70"/>
      <c r="T18" s="65"/>
      <c r="U18" s="65"/>
      <c r="V18" s="65"/>
    </row>
    <row r="19" spans="1:24" ht="15.5">
      <c r="A19" s="672" t="s">
        <v>180</v>
      </c>
      <c r="B19" s="191">
        <v>0</v>
      </c>
      <c r="C19" s="191">
        <v>0.1</v>
      </c>
      <c r="D19" s="191">
        <v>0.1</v>
      </c>
      <c r="E19" s="191">
        <v>0.2</v>
      </c>
      <c r="F19" s="191">
        <v>0</v>
      </c>
      <c r="G19" s="191">
        <v>0.2</v>
      </c>
      <c r="H19" s="191">
        <v>0</v>
      </c>
      <c r="I19" s="191">
        <v>5</v>
      </c>
      <c r="J19" s="191">
        <v>0.3</v>
      </c>
      <c r="K19" s="191">
        <v>3.4</v>
      </c>
      <c r="L19" s="191">
        <v>0.5</v>
      </c>
      <c r="M19" s="191">
        <v>1.3</v>
      </c>
      <c r="N19" s="961">
        <v>88.3</v>
      </c>
      <c r="O19" s="191">
        <v>0.4</v>
      </c>
      <c r="P19" s="191">
        <v>0.3</v>
      </c>
      <c r="Q19" s="1091">
        <v>3690</v>
      </c>
      <c r="S19" s="70"/>
      <c r="T19" s="65"/>
    </row>
    <row r="20" spans="1:24" ht="15.5">
      <c r="A20" s="672" t="s">
        <v>181</v>
      </c>
      <c r="B20" s="191">
        <v>0</v>
      </c>
      <c r="C20" s="191">
        <v>0.1</v>
      </c>
      <c r="D20" s="191">
        <v>0.1</v>
      </c>
      <c r="E20" s="191">
        <v>0.4</v>
      </c>
      <c r="F20" s="191">
        <v>0.1</v>
      </c>
      <c r="G20" s="191">
        <v>1.8</v>
      </c>
      <c r="H20" s="191">
        <v>1.7</v>
      </c>
      <c r="I20" s="191">
        <v>0.5</v>
      </c>
      <c r="J20" s="191">
        <v>0.1</v>
      </c>
      <c r="K20" s="191">
        <v>0.2</v>
      </c>
      <c r="L20" s="191">
        <v>0.2</v>
      </c>
      <c r="M20" s="191">
        <v>0.9</v>
      </c>
      <c r="N20" s="191">
        <v>0.5</v>
      </c>
      <c r="O20" s="961">
        <v>90.8</v>
      </c>
      <c r="P20" s="191">
        <v>2.7</v>
      </c>
      <c r="Q20" s="1091">
        <v>2750</v>
      </c>
      <c r="S20" s="70"/>
      <c r="T20" s="65"/>
    </row>
    <row r="21" spans="1:24" ht="15.5">
      <c r="A21" s="672" t="s">
        <v>182</v>
      </c>
      <c r="B21" s="191">
        <v>3.1</v>
      </c>
      <c r="C21" s="191">
        <v>4.4000000000000004</v>
      </c>
      <c r="D21" s="191">
        <v>5.9</v>
      </c>
      <c r="E21" s="191">
        <v>8.1999999999999993</v>
      </c>
      <c r="F21" s="191">
        <v>2.9</v>
      </c>
      <c r="G21" s="191">
        <v>8.3000000000000007</v>
      </c>
      <c r="H21" s="191">
        <v>7.6</v>
      </c>
      <c r="I21" s="191">
        <v>4.7</v>
      </c>
      <c r="J21" s="191">
        <v>2.9</v>
      </c>
      <c r="K21" s="191">
        <v>4.9000000000000004</v>
      </c>
      <c r="L21" s="191">
        <v>2.1</v>
      </c>
      <c r="M21" s="191">
        <v>1.2</v>
      </c>
      <c r="N21" s="191">
        <v>4.3</v>
      </c>
      <c r="O21" s="191">
        <v>19.3</v>
      </c>
      <c r="P21" s="961">
        <v>20.2</v>
      </c>
      <c r="Q21" s="1091">
        <v>340</v>
      </c>
      <c r="S21" s="70"/>
      <c r="T21" s="65"/>
    </row>
    <row r="22" spans="1:24" ht="15.5">
      <c r="A22" s="899" t="s">
        <v>183</v>
      </c>
      <c r="B22" s="965">
        <v>7420</v>
      </c>
      <c r="C22" s="965">
        <v>5040</v>
      </c>
      <c r="D22" s="965">
        <v>4810</v>
      </c>
      <c r="E22" s="965">
        <v>4580</v>
      </c>
      <c r="F22" s="965">
        <v>2750</v>
      </c>
      <c r="G22" s="965">
        <v>5060</v>
      </c>
      <c r="H22" s="965">
        <v>4090</v>
      </c>
      <c r="I22" s="965">
        <v>5810</v>
      </c>
      <c r="J22" s="965">
        <v>3760</v>
      </c>
      <c r="K22" s="965">
        <v>3880</v>
      </c>
      <c r="L22" s="965">
        <v>2150</v>
      </c>
      <c r="M22" s="965">
        <v>2160</v>
      </c>
      <c r="N22" s="965">
        <v>3700</v>
      </c>
      <c r="O22" s="965">
        <v>2740</v>
      </c>
      <c r="P22" s="965">
        <v>220</v>
      </c>
      <c r="Q22" s="965">
        <v>58170</v>
      </c>
      <c r="S22" s="70"/>
      <c r="T22" s="65"/>
    </row>
    <row r="23" spans="1:24" ht="14">
      <c r="A23" s="454"/>
      <c r="B23" s="455"/>
      <c r="C23" s="455"/>
      <c r="D23" s="455"/>
      <c r="E23" s="455"/>
      <c r="F23" s="455"/>
      <c r="G23" s="455"/>
      <c r="H23" s="455"/>
      <c r="I23" s="455"/>
      <c r="J23" s="455"/>
      <c r="K23" s="456"/>
      <c r="L23" s="456"/>
      <c r="M23" s="456"/>
      <c r="N23" s="456"/>
      <c r="O23" s="456"/>
      <c r="P23" s="456"/>
      <c r="Q23" s="456"/>
      <c r="R23" s="4"/>
    </row>
    <row r="24" spans="1:24" ht="14">
      <c r="B24" s="457"/>
      <c r="C24" s="457"/>
      <c r="D24" s="457"/>
      <c r="E24" s="457"/>
      <c r="F24" s="457"/>
      <c r="G24" s="457"/>
      <c r="H24" s="457"/>
      <c r="I24" s="457"/>
      <c r="J24" s="457"/>
      <c r="K24" s="458"/>
      <c r="L24" s="458"/>
      <c r="M24" s="458"/>
      <c r="N24" s="458"/>
      <c r="O24" s="458"/>
      <c r="P24" s="458"/>
      <c r="Q24" s="458"/>
      <c r="R24" s="5"/>
    </row>
    <row r="25" spans="1:24" ht="14">
      <c r="A25" s="620"/>
      <c r="B25" s="621"/>
      <c r="C25" s="621"/>
      <c r="D25" s="621"/>
      <c r="E25" s="621"/>
      <c r="F25" s="621"/>
      <c r="G25" s="621"/>
      <c r="H25" s="621"/>
      <c r="I25" s="621"/>
      <c r="J25" s="621"/>
      <c r="K25" s="621"/>
      <c r="L25" s="621"/>
      <c r="M25" s="621"/>
      <c r="N25" s="621"/>
      <c r="O25" s="621"/>
      <c r="P25" s="621"/>
      <c r="Q25" s="622"/>
      <c r="R25" s="3"/>
      <c r="U25" s="70"/>
      <c r="V25" s="70"/>
      <c r="W25" s="70"/>
      <c r="X25" s="70"/>
    </row>
    <row r="26" spans="1:24" ht="14">
      <c r="A26" s="1092"/>
      <c r="B26" s="1093"/>
      <c r="C26" s="1093"/>
      <c r="D26" s="1093"/>
      <c r="E26" s="1062"/>
      <c r="F26" s="1062"/>
      <c r="G26" s="1062"/>
      <c r="H26" s="1062"/>
      <c r="I26" s="1062"/>
      <c r="J26" s="1062"/>
      <c r="K26" s="1062"/>
      <c r="L26" s="1062"/>
      <c r="M26" s="1062"/>
      <c r="N26" s="1062"/>
      <c r="O26" s="1062"/>
      <c r="P26" s="1062"/>
      <c r="Q26" s="1062"/>
    </row>
    <row r="27" spans="1:24" ht="14">
      <c r="A27" s="1093"/>
      <c r="B27" s="1093"/>
      <c r="C27" s="1093"/>
      <c r="D27" s="1093"/>
      <c r="E27" s="1062"/>
      <c r="F27" s="1062"/>
      <c r="G27" s="1062"/>
      <c r="H27" s="1062"/>
      <c r="I27" s="1062"/>
      <c r="J27" s="1062"/>
      <c r="K27" s="1062"/>
      <c r="L27" s="1062"/>
      <c r="M27" s="1062"/>
      <c r="N27" s="1062"/>
      <c r="O27" s="1062"/>
      <c r="P27" s="1062"/>
      <c r="Q27" s="1062"/>
    </row>
    <row r="28" spans="1:24" ht="14">
      <c r="A28" s="1093"/>
      <c r="B28" s="1093"/>
      <c r="C28" s="1093"/>
      <c r="D28" s="1093"/>
      <c r="E28" s="1062"/>
      <c r="F28" s="1062"/>
      <c r="G28" s="1062"/>
      <c r="H28" s="1062"/>
      <c r="I28" s="1062"/>
      <c r="J28" s="1094"/>
      <c r="K28" s="1094"/>
      <c r="L28" s="1094"/>
      <c r="M28" s="1094"/>
      <c r="N28" s="1094"/>
      <c r="O28" s="1094"/>
      <c r="P28" s="1094"/>
      <c r="Q28" s="1094"/>
      <c r="R28" s="70"/>
      <c r="S28" s="70"/>
    </row>
    <row r="29" spans="1:24" ht="14">
      <c r="A29" s="1093"/>
      <c r="B29" s="1093"/>
      <c r="C29" s="1093"/>
      <c r="D29" s="1093"/>
      <c r="E29" s="1062"/>
      <c r="F29" s="1062"/>
      <c r="G29" s="1062"/>
      <c r="H29" s="1062"/>
      <c r="I29" s="1062"/>
      <c r="J29" s="1062"/>
      <c r="K29" s="1062"/>
      <c r="L29" s="1062"/>
      <c r="M29" s="1062"/>
      <c r="N29" s="1062"/>
      <c r="O29" s="1062"/>
      <c r="P29" s="1062"/>
      <c r="Q29" s="1062"/>
      <c r="T29" s="70"/>
    </row>
    <row r="30" spans="1:24" ht="14">
      <c r="A30" s="1093"/>
      <c r="B30" s="1093"/>
      <c r="C30" s="1093"/>
      <c r="D30" s="1093"/>
      <c r="E30" s="1062"/>
      <c r="F30" s="1062"/>
      <c r="G30" s="1062"/>
      <c r="H30" s="1062"/>
      <c r="I30" s="1062"/>
      <c r="J30" s="1062"/>
      <c r="K30" s="1062"/>
      <c r="L30" s="1062"/>
      <c r="M30" s="1062"/>
      <c r="N30" s="1062"/>
      <c r="O30" s="1062"/>
      <c r="P30" s="1062"/>
      <c r="Q30" s="1062"/>
    </row>
    <row r="31" spans="1:24" ht="14">
      <c r="A31" s="1093"/>
      <c r="B31" s="1093"/>
      <c r="C31" s="1093"/>
      <c r="D31" s="1093"/>
      <c r="E31" s="1062"/>
      <c r="F31" s="1062"/>
      <c r="G31" s="1062"/>
      <c r="H31" s="1062"/>
      <c r="I31" s="1062"/>
      <c r="J31" s="1062"/>
      <c r="K31" s="1062"/>
      <c r="L31" s="1062"/>
      <c r="M31" s="1062"/>
      <c r="N31" s="1062"/>
      <c r="O31" s="1062"/>
      <c r="P31" s="1062"/>
      <c r="Q31" s="1062"/>
    </row>
    <row r="32" spans="1:24" ht="14">
      <c r="A32" s="1093"/>
      <c r="B32" s="1093"/>
      <c r="C32" s="1093"/>
      <c r="D32" s="1093"/>
      <c r="E32" s="1062"/>
      <c r="F32" s="1062"/>
      <c r="G32" s="1062"/>
      <c r="H32" s="1062"/>
      <c r="I32" s="1062"/>
      <c r="J32" s="1062"/>
      <c r="K32" s="1062"/>
      <c r="L32" s="1062"/>
      <c r="M32" s="1062"/>
      <c r="N32" s="1062"/>
      <c r="O32" s="1062"/>
      <c r="P32" s="1062"/>
      <c r="Q32" s="1062"/>
    </row>
    <row r="33" spans="1:37" ht="14">
      <c r="A33" s="1093"/>
      <c r="B33" s="1093"/>
      <c r="C33" s="1093"/>
      <c r="D33" s="1093"/>
      <c r="E33" s="1062"/>
      <c r="F33" s="1062"/>
      <c r="G33" s="1062"/>
      <c r="H33" s="1062"/>
      <c r="I33" s="1062"/>
      <c r="J33" s="1062"/>
      <c r="K33" s="1062"/>
      <c r="L33" s="1062"/>
      <c r="M33" s="1062"/>
      <c r="N33" s="1062"/>
      <c r="O33" s="1062"/>
      <c r="P33" s="1062"/>
      <c r="Q33" s="1062"/>
    </row>
    <row r="34" spans="1:37" ht="14">
      <c r="A34" s="1093"/>
      <c r="B34" s="1093"/>
      <c r="C34" s="1093"/>
      <c r="D34" s="1093"/>
      <c r="E34" s="1062"/>
      <c r="F34" s="1062"/>
      <c r="G34" s="1062"/>
      <c r="H34" s="1062"/>
      <c r="I34" s="1062"/>
      <c r="J34" s="1062"/>
      <c r="K34" s="1062"/>
      <c r="L34" s="1062"/>
      <c r="M34" s="1062"/>
      <c r="N34" s="1062"/>
      <c r="O34" s="1062"/>
      <c r="P34" s="1062"/>
      <c r="Q34" s="1062"/>
    </row>
    <row r="35" spans="1:37" ht="14">
      <c r="A35" s="1093"/>
      <c r="B35" s="1093"/>
      <c r="C35" s="1093"/>
      <c r="D35" s="1093"/>
      <c r="E35" s="1062"/>
      <c r="F35" s="1062"/>
      <c r="G35" s="1062"/>
      <c r="H35" s="1062"/>
      <c r="I35" s="1062"/>
      <c r="J35" s="1062"/>
      <c r="K35" s="1062"/>
      <c r="L35" s="1062"/>
      <c r="M35" s="1062"/>
      <c r="N35" s="1062"/>
      <c r="O35" s="1062"/>
      <c r="P35" s="1062"/>
      <c r="Q35" s="1062"/>
    </row>
    <row r="36" spans="1:37" ht="14">
      <c r="A36" s="1093"/>
      <c r="B36" s="1093"/>
      <c r="C36" s="1093"/>
      <c r="D36" s="1093"/>
      <c r="E36" s="1062"/>
      <c r="F36" s="1062"/>
      <c r="G36" s="1062"/>
      <c r="H36" s="1062"/>
      <c r="I36" s="1062"/>
      <c r="J36" s="1062"/>
      <c r="K36" s="1062"/>
      <c r="L36" s="1062"/>
      <c r="M36" s="1062"/>
      <c r="N36" s="1062"/>
      <c r="O36" s="1062"/>
      <c r="P36" s="1062"/>
      <c r="Q36" s="1062"/>
    </row>
    <row r="37" spans="1:37" ht="14">
      <c r="A37" s="1093"/>
      <c r="B37" s="1093"/>
      <c r="C37" s="1093"/>
      <c r="D37" s="1093"/>
      <c r="E37" s="1062"/>
      <c r="F37" s="1062"/>
      <c r="G37" s="1062"/>
      <c r="H37" s="1062"/>
      <c r="I37" s="1062"/>
      <c r="J37" s="1062"/>
      <c r="K37" s="1062"/>
      <c r="L37" s="1062"/>
      <c r="M37" s="1062"/>
      <c r="N37" s="1062"/>
      <c r="O37" s="1062"/>
      <c r="P37" s="1062"/>
      <c r="Q37" s="1062"/>
    </row>
    <row r="38" spans="1:37" ht="14">
      <c r="A38" s="1093"/>
      <c r="B38" s="1093"/>
      <c r="C38" s="1093"/>
      <c r="D38" s="1093"/>
      <c r="E38" s="1062"/>
      <c r="F38" s="1062"/>
      <c r="G38" s="1062"/>
      <c r="H38" s="1062"/>
      <c r="I38" s="1062"/>
      <c r="J38" s="1062"/>
      <c r="K38" s="1062"/>
      <c r="L38" s="1062"/>
      <c r="M38" s="1062"/>
      <c r="N38" s="1062"/>
      <c r="O38" s="1062"/>
      <c r="P38" s="1062"/>
      <c r="Q38" s="1062"/>
      <c r="AK38" s="22"/>
    </row>
    <row r="39" spans="1:37" ht="14">
      <c r="A39" s="1093"/>
      <c r="B39" s="1093"/>
      <c r="C39" s="1093"/>
      <c r="D39" s="1093"/>
      <c r="E39" s="1062"/>
      <c r="F39" s="1062"/>
      <c r="G39" s="1062"/>
      <c r="H39" s="1062"/>
      <c r="I39" s="1062"/>
      <c r="J39" s="1062"/>
      <c r="K39" s="1062"/>
      <c r="L39" s="1062"/>
      <c r="M39" s="1062"/>
      <c r="N39" s="1062"/>
      <c r="O39" s="1062"/>
      <c r="P39" s="1062"/>
      <c r="Q39" s="1062"/>
      <c r="U39" s="22"/>
      <c r="V39" s="22"/>
      <c r="AJ39" s="22"/>
      <c r="AK39" s="22"/>
    </row>
    <row r="40" spans="1:37" ht="14">
      <c r="A40" s="1093"/>
      <c r="B40" s="1093"/>
      <c r="C40" s="1093"/>
      <c r="D40" s="1093"/>
      <c r="E40" s="1062"/>
      <c r="F40" s="1062"/>
      <c r="G40" s="1062"/>
      <c r="H40" s="1062"/>
      <c r="I40" s="1062"/>
      <c r="J40" s="1062"/>
      <c r="K40" s="1062"/>
      <c r="L40" s="1062"/>
      <c r="M40" s="1062"/>
      <c r="N40" s="1062"/>
      <c r="O40" s="1062"/>
      <c r="P40" s="1062"/>
      <c r="Q40" s="1062"/>
      <c r="S40" s="22"/>
      <c r="U40" s="28"/>
      <c r="V40" s="25"/>
      <c r="W40" s="25"/>
      <c r="X40" s="25"/>
      <c r="Y40" s="25"/>
      <c r="Z40" s="25"/>
      <c r="AA40" s="25"/>
      <c r="AB40" s="25"/>
      <c r="AC40" s="25"/>
      <c r="AD40" s="25"/>
      <c r="AE40" s="25"/>
      <c r="AF40" s="25"/>
      <c r="AG40" s="25"/>
      <c r="AH40" s="25"/>
      <c r="AI40" s="24"/>
      <c r="AJ40" s="21"/>
      <c r="AK40" s="22"/>
    </row>
    <row r="41" spans="1:37" s="291" customFormat="1" ht="20.25" customHeight="1"/>
    <row r="42" spans="1:37" s="291" customFormat="1" ht="13.5" customHeight="1"/>
    <row r="43" spans="1:37">
      <c r="S43" s="22"/>
      <c r="T43" s="22"/>
      <c r="U43" s="28"/>
      <c r="V43" s="25"/>
      <c r="W43" s="25"/>
      <c r="X43" s="25"/>
      <c r="Y43" s="25"/>
      <c r="Z43" s="25"/>
      <c r="AA43" s="25"/>
      <c r="AB43" s="25"/>
      <c r="AC43" s="25"/>
      <c r="AD43" s="25"/>
      <c r="AE43" s="25"/>
      <c r="AF43" s="25"/>
      <c r="AG43" s="25"/>
      <c r="AH43" s="25"/>
      <c r="AI43" s="24"/>
      <c r="AJ43" s="21"/>
      <c r="AK43" s="22"/>
    </row>
    <row r="44" spans="1:37" ht="19.5" customHeight="1">
      <c r="A44" s="56" t="s">
        <v>315</v>
      </c>
    </row>
    <row r="45" spans="1:37" ht="15.75" customHeight="1"/>
    <row r="46" spans="1:37" ht="15" customHeight="1"/>
    <row r="47" spans="1:37" ht="81.75" customHeight="1"/>
    <row r="81" spans="1:4" ht="14">
      <c r="A81" s="1095"/>
      <c r="B81" s="1095"/>
      <c r="C81" s="1095"/>
      <c r="D81" s="1095"/>
    </row>
    <row r="82" spans="1:4" ht="14">
      <c r="A82" s="1095"/>
      <c r="B82" s="1095"/>
      <c r="C82" s="1095"/>
      <c r="D82" s="1095"/>
    </row>
    <row r="83" spans="1:4" ht="14">
      <c r="A83" s="1095"/>
      <c r="B83" s="1095"/>
      <c r="C83" s="1095"/>
      <c r="D83" s="1095"/>
    </row>
    <row r="84" spans="1:4" ht="24" customHeight="1">
      <c r="A84" s="297"/>
    </row>
    <row r="265" spans="1:5">
      <c r="A265" s="56">
        <v>400</v>
      </c>
      <c r="B265" s="56">
        <v>5373</v>
      </c>
      <c r="C265" s="56">
        <v>2.35</v>
      </c>
      <c r="D265" s="56">
        <v>227958</v>
      </c>
      <c r="E265" s="56">
        <v>99.9</v>
      </c>
    </row>
    <row r="266" spans="1:5">
      <c r="A266" s="56">
        <v>500</v>
      </c>
      <c r="B266" s="56">
        <v>220</v>
      </c>
      <c r="C266" s="56">
        <v>0.1</v>
      </c>
      <c r="D266" s="56">
        <v>228178</v>
      </c>
      <c r="E266" s="56">
        <v>100</v>
      </c>
    </row>
  </sheetData>
  <pageMargins left="0.7" right="0.7" top="0.75" bottom="0.75" header="0.3" footer="0.3"/>
  <pageSetup paperSize="9" scale="42"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EV74"/>
  <sheetViews>
    <sheetView workbookViewId="0"/>
  </sheetViews>
  <sheetFormatPr defaultRowHeight="12.5"/>
  <cols>
    <col min="1" max="1" width="34.1796875" style="111" customWidth="1"/>
    <col min="2" max="2" width="12.453125" style="111" customWidth="1"/>
    <col min="3" max="4" width="11.453125" style="111" customWidth="1"/>
    <col min="5" max="6" width="10.453125" style="111" customWidth="1"/>
    <col min="7" max="7" width="13.1796875" style="111" customWidth="1"/>
    <col min="8" max="8" width="12.453125" style="111" customWidth="1"/>
    <col min="9" max="9" width="11.7265625" style="111" customWidth="1"/>
    <col min="10" max="10" width="17.26953125" style="111" customWidth="1"/>
    <col min="11" max="11" width="18" style="111" customWidth="1"/>
    <col min="12" max="12" width="15" style="111" customWidth="1"/>
    <col min="13" max="13" width="13.54296875" style="111" customWidth="1"/>
    <col min="14" max="14" width="13.7265625" style="111" customWidth="1"/>
    <col min="15" max="15" width="14.36328125" style="111" customWidth="1"/>
    <col min="16" max="16" width="12.81640625" style="111" customWidth="1"/>
    <col min="17" max="17" width="15.26953125" style="111" customWidth="1"/>
    <col min="18" max="16384" width="8.7265625" style="111"/>
  </cols>
  <sheetData>
    <row r="1" spans="1:152" ht="18">
      <c r="A1" s="938" t="s">
        <v>537</v>
      </c>
      <c r="B1" s="952"/>
      <c r="C1" s="953"/>
      <c r="D1" s="953"/>
      <c r="E1" s="953"/>
      <c r="F1" s="953"/>
      <c r="G1" s="953"/>
      <c r="H1" s="953"/>
      <c r="I1" s="953"/>
      <c r="J1" s="953"/>
      <c r="K1" s="953"/>
      <c r="L1" s="953"/>
      <c r="M1" s="953"/>
      <c r="N1" s="953"/>
      <c r="O1" s="953"/>
      <c r="P1" s="953"/>
      <c r="Q1" s="57"/>
      <c r="R1" s="22"/>
      <c r="S1" s="21"/>
      <c r="T1" s="28"/>
      <c r="U1" s="25"/>
      <c r="V1" s="25"/>
      <c r="W1" s="25"/>
      <c r="X1" s="25"/>
      <c r="Y1" s="25"/>
      <c r="Z1" s="25"/>
      <c r="AA1" s="25"/>
      <c r="AB1" s="25"/>
      <c r="AC1" s="25"/>
      <c r="AD1" s="25"/>
      <c r="AE1" s="25"/>
      <c r="AF1" s="25"/>
      <c r="AG1" s="25"/>
      <c r="AH1" s="24"/>
      <c r="AI1" s="26"/>
      <c r="AJ1" s="22"/>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row>
    <row r="2" spans="1:152" ht="15.5">
      <c r="A2" s="894" t="s">
        <v>538</v>
      </c>
      <c r="B2" s="954"/>
      <c r="C2" s="955"/>
      <c r="D2" s="955"/>
      <c r="E2" s="955"/>
      <c r="F2" s="955"/>
      <c r="G2" s="955"/>
      <c r="H2" s="955"/>
      <c r="I2" s="955"/>
      <c r="J2" s="955"/>
      <c r="K2" s="955"/>
      <c r="L2" s="955"/>
      <c r="M2" s="955"/>
      <c r="N2" s="955"/>
      <c r="O2" s="955"/>
      <c r="P2" s="955"/>
      <c r="Q2" s="956"/>
      <c r="R2" s="22"/>
      <c r="S2" s="26"/>
      <c r="T2" s="28"/>
      <c r="U2" s="25"/>
      <c r="V2" s="25"/>
      <c r="W2" s="25"/>
      <c r="X2" s="25"/>
      <c r="Y2" s="25"/>
      <c r="Z2" s="25"/>
      <c r="AA2" s="25"/>
      <c r="AB2" s="25"/>
      <c r="AC2" s="25"/>
      <c r="AD2" s="25"/>
      <c r="AE2" s="25"/>
      <c r="AF2" s="25"/>
      <c r="AG2" s="25"/>
      <c r="AH2" s="24"/>
      <c r="AI2" s="26"/>
      <c r="AJ2" s="22"/>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row>
    <row r="3" spans="1:152" ht="15.5">
      <c r="A3" s="896" t="s">
        <v>511</v>
      </c>
      <c r="B3" s="954"/>
      <c r="C3" s="955"/>
      <c r="D3" s="955"/>
      <c r="E3" s="955"/>
      <c r="F3" s="955"/>
      <c r="G3" s="955"/>
      <c r="H3" s="955"/>
      <c r="I3" s="955"/>
      <c r="J3" s="955"/>
      <c r="K3" s="955"/>
      <c r="L3" s="955"/>
      <c r="M3" s="955"/>
      <c r="N3" s="955"/>
      <c r="O3" s="955"/>
      <c r="P3" s="955"/>
      <c r="Q3" s="956"/>
      <c r="R3" s="22"/>
      <c r="S3" s="26"/>
      <c r="T3" s="28"/>
      <c r="U3" s="25"/>
      <c r="V3" s="25"/>
      <c r="W3" s="25"/>
      <c r="X3" s="25"/>
      <c r="Y3" s="25"/>
      <c r="Z3" s="25"/>
      <c r="AA3" s="25"/>
      <c r="AB3" s="25"/>
      <c r="AC3" s="25"/>
      <c r="AD3" s="25"/>
      <c r="AE3" s="25"/>
      <c r="AF3" s="25"/>
      <c r="AG3" s="25"/>
      <c r="AH3" s="24"/>
      <c r="AI3" s="26"/>
      <c r="AJ3" s="22"/>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row>
    <row r="4" spans="1:152" ht="15.5">
      <c r="A4" s="884" t="s">
        <v>376</v>
      </c>
      <c r="B4" s="954"/>
      <c r="C4" s="955"/>
      <c r="D4" s="955"/>
      <c r="E4" s="955"/>
      <c r="F4" s="955"/>
      <c r="G4" s="955"/>
      <c r="H4" s="955"/>
      <c r="I4" s="955"/>
      <c r="J4" s="955"/>
      <c r="K4" s="955"/>
      <c r="L4" s="955"/>
      <c r="M4" s="955"/>
      <c r="N4" s="955"/>
      <c r="O4" s="955"/>
      <c r="P4" s="955"/>
      <c r="Q4" s="956"/>
      <c r="R4" s="22"/>
      <c r="S4" s="26"/>
      <c r="T4" s="28"/>
      <c r="U4" s="25"/>
      <c r="V4" s="25"/>
      <c r="W4" s="25"/>
      <c r="X4" s="25"/>
      <c r="Y4" s="25"/>
      <c r="Z4" s="25"/>
      <c r="AA4" s="25"/>
      <c r="AB4" s="25"/>
      <c r="AC4" s="25"/>
      <c r="AD4" s="25"/>
      <c r="AE4" s="25"/>
      <c r="AF4" s="25"/>
      <c r="AG4" s="25"/>
      <c r="AH4" s="24"/>
      <c r="AI4" s="26"/>
      <c r="AJ4" s="22"/>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row>
    <row r="5" spans="1:152" ht="16" thickBot="1">
      <c r="A5" s="578" t="s">
        <v>307</v>
      </c>
      <c r="B5" s="1004"/>
      <c r="C5" s="955"/>
      <c r="D5" s="955"/>
      <c r="E5" s="955"/>
      <c r="F5" s="955"/>
      <c r="G5" s="955"/>
      <c r="H5" s="955"/>
      <c r="I5" s="955"/>
      <c r="J5" s="955"/>
      <c r="K5" s="955"/>
      <c r="L5" s="955"/>
      <c r="M5" s="955"/>
      <c r="N5" s="955"/>
      <c r="O5" s="955"/>
      <c r="P5" s="955"/>
      <c r="Q5" s="956"/>
      <c r="R5" s="22"/>
      <c r="S5" s="26"/>
      <c r="T5" s="28"/>
      <c r="U5" s="25"/>
      <c r="V5" s="25"/>
      <c r="W5" s="25"/>
      <c r="X5" s="25"/>
      <c r="Y5" s="25"/>
      <c r="Z5" s="25"/>
      <c r="AA5" s="25"/>
      <c r="AB5" s="25"/>
      <c r="AC5" s="25"/>
      <c r="AD5" s="25"/>
      <c r="AE5" s="25"/>
      <c r="AF5" s="25"/>
      <c r="AG5" s="25"/>
      <c r="AH5" s="24"/>
      <c r="AI5" s="26"/>
      <c r="AJ5" s="22"/>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row>
    <row r="6" spans="1:152" ht="77.5">
      <c r="A6" s="459" t="s">
        <v>521</v>
      </c>
      <c r="B6" s="908" t="s">
        <v>522</v>
      </c>
      <c r="C6" s="908" t="s">
        <v>523</v>
      </c>
      <c r="D6" s="908" t="s">
        <v>524</v>
      </c>
      <c r="E6" s="908" t="s">
        <v>525</v>
      </c>
      <c r="F6" s="908" t="s">
        <v>526</v>
      </c>
      <c r="G6" s="908" t="s">
        <v>527</v>
      </c>
      <c r="H6" s="908" t="s">
        <v>528</v>
      </c>
      <c r="I6" s="908" t="s">
        <v>529</v>
      </c>
      <c r="J6" s="908" t="s">
        <v>530</v>
      </c>
      <c r="K6" s="908" t="s">
        <v>531</v>
      </c>
      <c r="L6" s="908" t="s">
        <v>532</v>
      </c>
      <c r="M6" s="908" t="s">
        <v>533</v>
      </c>
      <c r="N6" s="908" t="s">
        <v>534</v>
      </c>
      <c r="O6" s="908" t="s">
        <v>535</v>
      </c>
      <c r="P6" s="908" t="s">
        <v>536</v>
      </c>
      <c r="Q6" s="957" t="s">
        <v>29</v>
      </c>
      <c r="S6" s="26"/>
      <c r="T6" s="28"/>
      <c r="U6" s="65"/>
      <c r="V6" s="65"/>
      <c r="W6" s="65"/>
      <c r="X6" s="65"/>
      <c r="Y6" s="65"/>
      <c r="Z6" s="65"/>
      <c r="AA6" s="65"/>
      <c r="AB6" s="65"/>
      <c r="AC6" s="65"/>
      <c r="AD6" s="65"/>
      <c r="AE6" s="65"/>
      <c r="AF6" s="65"/>
      <c r="AG6" s="65"/>
      <c r="AH6" s="65"/>
      <c r="AI6" s="22"/>
      <c r="AJ6" s="22"/>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row>
    <row r="7" spans="1:152" ht="15.5">
      <c r="A7" s="672" t="s">
        <v>168</v>
      </c>
      <c r="B7" s="958">
        <v>97.3</v>
      </c>
      <c r="C7" s="739">
        <v>1.5</v>
      </c>
      <c r="D7" s="739">
        <v>0.1</v>
      </c>
      <c r="E7" s="959">
        <v>0.1</v>
      </c>
      <c r="F7" s="959">
        <v>0.1</v>
      </c>
      <c r="G7" s="739">
        <v>0.2</v>
      </c>
      <c r="H7" s="739">
        <v>0</v>
      </c>
      <c r="I7" s="739">
        <v>0.1</v>
      </c>
      <c r="J7" s="739">
        <v>0</v>
      </c>
      <c r="K7" s="739">
        <v>0.1</v>
      </c>
      <c r="L7" s="959">
        <v>0</v>
      </c>
      <c r="M7" s="739">
        <v>0</v>
      </c>
      <c r="N7" s="959">
        <v>0</v>
      </c>
      <c r="O7" s="959">
        <v>0</v>
      </c>
      <c r="P7" s="739">
        <v>0.3</v>
      </c>
      <c r="Q7" s="960">
        <v>7420</v>
      </c>
      <c r="R7" s="56"/>
      <c r="S7" s="21"/>
      <c r="T7" s="22"/>
      <c r="U7" s="65"/>
      <c r="V7" s="65"/>
      <c r="W7" s="65"/>
      <c r="X7" s="65"/>
      <c r="Y7" s="65"/>
      <c r="Z7" s="65"/>
      <c r="AA7" s="65"/>
      <c r="AB7" s="65"/>
      <c r="AC7" s="65"/>
      <c r="AD7" s="65"/>
      <c r="AE7" s="65"/>
      <c r="AF7" s="65"/>
      <c r="AG7" s="65"/>
      <c r="AH7" s="65"/>
      <c r="AI7" s="22"/>
      <c r="AJ7" s="22"/>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row>
    <row r="8" spans="1:152" ht="15.5">
      <c r="A8" s="672" t="s">
        <v>169</v>
      </c>
      <c r="B8" s="191">
        <v>1.1000000000000001</v>
      </c>
      <c r="C8" s="961">
        <v>96.8</v>
      </c>
      <c r="D8" s="191">
        <v>1.3</v>
      </c>
      <c r="E8" s="962">
        <v>0</v>
      </c>
      <c r="F8" s="191">
        <v>0.1</v>
      </c>
      <c r="G8" s="191">
        <v>0.2</v>
      </c>
      <c r="H8" s="962">
        <v>0.1</v>
      </c>
      <c r="I8" s="962">
        <v>0.1</v>
      </c>
      <c r="J8" s="962">
        <v>0</v>
      </c>
      <c r="K8" s="962">
        <v>0</v>
      </c>
      <c r="L8" s="962">
        <v>0</v>
      </c>
      <c r="M8" s="962">
        <v>0</v>
      </c>
      <c r="N8" s="962">
        <v>0</v>
      </c>
      <c r="O8" s="962">
        <v>0</v>
      </c>
      <c r="P8" s="191">
        <v>0.3</v>
      </c>
      <c r="Q8" s="963">
        <v>5040</v>
      </c>
      <c r="R8" s="65"/>
      <c r="S8" s="26"/>
      <c r="T8" s="65"/>
      <c r="U8" s="65"/>
      <c r="V8" s="65"/>
      <c r="W8" s="65"/>
      <c r="X8" s="65"/>
      <c r="Y8" s="65"/>
      <c r="Z8" s="65"/>
      <c r="AA8" s="65"/>
      <c r="AB8" s="65"/>
      <c r="AC8" s="65"/>
      <c r="AD8" s="65"/>
      <c r="AE8" s="65"/>
      <c r="AF8" s="65"/>
      <c r="AG8" s="65"/>
      <c r="AH8" s="65"/>
      <c r="AI8" s="22"/>
      <c r="AJ8" s="22"/>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row>
    <row r="9" spans="1:152" ht="15.5">
      <c r="A9" s="672" t="s">
        <v>170</v>
      </c>
      <c r="B9" s="191">
        <v>0.1</v>
      </c>
      <c r="C9" s="191">
        <v>1.5</v>
      </c>
      <c r="D9" s="961">
        <v>92.2</v>
      </c>
      <c r="E9" s="191">
        <v>0.8</v>
      </c>
      <c r="F9" s="191">
        <v>3</v>
      </c>
      <c r="G9" s="191">
        <v>0.7</v>
      </c>
      <c r="H9" s="191">
        <v>0.3</v>
      </c>
      <c r="I9" s="191">
        <v>0.4</v>
      </c>
      <c r="J9" s="191">
        <v>0</v>
      </c>
      <c r="K9" s="191">
        <v>0.3</v>
      </c>
      <c r="L9" s="191">
        <v>0.1</v>
      </c>
      <c r="M9" s="962">
        <v>0</v>
      </c>
      <c r="N9" s="962">
        <v>0</v>
      </c>
      <c r="O9" s="191">
        <v>0.1</v>
      </c>
      <c r="P9" s="191">
        <v>0.4</v>
      </c>
      <c r="Q9" s="963">
        <v>4810</v>
      </c>
      <c r="R9" s="65"/>
      <c r="S9" s="23"/>
      <c r="T9" s="65"/>
      <c r="U9" s="65"/>
      <c r="V9" s="65"/>
      <c r="W9" s="65"/>
      <c r="X9" s="65"/>
      <c r="Y9" s="65"/>
      <c r="Z9" s="65"/>
      <c r="AA9" s="65"/>
      <c r="AB9" s="65"/>
      <c r="AC9" s="65"/>
      <c r="AD9" s="65"/>
      <c r="AE9" s="65"/>
      <c r="AF9" s="65"/>
      <c r="AG9" s="65"/>
      <c r="AH9" s="65"/>
      <c r="AI9" s="22"/>
      <c r="AJ9" s="22"/>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row>
    <row r="10" spans="1:152" ht="15.5">
      <c r="A10" s="672" t="s">
        <v>171</v>
      </c>
      <c r="B10" s="191">
        <v>0.1</v>
      </c>
      <c r="C10" s="191">
        <v>0.1</v>
      </c>
      <c r="D10" s="191">
        <v>1</v>
      </c>
      <c r="E10" s="961">
        <v>84.5</v>
      </c>
      <c r="F10" s="191">
        <v>1.5</v>
      </c>
      <c r="G10" s="191">
        <v>2</v>
      </c>
      <c r="H10" s="191">
        <v>2.7</v>
      </c>
      <c r="I10" s="191">
        <v>2.8</v>
      </c>
      <c r="J10" s="191">
        <v>1</v>
      </c>
      <c r="K10" s="191">
        <v>0.4</v>
      </c>
      <c r="L10" s="191">
        <v>2</v>
      </c>
      <c r="M10" s="191">
        <v>0.5</v>
      </c>
      <c r="N10" s="191">
        <v>0.2</v>
      </c>
      <c r="O10" s="191">
        <v>0.3</v>
      </c>
      <c r="P10" s="191">
        <v>0.9</v>
      </c>
      <c r="Q10" s="963">
        <v>4580</v>
      </c>
      <c r="R10" s="65"/>
      <c r="S10" s="23"/>
      <c r="T10" s="65"/>
      <c r="U10" s="65"/>
      <c r="V10" s="65"/>
      <c r="W10" s="65"/>
      <c r="X10" s="65"/>
      <c r="Y10" s="65"/>
      <c r="Z10" s="65"/>
      <c r="AA10" s="65"/>
      <c r="AB10" s="65"/>
      <c r="AC10" s="65"/>
      <c r="AD10" s="65"/>
      <c r="AE10" s="65"/>
      <c r="AF10" s="65"/>
      <c r="AG10" s="65"/>
      <c r="AH10" s="65"/>
      <c r="AI10" s="22"/>
      <c r="AJ10" s="22"/>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row>
    <row r="11" spans="1:152" ht="15.5">
      <c r="A11" s="672" t="s">
        <v>172</v>
      </c>
      <c r="B11" s="191">
        <v>0.2</v>
      </c>
      <c r="C11" s="962">
        <v>0.2</v>
      </c>
      <c r="D11" s="191">
        <v>3.8</v>
      </c>
      <c r="E11" s="191">
        <v>1.3</v>
      </c>
      <c r="F11" s="961">
        <v>89.1</v>
      </c>
      <c r="G11" s="191">
        <v>3.1</v>
      </c>
      <c r="H11" s="191">
        <v>1</v>
      </c>
      <c r="I11" s="191">
        <v>0.5</v>
      </c>
      <c r="J11" s="191">
        <v>0.1</v>
      </c>
      <c r="K11" s="191">
        <v>0.2</v>
      </c>
      <c r="L11" s="191">
        <v>0.1</v>
      </c>
      <c r="M11" s="962">
        <v>0.1</v>
      </c>
      <c r="N11" s="962">
        <v>0</v>
      </c>
      <c r="O11" s="962">
        <v>0.1</v>
      </c>
      <c r="P11" s="191">
        <v>0.3</v>
      </c>
      <c r="Q11" s="963">
        <v>2750</v>
      </c>
      <c r="R11" s="65"/>
      <c r="S11" s="22"/>
      <c r="T11" s="65"/>
      <c r="U11" s="65"/>
      <c r="V11" s="65"/>
      <c r="W11" s="65"/>
      <c r="X11" s="65"/>
      <c r="Y11" s="65"/>
      <c r="Z11" s="65"/>
      <c r="AA11" s="65"/>
      <c r="AB11" s="65"/>
      <c r="AC11" s="65"/>
      <c r="AD11" s="65"/>
      <c r="AE11" s="65"/>
      <c r="AF11" s="65"/>
      <c r="AG11" s="65"/>
      <c r="AH11" s="65"/>
      <c r="AI11" s="22"/>
      <c r="AJ11" s="22"/>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row>
    <row r="12" spans="1:152" ht="15.5">
      <c r="A12" s="672" t="s">
        <v>173</v>
      </c>
      <c r="B12" s="191">
        <v>0.1</v>
      </c>
      <c r="C12" s="191">
        <v>0.1</v>
      </c>
      <c r="D12" s="191">
        <v>0.6</v>
      </c>
      <c r="E12" s="191">
        <v>1.2</v>
      </c>
      <c r="F12" s="191">
        <v>2</v>
      </c>
      <c r="G12" s="961">
        <v>82</v>
      </c>
      <c r="H12" s="191">
        <v>9.9</v>
      </c>
      <c r="I12" s="191">
        <v>1.1000000000000001</v>
      </c>
      <c r="J12" s="191">
        <v>0.1</v>
      </c>
      <c r="K12" s="191">
        <v>0.2</v>
      </c>
      <c r="L12" s="191">
        <v>0.6</v>
      </c>
      <c r="M12" s="191">
        <v>0.6</v>
      </c>
      <c r="N12" s="191">
        <v>0.1</v>
      </c>
      <c r="O12" s="191">
        <v>0.8</v>
      </c>
      <c r="P12" s="191">
        <v>0.6</v>
      </c>
      <c r="Q12" s="963">
        <v>5060</v>
      </c>
      <c r="R12" s="65"/>
      <c r="S12" s="56"/>
      <c r="T12" s="65"/>
      <c r="U12" s="65"/>
      <c r="V12" s="65"/>
      <c r="W12" s="65"/>
      <c r="X12" s="65"/>
      <c r="Y12" s="65"/>
      <c r="Z12" s="65"/>
      <c r="AA12" s="65"/>
      <c r="AB12" s="65"/>
      <c r="AC12" s="65"/>
      <c r="AD12" s="65"/>
      <c r="AE12" s="65"/>
      <c r="AF12" s="65"/>
      <c r="AG12" s="65"/>
      <c r="AH12" s="65"/>
      <c r="AI12" s="22"/>
      <c r="AJ12" s="22"/>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row>
    <row r="13" spans="1:152" ht="15.5">
      <c r="A13" s="672" t="s">
        <v>174</v>
      </c>
      <c r="B13" s="962">
        <v>0.1</v>
      </c>
      <c r="C13" s="962">
        <v>0.1</v>
      </c>
      <c r="D13" s="191">
        <v>0.4</v>
      </c>
      <c r="E13" s="191">
        <v>2.6</v>
      </c>
      <c r="F13" s="191">
        <v>1.2</v>
      </c>
      <c r="G13" s="191">
        <v>15.8</v>
      </c>
      <c r="H13" s="961">
        <v>75.099999999999994</v>
      </c>
      <c r="I13" s="191">
        <v>0.7</v>
      </c>
      <c r="J13" s="191">
        <v>0.3</v>
      </c>
      <c r="K13" s="191">
        <v>0.1</v>
      </c>
      <c r="L13" s="191">
        <v>1</v>
      </c>
      <c r="M13" s="191">
        <v>0.5</v>
      </c>
      <c r="N13" s="191">
        <v>0</v>
      </c>
      <c r="O13" s="191">
        <v>1.2</v>
      </c>
      <c r="P13" s="191">
        <v>0.8</v>
      </c>
      <c r="Q13" s="963">
        <v>4090</v>
      </c>
      <c r="R13" s="65"/>
      <c r="S13" s="65"/>
      <c r="T13" s="65"/>
      <c r="U13" s="65"/>
      <c r="V13" s="65"/>
      <c r="W13" s="65"/>
      <c r="X13" s="65"/>
      <c r="Y13" s="65"/>
      <c r="Z13" s="65"/>
      <c r="AA13" s="65"/>
      <c r="AB13" s="65"/>
      <c r="AC13" s="65"/>
      <c r="AD13" s="65"/>
      <c r="AE13" s="65"/>
      <c r="AF13" s="65"/>
      <c r="AG13" s="65"/>
      <c r="AH13" s="65"/>
      <c r="AI13" s="22"/>
      <c r="AJ13" s="22"/>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row>
    <row r="14" spans="1:152" ht="15.5">
      <c r="A14" s="672" t="s">
        <v>175</v>
      </c>
      <c r="B14" s="191">
        <v>0.1</v>
      </c>
      <c r="C14" s="962">
        <v>0.1</v>
      </c>
      <c r="D14" s="191">
        <v>0.2</v>
      </c>
      <c r="E14" s="191">
        <v>1.4</v>
      </c>
      <c r="F14" s="191">
        <v>0.2</v>
      </c>
      <c r="G14" s="191">
        <v>0.9</v>
      </c>
      <c r="H14" s="191">
        <v>0.4</v>
      </c>
      <c r="I14" s="961">
        <v>72.5</v>
      </c>
      <c r="J14" s="191">
        <v>5.8</v>
      </c>
      <c r="K14" s="191">
        <v>7.4</v>
      </c>
      <c r="L14" s="191">
        <v>4.2</v>
      </c>
      <c r="M14" s="191">
        <v>4.0999999999999996</v>
      </c>
      <c r="N14" s="191">
        <v>2.2999999999999998</v>
      </c>
      <c r="O14" s="191">
        <v>0.2</v>
      </c>
      <c r="P14" s="191">
        <v>0.3</v>
      </c>
      <c r="Q14" s="963">
        <v>5810</v>
      </c>
      <c r="R14" s="65"/>
      <c r="S14" s="65"/>
      <c r="T14" s="65"/>
      <c r="U14" s="65"/>
      <c r="V14" s="65"/>
      <c r="W14" s="65"/>
      <c r="X14" s="65"/>
      <c r="Y14" s="65"/>
      <c r="Z14" s="65"/>
      <c r="AA14" s="65"/>
      <c r="AB14" s="65"/>
      <c r="AC14" s="65"/>
      <c r="AD14" s="65"/>
      <c r="AE14" s="65"/>
      <c r="AF14" s="65"/>
      <c r="AG14" s="65"/>
      <c r="AH14" s="65"/>
      <c r="AI14" s="56"/>
      <c r="AJ14" s="22"/>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row>
    <row r="15" spans="1:152" ht="15.5">
      <c r="A15" s="672" t="s">
        <v>176</v>
      </c>
      <c r="B15" s="191">
        <v>0.1</v>
      </c>
      <c r="C15" s="962">
        <v>0.1</v>
      </c>
      <c r="D15" s="191">
        <v>0.1</v>
      </c>
      <c r="E15" s="191">
        <v>1.5</v>
      </c>
      <c r="F15" s="191">
        <v>0.2</v>
      </c>
      <c r="G15" s="191">
        <v>0.1</v>
      </c>
      <c r="H15" s="191">
        <v>0.3</v>
      </c>
      <c r="I15" s="191">
        <v>15.1</v>
      </c>
      <c r="J15" s="961">
        <v>75.599999999999994</v>
      </c>
      <c r="K15" s="191">
        <v>3.1</v>
      </c>
      <c r="L15" s="191">
        <v>2</v>
      </c>
      <c r="M15" s="191">
        <v>0.9</v>
      </c>
      <c r="N15" s="191">
        <v>0.4</v>
      </c>
      <c r="O15" s="191">
        <v>0.1</v>
      </c>
      <c r="P15" s="191">
        <v>0.4</v>
      </c>
      <c r="Q15" s="963">
        <v>3760</v>
      </c>
      <c r="R15" s="65"/>
      <c r="S15" s="65"/>
      <c r="T15" s="65"/>
      <c r="U15" s="65"/>
      <c r="V15" s="65"/>
      <c r="W15" s="65"/>
      <c r="X15" s="65"/>
      <c r="Y15" s="65"/>
      <c r="Z15" s="65"/>
      <c r="AA15" s="65"/>
      <c r="AB15" s="65"/>
      <c r="AC15" s="65"/>
      <c r="AD15" s="65"/>
      <c r="AE15" s="65"/>
      <c r="AF15" s="65"/>
      <c r="AG15" s="65"/>
      <c r="AH15" s="65"/>
      <c r="AI15" s="56"/>
      <c r="AJ15" s="22"/>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row>
    <row r="16" spans="1:152" ht="15.5">
      <c r="A16" s="672" t="s">
        <v>177</v>
      </c>
      <c r="B16" s="191">
        <v>0.3</v>
      </c>
      <c r="C16" s="962">
        <v>0.1</v>
      </c>
      <c r="D16" s="191">
        <v>0.3</v>
      </c>
      <c r="E16" s="191">
        <v>0.4</v>
      </c>
      <c r="F16" s="191">
        <v>0.3</v>
      </c>
      <c r="G16" s="191">
        <v>0.3</v>
      </c>
      <c r="H16" s="191">
        <v>0.2</v>
      </c>
      <c r="I16" s="191">
        <v>15.3</v>
      </c>
      <c r="J16" s="191">
        <v>2.2999999999999998</v>
      </c>
      <c r="K16" s="961">
        <v>73.099999999999994</v>
      </c>
      <c r="L16" s="191">
        <v>0.7</v>
      </c>
      <c r="M16" s="191">
        <v>2.9</v>
      </c>
      <c r="N16" s="191">
        <v>3.1</v>
      </c>
      <c r="O16" s="191">
        <v>0.1</v>
      </c>
      <c r="P16" s="191">
        <v>0.6</v>
      </c>
      <c r="Q16" s="963">
        <v>3880</v>
      </c>
      <c r="R16" s="65"/>
      <c r="S16" s="65"/>
      <c r="T16" s="65"/>
      <c r="U16" s="65"/>
      <c r="V16" s="65"/>
      <c r="W16" s="65"/>
      <c r="X16" s="65"/>
      <c r="Y16" s="65"/>
      <c r="Z16" s="65"/>
      <c r="AA16" s="65"/>
      <c r="AB16" s="65"/>
      <c r="AC16" s="65"/>
      <c r="AD16" s="65"/>
      <c r="AE16" s="65"/>
      <c r="AF16" s="65"/>
      <c r="AG16" s="65"/>
      <c r="AH16" s="65"/>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row>
    <row r="17" spans="1:152" ht="15.5">
      <c r="A17" s="672" t="s">
        <v>178</v>
      </c>
      <c r="B17" s="191">
        <v>0.2</v>
      </c>
      <c r="C17" s="962">
        <v>0.1</v>
      </c>
      <c r="D17" s="962">
        <v>0</v>
      </c>
      <c r="E17" s="191">
        <v>2.6</v>
      </c>
      <c r="F17" s="191">
        <v>0.1</v>
      </c>
      <c r="G17" s="191">
        <v>0.9</v>
      </c>
      <c r="H17" s="191">
        <v>1.1000000000000001</v>
      </c>
      <c r="I17" s="191">
        <v>10</v>
      </c>
      <c r="J17" s="191">
        <v>1.8</v>
      </c>
      <c r="K17" s="191">
        <v>0.9</v>
      </c>
      <c r="L17" s="961">
        <v>73.3</v>
      </c>
      <c r="M17" s="191">
        <v>8.1</v>
      </c>
      <c r="N17" s="191">
        <v>0.5</v>
      </c>
      <c r="O17" s="191">
        <v>0.2</v>
      </c>
      <c r="P17" s="191">
        <v>0.3</v>
      </c>
      <c r="Q17" s="963">
        <v>2150</v>
      </c>
      <c r="R17" s="65"/>
      <c r="S17" s="65"/>
      <c r="T17" s="65"/>
      <c r="U17" s="964"/>
      <c r="V17" s="964"/>
      <c r="W17" s="964"/>
      <c r="X17" s="964"/>
      <c r="Y17" s="964"/>
      <c r="Z17" s="964"/>
      <c r="AA17" s="964"/>
      <c r="AB17" s="964"/>
      <c r="AC17" s="964"/>
      <c r="AD17" s="964"/>
      <c r="AE17" s="964"/>
      <c r="AF17" s="964"/>
      <c r="AG17" s="964"/>
      <c r="AH17" s="96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row>
    <row r="18" spans="1:152" ht="15.5">
      <c r="A18" s="672" t="s">
        <v>179</v>
      </c>
      <c r="B18" s="962">
        <v>0</v>
      </c>
      <c r="C18" s="962">
        <v>0</v>
      </c>
      <c r="D18" s="191">
        <v>0.1</v>
      </c>
      <c r="E18" s="191">
        <v>0.7</v>
      </c>
      <c r="F18" s="962">
        <v>0.1</v>
      </c>
      <c r="G18" s="191">
        <v>1.6</v>
      </c>
      <c r="H18" s="191">
        <v>0.8</v>
      </c>
      <c r="I18" s="191">
        <v>10</v>
      </c>
      <c r="J18" s="191">
        <v>0.7</v>
      </c>
      <c r="K18" s="191">
        <v>3.5</v>
      </c>
      <c r="L18" s="191">
        <v>8.1</v>
      </c>
      <c r="M18" s="961">
        <v>72</v>
      </c>
      <c r="N18" s="191">
        <v>1.4</v>
      </c>
      <c r="O18" s="191">
        <v>0.8</v>
      </c>
      <c r="P18" s="191">
        <v>0.2</v>
      </c>
      <c r="Q18" s="963">
        <v>2160</v>
      </c>
      <c r="R18" s="65"/>
      <c r="S18" s="65"/>
      <c r="T18" s="65"/>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row>
    <row r="19" spans="1:152" ht="15.5">
      <c r="A19" s="672" t="s">
        <v>180</v>
      </c>
      <c r="B19" s="962">
        <v>0</v>
      </c>
      <c r="C19" s="962">
        <v>0</v>
      </c>
      <c r="D19" s="191">
        <v>0.1</v>
      </c>
      <c r="E19" s="191">
        <v>0.1</v>
      </c>
      <c r="F19" s="191">
        <v>0.1</v>
      </c>
      <c r="G19" s="191">
        <v>0.2</v>
      </c>
      <c r="H19" s="191">
        <v>0</v>
      </c>
      <c r="I19" s="191">
        <v>4.9000000000000004</v>
      </c>
      <c r="J19" s="191">
        <v>0.3</v>
      </c>
      <c r="K19" s="191">
        <v>3.5</v>
      </c>
      <c r="L19" s="191">
        <v>0.5</v>
      </c>
      <c r="M19" s="191">
        <v>1.2</v>
      </c>
      <c r="N19" s="961">
        <v>88.2</v>
      </c>
      <c r="O19" s="191">
        <v>0.4</v>
      </c>
      <c r="P19" s="191">
        <v>0.5</v>
      </c>
      <c r="Q19" s="963">
        <v>3700</v>
      </c>
      <c r="R19" s="65"/>
      <c r="S19" s="65"/>
      <c r="T19" s="65"/>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row>
    <row r="20" spans="1:152" ht="15.5">
      <c r="A20" s="991" t="s">
        <v>181</v>
      </c>
      <c r="B20" s="992">
        <v>0</v>
      </c>
      <c r="C20" s="992">
        <v>0</v>
      </c>
      <c r="D20" s="758">
        <v>0.2</v>
      </c>
      <c r="E20" s="758">
        <v>0.2</v>
      </c>
      <c r="F20" s="992">
        <v>0</v>
      </c>
      <c r="G20" s="758">
        <v>1.8</v>
      </c>
      <c r="H20" s="758">
        <v>1.5</v>
      </c>
      <c r="I20" s="758">
        <v>0.4</v>
      </c>
      <c r="J20" s="758">
        <v>0</v>
      </c>
      <c r="K20" s="992">
        <v>0.1</v>
      </c>
      <c r="L20" s="758">
        <v>0.2</v>
      </c>
      <c r="M20" s="758">
        <v>0.8</v>
      </c>
      <c r="N20" s="758">
        <v>0.5</v>
      </c>
      <c r="O20" s="993">
        <v>91.2</v>
      </c>
      <c r="P20" s="758">
        <v>2.8</v>
      </c>
      <c r="Q20" s="994">
        <v>2740</v>
      </c>
      <c r="R20" s="65"/>
      <c r="S20" s="65"/>
      <c r="T20" s="65"/>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row>
    <row r="21" spans="1:152" ht="15.5">
      <c r="A21" s="980" t="s">
        <v>182</v>
      </c>
      <c r="B21" s="977">
        <v>3.8</v>
      </c>
      <c r="C21" s="977">
        <v>3.6</v>
      </c>
      <c r="D21" s="977">
        <v>2.4</v>
      </c>
      <c r="E21" s="977">
        <v>2.9</v>
      </c>
      <c r="F21" s="977">
        <v>3.9</v>
      </c>
      <c r="G21" s="977">
        <v>4.3</v>
      </c>
      <c r="H21" s="1000">
        <v>7.5</v>
      </c>
      <c r="I21" s="1000">
        <v>3.5</v>
      </c>
      <c r="J21" s="977">
        <v>1.3</v>
      </c>
      <c r="K21" s="1000">
        <v>2.7</v>
      </c>
      <c r="L21" s="981">
        <v>1.1000000000000001</v>
      </c>
      <c r="M21" s="982">
        <v>1.4</v>
      </c>
      <c r="N21" s="982">
        <v>3.2</v>
      </c>
      <c r="O21" s="982">
        <v>27.8</v>
      </c>
      <c r="P21" s="983">
        <v>30.8</v>
      </c>
      <c r="Q21" s="960">
        <v>220</v>
      </c>
      <c r="R21" s="65"/>
      <c r="S21" s="65"/>
      <c r="T21" s="65"/>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row>
    <row r="22" spans="1:152" ht="15.5">
      <c r="A22" s="974" t="s">
        <v>183</v>
      </c>
      <c r="B22" s="725">
        <v>7420</v>
      </c>
      <c r="C22" s="725">
        <v>5050</v>
      </c>
      <c r="D22" s="725">
        <v>4780</v>
      </c>
      <c r="E22" s="725">
        <v>4550</v>
      </c>
      <c r="F22" s="725">
        <v>2750</v>
      </c>
      <c r="G22" s="725">
        <v>5050</v>
      </c>
      <c r="H22" s="725">
        <v>4080</v>
      </c>
      <c r="I22" s="725">
        <v>5810</v>
      </c>
      <c r="J22" s="725">
        <v>3740</v>
      </c>
      <c r="K22" s="725">
        <v>3860</v>
      </c>
      <c r="L22" s="975">
        <v>2150</v>
      </c>
      <c r="M22" s="965">
        <v>2160</v>
      </c>
      <c r="N22" s="965">
        <v>3690</v>
      </c>
      <c r="O22" s="965">
        <v>2750</v>
      </c>
      <c r="P22" s="965">
        <v>340</v>
      </c>
      <c r="Q22" s="966">
        <v>58170</v>
      </c>
      <c r="R22" s="65"/>
      <c r="S22" s="65"/>
      <c r="T22" s="65"/>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row>
    <row r="25" spans="1:152" ht="14.15" customHeight="1"/>
    <row r="74" s="111" customFormat="1" ht="15" customHeight="1"/>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850F-68C2-478D-BD61-3F989B721B72}">
  <sheetPr codeName="Sheet3">
    <pageSetUpPr fitToPage="1"/>
  </sheetPr>
  <dimension ref="A1:BI50"/>
  <sheetViews>
    <sheetView topLeftCell="A25" workbookViewId="0">
      <selection activeCell="B30" sqref="B30"/>
    </sheetView>
  </sheetViews>
  <sheetFormatPr defaultRowHeight="12.5"/>
  <cols>
    <col min="1" max="1" width="14.81640625" style="111" customWidth="1"/>
    <col min="2" max="2" width="157.453125" style="111" customWidth="1"/>
    <col min="3" max="16384" width="8.7265625" style="111"/>
  </cols>
  <sheetData>
    <row r="1" spans="1:61" ht="15.5">
      <c r="A1" s="380" t="s">
        <v>387</v>
      </c>
      <c r="B1" s="949" t="s">
        <v>388</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ht="31">
      <c r="A2" t="s">
        <v>390</v>
      </c>
      <c r="B2" s="853" t="s">
        <v>515</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ht="31">
      <c r="A3" t="s">
        <v>389</v>
      </c>
      <c r="B3" s="853" t="s">
        <v>391</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ht="31">
      <c r="A4" t="s">
        <v>394</v>
      </c>
      <c r="B4" s="853" t="s">
        <v>393</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ht="15.5">
      <c r="A5" t="s">
        <v>395</v>
      </c>
      <c r="B5" s="851" t="s">
        <v>513</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ht="31">
      <c r="A6" s="850" t="s">
        <v>397</v>
      </c>
      <c r="B6" s="851" t="s">
        <v>398</v>
      </c>
      <c r="C6" s="850"/>
      <c r="D6" s="850"/>
      <c r="E6" s="850"/>
      <c r="F6" s="850"/>
      <c r="G6" s="850"/>
      <c r="H6" s="850"/>
      <c r="I6" s="850"/>
      <c r="J6" s="850"/>
      <c r="K6" s="850"/>
      <c r="L6" s="850"/>
      <c r="M6" s="850"/>
      <c r="N6" s="850"/>
      <c r="O6" s="850"/>
      <c r="P6" s="850"/>
      <c r="Q6" s="850"/>
      <c r="R6" s="850"/>
      <c r="S6" s="850"/>
      <c r="T6" s="850"/>
      <c r="U6" s="850"/>
      <c r="V6" s="850"/>
      <c r="W6" s="850"/>
      <c r="X6" s="850"/>
      <c r="Y6" s="850"/>
      <c r="Z6" s="850"/>
      <c r="AA6" s="850"/>
      <c r="AB6" s="850"/>
      <c r="AC6" s="850"/>
      <c r="AD6" s="850"/>
      <c r="AE6" s="850"/>
      <c r="AF6" s="850"/>
      <c r="AG6" s="850"/>
      <c r="AH6" s="850"/>
      <c r="AI6" s="850"/>
      <c r="AJ6" s="850"/>
      <c r="AK6" s="850"/>
      <c r="AL6" s="850"/>
      <c r="AM6" s="850"/>
      <c r="AN6" s="850"/>
      <c r="AO6" s="850"/>
      <c r="AP6" s="850"/>
      <c r="AQ6" s="850"/>
      <c r="AR6" s="850"/>
      <c r="AS6" s="850"/>
      <c r="AT6" s="850"/>
      <c r="AU6" s="850"/>
      <c r="AV6" s="850"/>
      <c r="AW6" s="850"/>
      <c r="AX6" s="850"/>
      <c r="AY6" s="850"/>
      <c r="AZ6" s="850"/>
      <c r="BA6" s="850"/>
      <c r="BB6" s="850"/>
      <c r="BC6" s="850"/>
      <c r="BD6" s="850"/>
      <c r="BE6" s="850"/>
      <c r="BF6" s="850"/>
      <c r="BG6" s="850"/>
      <c r="BH6" s="850"/>
      <c r="BI6" s="850"/>
    </row>
    <row r="7" spans="1:61" ht="15.5">
      <c r="A7" s="850" t="s">
        <v>400</v>
      </c>
      <c r="B7" s="851" t="s">
        <v>399</v>
      </c>
      <c r="C7" s="850"/>
      <c r="D7" s="850"/>
      <c r="E7" s="850"/>
      <c r="F7" s="850"/>
      <c r="G7" s="850"/>
      <c r="H7" s="850"/>
      <c r="I7" s="850"/>
      <c r="J7" s="850"/>
      <c r="K7" s="850"/>
      <c r="L7" s="850"/>
      <c r="M7" s="850"/>
      <c r="N7" s="850"/>
      <c r="O7" s="850"/>
      <c r="P7" s="850"/>
      <c r="Q7" s="850"/>
      <c r="R7" s="850"/>
      <c r="S7" s="850"/>
      <c r="T7" s="850"/>
      <c r="U7" s="850"/>
      <c r="V7" s="850"/>
      <c r="W7" s="850"/>
      <c r="X7" s="850"/>
      <c r="Y7" s="850"/>
      <c r="Z7" s="850"/>
      <c r="AA7" s="850"/>
      <c r="AB7" s="850"/>
      <c r="AC7" s="850"/>
      <c r="AD7" s="850"/>
      <c r="AE7" s="850"/>
      <c r="AF7" s="850"/>
      <c r="AG7" s="850"/>
      <c r="AH7" s="850"/>
      <c r="AI7" s="850"/>
      <c r="AJ7" s="850"/>
      <c r="AK7" s="850"/>
      <c r="AL7" s="850"/>
      <c r="AM7" s="850"/>
      <c r="AN7" s="850"/>
      <c r="AO7" s="850"/>
      <c r="AP7" s="850"/>
      <c r="AQ7" s="850"/>
      <c r="AR7" s="850"/>
      <c r="AS7" s="850"/>
      <c r="AT7" s="850"/>
      <c r="AU7" s="850"/>
      <c r="AV7" s="850"/>
      <c r="AW7" s="850"/>
      <c r="AX7" s="850"/>
      <c r="AY7" s="850"/>
      <c r="AZ7" s="850"/>
      <c r="BA7" s="850"/>
      <c r="BB7" s="850"/>
      <c r="BC7" s="850"/>
      <c r="BD7" s="850"/>
      <c r="BE7" s="850"/>
      <c r="BF7" s="850"/>
      <c r="BG7" s="850"/>
      <c r="BH7" s="850"/>
      <c r="BI7" s="850"/>
    </row>
    <row r="8" spans="1:61" ht="31">
      <c r="A8" s="850" t="s">
        <v>402</v>
      </c>
      <c r="B8" s="853" t="s">
        <v>403</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ht="31">
      <c r="A9" s="850" t="s">
        <v>405</v>
      </c>
      <c r="B9" s="853" t="s">
        <v>404</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31">
      <c r="A10" s="850" t="s">
        <v>407</v>
      </c>
      <c r="B10" s="851" t="s">
        <v>413</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ht="15.5">
      <c r="A11" s="850" t="s">
        <v>415</v>
      </c>
      <c r="B11" s="851" t="s">
        <v>414</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ht="31">
      <c r="A12" s="850" t="s">
        <v>417</v>
      </c>
      <c r="B12" s="851" t="s">
        <v>416</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ht="15.5">
      <c r="A13" s="850" t="s">
        <v>419</v>
      </c>
      <c r="B13" s="851" t="s">
        <v>418</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ht="15.5">
      <c r="A14" s="1138" t="s">
        <v>421</v>
      </c>
      <c r="B14" s="853" t="s">
        <v>422</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15.5">
      <c r="A15" s="850" t="s">
        <v>424</v>
      </c>
      <c r="B15" s="853" t="s">
        <v>423</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ht="15.5">
      <c r="A16" s="850" t="s">
        <v>428</v>
      </c>
      <c r="B16" s="853" t="s">
        <v>425</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ht="31">
      <c r="A17" s="850" t="s">
        <v>429</v>
      </c>
      <c r="B17" s="853" t="s">
        <v>426</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row>
    <row r="18" spans="1:61" ht="31">
      <c r="A18" s="850" t="s">
        <v>430</v>
      </c>
      <c r="B18" s="853" t="s">
        <v>427</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row>
    <row r="19" spans="1:61" ht="31">
      <c r="A19" s="850" t="s">
        <v>434</v>
      </c>
      <c r="B19" s="853" t="s">
        <v>433</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ht="15.5">
      <c r="A20" s="850" t="s">
        <v>436</v>
      </c>
      <c r="B20" s="851" t="s">
        <v>435</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ht="15.5">
      <c r="A21" s="850" t="s">
        <v>439</v>
      </c>
      <c r="B21" s="851" t="s">
        <v>438</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ht="31">
      <c r="A22" s="850" t="s">
        <v>442</v>
      </c>
      <c r="B22" s="851" t="s">
        <v>441</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ht="46.5">
      <c r="A23" s="850" t="s">
        <v>445</v>
      </c>
      <c r="B23" s="851" t="s">
        <v>444</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5.5">
      <c r="A24" s="850" t="s">
        <v>447</v>
      </c>
      <c r="B24" s="427" t="s">
        <v>446</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ht="232.5">
      <c r="A25" s="850" t="s">
        <v>449</v>
      </c>
      <c r="B25" s="851" t="s">
        <v>452</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ht="31">
      <c r="A26" s="850" t="s">
        <v>451</v>
      </c>
      <c r="B26" s="851" t="s">
        <v>493</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ht="31">
      <c r="A27" s="850" t="s">
        <v>453</v>
      </c>
      <c r="B27" s="853" t="s">
        <v>494</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ht="15.5">
      <c r="A28" s="850" t="s">
        <v>454</v>
      </c>
      <c r="B28" s="427" t="s">
        <v>490</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ht="15.5">
      <c r="A29" s="850" t="s">
        <v>610</v>
      </c>
      <c r="B29" s="427" t="s">
        <v>611</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ht="15.5">
      <c r="A30" s="850" t="s">
        <v>624</v>
      </c>
      <c r="B30" s="427" t="s">
        <v>625</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6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6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row>
    <row r="35" spans="1:6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6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row>
    <row r="38" spans="1:6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row>
    <row r="39" spans="1:6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row>
    <row r="40" spans="1:6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row>
    <row r="41" spans="1:6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row>
    <row r="42" spans="1:6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row>
    <row r="43" spans="1:6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row>
    <row r="45" spans="1:6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6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row>
    <row r="48" spans="1:6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row>
    <row r="49" spans="1:6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row>
  </sheetData>
  <pageMargins left="0.70866141732283472" right="0.70866141732283472" top="0.74803149606299213" bottom="0.74803149606299213" header="0.31496062992125984" footer="0.31496062992125984"/>
  <pageSetup paperSize="9" scale="5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AP74"/>
  <sheetViews>
    <sheetView zoomScale="95" zoomScaleNormal="95" workbookViewId="0"/>
  </sheetViews>
  <sheetFormatPr defaultColWidth="9.1796875" defaultRowHeight="12.5"/>
  <cols>
    <col min="1" max="1" width="32.26953125" style="6" customWidth="1"/>
    <col min="2" max="2" width="13.453125" style="6" customWidth="1"/>
    <col min="3" max="3" width="13.81640625" style="6" customWidth="1"/>
    <col min="4" max="4" width="13.453125" style="6" customWidth="1"/>
    <col min="5" max="6" width="13.1796875" style="6" customWidth="1"/>
    <col min="7" max="7" width="14.54296875" style="6" customWidth="1"/>
    <col min="8" max="8" width="13.54296875" style="6" customWidth="1"/>
    <col min="9" max="9" width="14.54296875" style="6" customWidth="1"/>
    <col min="10" max="10" width="17.81640625" style="6" customWidth="1"/>
    <col min="11" max="11" width="15.1796875" style="6" customWidth="1"/>
    <col min="12" max="12" width="14.54296875" style="6" customWidth="1"/>
    <col min="13" max="13" width="14.1796875" style="6" customWidth="1"/>
    <col min="14" max="14" width="12.453125" style="6" customWidth="1"/>
    <col min="15" max="15" width="15.26953125" style="6" customWidth="1"/>
    <col min="16" max="16" width="14.453125" style="6" customWidth="1"/>
    <col min="17" max="17" width="14.54296875" style="6" customWidth="1"/>
    <col min="18" max="36" width="9.1796875" style="6"/>
    <col min="37" max="37" width="9.1796875" style="20"/>
    <col min="38" max="16384" width="9.1796875" style="6"/>
  </cols>
  <sheetData>
    <row r="1" spans="1:42" ht="18">
      <c r="A1" s="932" t="s">
        <v>539</v>
      </c>
    </row>
    <row r="2" spans="1:42" ht="15.5">
      <c r="A2" s="444" t="s">
        <v>186</v>
      </c>
    </row>
    <row r="3" spans="1:42" ht="15.5">
      <c r="A3" s="897" t="s">
        <v>187</v>
      </c>
    </row>
    <row r="4" spans="1:42" ht="15.5">
      <c r="A4" s="884" t="s">
        <v>376</v>
      </c>
    </row>
    <row r="5" spans="1:42" ht="16" thickBot="1">
      <c r="A5" s="578" t="s">
        <v>307</v>
      </c>
      <c r="B5" s="1003"/>
      <c r="C5" s="941"/>
      <c r="D5" s="941"/>
      <c r="E5" s="941"/>
      <c r="F5" s="941"/>
      <c r="G5" s="941"/>
      <c r="H5" s="941"/>
      <c r="I5" s="941"/>
      <c r="J5" s="941"/>
      <c r="K5" s="941"/>
      <c r="L5" s="941"/>
      <c r="M5" s="941"/>
      <c r="N5" s="941"/>
      <c r="O5" s="941"/>
      <c r="P5" s="941"/>
      <c r="Q5" s="941"/>
      <c r="S5" s="8"/>
      <c r="T5" s="8"/>
      <c r="U5" s="8"/>
      <c r="V5" s="8"/>
      <c r="W5" s="27"/>
      <c r="X5" s="27"/>
      <c r="Y5" s="27"/>
      <c r="Z5" s="27"/>
      <c r="AA5" s="27"/>
      <c r="AB5" s="27"/>
      <c r="AC5" s="27"/>
      <c r="AD5" s="27"/>
      <c r="AE5" s="27"/>
      <c r="AF5" s="27"/>
      <c r="AG5" s="27"/>
      <c r="AH5" s="27"/>
      <c r="AI5" s="27"/>
    </row>
    <row r="6" spans="1:42" ht="77.5">
      <c r="A6" s="939" t="s">
        <v>303</v>
      </c>
      <c r="B6" s="940" t="s">
        <v>540</v>
      </c>
      <c r="C6" s="940" t="s">
        <v>554</v>
      </c>
      <c r="D6" s="940" t="s">
        <v>541</v>
      </c>
      <c r="E6" s="940" t="s">
        <v>542</v>
      </c>
      <c r="F6" s="940" t="s">
        <v>543</v>
      </c>
      <c r="G6" s="940" t="s">
        <v>544</v>
      </c>
      <c r="H6" s="940" t="s">
        <v>545</v>
      </c>
      <c r="I6" s="940" t="s">
        <v>546</v>
      </c>
      <c r="J6" s="940" t="s">
        <v>547</v>
      </c>
      <c r="K6" s="940" t="s">
        <v>548</v>
      </c>
      <c r="L6" s="940" t="s">
        <v>549</v>
      </c>
      <c r="M6" s="940" t="s">
        <v>550</v>
      </c>
      <c r="N6" s="940" t="s">
        <v>551</v>
      </c>
      <c r="O6" s="940" t="s">
        <v>552</v>
      </c>
      <c r="P6" s="940" t="s">
        <v>553</v>
      </c>
      <c r="Q6" s="940" t="s">
        <v>241</v>
      </c>
      <c r="S6" s="8"/>
      <c r="T6" s="8"/>
      <c r="U6" s="8"/>
      <c r="V6" s="8"/>
      <c r="W6" s="27"/>
      <c r="X6" s="27"/>
      <c r="Y6" s="27"/>
      <c r="Z6" s="27"/>
      <c r="AA6" s="27"/>
      <c r="AB6" s="27"/>
      <c r="AC6" s="27"/>
      <c r="AD6" s="27"/>
      <c r="AE6" s="27"/>
      <c r="AF6" s="27"/>
      <c r="AG6" s="27"/>
      <c r="AH6" s="27"/>
      <c r="AI6" s="27"/>
      <c r="AJ6" s="27"/>
      <c r="AK6" s="116"/>
      <c r="AL6" s="27"/>
      <c r="AM6" s="8"/>
      <c r="AN6" s="8"/>
      <c r="AO6" s="8"/>
    </row>
    <row r="7" spans="1:42" ht="15.5">
      <c r="A7" s="942" t="s">
        <v>184</v>
      </c>
      <c r="B7" s="295">
        <v>80.7</v>
      </c>
      <c r="C7" s="296">
        <v>0.5</v>
      </c>
      <c r="D7" s="296">
        <v>0.1</v>
      </c>
      <c r="E7" s="296">
        <v>0.1</v>
      </c>
      <c r="F7" s="296">
        <v>0.3</v>
      </c>
      <c r="G7" s="296">
        <v>0</v>
      </c>
      <c r="H7" s="296">
        <v>0</v>
      </c>
      <c r="I7" s="296">
        <v>0.2</v>
      </c>
      <c r="J7" s="296">
        <v>0</v>
      </c>
      <c r="K7" s="296">
        <v>0</v>
      </c>
      <c r="L7" s="296">
        <v>0.2</v>
      </c>
      <c r="M7" s="296">
        <v>0</v>
      </c>
      <c r="N7" s="296">
        <v>0</v>
      </c>
      <c r="O7" s="296">
        <v>0</v>
      </c>
      <c r="P7" s="138">
        <v>17.8</v>
      </c>
      <c r="Q7" s="192">
        <v>2020</v>
      </c>
      <c r="R7" s="20"/>
      <c r="S7" s="8"/>
      <c r="T7" s="30"/>
      <c r="U7" s="8"/>
      <c r="V7" s="8"/>
      <c r="W7" s="27"/>
      <c r="X7" s="27"/>
      <c r="Y7" s="27"/>
      <c r="Z7" s="27"/>
      <c r="AA7" s="27"/>
      <c r="AB7" s="27"/>
      <c r="AC7" s="27"/>
      <c r="AD7" s="27"/>
      <c r="AE7" s="27"/>
      <c r="AF7" s="27"/>
      <c r="AG7" s="27"/>
      <c r="AH7" s="27"/>
      <c r="AI7" s="27"/>
      <c r="AJ7" s="27"/>
      <c r="AK7" s="116"/>
      <c r="AL7" s="27"/>
      <c r="AM7" s="8"/>
      <c r="AN7" s="8"/>
      <c r="AO7" s="8"/>
      <c r="AP7" s="8"/>
    </row>
    <row r="8" spans="1:42" ht="15.5">
      <c r="A8" s="942" t="s">
        <v>169</v>
      </c>
      <c r="B8" s="296">
        <v>1</v>
      </c>
      <c r="C8" s="295">
        <v>75.599999999999994</v>
      </c>
      <c r="D8" s="296">
        <v>0.5</v>
      </c>
      <c r="E8" s="296">
        <v>0</v>
      </c>
      <c r="F8" s="296">
        <v>0</v>
      </c>
      <c r="G8" s="296">
        <v>0</v>
      </c>
      <c r="H8" s="296">
        <v>0</v>
      </c>
      <c r="I8" s="296">
        <v>0</v>
      </c>
      <c r="J8" s="296">
        <v>0</v>
      </c>
      <c r="K8" s="296">
        <v>0</v>
      </c>
      <c r="L8" s="296">
        <v>0</v>
      </c>
      <c r="M8" s="296">
        <v>0</v>
      </c>
      <c r="N8" s="296">
        <v>0</v>
      </c>
      <c r="O8" s="296">
        <v>0</v>
      </c>
      <c r="P8" s="138">
        <v>22.8</v>
      </c>
      <c r="Q8" s="192">
        <v>1490</v>
      </c>
      <c r="R8" s="20"/>
      <c r="S8" s="8"/>
      <c r="T8" s="8"/>
      <c r="U8" s="8"/>
      <c r="V8" s="8"/>
      <c r="W8" s="27"/>
      <c r="X8" s="27"/>
      <c r="Y8" s="27"/>
      <c r="Z8" s="27"/>
      <c r="AA8" s="27"/>
      <c r="AB8" s="27"/>
      <c r="AC8" s="27"/>
      <c r="AD8" s="27"/>
      <c r="AE8" s="27"/>
      <c r="AF8" s="27"/>
      <c r="AG8" s="27"/>
      <c r="AH8" s="27"/>
      <c r="AI8" s="27"/>
      <c r="AJ8" s="27"/>
      <c r="AK8" s="116"/>
      <c r="AL8" s="27"/>
      <c r="AM8" s="8"/>
      <c r="AN8" s="8"/>
      <c r="AO8" s="8"/>
      <c r="AP8" s="8"/>
    </row>
    <row r="9" spans="1:42" ht="15.5">
      <c r="A9" s="942" t="s">
        <v>170</v>
      </c>
      <c r="B9" s="296">
        <v>0.1</v>
      </c>
      <c r="C9" s="296">
        <v>2.1</v>
      </c>
      <c r="D9" s="295">
        <v>77.8</v>
      </c>
      <c r="E9" s="296">
        <v>1.6</v>
      </c>
      <c r="F9" s="296">
        <v>2.4</v>
      </c>
      <c r="G9" s="296">
        <v>0.9</v>
      </c>
      <c r="H9" s="296">
        <v>0</v>
      </c>
      <c r="I9" s="296">
        <v>0.8</v>
      </c>
      <c r="J9" s="296">
        <v>0</v>
      </c>
      <c r="K9" s="296">
        <v>0</v>
      </c>
      <c r="L9" s="296">
        <v>0.4</v>
      </c>
      <c r="M9" s="296">
        <v>0.2</v>
      </c>
      <c r="N9" s="296">
        <v>0.3</v>
      </c>
      <c r="O9" s="296">
        <v>0.3</v>
      </c>
      <c r="P9" s="138">
        <v>13.2</v>
      </c>
      <c r="Q9" s="192">
        <v>1060</v>
      </c>
      <c r="R9" s="20"/>
      <c r="S9" s="8"/>
      <c r="T9" s="8"/>
      <c r="U9" s="8"/>
      <c r="V9" s="8"/>
      <c r="W9" s="27"/>
      <c r="X9" s="27"/>
      <c r="Y9" s="27"/>
      <c r="Z9" s="27"/>
      <c r="AA9" s="27"/>
      <c r="AB9" s="27"/>
      <c r="AC9" s="27"/>
      <c r="AD9" s="27"/>
      <c r="AE9" s="27"/>
      <c r="AF9" s="27"/>
      <c r="AG9" s="27"/>
      <c r="AH9" s="27"/>
      <c r="AI9" s="27"/>
      <c r="AJ9" s="27"/>
      <c r="AK9" s="116"/>
      <c r="AL9" s="27"/>
      <c r="AM9" s="8"/>
      <c r="AN9" s="8"/>
      <c r="AO9" s="8"/>
      <c r="AP9" s="8"/>
    </row>
    <row r="10" spans="1:42" ht="15.5">
      <c r="A10" s="942" t="s">
        <v>171</v>
      </c>
      <c r="B10" s="296">
        <v>0</v>
      </c>
      <c r="C10" s="296">
        <v>0.2</v>
      </c>
      <c r="D10" s="296">
        <v>1.3</v>
      </c>
      <c r="E10" s="295">
        <v>59.2</v>
      </c>
      <c r="F10" s="296">
        <v>1.5</v>
      </c>
      <c r="G10" s="296">
        <v>7.3</v>
      </c>
      <c r="H10" s="296">
        <v>3.7</v>
      </c>
      <c r="I10" s="296">
        <v>6</v>
      </c>
      <c r="J10" s="296">
        <v>1</v>
      </c>
      <c r="K10" s="296">
        <v>0.2</v>
      </c>
      <c r="L10" s="296">
        <v>2.2000000000000002</v>
      </c>
      <c r="M10" s="296">
        <v>0.9</v>
      </c>
      <c r="N10" s="296">
        <v>0</v>
      </c>
      <c r="O10" s="296">
        <v>0.2</v>
      </c>
      <c r="P10" s="138">
        <v>16.3</v>
      </c>
      <c r="Q10" s="192">
        <v>1080</v>
      </c>
      <c r="R10" s="20"/>
      <c r="S10" s="8"/>
      <c r="T10" s="8"/>
      <c r="U10" s="8"/>
      <c r="V10" s="8"/>
      <c r="W10" s="27"/>
      <c r="X10" s="27"/>
      <c r="Y10" s="27"/>
      <c r="Z10" s="27"/>
      <c r="AA10" s="27"/>
      <c r="AB10" s="27"/>
      <c r="AC10" s="27"/>
      <c r="AD10" s="27"/>
      <c r="AE10" s="27"/>
      <c r="AF10" s="27"/>
      <c r="AG10" s="27"/>
      <c r="AH10" s="27"/>
      <c r="AI10" s="27"/>
      <c r="AJ10" s="27"/>
      <c r="AK10" s="116"/>
      <c r="AL10" s="27"/>
      <c r="AM10" s="8"/>
      <c r="AN10" s="8"/>
      <c r="AO10" s="8"/>
      <c r="AP10" s="8"/>
    </row>
    <row r="11" spans="1:42" ht="15.5">
      <c r="A11" s="942" t="s">
        <v>172</v>
      </c>
      <c r="B11" s="296">
        <v>0.2</v>
      </c>
      <c r="C11" s="296">
        <v>0.4</v>
      </c>
      <c r="D11" s="296">
        <v>5.4</v>
      </c>
      <c r="E11" s="296">
        <v>3.3</v>
      </c>
      <c r="F11" s="295">
        <v>60.7</v>
      </c>
      <c r="G11" s="296">
        <v>9.3000000000000007</v>
      </c>
      <c r="H11" s="296">
        <v>2.8</v>
      </c>
      <c r="I11" s="296">
        <v>0.3</v>
      </c>
      <c r="J11" s="296">
        <v>0.2</v>
      </c>
      <c r="K11" s="296">
        <v>0</v>
      </c>
      <c r="L11" s="296">
        <v>0.5</v>
      </c>
      <c r="M11" s="296">
        <v>0</v>
      </c>
      <c r="N11" s="296">
        <v>0</v>
      </c>
      <c r="O11" s="296">
        <v>0</v>
      </c>
      <c r="P11" s="138">
        <v>17</v>
      </c>
      <c r="Q11" s="192">
        <v>730</v>
      </c>
      <c r="R11" s="20"/>
      <c r="S11" s="8"/>
      <c r="T11" s="8"/>
      <c r="U11" s="8"/>
      <c r="V11" s="8"/>
      <c r="W11" s="27"/>
      <c r="X11" s="27"/>
      <c r="Y11" s="27"/>
      <c r="Z11" s="27"/>
      <c r="AA11" s="27"/>
      <c r="AB11" s="27"/>
      <c r="AC11" s="27"/>
      <c r="AD11" s="27"/>
      <c r="AE11" s="27"/>
      <c r="AF11" s="27"/>
      <c r="AG11" s="27"/>
      <c r="AH11" s="27"/>
      <c r="AI11" s="27"/>
      <c r="AJ11" s="27"/>
      <c r="AK11" s="116"/>
      <c r="AL11" s="27"/>
      <c r="AM11" s="8"/>
      <c r="AN11" s="8"/>
      <c r="AO11" s="8"/>
      <c r="AP11" s="8"/>
    </row>
    <row r="12" spans="1:42" ht="15.5">
      <c r="A12" s="942" t="s">
        <v>173</v>
      </c>
      <c r="B12" s="296">
        <v>0</v>
      </c>
      <c r="C12" s="296">
        <v>0</v>
      </c>
      <c r="D12" s="296">
        <v>0.4</v>
      </c>
      <c r="E12" s="296">
        <v>0.2</v>
      </c>
      <c r="F12" s="296">
        <v>0.8</v>
      </c>
      <c r="G12" s="295">
        <v>70</v>
      </c>
      <c r="H12" s="296">
        <v>5.5</v>
      </c>
      <c r="I12" s="296">
        <v>1.2</v>
      </c>
      <c r="J12" s="296">
        <v>0</v>
      </c>
      <c r="K12" s="296">
        <v>0</v>
      </c>
      <c r="L12" s="296">
        <v>0.1</v>
      </c>
      <c r="M12" s="296">
        <v>0</v>
      </c>
      <c r="N12" s="296">
        <v>0</v>
      </c>
      <c r="O12" s="296">
        <v>0.2</v>
      </c>
      <c r="P12" s="138">
        <v>21.6</v>
      </c>
      <c r="Q12" s="192">
        <v>1250</v>
      </c>
      <c r="R12" s="20"/>
      <c r="S12" s="8"/>
      <c r="T12" s="8"/>
      <c r="U12" s="8"/>
      <c r="V12" s="8"/>
      <c r="W12" s="27"/>
      <c r="X12" s="27"/>
      <c r="Y12" s="27"/>
      <c r="Z12" s="27"/>
      <c r="AA12" s="27"/>
      <c r="AB12" s="27"/>
      <c r="AC12" s="27"/>
      <c r="AD12" s="27"/>
      <c r="AE12" s="27"/>
      <c r="AF12" s="27"/>
      <c r="AG12" s="27"/>
      <c r="AH12" s="27"/>
      <c r="AI12" s="27"/>
      <c r="AJ12" s="27"/>
      <c r="AK12" s="116"/>
      <c r="AL12" s="27"/>
      <c r="AM12" s="8"/>
      <c r="AN12" s="8"/>
      <c r="AO12" s="8"/>
      <c r="AP12" s="8"/>
    </row>
    <row r="13" spans="1:42" ht="15.5">
      <c r="A13" s="942" t="s">
        <v>174</v>
      </c>
      <c r="B13" s="296">
        <v>0</v>
      </c>
      <c r="C13" s="296">
        <v>0.3</v>
      </c>
      <c r="D13" s="296">
        <v>0.2</v>
      </c>
      <c r="E13" s="296">
        <v>1.5</v>
      </c>
      <c r="F13" s="296">
        <v>0.9</v>
      </c>
      <c r="G13" s="296">
        <v>29</v>
      </c>
      <c r="H13" s="295">
        <v>43.3</v>
      </c>
      <c r="I13" s="296">
        <v>1.7</v>
      </c>
      <c r="J13" s="296">
        <v>0</v>
      </c>
      <c r="K13" s="296">
        <v>0.1</v>
      </c>
      <c r="L13" s="296">
        <v>0.7</v>
      </c>
      <c r="M13" s="296">
        <v>0.7</v>
      </c>
      <c r="N13" s="296">
        <v>0</v>
      </c>
      <c r="O13" s="296">
        <v>0.2</v>
      </c>
      <c r="P13" s="138">
        <v>21.5</v>
      </c>
      <c r="Q13" s="192">
        <v>1310</v>
      </c>
      <c r="R13" s="20"/>
      <c r="S13" s="8"/>
      <c r="T13" s="8"/>
      <c r="U13" s="8"/>
      <c r="V13" s="8"/>
      <c r="W13" s="27"/>
      <c r="X13" s="27"/>
      <c r="Y13" s="27"/>
      <c r="Z13" s="27"/>
      <c r="AA13" s="27"/>
      <c r="AB13" s="27"/>
      <c r="AC13" s="27"/>
      <c r="AD13" s="27"/>
      <c r="AE13" s="27"/>
      <c r="AF13" s="27"/>
      <c r="AG13" s="27"/>
      <c r="AH13" s="27"/>
      <c r="AI13" s="27"/>
      <c r="AJ13" s="27"/>
      <c r="AK13" s="116"/>
      <c r="AL13" s="27"/>
      <c r="AM13" s="8"/>
      <c r="AN13" s="8"/>
      <c r="AO13" s="8"/>
      <c r="AP13" s="8"/>
    </row>
    <row r="14" spans="1:42" ht="15.5">
      <c r="A14" s="942" t="s">
        <v>175</v>
      </c>
      <c r="B14" s="296">
        <v>0</v>
      </c>
      <c r="C14" s="296">
        <v>0.1</v>
      </c>
      <c r="D14" s="296">
        <v>0.2</v>
      </c>
      <c r="E14" s="296">
        <v>1.5</v>
      </c>
      <c r="F14" s="296">
        <v>0.1</v>
      </c>
      <c r="G14" s="296">
        <v>0.8</v>
      </c>
      <c r="H14" s="296">
        <v>0.7</v>
      </c>
      <c r="I14" s="295">
        <v>59.5</v>
      </c>
      <c r="J14" s="296">
        <v>3.4</v>
      </c>
      <c r="K14" s="296">
        <v>5.4</v>
      </c>
      <c r="L14" s="296">
        <v>3.9</v>
      </c>
      <c r="M14" s="296">
        <v>2.6</v>
      </c>
      <c r="N14" s="296">
        <v>1.7</v>
      </c>
      <c r="O14" s="296">
        <v>0.1</v>
      </c>
      <c r="P14" s="138">
        <v>19.899999999999999</v>
      </c>
      <c r="Q14" s="192">
        <v>1510</v>
      </c>
      <c r="R14" s="20"/>
      <c r="W14" s="8"/>
      <c r="X14" s="8"/>
      <c r="Y14" s="8"/>
      <c r="Z14" s="8"/>
      <c r="AA14" s="8"/>
      <c r="AB14" s="8"/>
      <c r="AC14" s="8"/>
      <c r="AD14" s="8"/>
      <c r="AE14" s="8"/>
      <c r="AF14" s="8"/>
      <c r="AG14" s="8"/>
      <c r="AH14" s="8"/>
      <c r="AI14" s="27"/>
      <c r="AJ14" s="27"/>
      <c r="AK14" s="116"/>
      <c r="AL14" s="27"/>
      <c r="AM14" s="8"/>
      <c r="AN14" s="8"/>
      <c r="AO14" s="8"/>
      <c r="AP14" s="8"/>
    </row>
    <row r="15" spans="1:42" ht="15.5">
      <c r="A15" s="942" t="s">
        <v>176</v>
      </c>
      <c r="B15" s="296">
        <v>0.2</v>
      </c>
      <c r="C15" s="296">
        <v>0.2</v>
      </c>
      <c r="D15" s="296">
        <v>0</v>
      </c>
      <c r="E15" s="296">
        <v>1.2</v>
      </c>
      <c r="F15" s="296">
        <v>0</v>
      </c>
      <c r="G15" s="296">
        <v>0.3</v>
      </c>
      <c r="H15" s="296">
        <v>0.3</v>
      </c>
      <c r="I15" s="296">
        <v>26.3</v>
      </c>
      <c r="J15" s="295">
        <v>46.7</v>
      </c>
      <c r="K15" s="296">
        <v>3.5</v>
      </c>
      <c r="L15" s="296">
        <v>2.7</v>
      </c>
      <c r="M15" s="296">
        <v>0.7</v>
      </c>
      <c r="N15" s="296">
        <v>0.3</v>
      </c>
      <c r="O15" s="296">
        <v>0.1</v>
      </c>
      <c r="P15" s="138">
        <v>17.5</v>
      </c>
      <c r="Q15" s="192">
        <v>1110</v>
      </c>
      <c r="R15" s="20"/>
      <c r="AI15" s="27"/>
      <c r="AJ15" s="27"/>
      <c r="AK15" s="116"/>
      <c r="AL15" s="27"/>
      <c r="AM15" s="8"/>
      <c r="AN15" s="8"/>
      <c r="AO15" s="8"/>
      <c r="AP15" s="8"/>
    </row>
    <row r="16" spans="1:42" ht="15.5">
      <c r="A16" s="942" t="s">
        <v>177</v>
      </c>
      <c r="B16" s="296">
        <v>0</v>
      </c>
      <c r="C16" s="296">
        <v>0</v>
      </c>
      <c r="D16" s="296">
        <v>0</v>
      </c>
      <c r="E16" s="296">
        <v>0.1</v>
      </c>
      <c r="F16" s="296">
        <v>0.5</v>
      </c>
      <c r="G16" s="296">
        <v>0.8</v>
      </c>
      <c r="H16" s="296">
        <v>0.3</v>
      </c>
      <c r="I16" s="296">
        <v>26.8</v>
      </c>
      <c r="J16" s="296">
        <v>2.2999999999999998</v>
      </c>
      <c r="K16" s="295">
        <v>46.1</v>
      </c>
      <c r="L16" s="296">
        <v>0.9</v>
      </c>
      <c r="M16" s="296">
        <v>3.8</v>
      </c>
      <c r="N16" s="296">
        <v>1.6</v>
      </c>
      <c r="O16" s="296">
        <v>0</v>
      </c>
      <c r="P16" s="138">
        <v>16.8</v>
      </c>
      <c r="Q16" s="192">
        <v>1130</v>
      </c>
      <c r="R16" s="20"/>
      <c r="AI16" s="27"/>
      <c r="AJ16" s="27"/>
      <c r="AK16" s="116"/>
      <c r="AL16" s="27"/>
      <c r="AM16" s="8"/>
      <c r="AN16" s="8"/>
      <c r="AO16" s="8"/>
      <c r="AP16" s="8"/>
    </row>
    <row r="17" spans="1:42" ht="15.5">
      <c r="A17" s="942" t="s">
        <v>178</v>
      </c>
      <c r="B17" s="296">
        <v>0</v>
      </c>
      <c r="C17" s="296">
        <v>0</v>
      </c>
      <c r="D17" s="296">
        <v>0</v>
      </c>
      <c r="E17" s="296">
        <v>2.2000000000000002</v>
      </c>
      <c r="F17" s="296">
        <v>0.2</v>
      </c>
      <c r="G17" s="296">
        <v>2</v>
      </c>
      <c r="H17" s="296">
        <v>4</v>
      </c>
      <c r="I17" s="296">
        <v>17.600000000000001</v>
      </c>
      <c r="J17" s="296">
        <v>1.9</v>
      </c>
      <c r="K17" s="296">
        <v>1.5</v>
      </c>
      <c r="L17" s="295">
        <v>40.5</v>
      </c>
      <c r="M17" s="296">
        <v>7.5</v>
      </c>
      <c r="N17" s="296">
        <v>0.7</v>
      </c>
      <c r="O17" s="296">
        <v>0</v>
      </c>
      <c r="P17" s="138">
        <v>21.9</v>
      </c>
      <c r="Q17" s="192">
        <v>750</v>
      </c>
      <c r="R17" s="20"/>
      <c r="AI17" s="27"/>
      <c r="AJ17" s="27"/>
      <c r="AK17" s="116"/>
      <c r="AL17" s="27"/>
      <c r="AM17" s="8"/>
      <c r="AN17" s="8"/>
      <c r="AO17" s="8"/>
      <c r="AP17" s="8"/>
    </row>
    <row r="18" spans="1:42" ht="15.5">
      <c r="A18" s="942" t="s">
        <v>179</v>
      </c>
      <c r="B18" s="296">
        <v>0</v>
      </c>
      <c r="C18" s="296">
        <v>0</v>
      </c>
      <c r="D18" s="296">
        <v>0</v>
      </c>
      <c r="E18" s="296">
        <v>1.2</v>
      </c>
      <c r="F18" s="296">
        <v>0.3</v>
      </c>
      <c r="G18" s="296">
        <v>1.6</v>
      </c>
      <c r="H18" s="296">
        <v>2</v>
      </c>
      <c r="I18" s="296">
        <v>18.600000000000001</v>
      </c>
      <c r="J18" s="296">
        <v>2</v>
      </c>
      <c r="K18" s="296">
        <v>3.5</v>
      </c>
      <c r="L18" s="296">
        <v>12.3</v>
      </c>
      <c r="M18" s="295">
        <v>36.5</v>
      </c>
      <c r="N18" s="296">
        <v>0.8</v>
      </c>
      <c r="O18" s="296">
        <v>0.6</v>
      </c>
      <c r="P18" s="138">
        <v>20.6</v>
      </c>
      <c r="Q18" s="192">
        <v>720</v>
      </c>
      <c r="R18" s="20"/>
      <c r="AI18" s="27"/>
      <c r="AJ18" s="8"/>
      <c r="AP18" s="8"/>
    </row>
    <row r="19" spans="1:42" ht="15.5">
      <c r="A19" s="942" t="s">
        <v>180</v>
      </c>
      <c r="B19" s="296">
        <v>0.1</v>
      </c>
      <c r="C19" s="296">
        <v>0.2</v>
      </c>
      <c r="D19" s="296">
        <v>0.2</v>
      </c>
      <c r="E19" s="296">
        <v>0</v>
      </c>
      <c r="F19" s="296">
        <v>0</v>
      </c>
      <c r="G19" s="296">
        <v>0.1</v>
      </c>
      <c r="H19" s="296">
        <v>0.1</v>
      </c>
      <c r="I19" s="296">
        <v>12</v>
      </c>
      <c r="J19" s="296">
        <v>0.9</v>
      </c>
      <c r="K19" s="296">
        <v>4.0999999999999996</v>
      </c>
      <c r="L19" s="296">
        <v>0.9</v>
      </c>
      <c r="M19" s="296">
        <v>1.5</v>
      </c>
      <c r="N19" s="295">
        <v>60.3</v>
      </c>
      <c r="O19" s="296">
        <v>0.1</v>
      </c>
      <c r="P19" s="138">
        <v>19.399999999999999</v>
      </c>
      <c r="Q19" s="192">
        <v>970</v>
      </c>
      <c r="R19" s="20"/>
      <c r="AI19" s="27"/>
      <c r="AP19" s="8"/>
    </row>
    <row r="20" spans="1:42" ht="15.5">
      <c r="A20" s="984" t="s">
        <v>181</v>
      </c>
      <c r="B20" s="985">
        <v>0</v>
      </c>
      <c r="C20" s="985">
        <v>0.2</v>
      </c>
      <c r="D20" s="985">
        <v>0</v>
      </c>
      <c r="E20" s="985">
        <v>0.1</v>
      </c>
      <c r="F20" s="985">
        <v>0</v>
      </c>
      <c r="G20" s="985">
        <v>4.8</v>
      </c>
      <c r="H20" s="985">
        <v>2.9</v>
      </c>
      <c r="I20" s="985">
        <v>0.9</v>
      </c>
      <c r="J20" s="985">
        <v>0</v>
      </c>
      <c r="K20" s="985">
        <v>0.1</v>
      </c>
      <c r="L20" s="985">
        <v>0.6</v>
      </c>
      <c r="M20" s="985">
        <v>0.4</v>
      </c>
      <c r="N20" s="985">
        <v>0.3</v>
      </c>
      <c r="O20" s="986">
        <v>70.2</v>
      </c>
      <c r="P20" s="987">
        <v>19.5</v>
      </c>
      <c r="Q20" s="699">
        <v>620</v>
      </c>
      <c r="R20" s="20"/>
      <c r="AI20" s="27"/>
      <c r="AP20" s="8"/>
    </row>
    <row r="21" spans="1:42" ht="15.5">
      <c r="A21" s="943" t="s">
        <v>185</v>
      </c>
      <c r="B21" s="295">
        <v>5</v>
      </c>
      <c r="C21" s="295">
        <v>9</v>
      </c>
      <c r="D21" s="295">
        <v>6.2</v>
      </c>
      <c r="E21" s="295">
        <v>4.2</v>
      </c>
      <c r="F21" s="295">
        <v>4.5</v>
      </c>
      <c r="G21" s="295">
        <v>10.7</v>
      </c>
      <c r="H21" s="997">
        <v>4.7</v>
      </c>
      <c r="I21" s="997">
        <v>13.7</v>
      </c>
      <c r="J21" s="295">
        <v>3.3</v>
      </c>
      <c r="K21" s="997">
        <v>4.5</v>
      </c>
      <c r="L21" s="295">
        <v>4.3</v>
      </c>
      <c r="M21" s="295">
        <v>3.5</v>
      </c>
      <c r="N21" s="295">
        <v>4</v>
      </c>
      <c r="O21" s="295">
        <v>3.1</v>
      </c>
      <c r="P21" s="461">
        <v>19.3</v>
      </c>
      <c r="Q21" s="169">
        <v>15750</v>
      </c>
      <c r="R21" s="20"/>
      <c r="AI21" s="27"/>
    </row>
    <row r="22" spans="1:42" ht="14.5">
      <c r="A22" s="462"/>
      <c r="B22" s="463"/>
      <c r="C22" s="463"/>
      <c r="D22" s="463"/>
      <c r="E22" s="463"/>
      <c r="F22" s="463"/>
      <c r="G22" s="463"/>
      <c r="H22" s="463"/>
      <c r="I22" s="463"/>
      <c r="J22" s="463"/>
      <c r="K22" s="463"/>
      <c r="L22" s="463"/>
      <c r="M22" s="463"/>
      <c r="N22" s="463"/>
      <c r="O22" s="463"/>
      <c r="P22" s="463"/>
      <c r="Q22" s="463"/>
      <c r="R22" s="464"/>
    </row>
    <row r="23" spans="1:42" ht="14">
      <c r="B23" s="609"/>
      <c r="C23" s="609"/>
      <c r="D23" s="609"/>
      <c r="E23" s="609"/>
      <c r="F23" s="609"/>
      <c r="G23" s="609"/>
      <c r="H23" s="609"/>
      <c r="I23" s="609"/>
      <c r="J23" s="609"/>
      <c r="K23" s="609"/>
      <c r="L23" s="609"/>
      <c r="M23" s="609"/>
      <c r="N23" s="609"/>
      <c r="O23" s="609"/>
      <c r="P23" s="609"/>
      <c r="Q23" s="609"/>
      <c r="R23" s="609"/>
    </row>
    <row r="24" spans="1:42" ht="14">
      <c r="B24" s="462"/>
      <c r="C24" s="462"/>
      <c r="D24" s="462"/>
      <c r="E24" s="462"/>
      <c r="F24" s="462"/>
      <c r="G24" s="462"/>
      <c r="H24" s="462"/>
      <c r="I24" s="462"/>
      <c r="J24" s="462"/>
      <c r="K24" s="462"/>
      <c r="L24" s="462"/>
      <c r="M24" s="462"/>
      <c r="N24" s="462"/>
      <c r="O24" s="462"/>
      <c r="P24" s="462"/>
      <c r="Q24" s="462"/>
      <c r="R24" s="462"/>
    </row>
    <row r="25" spans="1:42" ht="24.75" customHeight="1">
      <c r="A25" s="465"/>
      <c r="B25" s="291"/>
      <c r="C25" s="291"/>
      <c r="D25" s="291"/>
      <c r="E25" s="291"/>
      <c r="F25" s="291"/>
      <c r="G25" s="291"/>
      <c r="H25" s="291"/>
      <c r="I25" s="291"/>
      <c r="J25" s="291"/>
      <c r="K25" s="291"/>
      <c r="L25" s="291"/>
      <c r="M25" s="291"/>
      <c r="N25" s="291"/>
      <c r="O25" s="291"/>
      <c r="P25" s="291"/>
      <c r="Q25" s="291"/>
      <c r="R25" s="291"/>
    </row>
    <row r="26" spans="1:42" ht="14">
      <c r="A26" s="291"/>
      <c r="B26" s="291"/>
      <c r="C26" s="291"/>
      <c r="D26" s="291"/>
      <c r="E26" s="291"/>
      <c r="F26" s="291"/>
      <c r="G26" s="291"/>
      <c r="H26" s="291"/>
      <c r="I26" s="291"/>
      <c r="J26" s="291"/>
      <c r="K26" s="291"/>
      <c r="L26" s="291"/>
      <c r="M26" s="291"/>
      <c r="N26" s="291"/>
      <c r="O26" s="291"/>
      <c r="P26" s="291"/>
      <c r="Q26" s="291"/>
      <c r="R26" s="291"/>
    </row>
    <row r="27" spans="1:42" ht="14">
      <c r="A27" s="291"/>
      <c r="B27" s="291"/>
      <c r="C27" s="291"/>
      <c r="D27" s="291"/>
      <c r="E27" s="291"/>
      <c r="F27" s="291"/>
      <c r="G27" s="291"/>
      <c r="H27" s="291"/>
      <c r="I27" s="995"/>
      <c r="J27" s="291"/>
      <c r="K27" s="291"/>
      <c r="L27" s="291"/>
      <c r="M27" s="291"/>
      <c r="N27" s="291"/>
      <c r="O27" s="291"/>
      <c r="P27" s="291"/>
      <c r="Q27" s="291"/>
      <c r="R27" s="291"/>
    </row>
    <row r="28" spans="1:42" ht="14">
      <c r="A28" s="291"/>
      <c r="B28" s="291"/>
      <c r="C28" s="291"/>
      <c r="D28" s="291"/>
      <c r="E28" s="291"/>
      <c r="F28" s="291"/>
      <c r="G28" s="291"/>
      <c r="H28" s="291"/>
      <c r="I28" s="291"/>
      <c r="J28" s="291"/>
      <c r="K28" s="291"/>
      <c r="L28" s="291"/>
      <c r="M28" s="291"/>
      <c r="N28" s="291"/>
      <c r="O28" s="291"/>
      <c r="P28" s="291"/>
      <c r="Q28" s="291"/>
      <c r="R28" s="291"/>
    </row>
    <row r="29" spans="1:42" ht="14">
      <c r="A29" s="291"/>
      <c r="B29" s="291"/>
      <c r="C29" s="291"/>
      <c r="D29" s="291"/>
      <c r="E29" s="291"/>
      <c r="F29" s="291"/>
      <c r="G29" s="291"/>
      <c r="H29" s="291"/>
      <c r="I29" s="291"/>
      <c r="J29" s="291"/>
      <c r="K29" s="291"/>
      <c r="L29" s="291"/>
      <c r="M29" s="291"/>
      <c r="N29" s="291"/>
      <c r="O29" s="291"/>
      <c r="P29" s="291"/>
      <c r="Q29" s="291"/>
      <c r="R29" s="291"/>
    </row>
    <row r="30" spans="1:42" ht="14">
      <c r="A30" s="291"/>
      <c r="B30" s="291"/>
      <c r="C30" s="291"/>
      <c r="D30" s="291"/>
      <c r="E30" s="291"/>
      <c r="F30" s="291"/>
      <c r="G30" s="291"/>
      <c r="H30" s="291"/>
      <c r="I30" s="291"/>
      <c r="J30" s="291"/>
      <c r="K30" s="291"/>
      <c r="L30" s="291"/>
      <c r="M30" s="291"/>
      <c r="N30" s="291"/>
      <c r="O30" s="291"/>
      <c r="P30" s="291"/>
      <c r="Q30" s="291"/>
      <c r="R30" s="291"/>
    </row>
    <row r="31" spans="1:42" ht="14">
      <c r="A31" s="291"/>
      <c r="B31" s="291"/>
      <c r="C31" s="291"/>
      <c r="D31" s="291"/>
      <c r="E31" s="291"/>
      <c r="F31" s="291"/>
      <c r="G31" s="291"/>
      <c r="H31" s="291"/>
      <c r="I31" s="291"/>
      <c r="J31" s="291"/>
      <c r="K31" s="291"/>
      <c r="L31" s="291"/>
      <c r="M31" s="291"/>
      <c r="N31" s="291"/>
      <c r="O31" s="291"/>
      <c r="P31" s="291"/>
      <c r="Q31" s="291"/>
      <c r="R31" s="291"/>
    </row>
    <row r="32" spans="1:42" ht="14">
      <c r="A32" s="291"/>
      <c r="B32" s="291"/>
      <c r="C32" s="291"/>
      <c r="D32" s="291"/>
      <c r="E32" s="291"/>
      <c r="F32" s="291"/>
      <c r="G32" s="291"/>
      <c r="H32" s="291"/>
      <c r="I32" s="291"/>
      <c r="J32" s="291"/>
      <c r="K32" s="291"/>
      <c r="L32" s="291"/>
      <c r="M32" s="291"/>
      <c r="N32" s="291"/>
      <c r="O32" s="291"/>
      <c r="P32" s="291"/>
      <c r="Q32" s="291"/>
      <c r="R32" s="291"/>
    </row>
    <row r="33" spans="1:34" ht="14">
      <c r="A33" s="291"/>
      <c r="B33" s="291"/>
      <c r="C33" s="291"/>
      <c r="D33" s="291"/>
      <c r="E33" s="291"/>
      <c r="F33" s="291"/>
      <c r="G33" s="291"/>
      <c r="H33" s="291"/>
      <c r="I33" s="291"/>
      <c r="J33" s="291"/>
      <c r="K33" s="291"/>
      <c r="L33" s="291"/>
      <c r="M33" s="291"/>
      <c r="N33" s="291"/>
      <c r="O33" s="291"/>
      <c r="P33" s="291"/>
      <c r="Q33" s="291"/>
      <c r="R33" s="291"/>
    </row>
    <row r="34" spans="1:34" ht="14">
      <c r="A34" s="291"/>
      <c r="B34" s="291"/>
      <c r="C34" s="291"/>
      <c r="D34" s="291"/>
      <c r="E34" s="291"/>
      <c r="F34" s="291"/>
      <c r="G34" s="291"/>
      <c r="H34" s="291"/>
      <c r="I34" s="291"/>
      <c r="J34" s="291"/>
      <c r="K34" s="291"/>
      <c r="L34" s="291"/>
      <c r="M34" s="291"/>
      <c r="N34" s="291"/>
      <c r="O34" s="291"/>
      <c r="P34" s="291"/>
      <c r="Q34" s="291"/>
      <c r="R34" s="291"/>
    </row>
    <row r="35" spans="1:34" ht="14">
      <c r="A35" s="291"/>
      <c r="B35" s="291"/>
      <c r="C35" s="291"/>
      <c r="D35" s="291"/>
      <c r="E35" s="291"/>
      <c r="F35" s="291"/>
      <c r="G35" s="291"/>
      <c r="H35" s="291"/>
      <c r="I35" s="291"/>
      <c r="J35" s="291"/>
      <c r="K35" s="291"/>
      <c r="L35" s="291"/>
      <c r="M35" s="291"/>
      <c r="N35" s="291"/>
      <c r="O35" s="291"/>
      <c r="P35" s="291"/>
      <c r="Q35" s="291"/>
      <c r="R35" s="291"/>
    </row>
    <row r="36" spans="1:34" ht="14">
      <c r="A36" s="291"/>
      <c r="B36" s="291"/>
      <c r="C36" s="291"/>
      <c r="D36" s="291"/>
      <c r="E36" s="291"/>
      <c r="F36" s="291"/>
      <c r="G36" s="291"/>
      <c r="H36" s="291"/>
      <c r="I36" s="291"/>
      <c r="J36" s="291"/>
      <c r="K36" s="291"/>
      <c r="L36" s="291"/>
      <c r="M36" s="291"/>
      <c r="N36" s="291"/>
      <c r="O36" s="291"/>
      <c r="P36" s="291"/>
      <c r="Q36" s="291"/>
      <c r="R36" s="291"/>
    </row>
    <row r="37" spans="1:34" ht="14">
      <c r="A37" s="291"/>
      <c r="B37" s="291"/>
      <c r="C37" s="291"/>
      <c r="D37" s="291"/>
      <c r="E37" s="291"/>
      <c r="F37" s="291"/>
      <c r="G37" s="291"/>
      <c r="H37" s="291"/>
      <c r="I37" s="291"/>
      <c r="J37" s="291"/>
      <c r="K37" s="291"/>
      <c r="L37" s="291"/>
      <c r="M37" s="291"/>
      <c r="N37" s="291"/>
      <c r="O37" s="291"/>
      <c r="P37" s="291"/>
      <c r="Q37" s="291"/>
      <c r="R37" s="291"/>
    </row>
    <row r="38" spans="1:34" ht="14">
      <c r="A38" s="291"/>
      <c r="B38" s="291"/>
      <c r="C38" s="291"/>
      <c r="D38" s="291"/>
      <c r="E38" s="291"/>
      <c r="F38" s="291"/>
      <c r="G38" s="291"/>
      <c r="H38" s="291"/>
      <c r="I38" s="291"/>
      <c r="J38" s="291"/>
      <c r="K38" s="291"/>
      <c r="L38" s="291"/>
      <c r="M38" s="291"/>
      <c r="N38" s="291"/>
      <c r="O38" s="291"/>
      <c r="P38" s="291"/>
      <c r="Q38" s="291"/>
      <c r="R38" s="291"/>
    </row>
    <row r="39" spans="1:34" ht="14">
      <c r="A39" s="291"/>
      <c r="B39" s="291"/>
      <c r="C39" s="291"/>
      <c r="D39" s="291"/>
      <c r="E39" s="291"/>
      <c r="F39" s="291"/>
      <c r="G39" s="291"/>
      <c r="H39" s="291"/>
      <c r="I39" s="291"/>
      <c r="J39" s="291"/>
      <c r="K39" s="291"/>
      <c r="L39" s="291"/>
      <c r="M39" s="291"/>
      <c r="N39" s="291"/>
      <c r="O39" s="291"/>
      <c r="P39" s="291"/>
      <c r="Q39" s="291"/>
      <c r="R39" s="291"/>
    </row>
    <row r="40" spans="1:34" ht="21.75" customHeight="1">
      <c r="A40" s="291"/>
      <c r="B40" s="291"/>
      <c r="C40" s="291"/>
      <c r="D40" s="291"/>
      <c r="E40" s="291"/>
      <c r="F40" s="291"/>
      <c r="G40" s="291"/>
      <c r="H40" s="291"/>
      <c r="I40" s="291"/>
      <c r="J40" s="291"/>
      <c r="K40" s="291"/>
      <c r="L40" s="291"/>
      <c r="M40" s="291"/>
      <c r="N40" s="291"/>
      <c r="O40" s="291"/>
      <c r="P40" s="291"/>
      <c r="Q40" s="291"/>
      <c r="R40" s="291"/>
    </row>
    <row r="41" spans="1:34">
      <c r="S41" s="8"/>
    </row>
    <row r="42" spans="1:34">
      <c r="S42" s="8"/>
      <c r="U42" s="8"/>
    </row>
    <row r="43" spans="1:34" ht="17.5">
      <c r="A43" s="268"/>
      <c r="S43" s="8"/>
      <c r="T43" s="8"/>
      <c r="U43" s="8"/>
      <c r="V43" s="8"/>
      <c r="W43" s="8"/>
      <c r="X43" s="8"/>
      <c r="Y43" s="8"/>
      <c r="Z43" s="8"/>
      <c r="AA43" s="8"/>
      <c r="AB43" s="8"/>
      <c r="AC43" s="8"/>
      <c r="AD43" s="8"/>
      <c r="AE43" s="8"/>
      <c r="AF43" s="8"/>
      <c r="AG43" s="8"/>
      <c r="AH43" s="27"/>
    </row>
    <row r="44" spans="1:34" ht="15.5">
      <c r="A44" s="7"/>
      <c r="B44" s="1169"/>
      <c r="C44" s="1169"/>
      <c r="D44" s="1169"/>
      <c r="E44" s="1169"/>
      <c r="F44" s="1169"/>
      <c r="G44" s="1169"/>
      <c r="H44" s="1169"/>
      <c r="I44" s="1169"/>
      <c r="J44" s="1169"/>
      <c r="K44" s="1169"/>
      <c r="L44" s="1169"/>
      <c r="M44" s="1169"/>
      <c r="N44" s="1169"/>
      <c r="O44" s="1169"/>
      <c r="P44" s="483"/>
      <c r="S44" s="8"/>
      <c r="T44" s="8"/>
      <c r="U44" s="8"/>
      <c r="V44" s="8"/>
      <c r="W44" s="8"/>
      <c r="X44" s="8"/>
      <c r="Y44" s="8"/>
      <c r="Z44" s="8"/>
      <c r="AA44" s="8"/>
      <c r="AB44" s="8"/>
      <c r="AC44" s="8"/>
      <c r="AD44" s="8"/>
      <c r="AE44" s="8"/>
      <c r="AF44" s="8"/>
      <c r="AG44" s="484"/>
      <c r="AH44" s="27"/>
    </row>
    <row r="45" spans="1:34" ht="16.5" customHeight="1">
      <c r="A45" s="13"/>
      <c r="B45" s="1168"/>
      <c r="C45" s="1168"/>
      <c r="D45" s="1168"/>
      <c r="E45" s="1168"/>
      <c r="F45" s="1168"/>
      <c r="G45" s="1168"/>
      <c r="H45" s="1168"/>
      <c r="I45" s="1168"/>
      <c r="J45" s="1168"/>
      <c r="K45" s="1168"/>
      <c r="L45" s="1168"/>
      <c r="M45" s="1168"/>
      <c r="N45" s="1168"/>
      <c r="O45" s="1168"/>
      <c r="P45" s="1168"/>
      <c r="S45" s="8"/>
      <c r="T45" s="8"/>
      <c r="U45" s="8"/>
      <c r="V45" s="8"/>
      <c r="W45" s="8"/>
      <c r="X45" s="8"/>
      <c r="Y45" s="8"/>
      <c r="Z45" s="8"/>
      <c r="AA45" s="8"/>
      <c r="AB45" s="8"/>
      <c r="AC45" s="8"/>
      <c r="AD45" s="8"/>
      <c r="AE45" s="8"/>
      <c r="AF45" s="8"/>
      <c r="AG45" s="484"/>
      <c r="AH45" s="27"/>
    </row>
    <row r="46" spans="1:34" ht="84.75" customHeight="1">
      <c r="A46" s="13"/>
      <c r="B46" s="1168"/>
      <c r="C46" s="1168"/>
      <c r="D46" s="1168"/>
      <c r="E46" s="1168"/>
      <c r="F46" s="1168"/>
      <c r="G46" s="1168"/>
      <c r="H46" s="1168"/>
      <c r="I46" s="1168"/>
      <c r="J46" s="1168"/>
      <c r="K46" s="1168"/>
      <c r="L46" s="1168"/>
      <c r="M46" s="1168"/>
      <c r="N46" s="1168"/>
      <c r="O46" s="1168"/>
      <c r="P46" s="1168"/>
      <c r="S46" s="8"/>
      <c r="T46" s="8"/>
      <c r="U46" s="8"/>
      <c r="V46" s="8"/>
      <c r="W46" s="8"/>
      <c r="X46" s="8"/>
      <c r="Y46" s="8"/>
      <c r="Z46" s="8"/>
      <c r="AA46" s="8"/>
      <c r="AB46" s="8"/>
      <c r="AC46" s="8"/>
      <c r="AD46" s="8"/>
      <c r="AE46" s="8"/>
      <c r="AF46" s="8"/>
      <c r="AG46" s="484"/>
      <c r="AH46" s="27"/>
    </row>
    <row r="47" spans="1:34" ht="15.5">
      <c r="A47" s="13"/>
      <c r="B47" s="360"/>
      <c r="C47" s="360"/>
      <c r="D47" s="360"/>
      <c r="E47" s="360"/>
      <c r="F47" s="360"/>
      <c r="G47" s="360"/>
      <c r="H47" s="360"/>
      <c r="I47" s="360"/>
      <c r="J47" s="360"/>
      <c r="K47" s="360"/>
      <c r="L47" s="360"/>
      <c r="M47" s="360"/>
      <c r="N47" s="360"/>
      <c r="O47" s="360"/>
      <c r="P47" s="360"/>
      <c r="S47" s="8"/>
      <c r="T47" s="8"/>
      <c r="U47" s="8"/>
      <c r="V47" s="8"/>
      <c r="W47" s="8"/>
      <c r="X47" s="8"/>
      <c r="Y47" s="8"/>
      <c r="Z47" s="8"/>
      <c r="AA47" s="8"/>
      <c r="AB47" s="8"/>
      <c r="AC47" s="8"/>
      <c r="AD47" s="8"/>
      <c r="AE47" s="8"/>
      <c r="AF47" s="8"/>
      <c r="AG47" s="484"/>
      <c r="AH47" s="27"/>
    </row>
    <row r="48" spans="1:34" ht="15.5">
      <c r="A48" s="15"/>
      <c r="B48" s="295"/>
      <c r="C48" s="296"/>
      <c r="D48" s="296"/>
      <c r="E48" s="296"/>
      <c r="F48" s="296"/>
      <c r="G48" s="296"/>
      <c r="H48" s="296"/>
      <c r="I48" s="296"/>
      <c r="J48" s="296"/>
      <c r="K48" s="296"/>
      <c r="L48" s="296"/>
      <c r="M48" s="296"/>
      <c r="N48" s="296"/>
      <c r="O48" s="296"/>
      <c r="P48" s="169"/>
      <c r="S48" s="8"/>
      <c r="T48" s="8"/>
      <c r="U48" s="8"/>
      <c r="V48" s="8"/>
      <c r="W48" s="8"/>
      <c r="X48" s="8"/>
      <c r="Y48" s="8"/>
      <c r="Z48" s="8"/>
      <c r="AA48" s="8"/>
      <c r="AB48" s="8"/>
      <c r="AC48" s="8"/>
      <c r="AD48" s="8"/>
      <c r="AE48" s="8"/>
      <c r="AF48" s="8"/>
      <c r="AG48" s="484"/>
      <c r="AH48" s="27"/>
    </row>
    <row r="49" spans="1:34" ht="15.5">
      <c r="A49" s="15"/>
      <c r="B49" s="296"/>
      <c r="C49" s="295"/>
      <c r="D49" s="296"/>
      <c r="E49" s="296"/>
      <c r="F49" s="296"/>
      <c r="G49" s="296"/>
      <c r="H49" s="296"/>
      <c r="I49" s="296"/>
      <c r="J49" s="296"/>
      <c r="K49" s="296"/>
      <c r="L49" s="296"/>
      <c r="M49" s="296"/>
      <c r="N49" s="296"/>
      <c r="O49" s="296"/>
      <c r="P49" s="169"/>
      <c r="S49" s="8"/>
      <c r="T49" s="8"/>
      <c r="U49" s="8"/>
      <c r="V49" s="8"/>
      <c r="W49" s="8"/>
      <c r="X49" s="8"/>
      <c r="Y49" s="8"/>
      <c r="Z49" s="8"/>
      <c r="AA49" s="8"/>
      <c r="AB49" s="8"/>
      <c r="AC49" s="8"/>
      <c r="AD49" s="8"/>
      <c r="AE49" s="8"/>
      <c r="AF49" s="8"/>
      <c r="AG49" s="484"/>
      <c r="AH49" s="27"/>
    </row>
    <row r="50" spans="1:34" ht="15.5">
      <c r="A50" s="15"/>
      <c r="B50" s="296"/>
      <c r="C50" s="296"/>
      <c r="D50" s="295"/>
      <c r="E50" s="296"/>
      <c r="F50" s="296"/>
      <c r="G50" s="296"/>
      <c r="H50" s="296"/>
      <c r="I50" s="296"/>
      <c r="J50" s="296"/>
      <c r="K50" s="296"/>
      <c r="L50" s="296"/>
      <c r="M50" s="296"/>
      <c r="N50" s="296"/>
      <c r="O50" s="296"/>
      <c r="P50" s="169"/>
      <c r="S50" s="8"/>
      <c r="T50" s="8"/>
      <c r="U50" s="8"/>
      <c r="V50" s="8"/>
      <c r="W50" s="8"/>
      <c r="X50" s="8"/>
      <c r="Y50" s="8"/>
      <c r="Z50" s="8"/>
      <c r="AA50" s="8"/>
      <c r="AB50" s="8"/>
      <c r="AC50" s="8"/>
      <c r="AD50" s="8"/>
      <c r="AE50" s="8"/>
      <c r="AF50" s="8"/>
      <c r="AG50" s="484"/>
      <c r="AH50" s="27"/>
    </row>
    <row r="51" spans="1:34" ht="15.5">
      <c r="A51" s="15"/>
      <c r="B51" s="296"/>
      <c r="C51" s="296"/>
      <c r="D51" s="296"/>
      <c r="E51" s="295"/>
      <c r="F51" s="296"/>
      <c r="G51" s="296"/>
      <c r="H51" s="296"/>
      <c r="I51" s="296"/>
      <c r="J51" s="296"/>
      <c r="K51" s="296"/>
      <c r="L51" s="296"/>
      <c r="M51" s="296"/>
      <c r="N51" s="296"/>
      <c r="O51" s="296"/>
      <c r="P51" s="169"/>
      <c r="S51" s="8"/>
      <c r="T51" s="8"/>
      <c r="U51" s="8"/>
      <c r="V51" s="8"/>
      <c r="W51" s="8"/>
      <c r="X51" s="8"/>
      <c r="Y51" s="8"/>
      <c r="Z51" s="8"/>
      <c r="AA51" s="8"/>
      <c r="AB51" s="8"/>
      <c r="AC51" s="8"/>
      <c r="AD51" s="8"/>
      <c r="AE51" s="8"/>
      <c r="AF51" s="8"/>
      <c r="AG51" s="484"/>
      <c r="AH51" s="27"/>
    </row>
    <row r="52" spans="1:34" ht="15.5">
      <c r="A52" s="15"/>
      <c r="B52" s="296"/>
      <c r="C52" s="296"/>
      <c r="D52" s="296"/>
      <c r="E52" s="296"/>
      <c r="F52" s="295"/>
      <c r="G52" s="296"/>
      <c r="H52" s="296"/>
      <c r="I52" s="296"/>
      <c r="J52" s="296"/>
      <c r="K52" s="296"/>
      <c r="L52" s="296"/>
      <c r="M52" s="296"/>
      <c r="N52" s="296"/>
      <c r="O52" s="296"/>
      <c r="P52" s="169"/>
      <c r="R52" s="485"/>
      <c r="S52" s="8"/>
      <c r="T52" s="8"/>
      <c r="U52" s="8"/>
      <c r="V52" s="8"/>
      <c r="W52" s="8"/>
      <c r="X52" s="8"/>
      <c r="Y52" s="8"/>
      <c r="Z52" s="8"/>
      <c r="AA52" s="8"/>
      <c r="AB52" s="8"/>
      <c r="AC52" s="8"/>
      <c r="AD52" s="8"/>
      <c r="AE52" s="8"/>
      <c r="AF52" s="8"/>
      <c r="AG52" s="484"/>
      <c r="AH52" s="27"/>
    </row>
    <row r="53" spans="1:34" ht="15.5">
      <c r="A53" s="15"/>
      <c r="B53" s="296"/>
      <c r="C53" s="296"/>
      <c r="D53" s="296"/>
      <c r="E53" s="296"/>
      <c r="F53" s="296"/>
      <c r="G53" s="295"/>
      <c r="H53" s="296"/>
      <c r="I53" s="296"/>
      <c r="J53" s="296"/>
      <c r="K53" s="296"/>
      <c r="L53" s="296"/>
      <c r="M53" s="296"/>
      <c r="N53" s="296"/>
      <c r="O53" s="296"/>
      <c r="P53" s="169"/>
      <c r="S53" s="8"/>
      <c r="T53" s="8"/>
      <c r="U53" s="8"/>
      <c r="V53" s="8"/>
      <c r="W53" s="8"/>
      <c r="X53" s="8"/>
      <c r="Y53" s="8"/>
      <c r="Z53" s="8"/>
      <c r="AA53" s="8"/>
      <c r="AB53" s="8"/>
      <c r="AC53" s="8"/>
      <c r="AD53" s="8"/>
      <c r="AE53" s="8"/>
      <c r="AF53" s="8"/>
      <c r="AG53" s="484"/>
      <c r="AH53" s="27"/>
    </row>
    <row r="54" spans="1:34" ht="15.5">
      <c r="A54" s="15"/>
      <c r="B54" s="296"/>
      <c r="C54" s="296"/>
      <c r="D54" s="296"/>
      <c r="E54" s="296"/>
      <c r="F54" s="296"/>
      <c r="G54" s="296"/>
      <c r="H54" s="295"/>
      <c r="I54" s="296"/>
      <c r="J54" s="296"/>
      <c r="K54" s="296"/>
      <c r="L54" s="296"/>
      <c r="M54" s="296"/>
      <c r="N54" s="296"/>
      <c r="O54" s="296"/>
      <c r="P54" s="169"/>
      <c r="Q54" s="485"/>
      <c r="S54" s="8"/>
      <c r="T54" s="8"/>
      <c r="U54" s="8"/>
      <c r="V54" s="8"/>
      <c r="W54" s="8"/>
      <c r="X54" s="8"/>
      <c r="Y54" s="8"/>
      <c r="Z54" s="8"/>
      <c r="AA54" s="8"/>
      <c r="AB54" s="8"/>
      <c r="AC54" s="8"/>
      <c r="AD54" s="8"/>
      <c r="AE54" s="8"/>
      <c r="AF54" s="8"/>
      <c r="AG54" s="484"/>
      <c r="AH54" s="27"/>
    </row>
    <row r="55" spans="1:34" ht="15.5">
      <c r="A55" s="15"/>
      <c r="B55" s="296"/>
      <c r="C55" s="296"/>
      <c r="D55" s="296"/>
      <c r="E55" s="296"/>
      <c r="F55" s="296"/>
      <c r="G55" s="296"/>
      <c r="H55" s="296"/>
      <c r="I55" s="295"/>
      <c r="J55" s="296"/>
      <c r="K55" s="296"/>
      <c r="L55" s="296"/>
      <c r="M55" s="296"/>
      <c r="N55" s="296"/>
      <c r="O55" s="296"/>
      <c r="P55" s="169"/>
      <c r="S55" s="8"/>
      <c r="T55" s="8"/>
      <c r="U55" s="8"/>
      <c r="V55" s="8"/>
      <c r="W55" s="8"/>
      <c r="X55" s="8"/>
      <c r="Y55" s="8"/>
      <c r="Z55" s="8"/>
      <c r="AA55" s="8"/>
      <c r="AB55" s="8"/>
      <c r="AC55" s="8"/>
      <c r="AD55" s="8"/>
      <c r="AE55" s="8"/>
      <c r="AF55" s="8"/>
      <c r="AG55" s="484"/>
      <c r="AH55" s="8"/>
    </row>
    <row r="56" spans="1:34" ht="15.5">
      <c r="A56" s="15"/>
      <c r="B56" s="296"/>
      <c r="C56" s="296"/>
      <c r="D56" s="296"/>
      <c r="E56" s="296"/>
      <c r="F56" s="296"/>
      <c r="G56" s="296"/>
      <c r="H56" s="296"/>
      <c r="I56" s="296"/>
      <c r="J56" s="295"/>
      <c r="K56" s="296"/>
      <c r="L56" s="296"/>
      <c r="M56" s="296"/>
      <c r="N56" s="296"/>
      <c r="O56" s="296"/>
      <c r="P56" s="169"/>
      <c r="T56" s="8"/>
      <c r="U56" s="8"/>
      <c r="V56" s="8"/>
      <c r="W56" s="8"/>
      <c r="X56" s="8"/>
      <c r="Y56" s="8"/>
      <c r="Z56" s="8"/>
      <c r="AA56" s="8"/>
      <c r="AB56" s="8"/>
      <c r="AC56" s="8"/>
      <c r="AD56" s="8"/>
      <c r="AE56" s="8"/>
      <c r="AF56" s="8"/>
      <c r="AG56" s="484"/>
      <c r="AH56" s="8"/>
    </row>
    <row r="57" spans="1:34" ht="15.5">
      <c r="A57" s="15"/>
      <c r="B57" s="296"/>
      <c r="C57" s="296"/>
      <c r="D57" s="296"/>
      <c r="E57" s="296"/>
      <c r="F57" s="296"/>
      <c r="G57" s="296"/>
      <c r="H57" s="296"/>
      <c r="I57" s="296"/>
      <c r="J57" s="296"/>
      <c r="K57" s="295"/>
      <c r="L57" s="296"/>
      <c r="M57" s="296"/>
      <c r="N57" s="296"/>
      <c r="O57" s="296"/>
      <c r="P57" s="169"/>
      <c r="T57" s="8"/>
      <c r="V57" s="8"/>
      <c r="W57" s="8"/>
      <c r="X57" s="8"/>
      <c r="Y57" s="8"/>
      <c r="Z57" s="8"/>
      <c r="AA57" s="8"/>
      <c r="AB57" s="8"/>
      <c r="AC57" s="8"/>
      <c r="AD57" s="8"/>
      <c r="AE57" s="8"/>
      <c r="AF57" s="8"/>
      <c r="AG57" s="484"/>
      <c r="AH57" s="8"/>
    </row>
    <row r="58" spans="1:34" ht="15.5">
      <c r="A58" s="15"/>
      <c r="B58" s="296"/>
      <c r="C58" s="296"/>
      <c r="D58" s="296"/>
      <c r="E58" s="296"/>
      <c r="F58" s="296"/>
      <c r="G58" s="296"/>
      <c r="H58" s="296"/>
      <c r="I58" s="296"/>
      <c r="J58" s="296"/>
      <c r="K58" s="296"/>
      <c r="L58" s="295"/>
      <c r="M58" s="296"/>
      <c r="N58" s="296"/>
      <c r="O58" s="296"/>
      <c r="P58" s="169"/>
      <c r="V58" s="8"/>
      <c r="W58" s="8"/>
      <c r="X58" s="8"/>
      <c r="Y58" s="8"/>
      <c r="Z58" s="8"/>
      <c r="AA58" s="8"/>
      <c r="AB58" s="8"/>
      <c r="AC58" s="8"/>
      <c r="AD58" s="8"/>
      <c r="AE58" s="8"/>
      <c r="AF58" s="8"/>
      <c r="AG58" s="8"/>
      <c r="AH58" s="8"/>
    </row>
    <row r="59" spans="1:34" ht="15.5">
      <c r="A59" s="15"/>
      <c r="B59" s="296"/>
      <c r="C59" s="296"/>
      <c r="D59" s="296"/>
      <c r="E59" s="296"/>
      <c r="F59" s="296"/>
      <c r="G59" s="296"/>
      <c r="H59" s="296"/>
      <c r="I59" s="296"/>
      <c r="J59" s="296"/>
      <c r="K59" s="296"/>
      <c r="L59" s="296"/>
      <c r="M59" s="295"/>
      <c r="N59" s="296"/>
      <c r="O59" s="296"/>
      <c r="P59" s="169"/>
    </row>
    <row r="60" spans="1:34" ht="15.5">
      <c r="A60" s="15"/>
      <c r="B60" s="296"/>
      <c r="C60" s="296"/>
      <c r="D60" s="296"/>
      <c r="E60" s="296"/>
      <c r="F60" s="296"/>
      <c r="G60" s="296"/>
      <c r="H60" s="296"/>
      <c r="I60" s="296"/>
      <c r="J60" s="296"/>
      <c r="K60" s="296"/>
      <c r="L60" s="296"/>
      <c r="M60" s="296"/>
      <c r="N60" s="295"/>
      <c r="O60" s="296"/>
      <c r="P60" s="169"/>
    </row>
    <row r="61" spans="1:34" ht="15.5">
      <c r="A61" s="15"/>
      <c r="B61" s="296"/>
      <c r="C61" s="296"/>
      <c r="D61" s="296"/>
      <c r="E61" s="296"/>
      <c r="F61" s="296"/>
      <c r="G61" s="296"/>
      <c r="H61" s="296"/>
      <c r="I61" s="296"/>
      <c r="J61" s="296"/>
      <c r="K61" s="296"/>
      <c r="L61" s="296"/>
      <c r="M61" s="296"/>
      <c r="N61" s="296"/>
      <c r="O61" s="295"/>
      <c r="P61" s="169"/>
    </row>
    <row r="62" spans="1:34" ht="15.5">
      <c r="A62" s="15"/>
      <c r="B62" s="296"/>
      <c r="C62" s="296"/>
      <c r="D62" s="296"/>
      <c r="E62" s="296"/>
      <c r="F62" s="296"/>
      <c r="G62" s="296"/>
      <c r="H62" s="296"/>
      <c r="I62" s="296"/>
      <c r="J62" s="296"/>
      <c r="K62" s="296"/>
      <c r="L62" s="296"/>
      <c r="M62" s="296"/>
      <c r="N62" s="296"/>
      <c r="O62" s="296"/>
      <c r="P62" s="169"/>
    </row>
    <row r="63" spans="1:34" ht="15.5">
      <c r="A63" s="13"/>
      <c r="B63" s="461"/>
      <c r="C63" s="461"/>
      <c r="D63" s="461"/>
      <c r="E63" s="461"/>
      <c r="F63" s="461"/>
      <c r="G63" s="461"/>
      <c r="H63" s="461"/>
      <c r="I63" s="461"/>
      <c r="J63" s="461"/>
      <c r="K63" s="461"/>
      <c r="L63" s="461"/>
      <c r="M63" s="461"/>
      <c r="N63" s="461"/>
      <c r="O63" s="461"/>
      <c r="P63" s="169"/>
    </row>
    <row r="64" spans="1:34" ht="15" customHeight="1">
      <c r="A64" s="1170"/>
      <c r="B64" s="1170"/>
      <c r="C64" s="1170"/>
      <c r="D64" s="1170"/>
      <c r="E64" s="1170"/>
      <c r="F64" s="1170"/>
      <c r="G64" s="1170"/>
      <c r="H64" s="1170"/>
      <c r="I64" s="1170"/>
      <c r="J64" s="1170"/>
      <c r="K64" s="1170"/>
      <c r="L64" s="1170"/>
      <c r="M64" s="1170"/>
      <c r="N64" s="1170"/>
      <c r="O64" s="1170"/>
      <c r="P64" s="1170"/>
    </row>
    <row r="65" spans="1:16" ht="14">
      <c r="A65" s="1171"/>
      <c r="B65" s="1171"/>
      <c r="C65" s="1171"/>
      <c r="D65" s="1171"/>
      <c r="E65" s="1171"/>
      <c r="F65" s="1171"/>
      <c r="G65" s="1171"/>
      <c r="H65" s="1171"/>
      <c r="I65" s="1171"/>
      <c r="J65" s="1171"/>
      <c r="K65" s="1171"/>
      <c r="L65" s="1171"/>
      <c r="M65" s="1171"/>
      <c r="N65" s="1171"/>
      <c r="O65" s="1171"/>
      <c r="P65" s="1171"/>
    </row>
    <row r="66" spans="1:16" ht="14">
      <c r="A66" s="1170"/>
      <c r="B66" s="1170"/>
      <c r="C66" s="1170"/>
      <c r="D66" s="1170"/>
      <c r="E66" s="1170"/>
      <c r="F66" s="1170"/>
      <c r="G66" s="1170"/>
      <c r="H66" s="1170"/>
      <c r="I66" s="1170"/>
      <c r="J66" s="1170"/>
      <c r="K66" s="1170"/>
      <c r="L66" s="1170"/>
      <c r="M66" s="1170"/>
      <c r="N66" s="1170"/>
      <c r="O66" s="1170"/>
      <c r="P66" s="1170"/>
    </row>
    <row r="67" spans="1:16" ht="14">
      <c r="A67" s="1170"/>
      <c r="B67" s="1170"/>
      <c r="C67" s="1170"/>
      <c r="D67" s="1170"/>
      <c r="E67" s="1170"/>
      <c r="F67" s="1170"/>
      <c r="G67" s="1170"/>
      <c r="H67" s="1170"/>
      <c r="I67" s="1170"/>
      <c r="J67" s="1170"/>
      <c r="K67" s="1170"/>
      <c r="L67" s="1170"/>
      <c r="M67" s="1170"/>
      <c r="N67" s="1170"/>
      <c r="O67" s="1170"/>
      <c r="P67" s="1170"/>
    </row>
    <row r="68" spans="1:16" ht="21.75" customHeight="1">
      <c r="A68" s="486"/>
      <c r="B68" s="362"/>
      <c r="C68" s="362"/>
      <c r="D68" s="362"/>
      <c r="E68" s="362"/>
      <c r="F68" s="362"/>
      <c r="G68" s="362"/>
      <c r="H68" s="362"/>
      <c r="I68" s="362"/>
      <c r="J68" s="362"/>
      <c r="K68" s="362"/>
      <c r="L68" s="362"/>
      <c r="M68" s="362"/>
      <c r="N68" s="362"/>
      <c r="O68" s="362"/>
      <c r="P68" s="362"/>
    </row>
    <row r="69" spans="1:16" ht="14">
      <c r="A69" s="362"/>
      <c r="B69" s="362"/>
      <c r="C69" s="362"/>
      <c r="D69" s="362"/>
      <c r="E69" s="362"/>
      <c r="F69" s="362"/>
      <c r="G69" s="362"/>
      <c r="H69" s="362"/>
      <c r="I69" s="362"/>
      <c r="J69" s="362"/>
      <c r="K69" s="362"/>
      <c r="L69" s="362"/>
      <c r="M69" s="362"/>
      <c r="N69" s="362"/>
      <c r="O69" s="362"/>
      <c r="P69" s="362"/>
    </row>
    <row r="70" spans="1:16" ht="14">
      <c r="A70" s="362"/>
      <c r="B70" s="362"/>
      <c r="C70" s="362"/>
      <c r="D70" s="362"/>
      <c r="E70" s="362"/>
      <c r="F70" s="362"/>
      <c r="G70" s="362"/>
      <c r="H70" s="362"/>
      <c r="I70" s="362"/>
      <c r="J70" s="362"/>
      <c r="K70" s="362"/>
      <c r="L70" s="362"/>
      <c r="M70" s="362"/>
      <c r="N70" s="362"/>
      <c r="O70" s="362"/>
      <c r="P70" s="362"/>
    </row>
    <row r="71" spans="1:16" ht="14">
      <c r="A71" s="362"/>
      <c r="B71" s="362"/>
      <c r="C71" s="362"/>
      <c r="D71" s="362"/>
      <c r="E71" s="362"/>
      <c r="F71" s="362"/>
      <c r="G71" s="362"/>
      <c r="H71" s="362"/>
      <c r="I71" s="362"/>
      <c r="J71" s="362"/>
      <c r="K71" s="362"/>
      <c r="L71" s="362"/>
      <c r="M71" s="362"/>
      <c r="N71" s="362"/>
      <c r="O71" s="362"/>
      <c r="P71" s="362"/>
    </row>
    <row r="72" spans="1:16" ht="14">
      <c r="A72" s="362"/>
      <c r="B72" s="362"/>
      <c r="C72" s="362"/>
      <c r="D72" s="362"/>
      <c r="E72" s="362"/>
      <c r="F72" s="362"/>
      <c r="G72" s="362"/>
      <c r="H72" s="362"/>
      <c r="I72" s="362"/>
      <c r="J72" s="362"/>
      <c r="K72" s="362"/>
      <c r="L72" s="362"/>
      <c r="M72" s="362"/>
      <c r="N72" s="362"/>
      <c r="O72" s="362"/>
      <c r="P72" s="362"/>
    </row>
    <row r="73" spans="1:16" ht="14">
      <c r="A73" s="362"/>
      <c r="B73" s="362"/>
      <c r="C73" s="362"/>
      <c r="D73" s="362"/>
      <c r="E73" s="362"/>
      <c r="F73" s="362"/>
      <c r="G73" s="362"/>
      <c r="H73" s="362"/>
      <c r="I73" s="362"/>
      <c r="J73" s="362"/>
      <c r="K73" s="362"/>
      <c r="L73" s="362"/>
      <c r="M73" s="362"/>
      <c r="N73" s="362"/>
      <c r="O73" s="362"/>
      <c r="P73" s="362"/>
    </row>
    <row r="74" spans="1:16" ht="15" customHeight="1">
      <c r="A74" s="362"/>
      <c r="B74" s="362"/>
      <c r="C74" s="362"/>
      <c r="D74" s="362"/>
      <c r="E74" s="362"/>
      <c r="F74" s="362"/>
      <c r="G74" s="362"/>
      <c r="H74" s="362"/>
      <c r="I74" s="362"/>
      <c r="J74" s="362"/>
      <c r="K74" s="362"/>
      <c r="L74" s="362"/>
      <c r="M74" s="362"/>
      <c r="N74" s="362"/>
      <c r="O74" s="362"/>
      <c r="P74" s="362"/>
    </row>
  </sheetData>
  <mergeCells count="20">
    <mergeCell ref="A67:P67"/>
    <mergeCell ref="I45:I46"/>
    <mergeCell ref="J45:J46"/>
    <mergeCell ref="K45:K46"/>
    <mergeCell ref="L45:L46"/>
    <mergeCell ref="M45:M46"/>
    <mergeCell ref="N45:N46"/>
    <mergeCell ref="O45:O46"/>
    <mergeCell ref="P45:P46"/>
    <mergeCell ref="A64:P64"/>
    <mergeCell ref="A65:P65"/>
    <mergeCell ref="A66:P66"/>
    <mergeCell ref="G45:G46"/>
    <mergeCell ref="H45:H46"/>
    <mergeCell ref="B45:B46"/>
    <mergeCell ref="C45:C46"/>
    <mergeCell ref="D45:D46"/>
    <mergeCell ref="E45:E46"/>
    <mergeCell ref="F45:F46"/>
    <mergeCell ref="B44:O44"/>
  </mergeCells>
  <pageMargins left="0.7" right="0.7" top="0.75" bottom="0.75" header="0.3" footer="0.3"/>
  <pageSetup paperSize="9" scale="38" orientation="portrait" horizontalDpi="1200" verticalDpi="1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Q74"/>
  <sheetViews>
    <sheetView zoomScale="94" zoomScaleNormal="94" workbookViewId="0"/>
  </sheetViews>
  <sheetFormatPr defaultRowHeight="12.5"/>
  <cols>
    <col min="1" max="1" width="36.26953125" style="111" customWidth="1"/>
    <col min="2" max="2" width="15.1796875" style="973" customWidth="1"/>
    <col min="3" max="3" width="14.6328125" style="973" customWidth="1"/>
    <col min="4" max="4" width="14.08984375" style="973" customWidth="1"/>
    <col min="5" max="5" width="14.36328125" style="973" customWidth="1"/>
    <col min="6" max="6" width="13.81640625" style="973" customWidth="1"/>
    <col min="7" max="7" width="14.81640625" style="973" customWidth="1"/>
    <col min="8" max="8" width="15" style="973" customWidth="1"/>
    <col min="9" max="9" width="12.26953125" style="973" customWidth="1"/>
    <col min="10" max="10" width="17.6328125" style="973" customWidth="1"/>
    <col min="11" max="11" width="16" style="973" customWidth="1"/>
    <col min="12" max="12" width="15.26953125" style="973" customWidth="1"/>
    <col min="13" max="13" width="15.1796875" style="973" customWidth="1"/>
    <col min="14" max="14" width="14" style="973" customWidth="1"/>
    <col min="15" max="15" width="16.6328125" style="973" customWidth="1"/>
    <col min="16" max="16" width="14.7265625" style="973" customWidth="1"/>
    <col min="17" max="17" width="8.7265625" style="111"/>
    <col min="18" max="18" width="8.7265625" style="111" customWidth="1"/>
    <col min="19" max="16384" width="8.7265625" style="111"/>
  </cols>
  <sheetData>
    <row r="1" spans="1:16" ht="18">
      <c r="A1" s="932" t="s">
        <v>555</v>
      </c>
      <c r="B1" s="466"/>
      <c r="C1" s="466"/>
      <c r="D1" s="466"/>
      <c r="E1" s="466"/>
      <c r="F1" s="466"/>
      <c r="G1" s="466"/>
      <c r="H1" s="466"/>
      <c r="I1" s="466"/>
      <c r="J1" s="466"/>
      <c r="K1" s="466"/>
      <c r="L1" s="466"/>
      <c r="M1" s="466"/>
      <c r="N1" s="466"/>
      <c r="O1" s="466"/>
      <c r="P1" s="466"/>
    </row>
    <row r="2" spans="1:16" ht="15.5">
      <c r="A2" s="444" t="s">
        <v>188</v>
      </c>
      <c r="B2" s="945"/>
      <c r="C2" s="945"/>
      <c r="D2" s="945"/>
      <c r="E2" s="945"/>
      <c r="F2" s="945"/>
      <c r="G2" s="945"/>
      <c r="H2" s="945"/>
      <c r="I2" s="945"/>
      <c r="J2" s="945"/>
      <c r="K2" s="945"/>
      <c r="L2" s="945"/>
      <c r="M2" s="945"/>
      <c r="N2" s="945"/>
      <c r="O2" s="945"/>
      <c r="P2" s="945"/>
    </row>
    <row r="3" spans="1:16" ht="15.5">
      <c r="A3" s="897" t="s">
        <v>512</v>
      </c>
      <c r="B3" s="945"/>
      <c r="C3" s="945"/>
      <c r="D3" s="945"/>
      <c r="E3" s="945"/>
      <c r="F3" s="945"/>
      <c r="G3" s="945"/>
      <c r="H3" s="945"/>
      <c r="I3" s="945"/>
      <c r="J3" s="945"/>
      <c r="K3" s="945"/>
      <c r="L3" s="945"/>
      <c r="M3" s="945"/>
      <c r="N3" s="945"/>
      <c r="O3" s="945"/>
      <c r="P3" s="945"/>
    </row>
    <row r="4" spans="1:16" ht="15.5">
      <c r="A4" s="884" t="s">
        <v>376</v>
      </c>
      <c r="B4" s="945"/>
      <c r="C4" s="945"/>
      <c r="D4" s="945"/>
      <c r="E4" s="945"/>
      <c r="F4" s="945"/>
      <c r="G4" s="945"/>
      <c r="H4" s="945"/>
      <c r="I4" s="945"/>
      <c r="J4" s="945"/>
      <c r="K4" s="945"/>
      <c r="L4" s="945"/>
      <c r="M4" s="945"/>
      <c r="N4" s="945"/>
      <c r="O4" s="945"/>
      <c r="P4" s="945"/>
    </row>
    <row r="5" spans="1:16" ht="16" thickBot="1">
      <c r="A5" s="578" t="s">
        <v>307</v>
      </c>
      <c r="B5" s="1002"/>
      <c r="C5" s="945"/>
      <c r="D5" s="945"/>
      <c r="E5" s="945"/>
      <c r="F5" s="945"/>
      <c r="G5" s="945"/>
      <c r="H5" s="945"/>
      <c r="I5" s="945"/>
      <c r="J5" s="945"/>
      <c r="K5" s="945"/>
      <c r="L5" s="945"/>
      <c r="M5" s="945"/>
      <c r="N5" s="945"/>
      <c r="O5" s="945"/>
      <c r="P5" s="945"/>
    </row>
    <row r="6" spans="1:16" ht="77.5">
      <c r="A6" s="487" t="s">
        <v>630</v>
      </c>
      <c r="B6" s="908" t="s">
        <v>496</v>
      </c>
      <c r="C6" s="908" t="s">
        <v>556</v>
      </c>
      <c r="D6" s="908" t="s">
        <v>498</v>
      </c>
      <c r="E6" s="908" t="s">
        <v>499</v>
      </c>
      <c r="F6" s="908" t="s">
        <v>500</v>
      </c>
      <c r="G6" s="908" t="s">
        <v>501</v>
      </c>
      <c r="H6" s="908" t="s">
        <v>502</v>
      </c>
      <c r="I6" s="908" t="s">
        <v>503</v>
      </c>
      <c r="J6" s="908" t="s">
        <v>504</v>
      </c>
      <c r="K6" s="908" t="s">
        <v>505</v>
      </c>
      <c r="L6" s="908" t="s">
        <v>506</v>
      </c>
      <c r="M6" s="908" t="s">
        <v>507</v>
      </c>
      <c r="N6" s="908" t="s">
        <v>508</v>
      </c>
      <c r="O6" s="908" t="s">
        <v>509</v>
      </c>
      <c r="P6" s="487" t="s">
        <v>29</v>
      </c>
    </row>
    <row r="7" spans="1:16" ht="15.5">
      <c r="A7" s="942" t="s">
        <v>184</v>
      </c>
      <c r="B7" s="467">
        <v>96.8</v>
      </c>
      <c r="C7" s="468">
        <v>2.2999999999999998</v>
      </c>
      <c r="D7" s="468">
        <v>0.1</v>
      </c>
      <c r="E7" s="468">
        <v>0</v>
      </c>
      <c r="F7" s="468">
        <v>0.3</v>
      </c>
      <c r="G7" s="468">
        <v>0</v>
      </c>
      <c r="H7" s="468">
        <v>0</v>
      </c>
      <c r="I7" s="468">
        <v>0.1</v>
      </c>
      <c r="J7" s="468">
        <v>0.2</v>
      </c>
      <c r="K7" s="468">
        <v>0</v>
      </c>
      <c r="L7" s="468">
        <v>0</v>
      </c>
      <c r="M7" s="468">
        <v>0</v>
      </c>
      <c r="N7" s="468">
        <v>0.2</v>
      </c>
      <c r="O7" s="468">
        <v>0</v>
      </c>
      <c r="P7" s="469">
        <v>1570</v>
      </c>
    </row>
    <row r="8" spans="1:16" ht="15.5">
      <c r="A8" s="942" t="s">
        <v>169</v>
      </c>
      <c r="B8" s="468">
        <v>0.3</v>
      </c>
      <c r="C8" s="467">
        <v>96.9</v>
      </c>
      <c r="D8" s="468">
        <v>1.7</v>
      </c>
      <c r="E8" s="468">
        <v>0.1</v>
      </c>
      <c r="F8" s="468">
        <v>0.3</v>
      </c>
      <c r="G8" s="468">
        <v>0</v>
      </c>
      <c r="H8" s="468">
        <v>0.3</v>
      </c>
      <c r="I8" s="468">
        <v>0.1</v>
      </c>
      <c r="J8" s="468">
        <v>0.1</v>
      </c>
      <c r="K8" s="468">
        <v>0</v>
      </c>
      <c r="L8" s="468">
        <v>0</v>
      </c>
      <c r="M8" s="468">
        <v>0</v>
      </c>
      <c r="N8" s="468">
        <v>0.1</v>
      </c>
      <c r="O8" s="468">
        <v>0.1</v>
      </c>
      <c r="P8" s="469">
        <v>1130</v>
      </c>
    </row>
    <row r="9" spans="1:16" ht="15.5">
      <c r="A9" s="942" t="s">
        <v>170</v>
      </c>
      <c r="B9" s="468">
        <v>0.1</v>
      </c>
      <c r="C9" s="468">
        <v>1</v>
      </c>
      <c r="D9" s="467">
        <v>90.6</v>
      </c>
      <c r="E9" s="468">
        <v>1.2</v>
      </c>
      <c r="F9" s="468">
        <v>5.8</v>
      </c>
      <c r="G9" s="468">
        <v>0.6</v>
      </c>
      <c r="H9" s="468">
        <v>0.2</v>
      </c>
      <c r="I9" s="468">
        <v>0.3</v>
      </c>
      <c r="J9" s="468">
        <v>0</v>
      </c>
      <c r="K9" s="468">
        <v>0</v>
      </c>
      <c r="L9" s="468">
        <v>0</v>
      </c>
      <c r="M9" s="468">
        <v>0</v>
      </c>
      <c r="N9" s="468">
        <v>0.2</v>
      </c>
      <c r="O9" s="468">
        <v>0</v>
      </c>
      <c r="P9" s="469">
        <v>880</v>
      </c>
    </row>
    <row r="10" spans="1:16" ht="15.5">
      <c r="A10" s="942" t="s">
        <v>171</v>
      </c>
      <c r="B10" s="468">
        <v>0.1</v>
      </c>
      <c r="C10" s="468">
        <v>0</v>
      </c>
      <c r="D10" s="468">
        <v>2.6</v>
      </c>
      <c r="E10" s="467">
        <v>78.3</v>
      </c>
      <c r="F10" s="468">
        <v>5.0999999999999996</v>
      </c>
      <c r="G10" s="468">
        <v>0.4</v>
      </c>
      <c r="H10" s="468">
        <v>2.5</v>
      </c>
      <c r="I10" s="468">
        <v>4.2</v>
      </c>
      <c r="J10" s="468">
        <v>1.4</v>
      </c>
      <c r="K10" s="468">
        <v>0.2</v>
      </c>
      <c r="L10" s="468">
        <v>3.3</v>
      </c>
      <c r="M10" s="468">
        <v>1.7</v>
      </c>
      <c r="N10" s="468">
        <v>0</v>
      </c>
      <c r="O10" s="468">
        <v>0.1</v>
      </c>
      <c r="P10" s="469">
        <v>760</v>
      </c>
    </row>
    <row r="11" spans="1:16" ht="15.5">
      <c r="A11" s="942" t="s">
        <v>172</v>
      </c>
      <c r="B11" s="468">
        <v>0.5</v>
      </c>
      <c r="C11" s="468">
        <v>0</v>
      </c>
      <c r="D11" s="468">
        <v>3.9</v>
      </c>
      <c r="E11" s="468">
        <v>1.9</v>
      </c>
      <c r="F11" s="467">
        <v>88.7</v>
      </c>
      <c r="G11" s="468">
        <v>1.8</v>
      </c>
      <c r="H11" s="468">
        <v>1.5</v>
      </c>
      <c r="I11" s="468">
        <v>0.4</v>
      </c>
      <c r="J11" s="468">
        <v>0</v>
      </c>
      <c r="K11" s="468">
        <v>0.8</v>
      </c>
      <c r="L11" s="468">
        <v>0.2</v>
      </c>
      <c r="M11" s="468">
        <v>0.4</v>
      </c>
      <c r="N11" s="468">
        <v>0</v>
      </c>
      <c r="O11" s="468">
        <v>0</v>
      </c>
      <c r="P11" s="469">
        <v>520</v>
      </c>
    </row>
    <row r="12" spans="1:16" ht="15.5">
      <c r="A12" s="942" t="s">
        <v>173</v>
      </c>
      <c r="B12" s="468">
        <v>0</v>
      </c>
      <c r="C12" s="468">
        <v>0</v>
      </c>
      <c r="D12" s="468">
        <v>0.6</v>
      </c>
      <c r="E12" s="468">
        <v>3.8</v>
      </c>
      <c r="F12" s="468">
        <v>5.8</v>
      </c>
      <c r="G12" s="467">
        <v>64.400000000000006</v>
      </c>
      <c r="H12" s="468">
        <v>19.8</v>
      </c>
      <c r="I12" s="468">
        <v>0.9</v>
      </c>
      <c r="J12" s="468">
        <v>0.2</v>
      </c>
      <c r="K12" s="468">
        <v>0.5</v>
      </c>
      <c r="L12" s="468">
        <v>1.2</v>
      </c>
      <c r="M12" s="468">
        <v>0.9</v>
      </c>
      <c r="N12" s="468">
        <v>0.1</v>
      </c>
      <c r="O12" s="468">
        <v>1.9</v>
      </c>
      <c r="P12" s="469">
        <v>1480</v>
      </c>
    </row>
    <row r="13" spans="1:16" ht="15.5">
      <c r="A13" s="942" t="s">
        <v>174</v>
      </c>
      <c r="B13" s="468">
        <v>0</v>
      </c>
      <c r="C13" s="468">
        <v>0</v>
      </c>
      <c r="D13" s="468">
        <v>0</v>
      </c>
      <c r="E13" s="468">
        <v>4.4000000000000004</v>
      </c>
      <c r="F13" s="468">
        <v>3.9</v>
      </c>
      <c r="G13" s="468">
        <v>11.4</v>
      </c>
      <c r="H13" s="467">
        <v>67.099999999999994</v>
      </c>
      <c r="I13" s="468">
        <v>1.6</v>
      </c>
      <c r="J13" s="468">
        <v>0.3</v>
      </c>
      <c r="K13" s="468">
        <v>0.4</v>
      </c>
      <c r="L13" s="468">
        <v>5.5</v>
      </c>
      <c r="M13" s="468">
        <v>2.6</v>
      </c>
      <c r="N13" s="468">
        <v>0.1</v>
      </c>
      <c r="O13" s="468">
        <v>2.7</v>
      </c>
      <c r="P13" s="469">
        <v>700</v>
      </c>
    </row>
    <row r="14" spans="1:16" ht="15.5">
      <c r="A14" s="942" t="s">
        <v>175</v>
      </c>
      <c r="B14" s="468">
        <v>0.1</v>
      </c>
      <c r="C14" s="468">
        <v>0</v>
      </c>
      <c r="D14" s="468">
        <v>0.4</v>
      </c>
      <c r="E14" s="468">
        <v>2.5</v>
      </c>
      <c r="F14" s="468">
        <v>0.1</v>
      </c>
      <c r="G14" s="468">
        <v>0.8</v>
      </c>
      <c r="H14" s="468">
        <v>0.9</v>
      </c>
      <c r="I14" s="467">
        <v>50.3</v>
      </c>
      <c r="J14" s="468">
        <v>9.6999999999999993</v>
      </c>
      <c r="K14" s="468">
        <v>13.1</v>
      </c>
      <c r="L14" s="468">
        <v>8.1999999999999993</v>
      </c>
      <c r="M14" s="468">
        <v>8.4</v>
      </c>
      <c r="N14" s="468">
        <v>5.0999999999999996</v>
      </c>
      <c r="O14" s="468">
        <v>0.3</v>
      </c>
      <c r="P14" s="469">
        <v>1850</v>
      </c>
    </row>
    <row r="15" spans="1:16" ht="15.5">
      <c r="A15" s="942" t="s">
        <v>176</v>
      </c>
      <c r="B15" s="468">
        <v>0</v>
      </c>
      <c r="C15" s="468">
        <v>0</v>
      </c>
      <c r="D15" s="468">
        <v>0</v>
      </c>
      <c r="E15" s="468">
        <v>1.7</v>
      </c>
      <c r="F15" s="468">
        <v>0.4</v>
      </c>
      <c r="G15" s="468">
        <v>0</v>
      </c>
      <c r="H15" s="468">
        <v>0</v>
      </c>
      <c r="I15" s="468">
        <v>11.9</v>
      </c>
      <c r="J15" s="467">
        <v>72.400000000000006</v>
      </c>
      <c r="K15" s="468">
        <v>4.5999999999999996</v>
      </c>
      <c r="L15" s="468">
        <v>3.6</v>
      </c>
      <c r="M15" s="468">
        <v>3.7</v>
      </c>
      <c r="N15" s="468">
        <v>1.6</v>
      </c>
      <c r="O15" s="468">
        <v>0</v>
      </c>
      <c r="P15" s="469">
        <v>640</v>
      </c>
    </row>
    <row r="16" spans="1:16" ht="15.5">
      <c r="A16" s="942" t="s">
        <v>177</v>
      </c>
      <c r="B16" s="468">
        <v>0</v>
      </c>
      <c r="C16" s="468">
        <v>0</v>
      </c>
      <c r="D16" s="468">
        <v>0</v>
      </c>
      <c r="E16" s="468">
        <v>0.2</v>
      </c>
      <c r="F16" s="468">
        <v>0</v>
      </c>
      <c r="G16" s="468">
        <v>0</v>
      </c>
      <c r="H16" s="468">
        <v>0.1</v>
      </c>
      <c r="I16" s="468">
        <v>14.1</v>
      </c>
      <c r="J16" s="468">
        <v>3.9</v>
      </c>
      <c r="K16" s="467">
        <v>69.3</v>
      </c>
      <c r="L16" s="468">
        <v>2.1</v>
      </c>
      <c r="M16" s="468">
        <v>4.8</v>
      </c>
      <c r="N16" s="468">
        <v>5.4</v>
      </c>
      <c r="O16" s="468">
        <v>0.1</v>
      </c>
      <c r="P16" s="469">
        <v>660</v>
      </c>
    </row>
    <row r="17" spans="1:17" ht="15.5">
      <c r="A17" s="942" t="s">
        <v>178</v>
      </c>
      <c r="B17" s="468">
        <v>0.3</v>
      </c>
      <c r="C17" s="468">
        <v>0</v>
      </c>
      <c r="D17" s="468">
        <v>0.6</v>
      </c>
      <c r="E17" s="468">
        <v>2.9</v>
      </c>
      <c r="F17" s="468">
        <v>0.8</v>
      </c>
      <c r="G17" s="468">
        <v>0.3</v>
      </c>
      <c r="H17" s="468">
        <v>1.2</v>
      </c>
      <c r="I17" s="468">
        <v>10.4</v>
      </c>
      <c r="J17" s="468">
        <v>3.2</v>
      </c>
      <c r="K17" s="468">
        <v>1.4</v>
      </c>
      <c r="L17" s="467">
        <v>59.7</v>
      </c>
      <c r="M17" s="468">
        <v>17.600000000000001</v>
      </c>
      <c r="N17" s="468">
        <v>1.2</v>
      </c>
      <c r="O17" s="468">
        <v>0.6</v>
      </c>
      <c r="P17" s="469">
        <v>500</v>
      </c>
    </row>
    <row r="18" spans="1:17" ht="15.5">
      <c r="A18" s="942" t="s">
        <v>179</v>
      </c>
      <c r="B18" s="468">
        <v>0</v>
      </c>
      <c r="C18" s="468">
        <v>0</v>
      </c>
      <c r="D18" s="468">
        <v>0.4</v>
      </c>
      <c r="E18" s="468">
        <v>1.4</v>
      </c>
      <c r="F18" s="468">
        <v>0</v>
      </c>
      <c r="G18" s="468">
        <v>0</v>
      </c>
      <c r="H18" s="468">
        <v>1.4</v>
      </c>
      <c r="I18" s="468">
        <v>8.6</v>
      </c>
      <c r="J18" s="468">
        <v>1</v>
      </c>
      <c r="K18" s="468">
        <v>7.2</v>
      </c>
      <c r="L18" s="468">
        <v>13.5</v>
      </c>
      <c r="M18" s="467">
        <v>63.5</v>
      </c>
      <c r="N18" s="468">
        <v>2.5</v>
      </c>
      <c r="O18" s="468">
        <v>0.5</v>
      </c>
      <c r="P18" s="469">
        <v>440</v>
      </c>
    </row>
    <row r="19" spans="1:17" ht="15.5">
      <c r="A19" s="942" t="s">
        <v>180</v>
      </c>
      <c r="B19" s="468">
        <v>0</v>
      </c>
      <c r="C19" s="468">
        <v>0</v>
      </c>
      <c r="D19" s="468">
        <v>0.5</v>
      </c>
      <c r="E19" s="468">
        <v>0</v>
      </c>
      <c r="F19" s="468">
        <v>0</v>
      </c>
      <c r="G19" s="468">
        <v>0</v>
      </c>
      <c r="H19" s="468">
        <v>0</v>
      </c>
      <c r="I19" s="468">
        <v>5</v>
      </c>
      <c r="J19" s="468">
        <v>0.4</v>
      </c>
      <c r="K19" s="468">
        <v>2.8</v>
      </c>
      <c r="L19" s="468">
        <v>1.2</v>
      </c>
      <c r="M19" s="468">
        <v>1.3</v>
      </c>
      <c r="N19" s="467">
        <v>88.6</v>
      </c>
      <c r="O19" s="468">
        <v>0.3</v>
      </c>
      <c r="P19" s="469">
        <v>630</v>
      </c>
    </row>
    <row r="20" spans="1:17" ht="15.5">
      <c r="A20" s="984" t="s">
        <v>181</v>
      </c>
      <c r="B20" s="988">
        <v>0</v>
      </c>
      <c r="C20" s="988">
        <v>0</v>
      </c>
      <c r="D20" s="988">
        <v>0.7</v>
      </c>
      <c r="E20" s="988">
        <v>0.4</v>
      </c>
      <c r="F20" s="988">
        <v>0</v>
      </c>
      <c r="G20" s="988">
        <v>0.5</v>
      </c>
      <c r="H20" s="988">
        <v>0.5</v>
      </c>
      <c r="I20" s="988">
        <v>0.3</v>
      </c>
      <c r="J20" s="988">
        <v>0.2</v>
      </c>
      <c r="K20" s="988">
        <v>0</v>
      </c>
      <c r="L20" s="988">
        <v>0</v>
      </c>
      <c r="M20" s="988">
        <v>1.2</v>
      </c>
      <c r="N20" s="988">
        <v>0.3</v>
      </c>
      <c r="O20" s="989">
        <v>96</v>
      </c>
      <c r="P20" s="990">
        <v>440</v>
      </c>
      <c r="Q20" s="979"/>
    </row>
    <row r="21" spans="1:17" ht="15.5">
      <c r="A21" s="942" t="s">
        <v>316</v>
      </c>
      <c r="B21" s="468">
        <v>5.5</v>
      </c>
      <c r="C21" s="468">
        <v>13.6</v>
      </c>
      <c r="D21" s="468">
        <v>4.9000000000000004</v>
      </c>
      <c r="E21" s="468">
        <v>4.7</v>
      </c>
      <c r="F21" s="468">
        <v>5.8</v>
      </c>
      <c r="G21" s="468">
        <v>11</v>
      </c>
      <c r="H21" s="999">
        <v>8.1</v>
      </c>
      <c r="I21" s="999">
        <v>11.9</v>
      </c>
      <c r="J21" s="468">
        <v>4.5999999999999996</v>
      </c>
      <c r="K21" s="999">
        <v>5.8</v>
      </c>
      <c r="L21" s="468">
        <v>7.2</v>
      </c>
      <c r="M21" s="468">
        <v>6.6</v>
      </c>
      <c r="N21" s="468">
        <v>5.9</v>
      </c>
      <c r="O21" s="468">
        <v>4.3</v>
      </c>
      <c r="P21" s="469">
        <v>3550</v>
      </c>
    </row>
    <row r="22" spans="1:17" ht="31.5" thickBot="1">
      <c r="A22" s="944" t="s">
        <v>217</v>
      </c>
      <c r="B22" s="470">
        <v>6</v>
      </c>
      <c r="C22" s="470">
        <v>11.5</v>
      </c>
      <c r="D22" s="470">
        <v>7.2</v>
      </c>
      <c r="E22" s="470">
        <v>5.6</v>
      </c>
      <c r="F22" s="470">
        <v>6.6</v>
      </c>
      <c r="G22" s="470">
        <v>9.8000000000000007</v>
      </c>
      <c r="H22" s="470">
        <v>7.3</v>
      </c>
      <c r="I22" s="470">
        <v>11.6</v>
      </c>
      <c r="J22" s="470">
        <v>5.0999999999999996</v>
      </c>
      <c r="K22" s="470">
        <v>6.7</v>
      </c>
      <c r="L22" s="470">
        <v>6.4</v>
      </c>
      <c r="M22" s="470">
        <v>6.2</v>
      </c>
      <c r="N22" s="470">
        <v>5.8</v>
      </c>
      <c r="O22" s="470">
        <v>4.3</v>
      </c>
      <c r="P22" s="471">
        <v>15750</v>
      </c>
    </row>
    <row r="23" spans="1:17" ht="14">
      <c r="A23" s="776"/>
      <c r="B23" s="462"/>
      <c r="C23" s="624"/>
      <c r="D23" s="624"/>
      <c r="E23" s="624"/>
      <c r="F23" s="624"/>
      <c r="G23" s="624"/>
      <c r="H23" s="624"/>
      <c r="I23" s="624"/>
      <c r="J23" s="624"/>
      <c r="K23" s="624"/>
      <c r="L23" s="624"/>
      <c r="M23" s="623"/>
      <c r="N23" s="623"/>
      <c r="O23" s="623"/>
      <c r="P23" s="623"/>
    </row>
    <row r="24" spans="1:17" ht="14">
      <c r="B24" s="609"/>
      <c r="C24" s="610"/>
      <c r="D24" s="610"/>
      <c r="E24" s="610"/>
      <c r="F24" s="610"/>
      <c r="G24" s="610"/>
      <c r="H24" s="610"/>
      <c r="I24" s="610"/>
      <c r="J24" s="610"/>
      <c r="K24" s="610"/>
      <c r="L24" s="610"/>
      <c r="M24" s="610"/>
      <c r="N24" s="610"/>
      <c r="O24" s="610"/>
      <c r="P24" s="610"/>
    </row>
    <row r="25" spans="1:17" ht="14">
      <c r="B25" s="462"/>
      <c r="C25" s="624"/>
      <c r="D25" s="624"/>
      <c r="E25" s="624"/>
      <c r="F25" s="624"/>
      <c r="G25" s="624"/>
      <c r="H25" s="624"/>
      <c r="I25" s="624"/>
      <c r="J25" s="624"/>
      <c r="K25" s="624"/>
      <c r="L25" s="624"/>
      <c r="M25" s="624"/>
      <c r="N25" s="624"/>
      <c r="O25" s="624"/>
      <c r="P25" s="624"/>
    </row>
    <row r="26" spans="1:17" ht="14.15" customHeight="1">
      <c r="A26" s="462"/>
      <c r="B26" s="462"/>
      <c r="C26" s="624"/>
      <c r="D26" s="624"/>
      <c r="E26" s="624"/>
      <c r="F26" s="624"/>
      <c r="G26" s="624"/>
      <c r="H26" s="624"/>
      <c r="I26" s="624"/>
      <c r="J26" s="624"/>
      <c r="K26" s="624"/>
      <c r="L26" s="624"/>
      <c r="M26" s="624"/>
      <c r="N26" s="624"/>
      <c r="O26" s="624"/>
      <c r="P26" s="624"/>
    </row>
    <row r="27" spans="1:17">
      <c r="B27" s="111"/>
      <c r="C27" s="111"/>
      <c r="D27" s="111"/>
      <c r="E27" s="111"/>
      <c r="F27" s="111"/>
      <c r="G27" s="111"/>
      <c r="H27" s="111"/>
      <c r="I27" s="111"/>
      <c r="J27" s="111"/>
      <c r="K27" s="111"/>
      <c r="L27" s="111"/>
      <c r="M27" s="111"/>
      <c r="N27" s="111"/>
      <c r="O27" s="111"/>
      <c r="P27" s="111"/>
    </row>
    <row r="28" spans="1:17">
      <c r="B28" s="111"/>
      <c r="C28" s="111"/>
      <c r="D28" s="111"/>
      <c r="E28" s="111"/>
      <c r="F28" s="111"/>
      <c r="G28" s="111"/>
      <c r="H28" s="111"/>
      <c r="I28" s="111"/>
      <c r="J28" s="111"/>
      <c r="K28" s="111"/>
      <c r="L28" s="111"/>
      <c r="M28" s="111"/>
      <c r="N28" s="111"/>
      <c r="O28" s="111"/>
      <c r="P28" s="111"/>
    </row>
    <row r="29" spans="1:17">
      <c r="B29" s="111"/>
      <c r="C29" s="111"/>
      <c r="D29" s="111"/>
      <c r="E29" s="111"/>
      <c r="F29" s="111"/>
      <c r="G29" s="111"/>
      <c r="H29" s="111"/>
      <c r="I29" s="111"/>
      <c r="J29" s="111"/>
      <c r="K29" s="111"/>
      <c r="L29" s="111"/>
      <c r="M29" s="111"/>
      <c r="N29" s="111"/>
      <c r="O29" s="111"/>
      <c r="P29" s="111"/>
    </row>
    <row r="30" spans="1:17">
      <c r="B30" s="111"/>
      <c r="C30" s="111"/>
      <c r="D30" s="111"/>
      <c r="E30" s="111"/>
      <c r="F30" s="111"/>
      <c r="G30" s="111"/>
      <c r="H30" s="111"/>
      <c r="I30" s="111"/>
      <c r="J30" s="111"/>
      <c r="K30" s="111"/>
      <c r="L30" s="111"/>
      <c r="M30" s="111"/>
      <c r="N30" s="111"/>
      <c r="O30" s="111"/>
      <c r="P30" s="111"/>
    </row>
    <row r="31" spans="1:17">
      <c r="B31" s="111"/>
      <c r="C31" s="111"/>
      <c r="D31" s="111"/>
      <c r="E31" s="111"/>
      <c r="F31" s="111"/>
      <c r="G31" s="111"/>
      <c r="H31" s="111"/>
      <c r="I31" s="111"/>
      <c r="J31" s="111"/>
      <c r="K31" s="111"/>
      <c r="L31" s="111"/>
      <c r="M31" s="111"/>
      <c r="N31" s="111"/>
      <c r="O31" s="111"/>
      <c r="P31" s="111"/>
    </row>
    <row r="32" spans="1:17">
      <c r="B32" s="111"/>
      <c r="C32" s="111"/>
      <c r="D32" s="111"/>
      <c r="E32" s="111"/>
      <c r="F32" s="111"/>
      <c r="G32" s="111"/>
      <c r="H32" s="111"/>
      <c r="I32" s="111"/>
      <c r="J32" s="111"/>
      <c r="K32" s="111"/>
      <c r="L32" s="111"/>
      <c r="M32" s="111"/>
      <c r="N32" s="111"/>
      <c r="O32" s="111"/>
      <c r="P32" s="111"/>
    </row>
    <row r="33" spans="1:16">
      <c r="B33" s="111"/>
      <c r="C33" s="111"/>
      <c r="D33" s="111"/>
      <c r="E33" s="111"/>
      <c r="F33" s="111"/>
      <c r="G33" s="111"/>
      <c r="H33" s="111"/>
      <c r="I33" s="111"/>
      <c r="J33" s="111"/>
      <c r="K33" s="111"/>
      <c r="L33" s="111"/>
      <c r="M33" s="111"/>
      <c r="N33" s="111"/>
      <c r="O33" s="111"/>
      <c r="P33" s="111"/>
    </row>
    <row r="34" spans="1:16">
      <c r="B34" s="111"/>
      <c r="C34" s="111"/>
      <c r="D34" s="111"/>
      <c r="E34" s="111"/>
      <c r="F34" s="111"/>
      <c r="G34" s="111"/>
      <c r="H34" s="111"/>
      <c r="I34" s="111"/>
      <c r="J34" s="111"/>
      <c r="K34" s="111"/>
      <c r="L34" s="111"/>
      <c r="M34" s="111"/>
      <c r="N34" s="111"/>
      <c r="O34" s="111"/>
      <c r="P34" s="111"/>
    </row>
    <row r="35" spans="1:16">
      <c r="B35" s="111"/>
      <c r="C35" s="111"/>
      <c r="D35" s="111"/>
      <c r="E35" s="111"/>
      <c r="F35" s="111"/>
      <c r="G35" s="111"/>
      <c r="H35" s="111"/>
      <c r="I35" s="111"/>
      <c r="J35" s="111"/>
      <c r="K35" s="111"/>
      <c r="L35" s="111"/>
      <c r="M35" s="111"/>
      <c r="N35" s="111"/>
      <c r="O35" s="111"/>
      <c r="P35" s="111"/>
    </row>
    <row r="36" spans="1:16">
      <c r="B36" s="111"/>
      <c r="C36" s="111"/>
      <c r="D36" s="111"/>
      <c r="E36" s="111"/>
      <c r="F36" s="111"/>
      <c r="G36" s="111"/>
      <c r="H36" s="111"/>
      <c r="I36" s="111"/>
      <c r="J36" s="111"/>
      <c r="K36" s="111"/>
      <c r="L36" s="111"/>
      <c r="M36" s="111"/>
      <c r="N36" s="111"/>
      <c r="O36" s="111"/>
      <c r="P36" s="111"/>
    </row>
    <row r="37" spans="1:16">
      <c r="B37" s="111"/>
      <c r="C37" s="111"/>
      <c r="D37" s="111"/>
      <c r="E37" s="111"/>
      <c r="F37" s="111"/>
      <c r="G37" s="111"/>
      <c r="H37" s="111"/>
      <c r="I37" s="111"/>
      <c r="J37" s="111"/>
      <c r="K37" s="111"/>
      <c r="L37" s="111"/>
      <c r="M37" s="111"/>
      <c r="N37" s="111"/>
      <c r="O37" s="111"/>
      <c r="P37" s="111"/>
    </row>
    <row r="38" spans="1:16">
      <c r="B38" s="111"/>
      <c r="C38" s="111"/>
      <c r="D38" s="111"/>
      <c r="E38" s="111"/>
      <c r="F38" s="111"/>
      <c r="G38" s="111"/>
      <c r="H38" s="111"/>
      <c r="I38" s="111"/>
      <c r="J38" s="111"/>
      <c r="K38" s="111"/>
      <c r="L38" s="111"/>
      <c r="M38" s="111"/>
      <c r="N38" s="111"/>
      <c r="O38" s="111"/>
      <c r="P38" s="111"/>
    </row>
    <row r="39" spans="1:16">
      <c r="B39" s="111"/>
      <c r="C39" s="111"/>
      <c r="D39" s="111"/>
      <c r="E39" s="111"/>
      <c r="F39" s="111"/>
      <c r="G39" s="111"/>
      <c r="H39" s="111"/>
      <c r="I39" s="111"/>
      <c r="J39" s="111"/>
      <c r="K39" s="111"/>
      <c r="L39" s="111"/>
      <c r="M39" s="111"/>
      <c r="N39" s="111"/>
      <c r="O39" s="111"/>
      <c r="P39" s="111"/>
    </row>
    <row r="40" spans="1:16">
      <c r="B40" s="111"/>
      <c r="C40" s="111"/>
      <c r="D40" s="111"/>
      <c r="E40" s="111"/>
      <c r="F40" s="111"/>
      <c r="G40" s="111"/>
      <c r="H40" s="111"/>
      <c r="I40" s="111"/>
      <c r="J40" s="111"/>
      <c r="K40" s="111"/>
      <c r="L40" s="111"/>
      <c r="M40" s="111"/>
      <c r="N40" s="111"/>
      <c r="O40" s="111"/>
      <c r="P40" s="111"/>
    </row>
    <row r="41" spans="1:16">
      <c r="B41" s="111"/>
      <c r="C41" s="111"/>
      <c r="D41" s="111"/>
      <c r="E41" s="111"/>
      <c r="F41" s="111"/>
      <c r="G41" s="111"/>
      <c r="H41" s="111"/>
      <c r="I41" s="111"/>
      <c r="J41" s="111"/>
      <c r="K41" s="111"/>
      <c r="L41" s="111"/>
      <c r="M41" s="111"/>
      <c r="N41" s="111"/>
      <c r="O41" s="111"/>
      <c r="P41" s="111"/>
    </row>
    <row r="42" spans="1:16" ht="14">
      <c r="A42" s="291"/>
      <c r="B42" s="777"/>
      <c r="C42" s="466"/>
      <c r="D42" s="466"/>
      <c r="E42" s="466"/>
      <c r="F42" s="466"/>
      <c r="G42" s="466"/>
      <c r="H42" s="466"/>
      <c r="I42" s="466"/>
      <c r="J42" s="466"/>
      <c r="K42" s="466"/>
      <c r="L42" s="466"/>
      <c r="M42" s="466"/>
      <c r="N42" s="466"/>
      <c r="O42" s="466"/>
      <c r="P42" s="466"/>
    </row>
    <row r="43" spans="1:16">
      <c r="A43" s="6"/>
      <c r="B43" s="466"/>
      <c r="C43" s="466"/>
      <c r="D43" s="466"/>
      <c r="E43" s="466"/>
      <c r="F43" s="466"/>
      <c r="G43" s="466"/>
      <c r="H43" s="466"/>
      <c r="I43" s="466"/>
      <c r="J43" s="466"/>
      <c r="K43" s="466"/>
      <c r="L43" s="466"/>
      <c r="M43" s="466"/>
      <c r="N43" s="466"/>
      <c r="O43" s="466"/>
      <c r="P43" s="466"/>
    </row>
    <row r="44" spans="1:16">
      <c r="A44" s="6"/>
      <c r="B44" s="466"/>
      <c r="C44" s="466"/>
      <c r="D44" s="466"/>
      <c r="E44" s="466"/>
      <c r="F44" s="466"/>
      <c r="G44" s="466"/>
      <c r="H44" s="466"/>
      <c r="I44" s="466"/>
      <c r="J44" s="466"/>
      <c r="K44" s="466"/>
      <c r="L44" s="466"/>
      <c r="M44" s="466"/>
      <c r="N44" s="466"/>
      <c r="O44" s="466"/>
      <c r="P44" s="466"/>
    </row>
    <row r="45" spans="1:16">
      <c r="A45" s="6"/>
      <c r="B45" s="466"/>
      <c r="C45" s="466"/>
      <c r="D45" s="466"/>
      <c r="E45" s="466"/>
      <c r="F45" s="466"/>
      <c r="G45" s="466"/>
      <c r="H45" s="466"/>
      <c r="I45" s="466"/>
      <c r="J45" s="466"/>
      <c r="K45" s="466"/>
      <c r="L45" s="466"/>
      <c r="M45" s="466"/>
      <c r="N45" s="466"/>
      <c r="O45" s="466"/>
      <c r="P45" s="466"/>
    </row>
    <row r="46" spans="1:16">
      <c r="A46" s="6"/>
      <c r="B46" s="466"/>
      <c r="C46" s="466"/>
      <c r="D46" s="466"/>
      <c r="E46" s="466"/>
      <c r="F46" s="466"/>
      <c r="G46" s="466"/>
      <c r="H46" s="466"/>
      <c r="I46" s="466"/>
      <c r="J46" s="466"/>
      <c r="K46" s="466"/>
      <c r="L46" s="466"/>
      <c r="M46" s="466"/>
      <c r="N46" s="466"/>
      <c r="O46" s="466"/>
      <c r="P46" s="466"/>
    </row>
    <row r="47" spans="1:16">
      <c r="A47" s="6"/>
      <c r="B47" s="466"/>
      <c r="C47" s="466"/>
      <c r="D47" s="466"/>
      <c r="E47" s="466"/>
      <c r="F47" s="466"/>
      <c r="G47" s="466"/>
      <c r="H47" s="466"/>
      <c r="I47" s="466"/>
      <c r="J47" s="466"/>
      <c r="K47" s="466"/>
      <c r="L47" s="466"/>
      <c r="M47" s="466"/>
      <c r="N47" s="466"/>
      <c r="O47" s="466"/>
      <c r="P47" s="466"/>
    </row>
    <row r="48" spans="1:16">
      <c r="A48" s="6"/>
      <c r="B48" s="466"/>
      <c r="C48" s="466"/>
      <c r="D48" s="466"/>
      <c r="E48" s="466"/>
      <c r="F48" s="466"/>
      <c r="G48" s="466"/>
      <c r="H48" s="466"/>
      <c r="I48" s="466"/>
      <c r="J48" s="466"/>
      <c r="K48" s="466"/>
      <c r="L48" s="466"/>
      <c r="M48" s="466"/>
      <c r="N48" s="466"/>
      <c r="O48" s="466"/>
      <c r="P48" s="466"/>
    </row>
    <row r="49" spans="1:16">
      <c r="A49" s="6"/>
      <c r="B49" s="466"/>
      <c r="C49" s="466"/>
      <c r="D49" s="466"/>
      <c r="E49" s="466"/>
      <c r="F49" s="466"/>
      <c r="G49" s="466"/>
      <c r="H49" s="466"/>
      <c r="I49" s="466"/>
      <c r="J49" s="466"/>
      <c r="K49" s="466"/>
      <c r="L49" s="466"/>
      <c r="M49" s="466"/>
      <c r="N49" s="466"/>
      <c r="O49" s="466"/>
      <c r="P49" s="466"/>
    </row>
    <row r="50" spans="1:16">
      <c r="A50" s="6"/>
      <c r="B50" s="466"/>
      <c r="C50" s="466"/>
      <c r="D50" s="466"/>
      <c r="E50" s="466"/>
      <c r="F50" s="466"/>
      <c r="G50" s="466"/>
      <c r="H50" s="466"/>
      <c r="I50" s="466"/>
      <c r="J50" s="466"/>
      <c r="K50" s="466"/>
      <c r="L50" s="466"/>
      <c r="M50" s="466"/>
      <c r="N50" s="466"/>
      <c r="O50" s="466"/>
      <c r="P50" s="466"/>
    </row>
    <row r="51" spans="1:16">
      <c r="A51" s="6"/>
      <c r="B51" s="466"/>
      <c r="C51" s="466"/>
      <c r="D51" s="466"/>
      <c r="E51" s="466"/>
      <c r="F51" s="466"/>
      <c r="G51" s="466"/>
      <c r="H51" s="466"/>
      <c r="I51" s="466"/>
      <c r="J51" s="466"/>
      <c r="K51" s="466"/>
      <c r="L51" s="466"/>
      <c r="M51" s="466"/>
      <c r="N51" s="466"/>
      <c r="O51" s="466"/>
      <c r="P51" s="466"/>
    </row>
    <row r="52" spans="1:16">
      <c r="A52" s="6"/>
      <c r="B52" s="466"/>
      <c r="C52" s="466"/>
      <c r="D52" s="466"/>
      <c r="E52" s="466"/>
      <c r="F52" s="466"/>
      <c r="G52" s="466"/>
      <c r="H52" s="466"/>
      <c r="I52" s="466"/>
      <c r="J52" s="466"/>
      <c r="K52" s="466"/>
      <c r="L52" s="466"/>
      <c r="M52" s="466"/>
      <c r="N52" s="466"/>
      <c r="O52" s="466"/>
      <c r="P52" s="466"/>
    </row>
    <row r="53" spans="1:16">
      <c r="A53" s="6"/>
      <c r="B53" s="466"/>
      <c r="C53" s="466"/>
      <c r="D53" s="466"/>
      <c r="E53" s="466"/>
      <c r="F53" s="466"/>
      <c r="G53" s="466"/>
      <c r="H53" s="466"/>
      <c r="I53" s="466"/>
      <c r="J53" s="466"/>
      <c r="K53" s="466"/>
      <c r="L53" s="466"/>
      <c r="M53" s="466"/>
      <c r="N53" s="466"/>
      <c r="O53" s="466"/>
      <c r="P53" s="466"/>
    </row>
    <row r="54" spans="1:16">
      <c r="A54" s="6"/>
      <c r="B54" s="466"/>
      <c r="C54" s="466"/>
      <c r="D54" s="466"/>
      <c r="E54" s="466"/>
      <c r="F54" s="466"/>
      <c r="G54" s="466"/>
      <c r="H54" s="466"/>
      <c r="I54" s="466"/>
      <c r="J54" s="466"/>
      <c r="K54" s="466"/>
      <c r="L54" s="466"/>
      <c r="M54" s="466"/>
      <c r="N54" s="466"/>
      <c r="O54" s="466"/>
      <c r="P54" s="466"/>
    </row>
    <row r="55" spans="1:16">
      <c r="A55" s="6"/>
      <c r="B55" s="466"/>
      <c r="C55" s="466"/>
      <c r="D55" s="466"/>
      <c r="E55" s="466"/>
      <c r="F55" s="466"/>
      <c r="G55" s="466"/>
      <c r="H55" s="466"/>
      <c r="I55" s="466"/>
      <c r="J55" s="466"/>
      <c r="K55" s="466"/>
      <c r="L55" s="466"/>
      <c r="M55" s="466"/>
      <c r="N55" s="466"/>
      <c r="O55" s="466"/>
      <c r="P55" s="466"/>
    </row>
    <row r="56" spans="1:16">
      <c r="A56" s="6"/>
      <c r="B56" s="466"/>
      <c r="C56" s="466"/>
      <c r="D56" s="466"/>
      <c r="E56" s="466"/>
      <c r="F56" s="466"/>
      <c r="G56" s="466"/>
      <c r="H56" s="466"/>
      <c r="I56" s="466"/>
      <c r="J56" s="466"/>
      <c r="K56" s="466"/>
      <c r="L56" s="466"/>
      <c r="M56" s="466"/>
      <c r="N56" s="466"/>
      <c r="O56" s="466"/>
      <c r="P56" s="466"/>
    </row>
    <row r="57" spans="1:16">
      <c r="A57" s="6"/>
      <c r="B57" s="466"/>
      <c r="C57" s="466"/>
      <c r="D57" s="466"/>
      <c r="E57" s="466"/>
      <c r="F57" s="466"/>
      <c r="G57" s="466"/>
      <c r="H57" s="466"/>
      <c r="I57" s="466"/>
      <c r="J57" s="466"/>
      <c r="K57" s="466"/>
      <c r="L57" s="466"/>
      <c r="M57" s="466"/>
      <c r="N57" s="466"/>
      <c r="O57" s="466"/>
      <c r="P57" s="466"/>
    </row>
    <row r="58" spans="1:16">
      <c r="A58" s="6"/>
      <c r="B58" s="466"/>
      <c r="C58" s="466"/>
      <c r="D58" s="466"/>
      <c r="E58" s="466"/>
      <c r="F58" s="466"/>
      <c r="G58" s="466"/>
      <c r="H58" s="466"/>
      <c r="I58" s="466"/>
      <c r="J58" s="466"/>
      <c r="K58" s="466"/>
      <c r="L58" s="466"/>
      <c r="M58" s="466"/>
      <c r="N58" s="466"/>
      <c r="O58" s="466"/>
      <c r="P58" s="466"/>
    </row>
    <row r="59" spans="1:16">
      <c r="A59" s="6"/>
      <c r="B59" s="466"/>
      <c r="C59" s="466"/>
      <c r="D59" s="466"/>
      <c r="E59" s="466"/>
      <c r="F59" s="466"/>
      <c r="G59" s="466"/>
      <c r="H59" s="466"/>
      <c r="I59" s="466"/>
      <c r="J59" s="466"/>
      <c r="K59" s="466"/>
      <c r="L59" s="466"/>
      <c r="M59" s="466"/>
      <c r="N59" s="466"/>
      <c r="O59" s="466"/>
      <c r="P59" s="466"/>
    </row>
    <row r="60" spans="1:16">
      <c r="A60" s="6"/>
      <c r="B60" s="466"/>
      <c r="C60" s="466"/>
      <c r="D60" s="466"/>
      <c r="E60" s="466"/>
      <c r="F60" s="466"/>
      <c r="G60" s="466"/>
      <c r="H60" s="466"/>
      <c r="I60" s="466"/>
      <c r="J60" s="466"/>
      <c r="K60" s="466"/>
      <c r="L60" s="466"/>
      <c r="M60" s="466"/>
      <c r="N60" s="466"/>
      <c r="O60" s="466"/>
      <c r="P60" s="466"/>
    </row>
    <row r="61" spans="1:16">
      <c r="A61" s="6"/>
      <c r="B61" s="466"/>
      <c r="C61" s="466"/>
      <c r="D61" s="466"/>
      <c r="E61" s="466"/>
      <c r="F61" s="466"/>
      <c r="G61" s="466"/>
      <c r="H61" s="466"/>
      <c r="I61" s="466"/>
      <c r="J61" s="466"/>
      <c r="K61" s="466"/>
      <c r="L61" s="466"/>
      <c r="M61" s="466"/>
      <c r="N61" s="466"/>
      <c r="O61" s="466"/>
      <c r="P61" s="466"/>
    </row>
    <row r="62" spans="1:16">
      <c r="A62" s="6"/>
      <c r="B62" s="466"/>
      <c r="C62" s="466"/>
      <c r="D62" s="466"/>
      <c r="E62" s="466"/>
      <c r="F62" s="466"/>
      <c r="G62" s="466"/>
      <c r="H62" s="466"/>
      <c r="I62" s="466"/>
      <c r="J62" s="466"/>
      <c r="K62" s="466"/>
      <c r="L62" s="466"/>
      <c r="M62" s="466"/>
      <c r="N62" s="466"/>
      <c r="O62" s="466"/>
      <c r="P62" s="466"/>
    </row>
    <row r="63" spans="1:16">
      <c r="A63" s="6"/>
      <c r="B63" s="466"/>
      <c r="C63" s="466"/>
      <c r="D63" s="466"/>
      <c r="E63" s="466"/>
      <c r="F63" s="466"/>
      <c r="G63" s="466"/>
      <c r="H63" s="466"/>
      <c r="I63" s="466"/>
      <c r="J63" s="466"/>
      <c r="K63" s="466"/>
      <c r="L63" s="466"/>
      <c r="M63" s="466"/>
      <c r="N63" s="466"/>
      <c r="O63" s="466"/>
      <c r="P63" s="466"/>
    </row>
    <row r="64" spans="1:16">
      <c r="A64" s="6"/>
      <c r="B64" s="466"/>
      <c r="C64" s="466"/>
      <c r="D64" s="466"/>
      <c r="E64" s="466"/>
      <c r="F64" s="466"/>
      <c r="G64" s="466"/>
      <c r="H64" s="466"/>
      <c r="I64" s="466"/>
      <c r="J64" s="466"/>
      <c r="K64" s="466"/>
      <c r="L64" s="466"/>
      <c r="M64" s="466"/>
      <c r="N64" s="466"/>
      <c r="O64" s="466"/>
      <c r="P64" s="466"/>
    </row>
    <row r="65" spans="1:16">
      <c r="A65" s="6"/>
      <c r="B65" s="466"/>
      <c r="C65" s="466"/>
      <c r="D65" s="466"/>
      <c r="E65" s="466"/>
      <c r="F65" s="466"/>
      <c r="G65" s="466"/>
      <c r="H65" s="466"/>
      <c r="I65" s="466"/>
      <c r="J65" s="466"/>
      <c r="K65" s="466"/>
      <c r="L65" s="466"/>
      <c r="M65" s="466"/>
      <c r="N65" s="466"/>
      <c r="O65" s="466"/>
      <c r="P65" s="466"/>
    </row>
    <row r="66" spans="1:16">
      <c r="A66" s="6"/>
      <c r="B66" s="466"/>
      <c r="C66" s="466"/>
      <c r="D66" s="466"/>
      <c r="E66" s="466"/>
      <c r="F66" s="466"/>
      <c r="G66" s="466"/>
      <c r="H66" s="466"/>
      <c r="I66" s="466"/>
      <c r="J66" s="466"/>
      <c r="K66" s="466"/>
      <c r="L66" s="466"/>
      <c r="M66" s="466"/>
      <c r="N66" s="466"/>
      <c r="O66" s="466"/>
      <c r="P66" s="466"/>
    </row>
    <row r="67" spans="1:16">
      <c r="A67" s="6"/>
      <c r="B67" s="466"/>
      <c r="C67" s="466"/>
      <c r="D67" s="466"/>
      <c r="E67" s="466"/>
      <c r="F67" s="466"/>
      <c r="G67" s="466"/>
      <c r="H67" s="466"/>
      <c r="I67" s="466"/>
      <c r="J67" s="466"/>
      <c r="K67" s="466"/>
      <c r="L67" s="466"/>
      <c r="M67" s="466"/>
      <c r="N67" s="466"/>
      <c r="O67" s="466"/>
      <c r="P67" s="466"/>
    </row>
    <row r="68" spans="1:16">
      <c r="A68" s="6"/>
      <c r="B68" s="466"/>
      <c r="C68" s="466"/>
      <c r="D68" s="466"/>
      <c r="E68" s="466"/>
      <c r="F68" s="466"/>
      <c r="G68" s="466"/>
      <c r="H68" s="466"/>
      <c r="I68" s="466"/>
      <c r="J68" s="466"/>
      <c r="K68" s="466"/>
      <c r="L68" s="466"/>
      <c r="M68" s="466"/>
      <c r="N68" s="466"/>
      <c r="O68" s="466"/>
      <c r="P68" s="466"/>
    </row>
    <row r="69" spans="1:16">
      <c r="A69" s="6"/>
      <c r="B69" s="466"/>
      <c r="C69" s="466"/>
      <c r="D69" s="466"/>
      <c r="E69" s="466"/>
      <c r="F69" s="466"/>
      <c r="G69" s="466"/>
      <c r="H69" s="466"/>
      <c r="I69" s="466"/>
      <c r="J69" s="466"/>
      <c r="K69" s="466"/>
      <c r="L69" s="466"/>
      <c r="M69" s="466"/>
      <c r="N69" s="466"/>
      <c r="O69" s="466"/>
      <c r="P69" s="466"/>
    </row>
    <row r="70" spans="1:16">
      <c r="A70" s="6"/>
      <c r="B70" s="466"/>
      <c r="C70" s="466"/>
      <c r="D70" s="466"/>
      <c r="E70" s="466"/>
      <c r="F70" s="466"/>
      <c r="G70" s="466"/>
      <c r="H70" s="466"/>
      <c r="I70" s="466"/>
      <c r="J70" s="466"/>
      <c r="K70" s="466"/>
      <c r="L70" s="466"/>
      <c r="M70" s="466"/>
      <c r="N70" s="466"/>
      <c r="O70" s="466"/>
      <c r="P70" s="466"/>
    </row>
    <row r="71" spans="1:16">
      <c r="A71" s="6"/>
      <c r="B71" s="466"/>
      <c r="C71" s="466"/>
      <c r="D71" s="466"/>
      <c r="E71" s="466"/>
      <c r="F71" s="466"/>
      <c r="G71" s="466"/>
      <c r="H71" s="466"/>
      <c r="I71" s="466"/>
      <c r="J71" s="466"/>
      <c r="K71" s="466"/>
      <c r="L71" s="466"/>
      <c r="M71" s="466"/>
      <c r="N71" s="466"/>
      <c r="O71" s="466"/>
      <c r="P71" s="466"/>
    </row>
    <row r="72" spans="1:16">
      <c r="A72" s="6"/>
      <c r="B72" s="466"/>
      <c r="C72" s="466"/>
      <c r="D72" s="466"/>
      <c r="E72" s="466"/>
      <c r="F72" s="466"/>
      <c r="G72" s="466"/>
      <c r="H72" s="466"/>
      <c r="I72" s="466"/>
      <c r="J72" s="466"/>
      <c r="K72" s="466"/>
      <c r="L72" s="466"/>
      <c r="M72" s="466"/>
      <c r="N72" s="466"/>
      <c r="O72" s="466"/>
      <c r="P72" s="466"/>
    </row>
    <row r="73" spans="1:16">
      <c r="A73" s="6"/>
      <c r="B73" s="466"/>
      <c r="C73" s="466"/>
      <c r="D73" s="466"/>
      <c r="E73" s="466"/>
      <c r="F73" s="466"/>
      <c r="G73" s="466"/>
      <c r="H73" s="466"/>
      <c r="I73" s="466"/>
      <c r="J73" s="466"/>
      <c r="K73" s="466"/>
      <c r="L73" s="466"/>
      <c r="M73" s="466"/>
      <c r="N73" s="466"/>
      <c r="O73" s="466"/>
      <c r="P73" s="466"/>
    </row>
    <row r="74" spans="1:16" ht="15" customHeight="1">
      <c r="A74" s="6"/>
      <c r="B74" s="466"/>
      <c r="C74" s="466"/>
      <c r="D74" s="466"/>
      <c r="E74" s="466"/>
      <c r="F74" s="466"/>
      <c r="G74" s="466"/>
      <c r="H74" s="466"/>
      <c r="I74" s="466"/>
      <c r="J74" s="466"/>
      <c r="K74" s="466"/>
      <c r="L74" s="466"/>
      <c r="M74" s="466"/>
      <c r="N74" s="466"/>
      <c r="O74" s="466"/>
      <c r="P74" s="466"/>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dimension ref="A1:U74"/>
  <sheetViews>
    <sheetView zoomScaleNormal="100" workbookViewId="0">
      <pane ySplit="4" topLeftCell="A5" activePane="bottomLeft" state="frozen"/>
      <selection activeCell="E23" sqref="E23"/>
      <selection pane="bottomLeft"/>
    </sheetView>
  </sheetViews>
  <sheetFormatPr defaultColWidth="9.1796875" defaultRowHeight="12.5"/>
  <cols>
    <col min="1" max="1" width="41.453125" style="6" customWidth="1"/>
    <col min="2" max="2" width="36.54296875" style="6" customWidth="1"/>
    <col min="3" max="3" width="15.453125" style="6" customWidth="1"/>
    <col min="4" max="4" width="12.54296875" style="6" customWidth="1"/>
    <col min="5" max="5" width="13.54296875" style="6" customWidth="1"/>
    <col min="6" max="6" width="14.54296875" style="6" customWidth="1"/>
    <col min="7" max="7" width="16.453125" style="6" customWidth="1"/>
    <col min="8" max="8" width="14.7265625" style="6" customWidth="1"/>
    <col min="9" max="9" width="22.26953125" style="6" customWidth="1"/>
    <col min="10" max="10" width="21.54296875" style="6" customWidth="1"/>
    <col min="11" max="11" width="15.54296875" style="6" customWidth="1"/>
    <col min="12" max="16384" width="9.1796875" style="6"/>
  </cols>
  <sheetData>
    <row r="1" spans="1:21" ht="18">
      <c r="A1" s="931" t="s">
        <v>618</v>
      </c>
      <c r="B1" s="477"/>
      <c r="I1" s="9"/>
      <c r="M1" s="111"/>
      <c r="N1" s="111"/>
      <c r="O1" s="111"/>
      <c r="P1" s="967"/>
      <c r="Q1" s="111"/>
      <c r="R1" s="967"/>
      <c r="S1" s="111"/>
      <c r="T1" s="111"/>
      <c r="U1" s="111"/>
    </row>
    <row r="2" spans="1:21" ht="18.649999999999999" customHeight="1">
      <c r="A2" s="884" t="s">
        <v>376</v>
      </c>
      <c r="B2" s="477"/>
      <c r="I2" s="9"/>
      <c r="M2" s="968"/>
      <c r="N2" s="968"/>
      <c r="O2" s="967"/>
      <c r="P2" s="111"/>
      <c r="Q2" s="967"/>
      <c r="R2" s="111"/>
      <c r="S2" s="111"/>
      <c r="T2" s="111"/>
      <c r="U2" s="111"/>
    </row>
    <row r="3" spans="1:21" ht="18.649999999999999" customHeight="1" thickBot="1">
      <c r="A3" s="578" t="s">
        <v>307</v>
      </c>
      <c r="B3" s="477"/>
      <c r="I3" s="9"/>
      <c r="M3" s="968"/>
      <c r="N3" s="969"/>
      <c r="O3" s="111"/>
      <c r="P3" s="968"/>
      <c r="Q3" s="111"/>
      <c r="R3" s="968"/>
      <c r="S3" s="968"/>
      <c r="T3" s="968"/>
      <c r="U3" s="968"/>
    </row>
    <row r="4" spans="1:21" ht="77.5">
      <c r="A4" s="903" t="s">
        <v>271</v>
      </c>
      <c r="B4" s="903" t="s">
        <v>272</v>
      </c>
      <c r="C4" s="904" t="s">
        <v>485</v>
      </c>
      <c r="D4" s="904" t="s">
        <v>486</v>
      </c>
      <c r="E4" s="904" t="s">
        <v>487</v>
      </c>
      <c r="F4" s="904" t="s">
        <v>488</v>
      </c>
      <c r="G4" s="904" t="s">
        <v>489</v>
      </c>
      <c r="H4" s="905" t="s">
        <v>304</v>
      </c>
      <c r="I4" s="906" t="s">
        <v>483</v>
      </c>
      <c r="J4" s="906" t="s">
        <v>484</v>
      </c>
      <c r="K4" s="907" t="s">
        <v>455</v>
      </c>
      <c r="M4" s="969"/>
      <c r="N4" s="970"/>
      <c r="O4" s="968"/>
      <c r="P4" s="969"/>
      <c r="Q4" s="968"/>
      <c r="R4" s="969"/>
      <c r="S4" s="968"/>
      <c r="T4" s="969"/>
      <c r="U4" s="968"/>
    </row>
    <row r="5" spans="1:21" ht="15.5">
      <c r="A5" s="17" t="s">
        <v>305</v>
      </c>
      <c r="B5" s="1001" t="s">
        <v>305</v>
      </c>
      <c r="C5" s="141">
        <v>1</v>
      </c>
      <c r="D5" s="141">
        <v>13</v>
      </c>
      <c r="E5" s="141">
        <v>1</v>
      </c>
      <c r="F5" s="141">
        <v>1</v>
      </c>
      <c r="G5" s="141">
        <v>3</v>
      </c>
      <c r="H5" s="822">
        <v>6110</v>
      </c>
      <c r="I5" s="192">
        <f>100-Table_17_Ordering_Services[[#This Row],[Did this reduce the number of trips you made yesterday '[Note 27']              Yes]]</f>
        <v>54</v>
      </c>
      <c r="J5" s="192">
        <v>46</v>
      </c>
      <c r="K5" s="819">
        <v>940</v>
      </c>
      <c r="M5" s="969"/>
      <c r="N5" s="971"/>
      <c r="O5" s="970"/>
      <c r="P5" s="970"/>
      <c r="Q5" s="970"/>
      <c r="R5" s="970"/>
      <c r="S5" s="970"/>
      <c r="T5" s="970"/>
      <c r="U5" s="970"/>
    </row>
    <row r="6" spans="1:21" ht="15.5">
      <c r="A6" s="781" t="s">
        <v>265</v>
      </c>
      <c r="B6" s="782" t="s">
        <v>285</v>
      </c>
      <c r="C6" s="794">
        <v>1</v>
      </c>
      <c r="D6" s="794">
        <v>12</v>
      </c>
      <c r="E6" s="794">
        <v>1</v>
      </c>
      <c r="F6" s="794">
        <v>1</v>
      </c>
      <c r="G6" s="794">
        <v>4</v>
      </c>
      <c r="H6" s="823">
        <v>2620</v>
      </c>
      <c r="I6" s="1010">
        <f>100-Table_17_Ordering_Services[[#This Row],[Did this reduce the number of trips you made yesterday '[Note 27']              Yes]]</f>
        <v>49</v>
      </c>
      <c r="J6" s="1010">
        <v>51</v>
      </c>
      <c r="K6" s="820">
        <v>400</v>
      </c>
      <c r="M6" s="969"/>
      <c r="N6" s="970"/>
      <c r="O6" s="970"/>
      <c r="P6" s="970"/>
      <c r="Q6" s="970"/>
      <c r="R6" s="970"/>
      <c r="S6" s="970"/>
      <c r="T6" s="970"/>
      <c r="U6" s="970"/>
    </row>
    <row r="7" spans="1:21" ht="15.5">
      <c r="A7" s="472" t="s">
        <v>265</v>
      </c>
      <c r="B7" s="476" t="s">
        <v>286</v>
      </c>
      <c r="C7" s="141">
        <v>1</v>
      </c>
      <c r="D7" s="141">
        <v>13</v>
      </c>
      <c r="E7" s="141">
        <v>1</v>
      </c>
      <c r="F7" s="141">
        <v>1</v>
      </c>
      <c r="G7" s="141">
        <v>2</v>
      </c>
      <c r="H7" s="822">
        <v>3460</v>
      </c>
      <c r="I7" s="695">
        <f>100-Table_17_Ordering_Services[[#This Row],[Did this reduce the number of trips you made yesterday '[Note 27']              Yes]]</f>
        <v>59</v>
      </c>
      <c r="J7" s="695">
        <v>41</v>
      </c>
      <c r="K7" s="819">
        <v>530</v>
      </c>
      <c r="M7" s="969"/>
      <c r="N7" s="970"/>
      <c r="O7" s="970"/>
      <c r="P7" s="970"/>
      <c r="Q7" s="970"/>
      <c r="R7" s="970"/>
      <c r="S7" s="970"/>
      <c r="T7" s="970"/>
      <c r="U7" s="970"/>
    </row>
    <row r="8" spans="1:21" ht="15.5">
      <c r="A8" s="472" t="s">
        <v>265</v>
      </c>
      <c r="B8" s="476" t="s">
        <v>317</v>
      </c>
      <c r="C8" s="140" t="s">
        <v>313</v>
      </c>
      <c r="D8" s="140" t="s">
        <v>313</v>
      </c>
      <c r="E8" s="140" t="s">
        <v>313</v>
      </c>
      <c r="F8" s="140" t="s">
        <v>313</v>
      </c>
      <c r="G8" s="140" t="s">
        <v>313</v>
      </c>
      <c r="H8" s="822">
        <v>20</v>
      </c>
      <c r="I8" s="140" t="s">
        <v>313</v>
      </c>
      <c r="J8" s="140" t="s">
        <v>313</v>
      </c>
      <c r="K8" s="819">
        <v>10</v>
      </c>
      <c r="M8" s="969"/>
      <c r="N8" s="970"/>
      <c r="O8" s="970"/>
      <c r="P8" s="970"/>
      <c r="Q8" s="970"/>
      <c r="R8" s="970"/>
      <c r="S8" s="970"/>
      <c r="T8" s="970"/>
      <c r="U8" s="970"/>
    </row>
    <row r="9" spans="1:21" ht="15.65" customHeight="1">
      <c r="A9" s="780" t="s">
        <v>265</v>
      </c>
      <c r="B9" s="783" t="s">
        <v>219</v>
      </c>
      <c r="C9" s="786" t="s">
        <v>313</v>
      </c>
      <c r="D9" s="786" t="s">
        <v>313</v>
      </c>
      <c r="E9" s="786" t="s">
        <v>313</v>
      </c>
      <c r="F9" s="786" t="s">
        <v>313</v>
      </c>
      <c r="G9" s="786" t="s">
        <v>313</v>
      </c>
      <c r="H9" s="824">
        <v>0</v>
      </c>
      <c r="I9" s="786" t="s">
        <v>313</v>
      </c>
      <c r="J9" s="786" t="s">
        <v>313</v>
      </c>
      <c r="K9" s="821">
        <v>0</v>
      </c>
      <c r="M9" s="969"/>
      <c r="N9" s="970"/>
      <c r="O9" s="970"/>
      <c r="P9" s="970"/>
      <c r="Q9" s="970"/>
      <c r="R9" s="970"/>
      <c r="S9" s="970"/>
      <c r="T9" s="970"/>
      <c r="U9" s="970"/>
    </row>
    <row r="10" spans="1:21" ht="15.5">
      <c r="A10" s="472" t="s">
        <v>266</v>
      </c>
      <c r="B10" s="476" t="s">
        <v>189</v>
      </c>
      <c r="C10" s="140">
        <v>0</v>
      </c>
      <c r="D10" s="140">
        <v>14</v>
      </c>
      <c r="E10" s="140">
        <v>5</v>
      </c>
      <c r="F10" s="140">
        <v>0</v>
      </c>
      <c r="G10" s="140">
        <v>6</v>
      </c>
      <c r="H10" s="822">
        <v>110</v>
      </c>
      <c r="I10" s="140" t="s">
        <v>313</v>
      </c>
      <c r="J10" s="140" t="s">
        <v>313</v>
      </c>
      <c r="K10" s="819">
        <v>10</v>
      </c>
      <c r="M10" s="969"/>
      <c r="N10" s="970"/>
      <c r="O10" s="970"/>
      <c r="P10" s="970"/>
      <c r="Q10" s="970"/>
      <c r="R10" s="970"/>
      <c r="S10" s="970"/>
      <c r="T10" s="970"/>
      <c r="U10" s="970"/>
    </row>
    <row r="11" spans="1:21" ht="15.5">
      <c r="A11" s="472" t="s">
        <v>266</v>
      </c>
      <c r="B11" s="476" t="s">
        <v>190</v>
      </c>
      <c r="C11" s="141">
        <v>1</v>
      </c>
      <c r="D11" s="141">
        <v>12</v>
      </c>
      <c r="E11" s="141">
        <v>1</v>
      </c>
      <c r="F11" s="141">
        <v>2</v>
      </c>
      <c r="G11" s="141">
        <v>6</v>
      </c>
      <c r="H11" s="822">
        <v>460</v>
      </c>
      <c r="I11" s="140">
        <f>100-Table_17_Ordering_Services[[#This Row],[Did this reduce the number of trips you made yesterday '[Note 27']              Yes]]</f>
        <v>56</v>
      </c>
      <c r="J11" s="140">
        <v>44</v>
      </c>
      <c r="K11" s="819">
        <v>90</v>
      </c>
      <c r="M11" s="969"/>
      <c r="N11" s="970"/>
      <c r="O11" s="970"/>
      <c r="P11" s="970"/>
      <c r="Q11" s="970"/>
      <c r="R11" s="970"/>
      <c r="S11" s="970"/>
      <c r="T11" s="970"/>
      <c r="U11" s="970"/>
    </row>
    <row r="12" spans="1:21" ht="15.5">
      <c r="A12" s="472" t="s">
        <v>266</v>
      </c>
      <c r="B12" s="476" t="s">
        <v>191</v>
      </c>
      <c r="C12" s="140">
        <v>2</v>
      </c>
      <c r="D12" s="140">
        <v>16</v>
      </c>
      <c r="E12" s="140">
        <v>1</v>
      </c>
      <c r="F12" s="140">
        <v>1</v>
      </c>
      <c r="G12" s="140">
        <v>4</v>
      </c>
      <c r="H12" s="822">
        <v>690</v>
      </c>
      <c r="I12" s="140">
        <f>100-Table_17_Ordering_Services[[#This Row],[Did this reduce the number of trips you made yesterday '[Note 27']              Yes]]</f>
        <v>53</v>
      </c>
      <c r="J12" s="140">
        <v>47</v>
      </c>
      <c r="K12" s="819">
        <v>150</v>
      </c>
      <c r="M12" s="969"/>
      <c r="N12" s="970"/>
      <c r="O12" s="970"/>
      <c r="P12" s="970"/>
      <c r="Q12" s="970"/>
      <c r="R12" s="970"/>
      <c r="S12" s="970"/>
      <c r="T12" s="970"/>
      <c r="U12" s="970"/>
    </row>
    <row r="13" spans="1:21" ht="16" customHeight="1">
      <c r="A13" s="472" t="s">
        <v>266</v>
      </c>
      <c r="B13" s="476" t="s">
        <v>192</v>
      </c>
      <c r="C13" s="140">
        <v>3</v>
      </c>
      <c r="D13" s="140">
        <v>15</v>
      </c>
      <c r="E13" s="140">
        <v>1</v>
      </c>
      <c r="F13" s="140">
        <v>0</v>
      </c>
      <c r="G13" s="140">
        <v>3</v>
      </c>
      <c r="H13" s="822">
        <v>800</v>
      </c>
      <c r="I13" s="140">
        <f>100-Table_17_Ordering_Services[[#This Row],[Did this reduce the number of trips you made yesterday '[Note 27']              Yes]]</f>
        <v>48</v>
      </c>
      <c r="J13" s="140">
        <v>52</v>
      </c>
      <c r="K13" s="819">
        <v>160</v>
      </c>
      <c r="M13" s="969"/>
      <c r="N13" s="970"/>
      <c r="O13" s="970"/>
      <c r="P13" s="970"/>
      <c r="Q13" s="970"/>
      <c r="R13" s="970"/>
      <c r="S13" s="970"/>
      <c r="T13" s="970"/>
      <c r="U13" s="970"/>
    </row>
    <row r="14" spans="1:21" ht="15.5">
      <c r="A14" s="472" t="s">
        <v>266</v>
      </c>
      <c r="B14" s="476" t="s">
        <v>193</v>
      </c>
      <c r="C14" s="141">
        <v>1</v>
      </c>
      <c r="D14" s="141">
        <v>14</v>
      </c>
      <c r="E14" s="141">
        <v>1</v>
      </c>
      <c r="F14" s="141">
        <v>1</v>
      </c>
      <c r="G14" s="141">
        <v>2</v>
      </c>
      <c r="H14" s="822">
        <v>1130</v>
      </c>
      <c r="I14" s="140">
        <f>100-Table_17_Ordering_Services[[#This Row],[Did this reduce the number of trips you made yesterday '[Note 27']              Yes]]</f>
        <v>51</v>
      </c>
      <c r="J14" s="140">
        <v>49</v>
      </c>
      <c r="K14" s="819">
        <v>190</v>
      </c>
      <c r="M14" s="969"/>
      <c r="N14" s="970"/>
      <c r="O14" s="970"/>
      <c r="P14" s="970"/>
      <c r="Q14" s="970"/>
      <c r="R14" s="970"/>
      <c r="S14" s="970"/>
      <c r="T14" s="970"/>
      <c r="U14" s="970"/>
    </row>
    <row r="15" spans="1:21" ht="15.5">
      <c r="A15" s="472" t="s">
        <v>266</v>
      </c>
      <c r="B15" s="476" t="s">
        <v>194</v>
      </c>
      <c r="C15" s="141">
        <v>1</v>
      </c>
      <c r="D15" s="141">
        <v>11</v>
      </c>
      <c r="E15" s="141">
        <v>1</v>
      </c>
      <c r="F15" s="141">
        <v>0</v>
      </c>
      <c r="G15" s="141">
        <v>1</v>
      </c>
      <c r="H15" s="822">
        <v>1480</v>
      </c>
      <c r="I15" s="288">
        <f>100-Table_17_Ordering_Services[[#This Row],[Did this reduce the number of trips you made yesterday '[Note 27']              Yes]]</f>
        <v>53</v>
      </c>
      <c r="J15" s="18">
        <v>47</v>
      </c>
      <c r="K15" s="819">
        <v>200</v>
      </c>
      <c r="M15" s="969"/>
      <c r="N15" s="970"/>
      <c r="O15" s="970"/>
      <c r="P15" s="970"/>
      <c r="Q15" s="970"/>
      <c r="R15" s="970"/>
      <c r="S15" s="970"/>
      <c r="T15" s="970"/>
      <c r="U15" s="970"/>
    </row>
    <row r="16" spans="1:21" ht="15.5">
      <c r="A16" s="472" t="s">
        <v>266</v>
      </c>
      <c r="B16" s="476" t="s">
        <v>195</v>
      </c>
      <c r="C16" s="140">
        <v>2</v>
      </c>
      <c r="D16" s="140">
        <v>8</v>
      </c>
      <c r="E16" s="140">
        <v>1</v>
      </c>
      <c r="F16" s="140">
        <v>0</v>
      </c>
      <c r="G16" s="140">
        <v>1</v>
      </c>
      <c r="H16" s="822">
        <v>1110</v>
      </c>
      <c r="I16" s="140">
        <f>100-Table_17_Ordering_Services[[#This Row],[Did this reduce the number of trips you made yesterday '[Note 27']              Yes]]</f>
        <v>56</v>
      </c>
      <c r="J16" s="140">
        <v>44</v>
      </c>
      <c r="K16" s="819">
        <v>120</v>
      </c>
      <c r="M16" s="969"/>
      <c r="N16" s="970"/>
      <c r="O16" s="970"/>
      <c r="P16" s="970"/>
      <c r="Q16" s="970"/>
      <c r="R16" s="970"/>
      <c r="S16" s="970"/>
      <c r="T16" s="970"/>
      <c r="U16" s="970"/>
    </row>
    <row r="17" spans="1:21" ht="15.5">
      <c r="A17" s="472" t="s">
        <v>266</v>
      </c>
      <c r="B17" s="476" t="s">
        <v>196</v>
      </c>
      <c r="C17" s="140">
        <v>1</v>
      </c>
      <c r="D17" s="140">
        <v>3</v>
      </c>
      <c r="E17" s="140">
        <v>0</v>
      </c>
      <c r="F17" s="140">
        <v>0</v>
      </c>
      <c r="G17" s="140">
        <v>1</v>
      </c>
      <c r="H17" s="822">
        <v>330</v>
      </c>
      <c r="I17" s="140"/>
      <c r="J17" s="140"/>
      <c r="K17" s="819">
        <v>20</v>
      </c>
      <c r="M17" s="969"/>
      <c r="N17" s="970"/>
      <c r="O17" s="970"/>
      <c r="P17" s="970"/>
      <c r="Q17" s="970"/>
      <c r="R17" s="970"/>
      <c r="S17" s="970"/>
      <c r="T17" s="970"/>
      <c r="U17" s="970"/>
    </row>
    <row r="18" spans="1:21" ht="15.5">
      <c r="A18" s="781" t="s">
        <v>341</v>
      </c>
      <c r="B18" s="782" t="s">
        <v>318</v>
      </c>
      <c r="C18" s="785">
        <v>1</v>
      </c>
      <c r="D18" s="785">
        <v>12</v>
      </c>
      <c r="E18" s="785">
        <v>1</v>
      </c>
      <c r="F18" s="785">
        <v>1</v>
      </c>
      <c r="G18" s="785">
        <v>3</v>
      </c>
      <c r="H18" s="823">
        <v>4440</v>
      </c>
      <c r="I18" s="785">
        <f>100-Table_17_Ordering_Services[[#This Row],[Did this reduce the number of trips you made yesterday '[Note 27']              Yes]]</f>
        <v>55</v>
      </c>
      <c r="J18" s="785">
        <v>45</v>
      </c>
      <c r="K18" s="820">
        <v>640</v>
      </c>
      <c r="M18" s="969"/>
      <c r="N18" s="970"/>
      <c r="O18" s="970"/>
      <c r="P18" s="970"/>
      <c r="Q18" s="970"/>
      <c r="R18" s="970"/>
      <c r="S18" s="970"/>
      <c r="T18" s="970"/>
      <c r="U18" s="970"/>
    </row>
    <row r="19" spans="1:21" ht="15.5">
      <c r="A19" s="472" t="s">
        <v>341</v>
      </c>
      <c r="B19" s="476" t="s">
        <v>319</v>
      </c>
      <c r="C19" s="140">
        <v>1</v>
      </c>
      <c r="D19" s="140">
        <v>16</v>
      </c>
      <c r="E19" s="140">
        <v>1</v>
      </c>
      <c r="F19" s="140">
        <v>0</v>
      </c>
      <c r="G19" s="140">
        <v>3</v>
      </c>
      <c r="H19" s="822">
        <v>1230</v>
      </c>
      <c r="I19" s="140">
        <f>100-Table_17_Ordering_Services[[#This Row],[Did this reduce the number of trips you made yesterday '[Note 27']              Yes]]</f>
        <v>45</v>
      </c>
      <c r="J19" s="140">
        <v>55</v>
      </c>
      <c r="K19" s="819">
        <v>230</v>
      </c>
      <c r="M19" s="969"/>
      <c r="N19" s="970"/>
      <c r="O19" s="970"/>
      <c r="P19" s="970"/>
      <c r="Q19" s="970"/>
      <c r="R19" s="970"/>
      <c r="S19" s="970"/>
      <c r="T19" s="970"/>
      <c r="U19" s="970"/>
    </row>
    <row r="20" spans="1:21" ht="15.5">
      <c r="A20" s="780" t="s">
        <v>341</v>
      </c>
      <c r="B20" s="783" t="s">
        <v>320</v>
      </c>
      <c r="C20" s="786">
        <v>1</v>
      </c>
      <c r="D20" s="786">
        <v>12</v>
      </c>
      <c r="E20" s="786">
        <v>3</v>
      </c>
      <c r="F20" s="786">
        <v>0</v>
      </c>
      <c r="G20" s="786">
        <v>0</v>
      </c>
      <c r="H20" s="824">
        <v>50</v>
      </c>
      <c r="I20" s="786" t="s">
        <v>313</v>
      </c>
      <c r="J20" s="786" t="s">
        <v>313</v>
      </c>
      <c r="K20" s="821">
        <v>10</v>
      </c>
      <c r="M20" s="969"/>
      <c r="N20" s="970"/>
      <c r="O20" s="970"/>
      <c r="P20" s="970"/>
      <c r="Q20" s="970"/>
      <c r="R20" s="970"/>
      <c r="S20" s="970"/>
      <c r="T20" s="970"/>
      <c r="U20" s="970"/>
    </row>
    <row r="21" spans="1:21" ht="15.5">
      <c r="A21" s="472" t="s">
        <v>341</v>
      </c>
      <c r="B21" s="476" t="s">
        <v>322</v>
      </c>
      <c r="C21" s="140" t="s">
        <v>313</v>
      </c>
      <c r="D21" s="140" t="s">
        <v>313</v>
      </c>
      <c r="E21" s="140" t="s">
        <v>313</v>
      </c>
      <c r="F21" s="140" t="s">
        <v>313</v>
      </c>
      <c r="G21" s="140" t="s">
        <v>313</v>
      </c>
      <c r="H21" s="823">
        <v>30</v>
      </c>
      <c r="I21" s="785" t="s">
        <v>313</v>
      </c>
      <c r="J21" s="1008" t="s">
        <v>313</v>
      </c>
      <c r="K21" s="998">
        <v>0</v>
      </c>
      <c r="M21" s="969"/>
      <c r="N21" s="970"/>
      <c r="O21" s="970"/>
      <c r="P21" s="970"/>
      <c r="Q21" s="970"/>
      <c r="R21" s="970"/>
      <c r="S21" s="970"/>
      <c r="T21" s="970"/>
      <c r="U21" s="970"/>
    </row>
    <row r="22" spans="1:21" ht="15.5">
      <c r="A22" s="472" t="s">
        <v>341</v>
      </c>
      <c r="B22" s="476" t="s">
        <v>321</v>
      </c>
      <c r="C22" s="140">
        <v>4</v>
      </c>
      <c r="D22" s="140">
        <v>16</v>
      </c>
      <c r="E22" s="140">
        <v>0</v>
      </c>
      <c r="F22" s="140">
        <v>0</v>
      </c>
      <c r="G22" s="140">
        <v>2</v>
      </c>
      <c r="H22" s="822">
        <v>230</v>
      </c>
      <c r="I22" s="140" t="s">
        <v>313</v>
      </c>
      <c r="J22" s="978" t="s">
        <v>313</v>
      </c>
      <c r="K22" s="976">
        <v>50</v>
      </c>
      <c r="M22" s="969"/>
    </row>
    <row r="23" spans="1:21" ht="17.5" customHeight="1">
      <c r="A23" s="472" t="s">
        <v>341</v>
      </c>
      <c r="B23" s="476" t="s">
        <v>323</v>
      </c>
      <c r="C23" s="140">
        <v>1</v>
      </c>
      <c r="D23" s="140">
        <v>8</v>
      </c>
      <c r="E23" s="140">
        <v>0</v>
      </c>
      <c r="F23" s="140">
        <v>3</v>
      </c>
      <c r="G23" s="140">
        <v>3</v>
      </c>
      <c r="H23" s="822">
        <v>70</v>
      </c>
      <c r="I23" s="140" t="s">
        <v>313</v>
      </c>
      <c r="J23" s="978" t="s">
        <v>313</v>
      </c>
      <c r="K23" s="976">
        <v>10</v>
      </c>
      <c r="M23" s="969"/>
      <c r="N23" s="970"/>
      <c r="O23" s="970"/>
      <c r="P23" s="970"/>
      <c r="Q23" s="970"/>
      <c r="R23" s="970"/>
      <c r="S23" s="970"/>
      <c r="T23" s="970"/>
      <c r="U23" s="970"/>
    </row>
    <row r="24" spans="1:21" ht="15.5">
      <c r="A24" s="780" t="s">
        <v>341</v>
      </c>
      <c r="B24" s="783" t="s">
        <v>352</v>
      </c>
      <c r="C24" s="786">
        <v>0</v>
      </c>
      <c r="D24" s="786">
        <v>18</v>
      </c>
      <c r="E24" s="786">
        <v>0</v>
      </c>
      <c r="F24" s="786">
        <v>2</v>
      </c>
      <c r="G24" s="786">
        <v>11</v>
      </c>
      <c r="H24" s="824">
        <v>60</v>
      </c>
      <c r="I24" s="786" t="s">
        <v>313</v>
      </c>
      <c r="J24" s="1009" t="s">
        <v>313</v>
      </c>
      <c r="K24" s="1007">
        <v>10</v>
      </c>
      <c r="M24" s="969"/>
    </row>
    <row r="25" spans="1:21" ht="15.5">
      <c r="A25" s="472" t="s">
        <v>342</v>
      </c>
      <c r="B25" s="476" t="s">
        <v>324</v>
      </c>
      <c r="C25" s="140">
        <v>1</v>
      </c>
      <c r="D25" s="140">
        <v>13</v>
      </c>
      <c r="E25" s="140">
        <v>1</v>
      </c>
      <c r="F25" s="140">
        <v>1</v>
      </c>
      <c r="G25" s="140">
        <v>4</v>
      </c>
      <c r="H25" s="822">
        <v>3100</v>
      </c>
      <c r="I25" s="140">
        <f>100-Table_17_Ordering_Services[[#This Row],[Did this reduce the number of trips you made yesterday '[Note 27']              Yes]]</f>
        <v>55</v>
      </c>
      <c r="J25" s="978">
        <v>45</v>
      </c>
      <c r="K25" s="976">
        <v>520</v>
      </c>
      <c r="M25" s="969"/>
      <c r="N25" s="970"/>
      <c r="O25" s="970"/>
      <c r="P25" s="970"/>
      <c r="Q25" s="970"/>
      <c r="R25" s="970"/>
      <c r="S25" s="970"/>
      <c r="T25" s="970"/>
      <c r="U25" s="970"/>
    </row>
    <row r="26" spans="1:21" ht="15.5">
      <c r="A26" s="472" t="s">
        <v>342</v>
      </c>
      <c r="B26" s="476" t="s">
        <v>325</v>
      </c>
      <c r="C26" s="140">
        <v>1</v>
      </c>
      <c r="D26" s="140">
        <v>12</v>
      </c>
      <c r="E26" s="140">
        <v>0</v>
      </c>
      <c r="F26" s="140">
        <v>0</v>
      </c>
      <c r="G26" s="140">
        <v>1</v>
      </c>
      <c r="H26" s="822">
        <v>1440</v>
      </c>
      <c r="I26" s="140">
        <f>100-Table_17_Ordering_Services[[#This Row],[Did this reduce the number of trips you made yesterday '[Note 27']              Yes]]</f>
        <v>50</v>
      </c>
      <c r="J26" s="978">
        <v>50</v>
      </c>
      <c r="K26" s="976">
        <v>190</v>
      </c>
      <c r="M26" s="969"/>
      <c r="N26" s="970"/>
      <c r="O26" s="970"/>
      <c r="P26" s="970"/>
      <c r="Q26" s="970"/>
      <c r="R26" s="970"/>
      <c r="S26" s="970"/>
      <c r="T26" s="970"/>
      <c r="U26" s="970"/>
    </row>
    <row r="27" spans="1:21" ht="15.5">
      <c r="A27" s="472" t="s">
        <v>342</v>
      </c>
      <c r="B27" s="476" t="s">
        <v>326</v>
      </c>
      <c r="C27" s="140">
        <v>2</v>
      </c>
      <c r="D27" s="140">
        <v>10</v>
      </c>
      <c r="E27" s="140">
        <v>1</v>
      </c>
      <c r="F27" s="140">
        <v>0</v>
      </c>
      <c r="G27" s="140">
        <v>4</v>
      </c>
      <c r="H27" s="822">
        <v>670</v>
      </c>
      <c r="I27" s="996">
        <f>100-Table_17_Ordering_Services[[#This Row],[Did this reduce the number of trips you made yesterday '[Note 27']              Yes]]</f>
        <v>49</v>
      </c>
      <c r="J27" s="978">
        <v>51</v>
      </c>
      <c r="K27" s="976">
        <v>100</v>
      </c>
      <c r="M27" s="969"/>
      <c r="N27" s="970"/>
      <c r="O27" s="970"/>
      <c r="P27" s="970"/>
      <c r="Q27" s="970"/>
      <c r="R27" s="970"/>
      <c r="S27" s="970"/>
      <c r="T27" s="970"/>
      <c r="U27" s="970"/>
    </row>
    <row r="28" spans="1:21" ht="15.5">
      <c r="A28" s="472" t="s">
        <v>342</v>
      </c>
      <c r="B28" s="476" t="s">
        <v>327</v>
      </c>
      <c r="C28" s="140">
        <v>2</v>
      </c>
      <c r="D28" s="140">
        <v>14</v>
      </c>
      <c r="E28" s="140">
        <v>1</v>
      </c>
      <c r="F28" s="140">
        <v>1</v>
      </c>
      <c r="G28" s="140">
        <v>3</v>
      </c>
      <c r="H28" s="822">
        <v>790</v>
      </c>
      <c r="I28" s="140">
        <f>100-Table_17_Ordering_Services[[#This Row],[Did this reduce the number of trips you made yesterday '[Note 27']              Yes]]</f>
        <v>52</v>
      </c>
      <c r="J28" s="978">
        <v>48</v>
      </c>
      <c r="K28" s="976">
        <v>120</v>
      </c>
      <c r="M28" s="969"/>
      <c r="N28" s="970"/>
      <c r="O28" s="970"/>
      <c r="P28" s="970"/>
      <c r="Q28" s="970"/>
      <c r="R28" s="970"/>
      <c r="S28" s="970"/>
      <c r="T28" s="970"/>
      <c r="U28" s="970"/>
    </row>
    <row r="29" spans="1:21" ht="15.5">
      <c r="A29" s="472" t="s">
        <v>342</v>
      </c>
      <c r="B29" s="476" t="s">
        <v>328</v>
      </c>
      <c r="C29" s="140" t="s">
        <v>313</v>
      </c>
      <c r="D29" s="140" t="s">
        <v>313</v>
      </c>
      <c r="E29" s="140" t="s">
        <v>313</v>
      </c>
      <c r="F29" s="140" t="s">
        <v>313</v>
      </c>
      <c r="G29" s="140" t="s">
        <v>313</v>
      </c>
      <c r="H29" s="822">
        <v>30</v>
      </c>
      <c r="I29" s="140" t="s">
        <v>313</v>
      </c>
      <c r="J29" s="140" t="s">
        <v>313</v>
      </c>
      <c r="K29" s="819">
        <v>0</v>
      </c>
      <c r="M29" s="969"/>
      <c r="N29" s="970"/>
      <c r="O29" s="970"/>
      <c r="P29" s="970"/>
      <c r="Q29" s="970"/>
      <c r="R29" s="970"/>
      <c r="S29" s="970"/>
      <c r="T29" s="970"/>
      <c r="U29" s="970"/>
    </row>
    <row r="30" spans="1:21" ht="15.5">
      <c r="A30" s="472" t="s">
        <v>342</v>
      </c>
      <c r="B30" s="476" t="s">
        <v>329</v>
      </c>
      <c r="C30" s="140">
        <v>0</v>
      </c>
      <c r="D30" s="140">
        <v>12</v>
      </c>
      <c r="E30" s="140">
        <v>1</v>
      </c>
      <c r="F30" s="140">
        <v>0</v>
      </c>
      <c r="G30" s="140">
        <v>4</v>
      </c>
      <c r="H30" s="822">
        <v>80</v>
      </c>
      <c r="I30" s="140" t="s">
        <v>313</v>
      </c>
      <c r="J30" s="140" t="s">
        <v>313</v>
      </c>
      <c r="K30" s="819">
        <v>10</v>
      </c>
      <c r="M30" s="969"/>
      <c r="N30" s="970"/>
      <c r="O30" s="970"/>
      <c r="P30" s="970"/>
      <c r="Q30" s="970"/>
      <c r="R30" s="970"/>
      <c r="S30" s="970"/>
      <c r="T30" s="970"/>
      <c r="U30" s="970"/>
    </row>
    <row r="31" spans="1:21" ht="15.5">
      <c r="A31" s="781" t="s">
        <v>343</v>
      </c>
      <c r="B31" s="782" t="s">
        <v>330</v>
      </c>
      <c r="C31" s="794">
        <v>1</v>
      </c>
      <c r="D31" s="794">
        <v>18</v>
      </c>
      <c r="E31" s="794">
        <v>0</v>
      </c>
      <c r="F31" s="794">
        <v>2</v>
      </c>
      <c r="G31" s="794">
        <v>2</v>
      </c>
      <c r="H31" s="823">
        <v>310</v>
      </c>
      <c r="I31" s="785">
        <f>100-Table_17_Ordering_Services[[#This Row],[Did this reduce the number of trips you made yesterday '[Note 27']              Yes]]</f>
        <v>59</v>
      </c>
      <c r="J31" s="785">
        <v>41</v>
      </c>
      <c r="K31" s="820">
        <v>60</v>
      </c>
      <c r="M31" s="969"/>
      <c r="N31" s="970"/>
      <c r="O31" s="970"/>
      <c r="P31" s="970"/>
      <c r="Q31" s="970"/>
      <c r="R31" s="970"/>
      <c r="S31" s="970"/>
      <c r="T31" s="970"/>
      <c r="U31" s="970"/>
    </row>
    <row r="32" spans="1:21" ht="15.5">
      <c r="A32" s="472" t="s">
        <v>343</v>
      </c>
      <c r="B32" s="476" t="s">
        <v>331</v>
      </c>
      <c r="C32" s="141">
        <v>2</v>
      </c>
      <c r="D32" s="141">
        <v>15</v>
      </c>
      <c r="E32" s="141">
        <v>0</v>
      </c>
      <c r="F32" s="141">
        <v>1</v>
      </c>
      <c r="G32" s="141">
        <v>4</v>
      </c>
      <c r="H32" s="822">
        <v>2150</v>
      </c>
      <c r="I32" s="182">
        <f>100-Table_17_Ordering_Services[[#This Row],[Did this reduce the number of trips you made yesterday '[Note 27']              Yes]]</f>
        <v>52</v>
      </c>
      <c r="J32" s="182">
        <v>48</v>
      </c>
      <c r="K32" s="819">
        <v>430</v>
      </c>
      <c r="M32" s="969"/>
      <c r="N32" s="970"/>
      <c r="O32" s="970"/>
      <c r="P32" s="970"/>
      <c r="Q32" s="970"/>
      <c r="R32" s="970"/>
      <c r="S32" s="970"/>
      <c r="T32" s="970"/>
      <c r="U32" s="970"/>
    </row>
    <row r="33" spans="1:21" ht="15.5">
      <c r="A33" s="472" t="s">
        <v>343</v>
      </c>
      <c r="B33" s="476" t="s">
        <v>332</v>
      </c>
      <c r="C33" s="140">
        <v>1</v>
      </c>
      <c r="D33" s="140">
        <v>12</v>
      </c>
      <c r="E33" s="140">
        <v>1</v>
      </c>
      <c r="F33" s="140">
        <v>1</v>
      </c>
      <c r="G33" s="140">
        <v>3</v>
      </c>
      <c r="H33" s="822">
        <v>640</v>
      </c>
      <c r="I33" s="140">
        <f>100-Table_17_Ordering_Services[[#This Row],[Did this reduce the number of trips you made yesterday '[Note 27']              Yes]]</f>
        <v>46</v>
      </c>
      <c r="J33" s="140">
        <v>54</v>
      </c>
      <c r="K33" s="819">
        <v>90</v>
      </c>
      <c r="M33" s="969"/>
      <c r="N33" s="970"/>
      <c r="O33" s="970"/>
      <c r="P33" s="970"/>
      <c r="Q33" s="970"/>
      <c r="R33" s="970"/>
      <c r="S33" s="970"/>
      <c r="T33" s="970"/>
      <c r="U33" s="970"/>
    </row>
    <row r="34" spans="1:21" ht="15.5">
      <c r="A34" s="472" t="s">
        <v>343</v>
      </c>
      <c r="B34" s="476" t="s">
        <v>333</v>
      </c>
      <c r="C34" s="140">
        <v>1</v>
      </c>
      <c r="D34" s="140">
        <v>10</v>
      </c>
      <c r="E34" s="140">
        <v>1</v>
      </c>
      <c r="F34" s="140">
        <v>0</v>
      </c>
      <c r="G34" s="140">
        <v>2</v>
      </c>
      <c r="H34" s="822">
        <v>130</v>
      </c>
      <c r="I34" s="140" t="s">
        <v>313</v>
      </c>
      <c r="J34" s="140" t="s">
        <v>313</v>
      </c>
      <c r="K34" s="819">
        <v>20</v>
      </c>
      <c r="M34" s="969"/>
      <c r="N34" s="970"/>
      <c r="O34" s="970"/>
      <c r="P34" s="970"/>
      <c r="Q34" s="970"/>
      <c r="R34" s="970"/>
      <c r="S34" s="970"/>
      <c r="T34" s="970"/>
      <c r="U34" s="970"/>
    </row>
    <row r="35" spans="1:21" ht="15.5">
      <c r="A35" s="472" t="s">
        <v>343</v>
      </c>
      <c r="B35" s="476" t="s">
        <v>334</v>
      </c>
      <c r="C35" s="140">
        <v>1</v>
      </c>
      <c r="D35" s="140">
        <v>9</v>
      </c>
      <c r="E35" s="140">
        <v>1</v>
      </c>
      <c r="F35" s="140">
        <v>0</v>
      </c>
      <c r="G35" s="140">
        <v>1</v>
      </c>
      <c r="H35" s="822">
        <v>2420</v>
      </c>
      <c r="I35" s="182">
        <f>100-Table_17_Ordering_Services[[#This Row],[Did this reduce the number of trips you made yesterday '[Note 27']              Yes]]</f>
        <v>53</v>
      </c>
      <c r="J35" s="182">
        <v>47</v>
      </c>
      <c r="K35" s="819">
        <v>270</v>
      </c>
      <c r="M35" s="969"/>
      <c r="N35" s="970"/>
      <c r="O35" s="970"/>
      <c r="P35" s="970"/>
      <c r="Q35" s="970"/>
      <c r="R35" s="970"/>
      <c r="S35" s="970"/>
      <c r="T35" s="970"/>
      <c r="U35" s="970"/>
    </row>
    <row r="36" spans="1:21" ht="15.5">
      <c r="A36" s="472" t="s">
        <v>343</v>
      </c>
      <c r="B36" s="476" t="s">
        <v>335</v>
      </c>
      <c r="C36" s="140">
        <v>0</v>
      </c>
      <c r="D36" s="140">
        <v>4</v>
      </c>
      <c r="E36" s="140">
        <v>2</v>
      </c>
      <c r="F36" s="140">
        <v>2</v>
      </c>
      <c r="G36" s="140">
        <v>3</v>
      </c>
      <c r="H36" s="822">
        <v>130</v>
      </c>
      <c r="I36" s="140" t="s">
        <v>313</v>
      </c>
      <c r="J36" s="140" t="s">
        <v>313</v>
      </c>
      <c r="K36" s="819">
        <v>20</v>
      </c>
      <c r="M36" s="969"/>
      <c r="N36" s="970"/>
      <c r="O36" s="970"/>
      <c r="P36" s="970"/>
      <c r="Q36" s="970"/>
      <c r="R36" s="970"/>
      <c r="S36" s="970"/>
      <c r="T36" s="970"/>
      <c r="U36" s="970"/>
    </row>
    <row r="37" spans="1:21" ht="15.5">
      <c r="A37" s="472" t="s">
        <v>343</v>
      </c>
      <c r="B37" s="476" t="s">
        <v>336</v>
      </c>
      <c r="C37" s="140">
        <v>0</v>
      </c>
      <c r="D37" s="140">
        <v>11</v>
      </c>
      <c r="E37" s="140">
        <v>2</v>
      </c>
      <c r="F37" s="140">
        <v>0</v>
      </c>
      <c r="G37" s="140">
        <v>5</v>
      </c>
      <c r="H37" s="822">
        <v>60</v>
      </c>
      <c r="I37" s="140" t="s">
        <v>313</v>
      </c>
      <c r="J37" s="140" t="s">
        <v>313</v>
      </c>
      <c r="K37" s="819">
        <v>10</v>
      </c>
      <c r="M37" s="969"/>
      <c r="N37" s="970"/>
      <c r="O37" s="970"/>
      <c r="P37" s="970"/>
      <c r="Q37" s="970"/>
      <c r="R37" s="970"/>
      <c r="S37" s="970"/>
      <c r="T37" s="970"/>
      <c r="U37" s="970"/>
    </row>
    <row r="38" spans="1:21" ht="15.5">
      <c r="A38" s="472" t="s">
        <v>343</v>
      </c>
      <c r="B38" s="476" t="s">
        <v>337</v>
      </c>
      <c r="C38" s="140">
        <v>1</v>
      </c>
      <c r="D38" s="140">
        <v>11</v>
      </c>
      <c r="E38" s="140">
        <v>5</v>
      </c>
      <c r="F38" s="140">
        <v>1</v>
      </c>
      <c r="G38" s="140">
        <v>8</v>
      </c>
      <c r="H38" s="822">
        <v>120</v>
      </c>
      <c r="I38" s="140" t="s">
        <v>313</v>
      </c>
      <c r="J38" s="140" t="s">
        <v>313</v>
      </c>
      <c r="K38" s="819">
        <v>20</v>
      </c>
      <c r="M38" s="969"/>
      <c r="N38" s="970"/>
      <c r="O38" s="970"/>
      <c r="P38" s="970"/>
      <c r="Q38" s="970"/>
      <c r="R38" s="970"/>
      <c r="S38" s="970"/>
      <c r="T38" s="970"/>
      <c r="U38" s="970"/>
    </row>
    <row r="39" spans="1:21" ht="17.5" customHeight="1">
      <c r="A39" s="472" t="s">
        <v>343</v>
      </c>
      <c r="B39" s="476" t="s">
        <v>338</v>
      </c>
      <c r="C39" s="140" t="s">
        <v>313</v>
      </c>
      <c r="D39" s="140" t="s">
        <v>313</v>
      </c>
      <c r="E39" s="140" t="s">
        <v>313</v>
      </c>
      <c r="F39" s="140" t="s">
        <v>313</v>
      </c>
      <c r="G39" s="140" t="s">
        <v>313</v>
      </c>
      <c r="H39" s="822">
        <v>0</v>
      </c>
      <c r="I39" s="140" t="s">
        <v>313</v>
      </c>
      <c r="J39" s="140" t="s">
        <v>313</v>
      </c>
      <c r="K39" s="819">
        <v>20</v>
      </c>
      <c r="M39" s="969"/>
      <c r="N39" s="970"/>
      <c r="O39" s="970"/>
      <c r="P39" s="970"/>
      <c r="Q39" s="970"/>
      <c r="R39" s="970"/>
      <c r="S39" s="970"/>
      <c r="T39" s="970"/>
      <c r="U39" s="970"/>
    </row>
    <row r="40" spans="1:21" ht="15.5">
      <c r="A40" s="472" t="s">
        <v>343</v>
      </c>
      <c r="B40" s="476" t="s">
        <v>339</v>
      </c>
      <c r="C40" s="140">
        <v>3</v>
      </c>
      <c r="D40" s="140">
        <v>18</v>
      </c>
      <c r="E40" s="140">
        <v>1</v>
      </c>
      <c r="F40" s="140">
        <v>2</v>
      </c>
      <c r="G40" s="140">
        <v>7</v>
      </c>
      <c r="H40" s="822">
        <v>130</v>
      </c>
      <c r="I40" s="140" t="s">
        <v>313</v>
      </c>
      <c r="J40" s="140" t="s">
        <v>313</v>
      </c>
      <c r="K40" s="819">
        <v>0</v>
      </c>
      <c r="M40" s="969"/>
      <c r="N40" s="970"/>
      <c r="O40" s="970"/>
      <c r="P40" s="970"/>
      <c r="Q40" s="970"/>
      <c r="R40" s="970"/>
      <c r="S40" s="970"/>
    </row>
    <row r="41" spans="1:21" ht="18" customHeight="1">
      <c r="A41" s="472" t="s">
        <v>343</v>
      </c>
      <c r="B41" s="476" t="s">
        <v>340</v>
      </c>
      <c r="C41" s="140" t="s">
        <v>313</v>
      </c>
      <c r="D41" s="140" t="s">
        <v>313</v>
      </c>
      <c r="E41" s="140" t="s">
        <v>313</v>
      </c>
      <c r="F41" s="140" t="s">
        <v>313</v>
      </c>
      <c r="G41" s="140" t="s">
        <v>313</v>
      </c>
      <c r="H41" s="822">
        <v>30</v>
      </c>
      <c r="I41" s="140" t="s">
        <v>313</v>
      </c>
      <c r="J41" s="140" t="s">
        <v>313</v>
      </c>
      <c r="K41" s="819">
        <v>0</v>
      </c>
      <c r="M41" s="969"/>
      <c r="N41" s="970"/>
      <c r="O41" s="970"/>
      <c r="P41" s="970"/>
      <c r="Q41" s="970"/>
      <c r="R41" s="970"/>
      <c r="S41" s="970"/>
      <c r="T41" s="970"/>
      <c r="U41" s="970"/>
    </row>
    <row r="42" spans="1:21" ht="15.5">
      <c r="A42" s="780" t="s">
        <v>343</v>
      </c>
      <c r="B42" s="783" t="s">
        <v>32</v>
      </c>
      <c r="C42" s="786" t="s">
        <v>313</v>
      </c>
      <c r="D42" s="786" t="s">
        <v>313</v>
      </c>
      <c r="E42" s="786" t="s">
        <v>313</v>
      </c>
      <c r="F42" s="786" t="s">
        <v>313</v>
      </c>
      <c r="G42" s="786" t="s">
        <v>313</v>
      </c>
      <c r="H42" s="824">
        <v>0</v>
      </c>
      <c r="I42" s="786" t="s">
        <v>313</v>
      </c>
      <c r="J42" s="786" t="s">
        <v>313</v>
      </c>
      <c r="K42" s="821">
        <v>0</v>
      </c>
      <c r="M42" s="969"/>
      <c r="N42" s="970"/>
      <c r="O42" s="970"/>
      <c r="P42" s="970"/>
      <c r="Q42" s="970"/>
      <c r="R42" s="970"/>
      <c r="S42" s="970"/>
      <c r="T42" s="970"/>
      <c r="U42" s="970"/>
    </row>
    <row r="43" spans="1:21" ht="15.5">
      <c r="A43" s="19" t="s">
        <v>268</v>
      </c>
      <c r="B43" s="476" t="s">
        <v>197</v>
      </c>
      <c r="C43" s="141">
        <v>1</v>
      </c>
      <c r="D43" s="141">
        <v>10</v>
      </c>
      <c r="E43" s="141">
        <v>1</v>
      </c>
      <c r="F43" s="141">
        <v>1</v>
      </c>
      <c r="G43" s="141">
        <v>5</v>
      </c>
      <c r="H43" s="822">
        <v>330</v>
      </c>
      <c r="I43" s="140" t="s">
        <v>313</v>
      </c>
      <c r="J43" s="140" t="s">
        <v>313</v>
      </c>
      <c r="K43" s="819">
        <v>40</v>
      </c>
      <c r="M43" s="969"/>
      <c r="N43" s="970"/>
      <c r="O43" s="970"/>
      <c r="P43" s="970"/>
      <c r="Q43" s="970"/>
      <c r="R43" s="970"/>
      <c r="S43" s="970"/>
      <c r="T43" s="970"/>
      <c r="U43" s="970"/>
    </row>
    <row r="44" spans="1:21" ht="15.5">
      <c r="A44" s="19" t="s">
        <v>268</v>
      </c>
      <c r="B44" s="476" t="s">
        <v>198</v>
      </c>
      <c r="C44" s="141">
        <v>1</v>
      </c>
      <c r="D44" s="141">
        <v>6</v>
      </c>
      <c r="E44" s="141">
        <v>1</v>
      </c>
      <c r="F44" s="141">
        <v>1</v>
      </c>
      <c r="G44" s="141">
        <v>2</v>
      </c>
      <c r="H44" s="822">
        <v>550</v>
      </c>
      <c r="I44" s="140" t="s">
        <v>313</v>
      </c>
      <c r="J44" s="140" t="s">
        <v>313</v>
      </c>
      <c r="K44" s="819">
        <v>40</v>
      </c>
      <c r="M44" s="969"/>
      <c r="N44" s="970"/>
      <c r="O44" s="970"/>
      <c r="P44" s="970"/>
      <c r="Q44" s="970"/>
      <c r="R44" s="970"/>
      <c r="S44" s="970"/>
      <c r="T44" s="970"/>
      <c r="U44" s="970"/>
    </row>
    <row r="45" spans="1:21" ht="15.5">
      <c r="A45" s="19" t="s">
        <v>268</v>
      </c>
      <c r="B45" s="476" t="s">
        <v>199</v>
      </c>
      <c r="C45" s="140">
        <v>1</v>
      </c>
      <c r="D45" s="140">
        <v>11</v>
      </c>
      <c r="E45" s="140">
        <v>1</v>
      </c>
      <c r="F45" s="140">
        <v>1</v>
      </c>
      <c r="G45" s="140">
        <v>3</v>
      </c>
      <c r="H45" s="822">
        <v>760</v>
      </c>
      <c r="I45" s="140">
        <f>100-Table_17_Ordering_Services[[#This Row],[Did this reduce the number of trips you made yesterday '[Note 27']              Yes]]</f>
        <v>55</v>
      </c>
      <c r="J45" s="140">
        <v>45</v>
      </c>
      <c r="K45" s="819">
        <v>110</v>
      </c>
      <c r="M45" s="969"/>
      <c r="N45" s="970"/>
      <c r="O45" s="970"/>
      <c r="P45" s="970"/>
      <c r="Q45" s="970"/>
      <c r="R45" s="970"/>
      <c r="S45" s="970"/>
      <c r="T45" s="970"/>
      <c r="U45" s="970"/>
    </row>
    <row r="46" spans="1:21" ht="15.5">
      <c r="A46" s="19" t="s">
        <v>268</v>
      </c>
      <c r="B46" s="476" t="s">
        <v>200</v>
      </c>
      <c r="C46" s="140">
        <v>2</v>
      </c>
      <c r="D46" s="140">
        <v>10</v>
      </c>
      <c r="E46" s="140">
        <v>0</v>
      </c>
      <c r="F46" s="140">
        <v>1</v>
      </c>
      <c r="G46" s="140">
        <v>3</v>
      </c>
      <c r="H46" s="822">
        <v>810</v>
      </c>
      <c r="I46" s="140">
        <f>100-Table_17_Ordering_Services[[#This Row],[Did this reduce the number of trips you made yesterday '[Note 27']              Yes]]</f>
        <v>57</v>
      </c>
      <c r="J46" s="140">
        <v>43</v>
      </c>
      <c r="K46" s="819">
        <v>120</v>
      </c>
      <c r="M46" s="969"/>
      <c r="N46" s="970"/>
      <c r="O46" s="970"/>
      <c r="P46" s="970"/>
      <c r="Q46" s="970"/>
      <c r="R46" s="970"/>
      <c r="S46" s="970"/>
      <c r="T46" s="970"/>
      <c r="U46" s="970"/>
    </row>
    <row r="47" spans="1:21" ht="15.5">
      <c r="A47" s="19" t="s">
        <v>268</v>
      </c>
      <c r="B47" s="476" t="s">
        <v>201</v>
      </c>
      <c r="C47" s="141">
        <v>1</v>
      </c>
      <c r="D47" s="141">
        <v>14</v>
      </c>
      <c r="E47" s="141">
        <v>3</v>
      </c>
      <c r="F47" s="141">
        <v>0</v>
      </c>
      <c r="G47" s="141">
        <v>3</v>
      </c>
      <c r="H47" s="822">
        <v>680</v>
      </c>
      <c r="I47" s="140">
        <f>100-Table_17_Ordering_Services[[#This Row],[Did this reduce the number of trips you made yesterday '[Note 27']              Yes]]</f>
        <v>58</v>
      </c>
      <c r="J47" s="140">
        <v>42</v>
      </c>
      <c r="K47" s="819">
        <v>100</v>
      </c>
      <c r="M47" s="969"/>
      <c r="N47" s="970"/>
      <c r="O47" s="970"/>
      <c r="P47" s="970"/>
      <c r="Q47" s="970"/>
      <c r="R47" s="970"/>
      <c r="S47" s="970"/>
      <c r="T47" s="970"/>
      <c r="U47" s="970"/>
    </row>
    <row r="48" spans="1:21" ht="15.5">
      <c r="A48" s="19" t="s">
        <v>268</v>
      </c>
      <c r="B48" s="476" t="s">
        <v>202</v>
      </c>
      <c r="C48" s="141">
        <v>1</v>
      </c>
      <c r="D48" s="141">
        <v>10</v>
      </c>
      <c r="E48" s="141">
        <v>0</v>
      </c>
      <c r="F48" s="141">
        <v>0</v>
      </c>
      <c r="G48" s="141">
        <v>2</v>
      </c>
      <c r="H48" s="822">
        <v>1010</v>
      </c>
      <c r="I48" s="140">
        <f>100-Table_17_Ordering_Services[[#This Row],[Did this reduce the number of trips you made yesterday '[Note 27']              Yes]]</f>
        <v>47</v>
      </c>
      <c r="J48" s="140">
        <v>53</v>
      </c>
      <c r="K48" s="819">
        <v>140</v>
      </c>
      <c r="M48" s="969"/>
      <c r="N48" s="970"/>
      <c r="O48" s="970"/>
      <c r="P48" s="970"/>
      <c r="Q48" s="970"/>
      <c r="R48" s="970"/>
      <c r="S48" s="970"/>
      <c r="T48" s="970"/>
      <c r="U48" s="970"/>
    </row>
    <row r="49" spans="1:21" ht="15.5">
      <c r="A49" s="19" t="s">
        <v>268</v>
      </c>
      <c r="B49" s="476" t="s">
        <v>221</v>
      </c>
      <c r="C49" s="140">
        <v>2</v>
      </c>
      <c r="D49" s="140">
        <v>13</v>
      </c>
      <c r="E49" s="140">
        <v>1</v>
      </c>
      <c r="F49" s="140">
        <v>1</v>
      </c>
      <c r="G49" s="140">
        <v>3</v>
      </c>
      <c r="H49" s="822">
        <v>690</v>
      </c>
      <c r="I49" s="140">
        <f>100-Table_17_Ordering_Services[[#This Row],[Did this reduce the number of trips you made yesterday '[Note 27']              Yes]]</f>
        <v>57</v>
      </c>
      <c r="J49" s="140">
        <v>43</v>
      </c>
      <c r="K49" s="819">
        <v>120</v>
      </c>
      <c r="M49" s="969"/>
      <c r="N49" s="970"/>
      <c r="O49" s="970"/>
      <c r="P49" s="970"/>
      <c r="Q49" s="970"/>
      <c r="R49" s="970"/>
      <c r="S49" s="970"/>
      <c r="T49" s="970"/>
      <c r="U49" s="970"/>
    </row>
    <row r="50" spans="1:21" ht="15.5">
      <c r="A50" s="19" t="s">
        <v>268</v>
      </c>
      <c r="B50" s="476" t="s">
        <v>220</v>
      </c>
      <c r="C50" s="140">
        <v>2</v>
      </c>
      <c r="D50" s="140">
        <v>18</v>
      </c>
      <c r="E50" s="140">
        <v>1</v>
      </c>
      <c r="F50" s="140">
        <v>1</v>
      </c>
      <c r="G50" s="140">
        <v>4</v>
      </c>
      <c r="H50" s="822">
        <v>1170</v>
      </c>
      <c r="I50" s="182">
        <f>100-Table_17_Ordering_Services[[#This Row],[Did this reduce the number of trips you made yesterday '[Note 27']              Yes]]</f>
        <v>50</v>
      </c>
      <c r="J50" s="182">
        <v>50</v>
      </c>
      <c r="K50" s="819">
        <v>270</v>
      </c>
      <c r="M50" s="969"/>
      <c r="N50" s="970"/>
      <c r="O50" s="970"/>
      <c r="P50" s="970"/>
      <c r="Q50" s="970"/>
      <c r="R50" s="970"/>
      <c r="S50" s="970"/>
      <c r="T50" s="970"/>
      <c r="U50" s="970"/>
    </row>
    <row r="51" spans="1:21" ht="15.5">
      <c r="A51" s="792" t="s">
        <v>311</v>
      </c>
      <c r="B51" s="782" t="s">
        <v>344</v>
      </c>
      <c r="C51" s="785">
        <v>1</v>
      </c>
      <c r="D51" s="785">
        <v>9</v>
      </c>
      <c r="E51" s="785">
        <v>0</v>
      </c>
      <c r="F51" s="785">
        <v>0</v>
      </c>
      <c r="G51" s="785">
        <v>3</v>
      </c>
      <c r="H51" s="823">
        <v>1200</v>
      </c>
      <c r="I51" s="785">
        <f>100-Table_17_Ordering_Services[[#This Row],[Did this reduce the number of trips you made yesterday '[Note 27']              Yes]]</f>
        <v>66</v>
      </c>
      <c r="J51" s="785">
        <v>34</v>
      </c>
      <c r="K51" s="820">
        <v>130</v>
      </c>
      <c r="L51" s="20"/>
      <c r="M51" s="969"/>
      <c r="N51" s="970"/>
      <c r="O51" s="970"/>
      <c r="P51" s="970"/>
      <c r="Q51" s="970"/>
      <c r="R51" s="970"/>
      <c r="S51" s="970"/>
      <c r="T51" s="970"/>
      <c r="U51" s="970"/>
    </row>
    <row r="52" spans="1:21" ht="15.5">
      <c r="A52" s="784" t="s">
        <v>311</v>
      </c>
      <c r="B52" s="476">
        <v>2</v>
      </c>
      <c r="C52" s="140">
        <v>1</v>
      </c>
      <c r="D52" s="140">
        <v>9</v>
      </c>
      <c r="E52" s="140">
        <v>1</v>
      </c>
      <c r="F52" s="140">
        <v>1</v>
      </c>
      <c r="G52" s="140">
        <v>3</v>
      </c>
      <c r="H52" s="822">
        <v>1190</v>
      </c>
      <c r="I52" s="140">
        <f>100-Table_17_Ordering_Services[[#This Row],[Did this reduce the number of trips you made yesterday '[Note 27']              Yes]]</f>
        <v>55</v>
      </c>
      <c r="J52" s="140">
        <v>45</v>
      </c>
      <c r="K52" s="819">
        <v>160</v>
      </c>
      <c r="M52" s="969"/>
      <c r="N52" s="970"/>
      <c r="O52" s="970"/>
      <c r="P52" s="970"/>
      <c r="Q52" s="970"/>
      <c r="R52" s="970"/>
      <c r="S52" s="970"/>
      <c r="T52" s="970"/>
      <c r="U52" s="970"/>
    </row>
    <row r="53" spans="1:21" ht="15.5">
      <c r="A53" s="784" t="s">
        <v>311</v>
      </c>
      <c r="B53" s="476">
        <v>3</v>
      </c>
      <c r="C53" s="140">
        <v>2</v>
      </c>
      <c r="D53" s="140">
        <v>11</v>
      </c>
      <c r="E53" s="140">
        <v>1</v>
      </c>
      <c r="F53" s="140">
        <v>1</v>
      </c>
      <c r="G53" s="140">
        <v>3</v>
      </c>
      <c r="H53" s="822">
        <v>1240</v>
      </c>
      <c r="I53" s="140">
        <f>100-Table_17_Ordering_Services[[#This Row],[Did this reduce the number of trips you made yesterday '[Note 27']              Yes]]</f>
        <v>47</v>
      </c>
      <c r="J53" s="140">
        <v>53</v>
      </c>
      <c r="K53" s="819">
        <v>180</v>
      </c>
      <c r="M53" s="969"/>
      <c r="N53" s="970"/>
      <c r="O53" s="970"/>
      <c r="P53" s="970"/>
      <c r="Q53" s="970"/>
      <c r="R53" s="970"/>
      <c r="S53" s="970"/>
      <c r="T53" s="970"/>
      <c r="U53" s="970"/>
    </row>
    <row r="54" spans="1:21" ht="15.5">
      <c r="A54" s="784" t="s">
        <v>311</v>
      </c>
      <c r="B54" s="476">
        <v>4</v>
      </c>
      <c r="C54" s="140">
        <v>1</v>
      </c>
      <c r="D54" s="140">
        <v>14</v>
      </c>
      <c r="E54" s="140">
        <v>1</v>
      </c>
      <c r="F54" s="140">
        <v>1</v>
      </c>
      <c r="G54" s="140">
        <v>3</v>
      </c>
      <c r="H54" s="822">
        <v>1210</v>
      </c>
      <c r="I54" s="140">
        <f>100-Table_17_Ordering_Services[[#This Row],[Did this reduce the number of trips you made yesterday '[Note 27']              Yes]]</f>
        <v>52</v>
      </c>
      <c r="J54" s="140">
        <v>48</v>
      </c>
      <c r="K54" s="819">
        <v>200</v>
      </c>
      <c r="M54" s="969"/>
      <c r="N54" s="970"/>
      <c r="O54" s="970"/>
      <c r="P54" s="970"/>
      <c r="Q54" s="970"/>
      <c r="R54" s="970"/>
      <c r="S54" s="970"/>
      <c r="T54" s="970"/>
      <c r="U54" s="970"/>
    </row>
    <row r="55" spans="1:21" ht="15.5">
      <c r="A55" s="793" t="s">
        <v>311</v>
      </c>
      <c r="B55" s="783" t="s">
        <v>345</v>
      </c>
      <c r="C55" s="786">
        <v>2</v>
      </c>
      <c r="D55" s="786">
        <v>18</v>
      </c>
      <c r="E55" s="786">
        <v>1</v>
      </c>
      <c r="F55" s="786">
        <v>1</v>
      </c>
      <c r="G55" s="786">
        <v>3</v>
      </c>
      <c r="H55" s="824">
        <v>1270</v>
      </c>
      <c r="I55" s="786">
        <f>100-Table_17_Ordering_Services[[#This Row],[Did this reduce the number of trips you made yesterday '[Note 27']              Yes]]</f>
        <v>52</v>
      </c>
      <c r="J55" s="786">
        <v>48</v>
      </c>
      <c r="K55" s="821">
        <v>270</v>
      </c>
      <c r="M55" s="969"/>
      <c r="N55" s="970"/>
      <c r="O55" s="970"/>
      <c r="P55" s="970"/>
      <c r="Q55" s="970"/>
      <c r="R55" s="970"/>
      <c r="S55" s="970"/>
      <c r="T55" s="970"/>
      <c r="U55" s="970"/>
    </row>
    <row r="56" spans="1:21" ht="15.5">
      <c r="A56" s="19" t="s">
        <v>353</v>
      </c>
      <c r="B56" s="476" t="s">
        <v>263</v>
      </c>
      <c r="C56" s="141">
        <v>2</v>
      </c>
      <c r="D56" s="141">
        <v>9</v>
      </c>
      <c r="E56" s="141">
        <v>1</v>
      </c>
      <c r="F56" s="141">
        <v>0</v>
      </c>
      <c r="G56" s="141">
        <v>4</v>
      </c>
      <c r="H56" s="822">
        <v>750</v>
      </c>
      <c r="I56" s="140">
        <f>100-Table_17_Ordering_Services[[#This Row],[Did this reduce the number of trips you made yesterday '[Note 27']              Yes]]</f>
        <v>57</v>
      </c>
      <c r="J56" s="140">
        <v>43</v>
      </c>
      <c r="K56" s="819">
        <v>100</v>
      </c>
      <c r="M56" s="969"/>
      <c r="N56" s="970"/>
      <c r="O56" s="970"/>
      <c r="P56" s="970"/>
      <c r="Q56" s="970"/>
      <c r="R56" s="970"/>
      <c r="S56" s="970"/>
      <c r="T56" s="970"/>
      <c r="U56" s="970"/>
    </row>
    <row r="57" spans="1:21" ht="15.5">
      <c r="A57" s="19" t="s">
        <v>353</v>
      </c>
      <c r="B57" s="476">
        <v>2</v>
      </c>
      <c r="C57" s="141">
        <v>1</v>
      </c>
      <c r="D57" s="141">
        <v>13</v>
      </c>
      <c r="E57" s="141">
        <v>2</v>
      </c>
      <c r="F57" s="141">
        <v>0</v>
      </c>
      <c r="G57" s="141">
        <v>3</v>
      </c>
      <c r="H57" s="822">
        <v>1000</v>
      </c>
      <c r="I57" s="140">
        <f>100-Table_17_Ordering_Services[[#This Row],[Did this reduce the number of trips you made yesterday '[Note 27']              Yes]]</f>
        <v>53</v>
      </c>
      <c r="J57" s="140">
        <v>47</v>
      </c>
      <c r="K57" s="819">
        <v>160</v>
      </c>
      <c r="M57" s="969"/>
      <c r="N57" s="970"/>
      <c r="O57" s="970"/>
      <c r="P57" s="970"/>
      <c r="Q57" s="970"/>
      <c r="R57" s="970"/>
      <c r="S57" s="970"/>
      <c r="T57" s="970"/>
      <c r="U57" s="970"/>
    </row>
    <row r="58" spans="1:21" ht="15.5">
      <c r="A58" s="19" t="s">
        <v>353</v>
      </c>
      <c r="B58" s="476">
        <v>3</v>
      </c>
      <c r="C58" s="140">
        <v>2</v>
      </c>
      <c r="D58" s="140">
        <v>14</v>
      </c>
      <c r="E58" s="140">
        <v>1</v>
      </c>
      <c r="F58" s="140">
        <v>1</v>
      </c>
      <c r="G58" s="140">
        <v>2</v>
      </c>
      <c r="H58" s="822">
        <v>1330</v>
      </c>
      <c r="I58" s="182">
        <f>100-Table_17_Ordering_Services[[#This Row],[Did this reduce the number of trips you made yesterday '[Note 27']              Yes]]</f>
        <v>46</v>
      </c>
      <c r="J58" s="182">
        <v>54</v>
      </c>
      <c r="K58" s="819">
        <v>210</v>
      </c>
      <c r="M58" s="969"/>
      <c r="N58" s="970"/>
      <c r="O58" s="970"/>
      <c r="P58" s="970"/>
      <c r="Q58" s="970"/>
      <c r="R58" s="970"/>
      <c r="S58" s="970"/>
      <c r="T58" s="970"/>
      <c r="U58" s="970"/>
    </row>
    <row r="59" spans="1:21" ht="15.5">
      <c r="A59" s="19" t="s">
        <v>353</v>
      </c>
      <c r="B59" s="476">
        <v>4</v>
      </c>
      <c r="C59" s="140">
        <v>1</v>
      </c>
      <c r="D59" s="140">
        <v>14</v>
      </c>
      <c r="E59" s="140">
        <v>1</v>
      </c>
      <c r="F59" s="140">
        <v>1</v>
      </c>
      <c r="G59" s="140">
        <v>3</v>
      </c>
      <c r="H59" s="822">
        <v>1560</v>
      </c>
      <c r="I59" s="182">
        <f>100-Table_17_Ordering_Services[[#This Row],[Did this reduce the number of trips you made yesterday '[Note 27']              Yes]]</f>
        <v>58</v>
      </c>
      <c r="J59" s="182">
        <v>42</v>
      </c>
      <c r="K59" s="819">
        <v>250</v>
      </c>
      <c r="M59" s="969"/>
      <c r="N59" s="970"/>
      <c r="O59" s="970"/>
      <c r="P59" s="970"/>
      <c r="Q59" s="970"/>
      <c r="R59" s="970"/>
      <c r="S59" s="970"/>
      <c r="T59" s="970"/>
      <c r="U59" s="970"/>
    </row>
    <row r="60" spans="1:21" ht="15.5">
      <c r="A60" s="19" t="s">
        <v>353</v>
      </c>
      <c r="B60" s="476" t="s">
        <v>264</v>
      </c>
      <c r="C60" s="141">
        <v>2</v>
      </c>
      <c r="D60" s="141">
        <v>13</v>
      </c>
      <c r="E60" s="141">
        <v>1</v>
      </c>
      <c r="F60" s="141">
        <v>1</v>
      </c>
      <c r="G60" s="141">
        <v>3</v>
      </c>
      <c r="H60" s="822">
        <v>1470</v>
      </c>
      <c r="I60" s="182">
        <f>100-Table_17_Ordering_Services[[#This Row],[Did this reduce the number of trips you made yesterday '[Note 27']              Yes]]</f>
        <v>53</v>
      </c>
      <c r="J60" s="182">
        <v>47</v>
      </c>
      <c r="K60" s="819">
        <v>230</v>
      </c>
      <c r="M60" s="969"/>
      <c r="N60" s="970"/>
      <c r="O60" s="970"/>
      <c r="P60" s="970"/>
      <c r="Q60" s="970"/>
      <c r="R60" s="970"/>
      <c r="S60" s="970"/>
      <c r="T60" s="970"/>
      <c r="U60" s="970"/>
    </row>
    <row r="61" spans="1:21" ht="15.5">
      <c r="A61" s="787" t="s">
        <v>270</v>
      </c>
      <c r="B61" s="788" t="s">
        <v>203</v>
      </c>
      <c r="C61" s="785">
        <v>2</v>
      </c>
      <c r="D61" s="785">
        <v>10</v>
      </c>
      <c r="E61" s="785">
        <v>0</v>
      </c>
      <c r="F61" s="785">
        <v>1</v>
      </c>
      <c r="G61" s="785">
        <v>4</v>
      </c>
      <c r="H61" s="823">
        <v>1960</v>
      </c>
      <c r="I61" s="789">
        <f>100-Table_17_Ordering_Services[[#This Row],[Did this reduce the number of trips you made yesterday '[Note 27']              Yes]]</f>
        <v>54</v>
      </c>
      <c r="J61" s="789">
        <v>46</v>
      </c>
      <c r="K61" s="820">
        <v>290</v>
      </c>
      <c r="M61" s="969"/>
      <c r="N61" s="970"/>
      <c r="O61" s="970"/>
      <c r="P61" s="970"/>
      <c r="Q61" s="970"/>
      <c r="R61" s="970"/>
      <c r="S61" s="970"/>
      <c r="T61" s="970"/>
      <c r="U61" s="970"/>
    </row>
    <row r="62" spans="1:21" ht="15.5">
      <c r="A62" s="17" t="s">
        <v>270</v>
      </c>
      <c r="B62" s="778" t="s">
        <v>204</v>
      </c>
      <c r="C62" s="140">
        <v>1</v>
      </c>
      <c r="D62" s="140">
        <v>14</v>
      </c>
      <c r="E62" s="140">
        <v>1</v>
      </c>
      <c r="F62" s="140">
        <v>1</v>
      </c>
      <c r="G62" s="140">
        <v>3</v>
      </c>
      <c r="H62" s="822">
        <v>1800</v>
      </c>
      <c r="I62" s="182">
        <f>100-Table_17_Ordering_Services[[#This Row],[Did this reduce the number of trips you made yesterday '[Note 27']              Yes]]</f>
        <v>51</v>
      </c>
      <c r="J62" s="182">
        <v>49</v>
      </c>
      <c r="K62" s="819">
        <v>290</v>
      </c>
      <c r="M62" s="969"/>
      <c r="N62" s="970"/>
      <c r="O62" s="970"/>
      <c r="P62" s="970"/>
      <c r="Q62" s="970"/>
      <c r="R62" s="970"/>
      <c r="S62" s="970"/>
      <c r="T62" s="970"/>
      <c r="U62" s="970"/>
    </row>
    <row r="63" spans="1:21" ht="15.5">
      <c r="A63" s="17" t="s">
        <v>270</v>
      </c>
      <c r="B63" s="778" t="s">
        <v>205</v>
      </c>
      <c r="C63" s="141">
        <v>1</v>
      </c>
      <c r="D63" s="141">
        <v>17</v>
      </c>
      <c r="E63" s="141">
        <v>1</v>
      </c>
      <c r="F63" s="141">
        <v>0</v>
      </c>
      <c r="G63" s="141">
        <v>3</v>
      </c>
      <c r="H63" s="822">
        <v>590</v>
      </c>
      <c r="I63" s="140">
        <f>100-Table_17_Ordering_Services[[#This Row],[Did this reduce the number of trips you made yesterday '[Note 27']              Yes]]</f>
        <v>52</v>
      </c>
      <c r="J63" s="140">
        <v>48</v>
      </c>
      <c r="K63" s="819">
        <v>100</v>
      </c>
      <c r="M63" s="969"/>
      <c r="N63" s="970"/>
      <c r="O63" s="970"/>
      <c r="P63" s="970"/>
      <c r="Q63" s="970"/>
      <c r="R63" s="970"/>
      <c r="S63" s="970"/>
      <c r="T63" s="970"/>
      <c r="U63" s="970"/>
    </row>
    <row r="64" spans="1:21" ht="15.5">
      <c r="A64" s="17" t="s">
        <v>270</v>
      </c>
      <c r="B64" s="778" t="s">
        <v>206</v>
      </c>
      <c r="C64" s="140">
        <v>2</v>
      </c>
      <c r="D64" s="140">
        <v>12</v>
      </c>
      <c r="E64" s="140">
        <v>1</v>
      </c>
      <c r="F64" s="140">
        <v>1</v>
      </c>
      <c r="G64" s="140">
        <v>1</v>
      </c>
      <c r="H64" s="822">
        <v>280</v>
      </c>
      <c r="I64" s="140" t="s">
        <v>313</v>
      </c>
      <c r="J64" s="140" t="s">
        <v>313</v>
      </c>
      <c r="K64" s="819">
        <v>40</v>
      </c>
      <c r="M64" s="969"/>
      <c r="N64" s="970"/>
      <c r="O64" s="970"/>
      <c r="P64" s="970"/>
      <c r="Q64" s="970"/>
      <c r="R64" s="970"/>
      <c r="S64" s="970"/>
      <c r="T64" s="970"/>
      <c r="U64" s="970"/>
    </row>
    <row r="65" spans="1:21" ht="15.5">
      <c r="A65" s="17" t="s">
        <v>270</v>
      </c>
      <c r="B65" s="778" t="s">
        <v>207</v>
      </c>
      <c r="C65" s="140">
        <v>1</v>
      </c>
      <c r="D65" s="140">
        <v>12</v>
      </c>
      <c r="E65" s="140">
        <v>2</v>
      </c>
      <c r="F65" s="140">
        <v>0</v>
      </c>
      <c r="G65" s="140">
        <v>2</v>
      </c>
      <c r="H65" s="822">
        <v>830</v>
      </c>
      <c r="I65" s="140">
        <f>100-Table_17_Ordering_Services[[#This Row],[Did this reduce the number of trips you made yesterday '[Note 27']              Yes]]</f>
        <v>62</v>
      </c>
      <c r="J65" s="140">
        <v>38</v>
      </c>
      <c r="K65" s="819">
        <v>120</v>
      </c>
      <c r="M65" s="969"/>
      <c r="N65" s="970"/>
      <c r="O65" s="970"/>
      <c r="P65" s="970"/>
      <c r="Q65" s="970"/>
      <c r="R65" s="970"/>
      <c r="S65" s="970"/>
      <c r="T65" s="970"/>
      <c r="U65" s="970"/>
    </row>
    <row r="66" spans="1:21" ht="15.5">
      <c r="A66" s="16" t="s">
        <v>270</v>
      </c>
      <c r="B66" s="790" t="s">
        <v>208</v>
      </c>
      <c r="C66" s="791">
        <v>1</v>
      </c>
      <c r="D66" s="791">
        <v>17</v>
      </c>
      <c r="E66" s="791">
        <v>1</v>
      </c>
      <c r="F66" s="791">
        <v>2</v>
      </c>
      <c r="G66" s="791">
        <v>1</v>
      </c>
      <c r="H66" s="824">
        <v>660</v>
      </c>
      <c r="I66" s="786">
        <f>100-Table_17_Ordering_Services[[#This Row],[Did this reduce the number of trips you made yesterday '[Note 27']              Yes]]</f>
        <v>53</v>
      </c>
      <c r="J66" s="786">
        <v>47</v>
      </c>
      <c r="K66" s="821">
        <v>100</v>
      </c>
      <c r="M66" s="969"/>
      <c r="N66" s="970"/>
      <c r="O66" s="970"/>
      <c r="P66" s="970"/>
      <c r="Q66" s="970"/>
      <c r="R66" s="970"/>
      <c r="S66" s="970"/>
      <c r="T66" s="970"/>
      <c r="U66" s="970"/>
    </row>
    <row r="67" spans="1:21" ht="17.5">
      <c r="A67" s="17" t="s">
        <v>306</v>
      </c>
      <c r="B67" s="778" t="s">
        <v>209</v>
      </c>
      <c r="C67" s="140">
        <v>1</v>
      </c>
      <c r="D67" s="140">
        <v>14</v>
      </c>
      <c r="E67" s="140">
        <v>1</v>
      </c>
      <c r="F67" s="140">
        <v>1</v>
      </c>
      <c r="G67" s="140">
        <v>3</v>
      </c>
      <c r="H67" s="822">
        <v>2340</v>
      </c>
      <c r="I67" s="182">
        <f>100-Table_17_Ordering_Services[[#This Row],[Did this reduce the number of trips you made yesterday '[Note 27']              Yes]]</f>
        <v>58</v>
      </c>
      <c r="J67" s="182">
        <v>42</v>
      </c>
      <c r="K67" s="819">
        <v>380</v>
      </c>
      <c r="M67" s="969"/>
      <c r="N67" s="970"/>
      <c r="O67" s="970"/>
      <c r="P67" s="970"/>
      <c r="Q67" s="970"/>
      <c r="R67" s="970"/>
      <c r="S67" s="970"/>
      <c r="T67" s="970"/>
      <c r="U67" s="970"/>
    </row>
    <row r="68" spans="1:21" ht="17.5">
      <c r="A68" s="472" t="s">
        <v>306</v>
      </c>
      <c r="B68" s="778" t="s">
        <v>210</v>
      </c>
      <c r="C68" s="141">
        <v>2</v>
      </c>
      <c r="D68" s="141">
        <v>13</v>
      </c>
      <c r="E68" s="141">
        <v>1</v>
      </c>
      <c r="F68" s="141">
        <v>0</v>
      </c>
      <c r="G68" s="141">
        <v>2</v>
      </c>
      <c r="H68" s="822">
        <v>1640</v>
      </c>
      <c r="I68" s="140">
        <f>100-Table_17_Ordering_Services[[#This Row],[Did this reduce the number of trips you made yesterday '[Note 27']              Yes]]</f>
        <v>57</v>
      </c>
      <c r="J68" s="140">
        <v>43</v>
      </c>
      <c r="K68" s="819">
        <v>260</v>
      </c>
      <c r="M68" s="969"/>
      <c r="N68" s="970"/>
      <c r="O68" s="970"/>
      <c r="P68" s="970"/>
      <c r="Q68" s="970"/>
      <c r="R68" s="970"/>
      <c r="S68" s="970"/>
      <c r="T68" s="970"/>
      <c r="U68" s="970"/>
    </row>
    <row r="69" spans="1:21" ht="17.5">
      <c r="A69" s="472" t="s">
        <v>306</v>
      </c>
      <c r="B69" s="778" t="s">
        <v>211</v>
      </c>
      <c r="C69" s="140">
        <v>2</v>
      </c>
      <c r="D69" s="140">
        <v>13</v>
      </c>
      <c r="E69" s="140">
        <v>1</v>
      </c>
      <c r="F69" s="140">
        <v>1</v>
      </c>
      <c r="G69" s="140">
        <v>2</v>
      </c>
      <c r="H69" s="822">
        <v>790</v>
      </c>
      <c r="I69" s="140">
        <f>100-Table_17_Ordering_Services[[#This Row],[Did this reduce the number of trips you made yesterday '[Note 27']              Yes]]</f>
        <v>43</v>
      </c>
      <c r="J69" s="140">
        <v>57</v>
      </c>
      <c r="K69" s="819">
        <v>130</v>
      </c>
      <c r="M69" s="969"/>
      <c r="N69" s="970"/>
      <c r="O69" s="970"/>
      <c r="P69" s="970"/>
      <c r="Q69" s="970"/>
      <c r="R69" s="970"/>
      <c r="S69" s="970"/>
      <c r="T69" s="970"/>
      <c r="U69" s="970"/>
    </row>
    <row r="70" spans="1:21" ht="17.5">
      <c r="A70" s="472" t="s">
        <v>306</v>
      </c>
      <c r="B70" s="778" t="s">
        <v>212</v>
      </c>
      <c r="C70" s="140">
        <v>1</v>
      </c>
      <c r="D70" s="140">
        <v>16</v>
      </c>
      <c r="E70" s="140">
        <v>2</v>
      </c>
      <c r="F70" s="140">
        <v>0</v>
      </c>
      <c r="G70" s="140">
        <v>3</v>
      </c>
      <c r="H70" s="822">
        <v>190</v>
      </c>
      <c r="I70" s="140" t="s">
        <v>313</v>
      </c>
      <c r="J70" s="140" t="s">
        <v>313</v>
      </c>
      <c r="K70" s="819">
        <v>30</v>
      </c>
      <c r="M70" s="969"/>
      <c r="N70" s="970"/>
      <c r="O70" s="970"/>
      <c r="P70" s="970"/>
      <c r="Q70" s="970"/>
      <c r="R70" s="970"/>
      <c r="S70" s="970"/>
      <c r="T70" s="970"/>
      <c r="U70" s="970"/>
    </row>
    <row r="71" spans="1:21" ht="17.5">
      <c r="A71" s="779" t="s">
        <v>306</v>
      </c>
      <c r="B71" s="778" t="s">
        <v>213</v>
      </c>
      <c r="C71" s="141">
        <v>1</v>
      </c>
      <c r="D71" s="141">
        <v>10</v>
      </c>
      <c r="E71" s="141">
        <v>1</v>
      </c>
      <c r="F71" s="141">
        <v>1</v>
      </c>
      <c r="G71" s="141">
        <v>3</v>
      </c>
      <c r="H71" s="822">
        <v>380</v>
      </c>
      <c r="I71" s="140">
        <f>100-Table_17_Ordering_Services[[#This Row],[Did this reduce the number of trips you made yesterday '[Note 27']              Yes]]</f>
        <v>33</v>
      </c>
      <c r="J71" s="140">
        <v>67</v>
      </c>
      <c r="K71" s="819">
        <v>60</v>
      </c>
      <c r="M71" s="969"/>
      <c r="N71" s="970"/>
      <c r="O71" s="970"/>
      <c r="P71" s="970"/>
      <c r="Q71" s="970"/>
      <c r="R71" s="970"/>
      <c r="S71" s="970"/>
      <c r="T71" s="970"/>
      <c r="U71" s="970"/>
    </row>
    <row r="72" spans="1:21" ht="15.5">
      <c r="B72" s="473"/>
      <c r="C72" s="139"/>
      <c r="D72" s="139"/>
      <c r="E72" s="139"/>
      <c r="F72" s="139"/>
      <c r="G72" s="139"/>
      <c r="H72" s="9"/>
      <c r="I72" s="9"/>
      <c r="J72" s="9"/>
      <c r="K72" s="474"/>
      <c r="M72" s="111"/>
      <c r="N72" s="111"/>
      <c r="O72" s="111"/>
      <c r="P72" s="111"/>
      <c r="Q72" s="111"/>
      <c r="R72" s="111"/>
      <c r="S72" s="970"/>
      <c r="T72" s="111"/>
      <c r="U72" s="970"/>
    </row>
    <row r="73" spans="1:21" ht="15.5">
      <c r="B73" s="291"/>
      <c r="C73" s="475"/>
      <c r="D73" s="475"/>
      <c r="E73" s="475"/>
      <c r="F73" s="475"/>
      <c r="G73" s="475"/>
      <c r="H73" s="9"/>
      <c r="I73" s="9"/>
      <c r="J73" s="9"/>
      <c r="K73" s="474"/>
      <c r="M73" s="111"/>
      <c r="N73" s="111"/>
      <c r="O73" s="111"/>
      <c r="P73" s="111"/>
      <c r="Q73" s="111"/>
      <c r="R73" s="111"/>
      <c r="S73" s="970"/>
      <c r="T73" s="111"/>
      <c r="U73" s="970"/>
    </row>
    <row r="74" spans="1:21" ht="15" customHeight="1">
      <c r="B74" s="625"/>
      <c r="C74" s="625"/>
      <c r="D74" s="625"/>
      <c r="E74" s="625"/>
      <c r="F74" s="625"/>
      <c r="G74" s="625"/>
      <c r="H74" s="625"/>
      <c r="I74" s="625"/>
      <c r="J74" s="625"/>
      <c r="K74" s="625"/>
      <c r="M74" s="972"/>
      <c r="N74" s="111"/>
      <c r="O74" s="111"/>
      <c r="P74" s="111"/>
      <c r="Q74" s="111"/>
      <c r="R74" s="111"/>
      <c r="S74" s="970"/>
      <c r="T74" s="111"/>
      <c r="U74" s="970"/>
    </row>
  </sheetData>
  <pageMargins left="0.7" right="0.7" top="0.75" bottom="0.75" header="0.3" footer="0.3"/>
  <pageSetup paperSize="9" scale="48"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3"/>
  <dimension ref="A1:AB74"/>
  <sheetViews>
    <sheetView zoomScaleNormal="100" workbookViewId="0">
      <pane ySplit="7" topLeftCell="A17" activePane="bottomLeft" state="frozen"/>
      <selection pane="bottomLeft"/>
    </sheetView>
  </sheetViews>
  <sheetFormatPr defaultColWidth="9.1796875" defaultRowHeight="12.5"/>
  <cols>
    <col min="1" max="1" width="13.453125" style="1" customWidth="1"/>
    <col min="2" max="11" width="10.54296875" style="1" customWidth="1"/>
    <col min="12" max="16" width="9.1796875" style="1"/>
    <col min="17" max="17" width="10.54296875" style="1" customWidth="1"/>
    <col min="18" max="258" width="9.1796875" style="1"/>
    <col min="259" max="259" width="10" style="1" customWidth="1"/>
    <col min="260" max="514" width="9.1796875" style="1"/>
    <col min="515" max="515" width="10" style="1" customWidth="1"/>
    <col min="516" max="770" width="9.1796875" style="1"/>
    <col min="771" max="771" width="10" style="1" customWidth="1"/>
    <col min="772" max="1026" width="9.1796875" style="1"/>
    <col min="1027" max="1027" width="10" style="1" customWidth="1"/>
    <col min="1028" max="1282" width="9.1796875" style="1"/>
    <col min="1283" max="1283" width="10" style="1" customWidth="1"/>
    <col min="1284" max="1538" width="9.1796875" style="1"/>
    <col min="1539" max="1539" width="10" style="1" customWidth="1"/>
    <col min="1540" max="1794" width="9.1796875" style="1"/>
    <col min="1795" max="1795" width="10" style="1" customWidth="1"/>
    <col min="1796" max="2050" width="9.1796875" style="1"/>
    <col min="2051" max="2051" width="10" style="1" customWidth="1"/>
    <col min="2052" max="2306" width="9.1796875" style="1"/>
    <col min="2307" max="2307" width="10" style="1" customWidth="1"/>
    <col min="2308" max="2562" width="9.1796875" style="1"/>
    <col min="2563" max="2563" width="10" style="1" customWidth="1"/>
    <col min="2564" max="2818" width="9.1796875" style="1"/>
    <col min="2819" max="2819" width="10" style="1" customWidth="1"/>
    <col min="2820" max="3074" width="9.1796875" style="1"/>
    <col min="3075" max="3075" width="10" style="1" customWidth="1"/>
    <col min="3076" max="3330" width="9.1796875" style="1"/>
    <col min="3331" max="3331" width="10" style="1" customWidth="1"/>
    <col min="3332" max="3586" width="9.1796875" style="1"/>
    <col min="3587" max="3587" width="10" style="1" customWidth="1"/>
    <col min="3588" max="3842" width="9.1796875" style="1"/>
    <col min="3843" max="3843" width="10" style="1" customWidth="1"/>
    <col min="3844" max="4098" width="9.1796875" style="1"/>
    <col min="4099" max="4099" width="10" style="1" customWidth="1"/>
    <col min="4100" max="4354" width="9.1796875" style="1"/>
    <col min="4355" max="4355" width="10" style="1" customWidth="1"/>
    <col min="4356" max="4610" width="9.1796875" style="1"/>
    <col min="4611" max="4611" width="10" style="1" customWidth="1"/>
    <col min="4612" max="4866" width="9.1796875" style="1"/>
    <col min="4867" max="4867" width="10" style="1" customWidth="1"/>
    <col min="4868" max="5122" width="9.1796875" style="1"/>
    <col min="5123" max="5123" width="10" style="1" customWidth="1"/>
    <col min="5124" max="5378" width="9.1796875" style="1"/>
    <col min="5379" max="5379" width="10" style="1" customWidth="1"/>
    <col min="5380" max="5634" width="9.1796875" style="1"/>
    <col min="5635" max="5635" width="10" style="1" customWidth="1"/>
    <col min="5636" max="5890" width="9.1796875" style="1"/>
    <col min="5891" max="5891" width="10" style="1" customWidth="1"/>
    <col min="5892" max="6146" width="9.1796875" style="1"/>
    <col min="6147" max="6147" width="10" style="1" customWidth="1"/>
    <col min="6148" max="6402" width="9.1796875" style="1"/>
    <col min="6403" max="6403" width="10" style="1" customWidth="1"/>
    <col min="6404" max="6658" width="9.1796875" style="1"/>
    <col min="6659" max="6659" width="10" style="1" customWidth="1"/>
    <col min="6660" max="6914" width="9.1796875" style="1"/>
    <col min="6915" max="6915" width="10" style="1" customWidth="1"/>
    <col min="6916" max="7170" width="9.1796875" style="1"/>
    <col min="7171" max="7171" width="10" style="1" customWidth="1"/>
    <col min="7172" max="7426" width="9.1796875" style="1"/>
    <col min="7427" max="7427" width="10" style="1" customWidth="1"/>
    <col min="7428" max="7682" width="9.1796875" style="1"/>
    <col min="7683" max="7683" width="10" style="1" customWidth="1"/>
    <col min="7684" max="7938" width="9.1796875" style="1"/>
    <col min="7939" max="7939" width="10" style="1" customWidth="1"/>
    <col min="7940" max="8194" width="9.1796875" style="1"/>
    <col min="8195" max="8195" width="10" style="1" customWidth="1"/>
    <col min="8196" max="8450" width="9.1796875" style="1"/>
    <col min="8451" max="8451" width="10" style="1" customWidth="1"/>
    <col min="8452" max="8706" width="9.1796875" style="1"/>
    <col min="8707" max="8707" width="10" style="1" customWidth="1"/>
    <col min="8708" max="8962" width="9.1796875" style="1"/>
    <col min="8963" max="8963" width="10" style="1" customWidth="1"/>
    <col min="8964" max="9218" width="9.1796875" style="1"/>
    <col min="9219" max="9219" width="10" style="1" customWidth="1"/>
    <col min="9220" max="9474" width="9.1796875" style="1"/>
    <col min="9475" max="9475" width="10" style="1" customWidth="1"/>
    <col min="9476" max="9730" width="9.1796875" style="1"/>
    <col min="9731" max="9731" width="10" style="1" customWidth="1"/>
    <col min="9732" max="9986" width="9.1796875" style="1"/>
    <col min="9987" max="9987" width="10" style="1" customWidth="1"/>
    <col min="9988" max="10242" width="9.1796875" style="1"/>
    <col min="10243" max="10243" width="10" style="1" customWidth="1"/>
    <col min="10244" max="10498" width="9.1796875" style="1"/>
    <col min="10499" max="10499" width="10" style="1" customWidth="1"/>
    <col min="10500" max="10754" width="9.1796875" style="1"/>
    <col min="10755" max="10755" width="10" style="1" customWidth="1"/>
    <col min="10756" max="11010" width="9.1796875" style="1"/>
    <col min="11011" max="11011" width="10" style="1" customWidth="1"/>
    <col min="11012" max="11266" width="9.1796875" style="1"/>
    <col min="11267" max="11267" width="10" style="1" customWidth="1"/>
    <col min="11268" max="11522" width="9.1796875" style="1"/>
    <col min="11523" max="11523" width="10" style="1" customWidth="1"/>
    <col min="11524" max="11778" width="9.1796875" style="1"/>
    <col min="11779" max="11779" width="10" style="1" customWidth="1"/>
    <col min="11780" max="12034" width="9.1796875" style="1"/>
    <col min="12035" max="12035" width="10" style="1" customWidth="1"/>
    <col min="12036" max="12290" width="9.1796875" style="1"/>
    <col min="12291" max="12291" width="10" style="1" customWidth="1"/>
    <col min="12292" max="12546" width="9.1796875" style="1"/>
    <col min="12547" max="12547" width="10" style="1" customWidth="1"/>
    <col min="12548" max="12802" width="9.1796875" style="1"/>
    <col min="12803" max="12803" width="10" style="1" customWidth="1"/>
    <col min="12804" max="13058" width="9.1796875" style="1"/>
    <col min="13059" max="13059" width="10" style="1" customWidth="1"/>
    <col min="13060" max="13314" width="9.1796875" style="1"/>
    <col min="13315" max="13315" width="10" style="1" customWidth="1"/>
    <col min="13316" max="13570" width="9.1796875" style="1"/>
    <col min="13571" max="13571" width="10" style="1" customWidth="1"/>
    <col min="13572" max="13826" width="9.1796875" style="1"/>
    <col min="13827" max="13827" width="10" style="1" customWidth="1"/>
    <col min="13828" max="14082" width="9.1796875" style="1"/>
    <col min="14083" max="14083" width="10" style="1" customWidth="1"/>
    <col min="14084" max="14338" width="9.1796875" style="1"/>
    <col min="14339" max="14339" width="10" style="1" customWidth="1"/>
    <col min="14340" max="14594" width="9.1796875" style="1"/>
    <col min="14595" max="14595" width="10" style="1" customWidth="1"/>
    <col min="14596" max="14850" width="9.1796875" style="1"/>
    <col min="14851" max="14851" width="10" style="1" customWidth="1"/>
    <col min="14852" max="15106" width="9.1796875" style="1"/>
    <col min="15107" max="15107" width="10" style="1" customWidth="1"/>
    <col min="15108" max="15362" width="9.1796875" style="1"/>
    <col min="15363" max="15363" width="10" style="1" customWidth="1"/>
    <col min="15364" max="15618" width="9.1796875" style="1"/>
    <col min="15619" max="15619" width="10" style="1" customWidth="1"/>
    <col min="15620" max="15874" width="9.1796875" style="1"/>
    <col min="15875" max="15875" width="10" style="1" customWidth="1"/>
    <col min="15876" max="16130" width="9.1796875" style="1"/>
    <col min="16131" max="16131" width="10" style="1" customWidth="1"/>
    <col min="16132" max="16384" width="9.1796875" style="1"/>
  </cols>
  <sheetData>
    <row r="1" spans="1:28" ht="25.5" customHeight="1">
      <c r="A1" s="946" t="s">
        <v>619</v>
      </c>
      <c r="B1" s="193"/>
      <c r="C1" s="193"/>
      <c r="D1" s="193"/>
      <c r="E1" s="193"/>
      <c r="F1" s="193"/>
      <c r="G1" s="193"/>
      <c r="H1" s="193"/>
      <c r="I1" s="193"/>
      <c r="J1" s="193"/>
      <c r="K1" s="193"/>
      <c r="L1" s="170"/>
      <c r="M1" s="170"/>
      <c r="N1" s="170"/>
      <c r="O1" s="170"/>
      <c r="P1" s="170"/>
      <c r="Q1" s="289"/>
      <c r="R1" s="175"/>
      <c r="S1" s="175"/>
      <c r="T1" s="175"/>
      <c r="U1" s="175"/>
      <c r="V1" s="175"/>
      <c r="W1" s="175"/>
      <c r="X1" s="175"/>
      <c r="Y1" s="175"/>
      <c r="Z1" s="175"/>
      <c r="AA1" s="175"/>
      <c r="AB1" s="170"/>
    </row>
    <row r="2" spans="1:28" ht="14" customHeight="1">
      <c r="A2" s="884" t="s">
        <v>559</v>
      </c>
      <c r="B2" s="193"/>
      <c r="C2" s="193"/>
      <c r="D2" s="193"/>
      <c r="E2" s="193"/>
      <c r="F2" s="193"/>
      <c r="G2" s="193"/>
      <c r="H2" s="193"/>
      <c r="I2" s="193"/>
      <c r="J2" s="193"/>
      <c r="K2" s="193"/>
      <c r="L2" s="170"/>
      <c r="M2" s="170"/>
      <c r="N2" s="170"/>
      <c r="O2" s="170"/>
      <c r="P2" s="170"/>
      <c r="Q2" s="289"/>
      <c r="R2" s="175"/>
      <c r="S2" s="175"/>
      <c r="T2" s="175"/>
      <c r="U2" s="175"/>
      <c r="V2" s="175"/>
      <c r="W2" s="175"/>
      <c r="X2" s="175"/>
      <c r="Y2" s="175"/>
      <c r="Z2" s="175"/>
      <c r="AA2" s="175"/>
      <c r="AB2" s="170"/>
    </row>
    <row r="3" spans="1:28" ht="15.5">
      <c r="A3" s="884" t="s">
        <v>307</v>
      </c>
      <c r="B3" s="193"/>
      <c r="C3" s="193"/>
      <c r="D3" s="193"/>
      <c r="E3" s="193"/>
      <c r="F3" s="193"/>
      <c r="G3" s="193"/>
      <c r="H3" s="193"/>
      <c r="I3" s="193"/>
      <c r="J3" s="193"/>
      <c r="K3" s="193"/>
      <c r="L3" s="170"/>
      <c r="M3" s="170"/>
      <c r="N3" s="170"/>
      <c r="O3" s="170"/>
      <c r="P3" s="170"/>
      <c r="Q3" s="289"/>
      <c r="R3" s="175"/>
      <c r="S3" s="175"/>
      <c r="T3" s="175"/>
      <c r="U3" s="175"/>
      <c r="V3" s="175"/>
      <c r="W3" s="175"/>
      <c r="X3" s="175"/>
      <c r="Y3" s="175"/>
      <c r="Z3" s="175"/>
      <c r="AA3" s="175"/>
      <c r="AB3" s="170"/>
    </row>
    <row r="4" spans="1:28" ht="15.5">
      <c r="A4" s="175" t="s">
        <v>558</v>
      </c>
      <c r="B4" s="193"/>
      <c r="C4" s="193"/>
      <c r="D4" s="193"/>
      <c r="E4" s="193"/>
      <c r="F4" s="193"/>
      <c r="G4" s="193"/>
      <c r="H4" s="193"/>
      <c r="I4" s="193"/>
      <c r="J4" s="193"/>
      <c r="K4" s="193"/>
      <c r="L4" s="170"/>
      <c r="M4" s="170"/>
      <c r="N4" s="170"/>
      <c r="O4" s="170"/>
      <c r="P4" s="170"/>
      <c r="Q4" s="289"/>
      <c r="R4" s="175"/>
      <c r="S4" s="175"/>
      <c r="T4" s="175"/>
      <c r="U4" s="175"/>
      <c r="V4" s="175"/>
      <c r="W4" s="175"/>
      <c r="X4" s="175"/>
      <c r="Y4" s="175"/>
      <c r="Z4" s="175"/>
      <c r="AA4" s="175"/>
      <c r="AB4" s="170"/>
    </row>
    <row r="5" spans="1:28" ht="15.5">
      <c r="A5" s="175" t="s">
        <v>514</v>
      </c>
      <c r="B5" s="175"/>
      <c r="C5" s="193"/>
      <c r="D5" s="193"/>
      <c r="E5" s="193"/>
      <c r="F5" s="193"/>
      <c r="G5" s="193"/>
      <c r="H5" s="193"/>
      <c r="I5" s="193"/>
      <c r="J5" s="193"/>
      <c r="K5" s="193"/>
      <c r="L5" s="170"/>
      <c r="M5" s="170"/>
      <c r="N5" s="170"/>
      <c r="O5" s="170"/>
      <c r="P5" s="170"/>
      <c r="Q5" s="289"/>
      <c r="R5" s="175"/>
      <c r="S5" s="175"/>
      <c r="T5" s="175"/>
      <c r="U5" s="175"/>
      <c r="V5" s="175"/>
      <c r="W5" s="175"/>
      <c r="X5" s="175"/>
      <c r="Y5" s="175"/>
      <c r="Z5" s="175"/>
      <c r="AA5" s="175"/>
      <c r="AB5" s="170"/>
    </row>
    <row r="6" spans="1:28" ht="15.5">
      <c r="A6" s="175" t="s">
        <v>560</v>
      </c>
      <c r="B6" s="193"/>
      <c r="C6" s="193"/>
      <c r="D6" s="193"/>
      <c r="E6" s="193"/>
      <c r="F6" s="193"/>
      <c r="G6" s="193"/>
      <c r="H6" s="193"/>
      <c r="I6" s="193"/>
      <c r="J6" s="193"/>
      <c r="K6" s="193"/>
      <c r="L6" s="170"/>
      <c r="M6" s="170"/>
      <c r="N6" s="170"/>
      <c r="O6" s="170"/>
      <c r="P6" s="170"/>
      <c r="Q6" s="289"/>
      <c r="R6" s="175"/>
      <c r="S6" s="175"/>
      <c r="T6" s="175"/>
      <c r="U6" s="175"/>
      <c r="V6" s="175"/>
      <c r="W6" s="175"/>
      <c r="X6" s="175"/>
      <c r="Y6" s="175"/>
      <c r="Z6" s="175"/>
      <c r="AA6" s="175"/>
      <c r="AB6" s="170"/>
    </row>
    <row r="7" spans="1:28" ht="46.5">
      <c r="A7" s="847" t="s">
        <v>231</v>
      </c>
      <c r="B7" s="846" t="s">
        <v>366</v>
      </c>
      <c r="C7" s="846" t="s">
        <v>367</v>
      </c>
      <c r="D7" s="846" t="s">
        <v>368</v>
      </c>
      <c r="E7" s="846" t="s">
        <v>369</v>
      </c>
      <c r="F7" s="846" t="s">
        <v>370</v>
      </c>
      <c r="G7" s="846" t="s">
        <v>371</v>
      </c>
      <c r="H7" s="846" t="s">
        <v>372</v>
      </c>
      <c r="I7" s="846" t="s">
        <v>373</v>
      </c>
      <c r="J7" s="846" t="s">
        <v>374</v>
      </c>
      <c r="K7" s="847" t="s">
        <v>375</v>
      </c>
      <c r="L7" s="170"/>
      <c r="M7" s="170"/>
      <c r="N7" s="170"/>
      <c r="O7" s="170"/>
      <c r="P7" s="170"/>
      <c r="Q7" s="826"/>
      <c r="R7" s="1172"/>
      <c r="S7" s="1172"/>
      <c r="T7" s="1172"/>
      <c r="U7" s="1172"/>
      <c r="V7" s="1172"/>
      <c r="W7" s="1172"/>
      <c r="X7" s="1172"/>
      <c r="Y7" s="1172"/>
      <c r="Z7" s="1172"/>
      <c r="AA7" s="1172"/>
      <c r="AB7" s="170"/>
    </row>
    <row r="8" spans="1:28" ht="15.5">
      <c r="A8" s="848">
        <v>50</v>
      </c>
      <c r="B8" s="172">
        <f>100*1.24*1.96*SQRT((B$48*(1-B$48))/$A8)</f>
        <v>7.4909958964078998</v>
      </c>
      <c r="C8" s="172">
        <f t="shared" ref="C8:K23" si="0">100*1.24*1.96*SQRT((C$48*(1-C$48))/$A8)</f>
        <v>10.31131392597471</v>
      </c>
      <c r="D8" s="172">
        <f t="shared" si="0"/>
        <v>12.272918401097597</v>
      </c>
      <c r="E8" s="172">
        <f t="shared" si="0"/>
        <v>13.748418567966283</v>
      </c>
      <c r="F8" s="172">
        <f t="shared" si="0"/>
        <v>14.883099677150589</v>
      </c>
      <c r="G8" s="172">
        <f t="shared" si="0"/>
        <v>15.750792193410462</v>
      </c>
      <c r="H8" s="172">
        <f t="shared" si="0"/>
        <v>16.393944286839577</v>
      </c>
      <c r="I8" s="172">
        <f t="shared" si="0"/>
        <v>16.838305130861595</v>
      </c>
      <c r="J8" s="172">
        <f t="shared" si="0"/>
        <v>17.099379694012296</v>
      </c>
      <c r="K8" s="172">
        <f t="shared" si="0"/>
        <v>17.18552320995785</v>
      </c>
      <c r="L8" s="170"/>
      <c r="M8" s="170"/>
      <c r="N8" s="170"/>
      <c r="O8" s="170"/>
      <c r="P8" s="170"/>
      <c r="Q8" s="171"/>
      <c r="R8" s="172"/>
      <c r="S8" s="172"/>
      <c r="T8" s="172"/>
      <c r="U8" s="172"/>
      <c r="V8" s="172"/>
      <c r="W8" s="172"/>
      <c r="X8" s="172"/>
      <c r="Y8" s="172"/>
      <c r="Z8" s="172"/>
      <c r="AA8" s="172"/>
      <c r="AB8" s="170"/>
    </row>
    <row r="9" spans="1:28" ht="15.5">
      <c r="A9" s="848">
        <v>100</v>
      </c>
      <c r="B9" s="172">
        <f t="shared" ref="B9:K44" si="1">100*1.24*1.96*SQRT((B$48*(1-B$48))/$A9)</f>
        <v>5.2969339961906261</v>
      </c>
      <c r="C9" s="172">
        <f t="shared" si="0"/>
        <v>7.2911999999999999</v>
      </c>
      <c r="D9" s="172">
        <f t="shared" si="0"/>
        <v>8.6782638263652725</v>
      </c>
      <c r="E9" s="172">
        <f t="shared" si="0"/>
        <v>9.7216000000000005</v>
      </c>
      <c r="F9" s="172">
        <f t="shared" si="0"/>
        <v>10.523940706788498</v>
      </c>
      <c r="G9" s="172">
        <f t="shared" si="0"/>
        <v>11.137491969020672</v>
      </c>
      <c r="H9" s="172">
        <f t="shared" si="0"/>
        <v>11.592269175618721</v>
      </c>
      <c r="I9" s="172">
        <f t="shared" si="0"/>
        <v>11.906479741720471</v>
      </c>
      <c r="J9" s="172">
        <f t="shared" si="0"/>
        <v>12.091087335719646</v>
      </c>
      <c r="K9" s="172">
        <f t="shared" si="0"/>
        <v>12.152000000000001</v>
      </c>
      <c r="L9" s="170"/>
      <c r="M9" s="193"/>
      <c r="N9" s="173"/>
      <c r="O9" s="173"/>
      <c r="P9" s="173"/>
      <c r="Q9" s="171"/>
      <c r="R9" s="172"/>
      <c r="S9" s="172"/>
      <c r="T9" s="172"/>
      <c r="U9" s="172"/>
      <c r="V9" s="172"/>
      <c r="W9" s="172"/>
      <c r="X9" s="172"/>
      <c r="Y9" s="172"/>
      <c r="Z9" s="172"/>
      <c r="AA9" s="172"/>
      <c r="AB9" s="170"/>
    </row>
    <row r="10" spans="1:28" ht="15.5">
      <c r="A10" s="848">
        <v>200</v>
      </c>
      <c r="B10" s="172">
        <f t="shared" si="1"/>
        <v>3.7454979482039499</v>
      </c>
      <c r="C10" s="172">
        <f t="shared" si="0"/>
        <v>5.1556569629873552</v>
      </c>
      <c r="D10" s="172">
        <f t="shared" si="0"/>
        <v>6.1364592005487983</v>
      </c>
      <c r="E10" s="172">
        <f t="shared" si="0"/>
        <v>6.8742092839831415</v>
      </c>
      <c r="F10" s="172">
        <f t="shared" si="0"/>
        <v>7.4415498385752947</v>
      </c>
      <c r="G10" s="172">
        <f t="shared" si="0"/>
        <v>7.8753960967052308</v>
      </c>
      <c r="H10" s="172">
        <f t="shared" si="0"/>
        <v>8.1969721434197886</v>
      </c>
      <c r="I10" s="172">
        <f t="shared" si="0"/>
        <v>8.4191525654307977</v>
      </c>
      <c r="J10" s="172">
        <f t="shared" si="0"/>
        <v>8.5496898470061478</v>
      </c>
      <c r="K10" s="172">
        <f t="shared" si="0"/>
        <v>8.592761604978925</v>
      </c>
      <c r="L10" s="170"/>
      <c r="M10" s="170"/>
      <c r="N10" s="173"/>
      <c r="O10" s="173"/>
      <c r="P10" s="173"/>
      <c r="Q10" s="171"/>
      <c r="R10" s="172"/>
      <c r="S10" s="172"/>
      <c r="T10" s="172"/>
      <c r="U10" s="172"/>
      <c r="V10" s="172"/>
      <c r="W10" s="172"/>
      <c r="X10" s="172"/>
      <c r="Y10" s="172"/>
      <c r="Z10" s="172"/>
      <c r="AA10" s="172"/>
      <c r="AB10" s="170"/>
    </row>
    <row r="11" spans="1:28" ht="15.5">
      <c r="A11" s="848">
        <v>300</v>
      </c>
      <c r="B11" s="172">
        <f t="shared" si="1"/>
        <v>3.058186268580338</v>
      </c>
      <c r="C11" s="172">
        <f t="shared" si="0"/>
        <v>4.2095762827153989</v>
      </c>
      <c r="D11" s="172">
        <f t="shared" si="0"/>
        <v>5.0103979562505812</v>
      </c>
      <c r="E11" s="172">
        <f t="shared" si="0"/>
        <v>5.6127683769538663</v>
      </c>
      <c r="F11" s="172">
        <f t="shared" si="0"/>
        <v>6.0760000000000005</v>
      </c>
      <c r="G11" s="172">
        <f t="shared" si="0"/>
        <v>6.4302339864113804</v>
      </c>
      <c r="H11" s="172">
        <f t="shared" si="0"/>
        <v>6.6927997290620702</v>
      </c>
      <c r="I11" s="172">
        <f t="shared" si="0"/>
        <v>6.8742092839831406</v>
      </c>
      <c r="J11" s="172">
        <f t="shared" si="0"/>
        <v>6.980792528073013</v>
      </c>
      <c r="K11" s="172">
        <f t="shared" si="0"/>
        <v>7.0159604711923329</v>
      </c>
      <c r="L11" s="170"/>
      <c r="M11" s="170"/>
      <c r="N11" s="173"/>
      <c r="O11" s="173"/>
      <c r="P11" s="173"/>
      <c r="Q11" s="171"/>
      <c r="R11" s="172"/>
      <c r="S11" s="172"/>
      <c r="T11" s="172"/>
      <c r="U11" s="172"/>
      <c r="V11" s="172"/>
      <c r="W11" s="172"/>
      <c r="X11" s="172"/>
      <c r="Y11" s="172"/>
      <c r="Z11" s="172"/>
      <c r="AA11" s="172"/>
      <c r="AB11" s="170"/>
    </row>
    <row r="12" spans="1:28" ht="15.5">
      <c r="A12" s="848">
        <v>400</v>
      </c>
      <c r="B12" s="172">
        <f t="shared" si="1"/>
        <v>2.6484669980953131</v>
      </c>
      <c r="C12" s="172">
        <f t="shared" si="0"/>
        <v>3.6456</v>
      </c>
      <c r="D12" s="172">
        <f t="shared" si="0"/>
        <v>4.3391319131826362</v>
      </c>
      <c r="E12" s="172">
        <f t="shared" si="0"/>
        <v>4.8608000000000002</v>
      </c>
      <c r="F12" s="172">
        <f t="shared" si="0"/>
        <v>5.2619703533942488</v>
      </c>
      <c r="G12" s="172">
        <f t="shared" si="0"/>
        <v>5.5687459845103362</v>
      </c>
      <c r="H12" s="172">
        <f t="shared" si="0"/>
        <v>5.7961345878093606</v>
      </c>
      <c r="I12" s="172">
        <f t="shared" si="0"/>
        <v>5.9532398708602354</v>
      </c>
      <c r="J12" s="172">
        <f t="shared" si="0"/>
        <v>6.0455436678598229</v>
      </c>
      <c r="K12" s="172">
        <f t="shared" si="0"/>
        <v>6.0760000000000005</v>
      </c>
      <c r="L12" s="170"/>
      <c r="M12" s="170"/>
      <c r="N12" s="173"/>
      <c r="O12" s="173"/>
      <c r="P12" s="173"/>
      <c r="Q12" s="171"/>
      <c r="R12" s="172"/>
      <c r="S12" s="172"/>
      <c r="T12" s="172"/>
      <c r="U12" s="172"/>
      <c r="V12" s="172"/>
      <c r="W12" s="172"/>
      <c r="X12" s="172"/>
      <c r="Y12" s="172"/>
      <c r="Z12" s="172"/>
      <c r="AA12" s="172"/>
      <c r="AB12" s="170"/>
    </row>
    <row r="13" spans="1:28" ht="15.5">
      <c r="A13" s="848">
        <v>500</v>
      </c>
      <c r="B13" s="172">
        <f t="shared" si="1"/>
        <v>2.3688608975623704</v>
      </c>
      <c r="C13" s="172">
        <f t="shared" si="0"/>
        <v>3.2607237675092935</v>
      </c>
      <c r="D13" s="172">
        <f t="shared" si="0"/>
        <v>3.8810375684860361</v>
      </c>
      <c r="E13" s="172">
        <f t="shared" si="0"/>
        <v>4.347631690012391</v>
      </c>
      <c r="F13" s="172">
        <f t="shared" si="0"/>
        <v>4.7064493623112531</v>
      </c>
      <c r="G13" s="172">
        <f t="shared" si="0"/>
        <v>4.9808378283176413</v>
      </c>
      <c r="H13" s="172">
        <f t="shared" si="0"/>
        <v>5.1842203780317826</v>
      </c>
      <c r="I13" s="172">
        <f t="shared" si="0"/>
        <v>5.3247396150422226</v>
      </c>
      <c r="J13" s="172">
        <f t="shared" si="0"/>
        <v>5.4072986409111889</v>
      </c>
      <c r="K13" s="172">
        <f t="shared" si="0"/>
        <v>5.434539612515489</v>
      </c>
      <c r="L13" s="170"/>
      <c r="M13" s="170"/>
      <c r="N13" s="173"/>
      <c r="O13" s="173"/>
      <c r="P13" s="173"/>
      <c r="Q13" s="171"/>
      <c r="R13" s="172"/>
      <c r="S13" s="172"/>
      <c r="T13" s="172"/>
      <c r="U13" s="172"/>
      <c r="V13" s="172"/>
      <c r="W13" s="172"/>
      <c r="X13" s="172"/>
      <c r="Y13" s="172"/>
      <c r="Z13" s="172"/>
      <c r="AA13" s="172"/>
      <c r="AB13" s="170"/>
    </row>
    <row r="14" spans="1:28" ht="15.5">
      <c r="A14" s="848">
        <v>600</v>
      </c>
      <c r="B14" s="172">
        <f t="shared" si="1"/>
        <v>2.1624642486447412</v>
      </c>
      <c r="C14" s="172">
        <f t="shared" si="0"/>
        <v>2.9766199354301182</v>
      </c>
      <c r="D14" s="172">
        <f t="shared" si="0"/>
        <v>3.5428863713080045</v>
      </c>
      <c r="E14" s="172">
        <f t="shared" si="0"/>
        <v>3.968826580573491</v>
      </c>
      <c r="F14" s="172">
        <f t="shared" si="0"/>
        <v>4.2963808024894625</v>
      </c>
      <c r="G14" s="172">
        <f t="shared" si="0"/>
        <v>4.5468620564076936</v>
      </c>
      <c r="H14" s="172">
        <f t="shared" si="0"/>
        <v>4.7325240735432779</v>
      </c>
      <c r="I14" s="172">
        <f t="shared" si="0"/>
        <v>4.8608000000000002</v>
      </c>
      <c r="J14" s="172">
        <f t="shared" si="0"/>
        <v>4.93616573465681</v>
      </c>
      <c r="K14" s="172">
        <f t="shared" si="0"/>
        <v>4.9610332257168634</v>
      </c>
      <c r="L14" s="170"/>
      <c r="M14" s="170"/>
      <c r="N14" s="173"/>
      <c r="O14" s="173"/>
      <c r="P14" s="173"/>
      <c r="Q14" s="171"/>
      <c r="R14" s="172"/>
      <c r="S14" s="172"/>
      <c r="T14" s="172"/>
      <c r="U14" s="172"/>
      <c r="V14" s="172"/>
      <c r="W14" s="172"/>
      <c r="X14" s="172"/>
      <c r="Y14" s="172"/>
      <c r="Z14" s="172"/>
      <c r="AA14" s="172"/>
      <c r="AB14" s="170"/>
    </row>
    <row r="15" spans="1:28" ht="15.5">
      <c r="A15" s="848">
        <v>700</v>
      </c>
      <c r="B15" s="172">
        <f t="shared" si="1"/>
        <v>2.00205286643485</v>
      </c>
      <c r="C15" s="172">
        <f t="shared" si="0"/>
        <v>2.7558145656048776</v>
      </c>
      <c r="D15" s="172">
        <f t="shared" si="0"/>
        <v>3.2800754137671895</v>
      </c>
      <c r="E15" s="172">
        <f t="shared" si="0"/>
        <v>3.6744194208065037</v>
      </c>
      <c r="F15" s="172">
        <f t="shared" si="0"/>
        <v>3.977675703221669</v>
      </c>
      <c r="G15" s="172">
        <f t="shared" si="0"/>
        <v>4.2095762827153989</v>
      </c>
      <c r="H15" s="172">
        <f t="shared" si="0"/>
        <v>4.3814659099438389</v>
      </c>
      <c r="I15" s="172">
        <f t="shared" si="0"/>
        <v>4.5002263409744181</v>
      </c>
      <c r="J15" s="172">
        <f t="shared" si="0"/>
        <v>4.570001452953818</v>
      </c>
      <c r="K15" s="172">
        <f t="shared" si="0"/>
        <v>4.593024276008129</v>
      </c>
      <c r="L15" s="170"/>
      <c r="M15" s="170"/>
      <c r="N15" s="173"/>
      <c r="O15" s="173"/>
      <c r="P15" s="173"/>
      <c r="Q15" s="171"/>
      <c r="R15" s="172"/>
      <c r="S15" s="172"/>
      <c r="T15" s="172"/>
      <c r="U15" s="172"/>
      <c r="V15" s="172"/>
      <c r="W15" s="172"/>
      <c r="X15" s="172"/>
      <c r="Y15" s="172"/>
      <c r="Z15" s="172"/>
      <c r="AA15" s="172"/>
      <c r="AB15" s="170"/>
    </row>
    <row r="16" spans="1:28" ht="15.5">
      <c r="A16" s="848">
        <v>800</v>
      </c>
      <c r="B16" s="172">
        <f t="shared" si="1"/>
        <v>1.8727489741019749</v>
      </c>
      <c r="C16" s="172">
        <f t="shared" si="0"/>
        <v>2.5778284814936776</v>
      </c>
      <c r="D16" s="172">
        <f t="shared" si="0"/>
        <v>3.0682296002743992</v>
      </c>
      <c r="E16" s="172">
        <f t="shared" si="0"/>
        <v>3.4371046419915707</v>
      </c>
      <c r="F16" s="172">
        <f t="shared" si="0"/>
        <v>3.7207749192876474</v>
      </c>
      <c r="G16" s="172">
        <f t="shared" si="0"/>
        <v>3.9376980483526154</v>
      </c>
      <c r="H16" s="172">
        <f t="shared" si="0"/>
        <v>4.0984860717098943</v>
      </c>
      <c r="I16" s="172">
        <f t="shared" si="0"/>
        <v>4.2095762827153989</v>
      </c>
      <c r="J16" s="172">
        <f t="shared" si="0"/>
        <v>4.2748449235030739</v>
      </c>
      <c r="K16" s="172">
        <f t="shared" si="0"/>
        <v>4.2963808024894625</v>
      </c>
      <c r="L16" s="170"/>
      <c r="M16" s="170"/>
      <c r="N16" s="173"/>
      <c r="O16" s="173"/>
      <c r="P16" s="173"/>
      <c r="Q16" s="171"/>
      <c r="R16" s="172"/>
      <c r="S16" s="172"/>
      <c r="T16" s="172"/>
      <c r="U16" s="172"/>
      <c r="V16" s="172"/>
      <c r="W16" s="172"/>
      <c r="X16" s="172"/>
      <c r="Y16" s="172"/>
      <c r="Z16" s="172"/>
      <c r="AA16" s="172"/>
      <c r="AB16" s="170"/>
    </row>
    <row r="17" spans="1:28" ht="15.5">
      <c r="A17" s="848">
        <v>900</v>
      </c>
      <c r="B17" s="172">
        <f t="shared" si="1"/>
        <v>1.7656446653968756</v>
      </c>
      <c r="C17" s="172">
        <f t="shared" si="0"/>
        <v>2.4304000000000001</v>
      </c>
      <c r="D17" s="172">
        <f t="shared" si="0"/>
        <v>2.8927546087884237</v>
      </c>
      <c r="E17" s="172">
        <f t="shared" si="0"/>
        <v>3.2405333333333335</v>
      </c>
      <c r="F17" s="172">
        <f t="shared" si="0"/>
        <v>3.5079802355961665</v>
      </c>
      <c r="G17" s="172">
        <f t="shared" si="0"/>
        <v>3.7124973230068909</v>
      </c>
      <c r="H17" s="172">
        <f t="shared" si="0"/>
        <v>3.8640897252062412</v>
      </c>
      <c r="I17" s="172">
        <f t="shared" si="0"/>
        <v>3.968826580573491</v>
      </c>
      <c r="J17" s="172">
        <f t="shared" si="0"/>
        <v>4.0303624452398816</v>
      </c>
      <c r="K17" s="172">
        <f t="shared" si="0"/>
        <v>4.0506666666666664</v>
      </c>
      <c r="L17" s="170"/>
      <c r="M17" s="170"/>
      <c r="N17" s="173"/>
      <c r="O17" s="173"/>
      <c r="P17" s="173"/>
      <c r="Q17" s="171"/>
      <c r="R17" s="172"/>
      <c r="S17" s="172"/>
      <c r="T17" s="172"/>
      <c r="U17" s="172"/>
      <c r="V17" s="172"/>
      <c r="W17" s="172"/>
      <c r="X17" s="172"/>
      <c r="Y17" s="172"/>
      <c r="Z17" s="172"/>
      <c r="AA17" s="172"/>
      <c r="AB17" s="170"/>
    </row>
    <row r="18" spans="1:28" ht="15.5">
      <c r="A18" s="848">
        <v>1000</v>
      </c>
      <c r="B18" s="172">
        <f t="shared" si="1"/>
        <v>1.6750376043540036</v>
      </c>
      <c r="C18" s="172">
        <f t="shared" si="0"/>
        <v>2.3056798875819684</v>
      </c>
      <c r="D18" s="172">
        <f t="shared" si="0"/>
        <v>2.7443079827162258</v>
      </c>
      <c r="E18" s="172">
        <f t="shared" si="0"/>
        <v>3.0742398501092922</v>
      </c>
      <c r="F18" s="172">
        <f t="shared" si="0"/>
        <v>3.3279622594013891</v>
      </c>
      <c r="G18" s="172">
        <f t="shared" si="0"/>
        <v>3.5219842043938812</v>
      </c>
      <c r="H18" s="172">
        <f t="shared" si="0"/>
        <v>3.6657973844717602</v>
      </c>
      <c r="I18" s="172">
        <f t="shared" si="0"/>
        <v>3.7651594898490024</v>
      </c>
      <c r="J18" s="172">
        <f t="shared" si="0"/>
        <v>3.8235375368891047</v>
      </c>
      <c r="K18" s="172">
        <f t="shared" si="0"/>
        <v>3.8427998126366143</v>
      </c>
      <c r="L18" s="170"/>
      <c r="M18" s="170"/>
      <c r="N18" s="173"/>
      <c r="O18" s="173"/>
      <c r="P18" s="173"/>
      <c r="Q18" s="174"/>
      <c r="R18" s="172"/>
      <c r="S18" s="172"/>
      <c r="T18" s="172"/>
      <c r="U18" s="172"/>
      <c r="V18" s="172"/>
      <c r="W18" s="172"/>
      <c r="X18" s="172"/>
      <c r="Y18" s="172"/>
      <c r="Z18" s="172"/>
      <c r="AA18" s="172"/>
      <c r="AB18" s="170"/>
    </row>
    <row r="19" spans="1:28" ht="15.5">
      <c r="A19" s="848">
        <v>1200</v>
      </c>
      <c r="B19" s="172">
        <f t="shared" si="1"/>
        <v>1.529093134290169</v>
      </c>
      <c r="C19" s="172">
        <f t="shared" si="0"/>
        <v>2.1047881413576994</v>
      </c>
      <c r="D19" s="172">
        <f t="shared" si="0"/>
        <v>2.5051989781252906</v>
      </c>
      <c r="E19" s="172">
        <f t="shared" si="0"/>
        <v>2.8063841884769332</v>
      </c>
      <c r="F19" s="172">
        <f t="shared" si="0"/>
        <v>3.0380000000000003</v>
      </c>
      <c r="G19" s="172">
        <f t="shared" si="0"/>
        <v>3.2151169932056902</v>
      </c>
      <c r="H19" s="172">
        <f t="shared" si="0"/>
        <v>3.3463998645310351</v>
      </c>
      <c r="I19" s="172">
        <f t="shared" si="0"/>
        <v>3.4371046419915703</v>
      </c>
      <c r="J19" s="172">
        <f t="shared" si="0"/>
        <v>3.4903962640365065</v>
      </c>
      <c r="K19" s="172">
        <f t="shared" si="0"/>
        <v>3.5079802355961665</v>
      </c>
      <c r="L19" s="170"/>
      <c r="M19" s="170"/>
      <c r="N19" s="173"/>
      <c r="O19" s="173"/>
      <c r="P19" s="173"/>
      <c r="Q19" s="174"/>
      <c r="R19" s="172"/>
      <c r="S19" s="172"/>
      <c r="T19" s="172"/>
      <c r="U19" s="172"/>
      <c r="V19" s="172"/>
      <c r="W19" s="172"/>
      <c r="X19" s="172"/>
      <c r="Y19" s="172"/>
      <c r="Z19" s="172"/>
      <c r="AA19" s="172"/>
      <c r="AB19" s="170"/>
    </row>
    <row r="20" spans="1:28" ht="15.5">
      <c r="A20" s="1006">
        <v>1400</v>
      </c>
      <c r="B20" s="172">
        <f t="shared" si="1"/>
        <v>1.4156651581500479</v>
      </c>
      <c r="C20" s="172">
        <f t="shared" si="0"/>
        <v>1.9486551670318688</v>
      </c>
      <c r="D20" s="172">
        <f t="shared" si="0"/>
        <v>2.3193635678780504</v>
      </c>
      <c r="E20" s="172">
        <f t="shared" si="0"/>
        <v>2.5982068893758248</v>
      </c>
      <c r="F20" s="172">
        <f t="shared" si="0"/>
        <v>2.8126414631090113</v>
      </c>
      <c r="G20" s="172">
        <f t="shared" si="0"/>
        <v>2.9766199354301177</v>
      </c>
      <c r="H20" s="172">
        <f t="shared" si="0"/>
        <v>3.098164256458976</v>
      </c>
      <c r="I20" s="172">
        <f t="shared" si="0"/>
        <v>3.1821405625773349</v>
      </c>
      <c r="J20" s="172">
        <f t="shared" si="0"/>
        <v>3.2314790174160191</v>
      </c>
      <c r="K20" s="172">
        <f t="shared" si="0"/>
        <v>3.2477586117197812</v>
      </c>
      <c r="L20" s="170"/>
      <c r="M20" s="170"/>
      <c r="N20" s="173"/>
      <c r="O20" s="173"/>
      <c r="P20" s="173"/>
      <c r="Q20" s="174"/>
      <c r="R20" s="172"/>
      <c r="S20" s="172"/>
      <c r="T20" s="172"/>
      <c r="U20" s="172"/>
      <c r="V20" s="172"/>
      <c r="W20" s="172"/>
      <c r="X20" s="172"/>
      <c r="Y20" s="172"/>
      <c r="Z20" s="172"/>
      <c r="AA20" s="172"/>
      <c r="AB20" s="170"/>
    </row>
    <row r="21" spans="1:28" ht="15.5">
      <c r="A21" s="1006">
        <v>1600</v>
      </c>
      <c r="B21" s="172">
        <f t="shared" si="1"/>
        <v>1.3242334990476565</v>
      </c>
      <c r="C21" s="172">
        <f t="shared" si="0"/>
        <v>1.8228</v>
      </c>
      <c r="D21" s="172">
        <f t="shared" si="0"/>
        <v>2.1695659565913181</v>
      </c>
      <c r="E21" s="172">
        <f t="shared" si="0"/>
        <v>2.4304000000000001</v>
      </c>
      <c r="F21" s="172">
        <f t="shared" si="0"/>
        <v>2.6309851766971244</v>
      </c>
      <c r="G21" s="172">
        <f t="shared" si="0"/>
        <v>2.7843729922551681</v>
      </c>
      <c r="H21" s="172">
        <f t="shared" si="0"/>
        <v>2.8980672939046803</v>
      </c>
      <c r="I21" s="172">
        <f t="shared" si="0"/>
        <v>2.9766199354301177</v>
      </c>
      <c r="J21" s="172">
        <f t="shared" si="0"/>
        <v>3.0227718339299114</v>
      </c>
      <c r="K21" s="172">
        <f t="shared" si="0"/>
        <v>3.0380000000000003</v>
      </c>
      <c r="L21" s="170"/>
      <c r="M21" s="170"/>
      <c r="N21" s="173"/>
      <c r="O21" s="173"/>
      <c r="P21" s="173"/>
      <c r="Q21" s="174"/>
      <c r="R21" s="172"/>
      <c r="S21" s="172"/>
      <c r="T21" s="172"/>
      <c r="U21" s="172"/>
      <c r="V21" s="172"/>
      <c r="W21" s="172"/>
      <c r="X21" s="172"/>
      <c r="Y21" s="172"/>
      <c r="Z21" s="172"/>
      <c r="AA21" s="172"/>
      <c r="AB21" s="170"/>
    </row>
    <row r="22" spans="1:28" ht="15.5">
      <c r="A22" s="1006">
        <v>1800</v>
      </c>
      <c r="B22" s="172">
        <f t="shared" si="1"/>
        <v>1.2484993160679831</v>
      </c>
      <c r="C22" s="172">
        <f t="shared" si="0"/>
        <v>1.7185523209957854</v>
      </c>
      <c r="D22" s="172">
        <f t="shared" si="0"/>
        <v>2.0454864001829329</v>
      </c>
      <c r="E22" s="172">
        <f t="shared" si="0"/>
        <v>2.2914030946610469</v>
      </c>
      <c r="F22" s="172">
        <f t="shared" si="0"/>
        <v>2.4805166128584317</v>
      </c>
      <c r="G22" s="172">
        <f t="shared" si="0"/>
        <v>2.6251320322350771</v>
      </c>
      <c r="H22" s="172">
        <f t="shared" si="0"/>
        <v>2.7323240478065962</v>
      </c>
      <c r="I22" s="172">
        <f t="shared" si="0"/>
        <v>2.8063841884769332</v>
      </c>
      <c r="J22" s="172">
        <f t="shared" si="0"/>
        <v>2.8498966156687158</v>
      </c>
      <c r="K22" s="172">
        <f t="shared" si="0"/>
        <v>2.8642538683263083</v>
      </c>
      <c r="L22" s="170"/>
      <c r="M22" s="170"/>
      <c r="N22" s="173"/>
      <c r="O22" s="173"/>
      <c r="P22" s="173"/>
      <c r="Q22" s="174"/>
      <c r="R22" s="172"/>
      <c r="S22" s="172"/>
      <c r="T22" s="172"/>
      <c r="U22" s="172"/>
      <c r="V22" s="172"/>
      <c r="W22" s="172"/>
      <c r="X22" s="172"/>
      <c r="Y22" s="172"/>
      <c r="Z22" s="172"/>
      <c r="AA22" s="172"/>
      <c r="AB22" s="170"/>
    </row>
    <row r="23" spans="1:28" ht="15.5">
      <c r="A23" s="1006">
        <v>2000</v>
      </c>
      <c r="B23" s="172">
        <f t="shared" si="1"/>
        <v>1.1844304487811852</v>
      </c>
      <c r="C23" s="172">
        <f t="shared" si="0"/>
        <v>1.6303618837546467</v>
      </c>
      <c r="D23" s="172">
        <f t="shared" si="0"/>
        <v>1.940518784243018</v>
      </c>
      <c r="E23" s="172">
        <f t="shared" si="0"/>
        <v>2.1738158450061955</v>
      </c>
      <c r="F23" s="172">
        <f t="shared" si="0"/>
        <v>2.3532246811556266</v>
      </c>
      <c r="G23" s="172">
        <f t="shared" si="0"/>
        <v>2.4904189141588207</v>
      </c>
      <c r="H23" s="172">
        <f t="shared" si="0"/>
        <v>2.5921101890158913</v>
      </c>
      <c r="I23" s="172">
        <f t="shared" si="0"/>
        <v>2.6623698075211113</v>
      </c>
      <c r="J23" s="172">
        <f t="shared" si="0"/>
        <v>2.7036493204555945</v>
      </c>
      <c r="K23" s="172">
        <f t="shared" si="0"/>
        <v>2.7172698062577445</v>
      </c>
      <c r="L23" s="170"/>
      <c r="M23" s="170"/>
      <c r="N23" s="173"/>
      <c r="O23" s="173"/>
      <c r="P23" s="173"/>
      <c r="Q23" s="174"/>
      <c r="R23" s="172"/>
      <c r="S23" s="172"/>
      <c r="T23" s="172"/>
      <c r="U23" s="172"/>
      <c r="V23" s="172"/>
      <c r="W23" s="172"/>
      <c r="X23" s="172"/>
      <c r="Y23" s="172"/>
      <c r="Z23" s="172"/>
      <c r="AA23" s="172"/>
      <c r="AB23" s="170"/>
    </row>
    <row r="24" spans="1:28" ht="15.5">
      <c r="A24" s="848">
        <v>2500</v>
      </c>
      <c r="B24" s="172">
        <f t="shared" si="1"/>
        <v>1.0593867992381252</v>
      </c>
      <c r="C24" s="172">
        <f t="shared" si="1"/>
        <v>1.45824</v>
      </c>
      <c r="D24" s="172">
        <f t="shared" si="1"/>
        <v>1.7356527652730542</v>
      </c>
      <c r="E24" s="172">
        <f t="shared" si="1"/>
        <v>1.94432</v>
      </c>
      <c r="F24" s="172">
        <f t="shared" si="1"/>
        <v>2.1047881413576994</v>
      </c>
      <c r="G24" s="172">
        <f t="shared" si="1"/>
        <v>2.2274983938041344</v>
      </c>
      <c r="H24" s="172">
        <f t="shared" si="1"/>
        <v>2.3184538351237447</v>
      </c>
      <c r="I24" s="172">
        <f t="shared" si="1"/>
        <v>2.3812959483440945</v>
      </c>
      <c r="J24" s="172">
        <f t="shared" si="1"/>
        <v>2.4182174671439292</v>
      </c>
      <c r="K24" s="172">
        <f t="shared" si="1"/>
        <v>2.4304000000000001</v>
      </c>
      <c r="L24" s="170"/>
      <c r="M24" s="170"/>
      <c r="N24" s="173"/>
      <c r="O24" s="173"/>
      <c r="P24" s="173"/>
      <c r="Q24" s="174"/>
      <c r="R24" s="172"/>
      <c r="S24" s="172"/>
      <c r="T24" s="172"/>
      <c r="U24" s="172"/>
      <c r="V24" s="172"/>
      <c r="W24" s="172"/>
      <c r="X24" s="172"/>
      <c r="Y24" s="172"/>
      <c r="Z24" s="172"/>
      <c r="AA24" s="172"/>
      <c r="AB24" s="170"/>
    </row>
    <row r="25" spans="1:28" ht="15.5">
      <c r="A25" s="848">
        <v>3000</v>
      </c>
      <c r="B25" s="172">
        <f t="shared" si="1"/>
        <v>0.9670834117765299</v>
      </c>
      <c r="C25" s="172">
        <f t="shared" si="1"/>
        <v>1.3311849037605556</v>
      </c>
      <c r="D25" s="172">
        <f t="shared" si="1"/>
        <v>1.5844269525604517</v>
      </c>
      <c r="E25" s="172">
        <f t="shared" si="1"/>
        <v>1.7749132050140743</v>
      </c>
      <c r="F25" s="172">
        <f t="shared" si="1"/>
        <v>1.9213999063183071</v>
      </c>
      <c r="G25" s="172">
        <f t="shared" si="1"/>
        <v>2.0334185284884168</v>
      </c>
      <c r="H25" s="172">
        <f t="shared" si="1"/>
        <v>2.1164491067193967</v>
      </c>
      <c r="I25" s="172">
        <f t="shared" si="1"/>
        <v>2.1738158450061951</v>
      </c>
      <c r="J25" s="172">
        <f t="shared" si="1"/>
        <v>2.2075204261795633</v>
      </c>
      <c r="K25" s="172">
        <f t="shared" si="1"/>
        <v>2.2186415062675926</v>
      </c>
      <c r="L25" s="170"/>
      <c r="M25" s="170"/>
      <c r="N25" s="173"/>
      <c r="O25" s="173"/>
      <c r="P25" s="173"/>
      <c r="Q25" s="174"/>
      <c r="R25" s="172"/>
      <c r="S25" s="172"/>
      <c r="T25" s="172"/>
      <c r="U25" s="172"/>
      <c r="V25" s="172"/>
      <c r="W25" s="172"/>
      <c r="X25" s="172"/>
      <c r="Y25" s="172"/>
      <c r="Z25" s="172"/>
      <c r="AA25" s="172"/>
      <c r="AB25" s="170"/>
    </row>
    <row r="26" spans="1:28" ht="15.5">
      <c r="A26" s="848">
        <v>3500</v>
      </c>
      <c r="B26" s="172">
        <f t="shared" si="1"/>
        <v>0.89534526077932641</v>
      </c>
      <c r="C26" s="172">
        <f t="shared" si="1"/>
        <v>1.2324377404153122</v>
      </c>
      <c r="D26" s="172">
        <f t="shared" si="1"/>
        <v>1.4668943193018371</v>
      </c>
      <c r="E26" s="172">
        <f t="shared" si="1"/>
        <v>1.6432503205537494</v>
      </c>
      <c r="F26" s="172">
        <f t="shared" si="1"/>
        <v>1.7788706529705862</v>
      </c>
      <c r="G26" s="172">
        <f t="shared" si="1"/>
        <v>1.8825797449245012</v>
      </c>
      <c r="H26" s="172">
        <f t="shared" si="1"/>
        <v>1.9594511231464795</v>
      </c>
      <c r="I26" s="172">
        <f t="shared" si="1"/>
        <v>2.0125624025107891</v>
      </c>
      <c r="J26" s="172">
        <f t="shared" si="1"/>
        <v>2.0437667812155085</v>
      </c>
      <c r="K26" s="172">
        <f t="shared" si="1"/>
        <v>2.0540629006921867</v>
      </c>
      <c r="L26" s="170"/>
      <c r="M26" s="170"/>
      <c r="N26" s="173"/>
      <c r="O26" s="173"/>
      <c r="P26" s="173"/>
      <c r="Q26" s="174"/>
      <c r="R26" s="172"/>
      <c r="S26" s="172"/>
      <c r="T26" s="172"/>
      <c r="U26" s="172"/>
      <c r="V26" s="172"/>
      <c r="W26" s="172"/>
      <c r="X26" s="172"/>
      <c r="Y26" s="172"/>
      <c r="Z26" s="172"/>
      <c r="AA26" s="172"/>
      <c r="AB26" s="170"/>
    </row>
    <row r="27" spans="1:28" ht="15.5">
      <c r="A27" s="848">
        <v>4000</v>
      </c>
      <c r="B27" s="172">
        <f t="shared" si="1"/>
        <v>0.83751880217700181</v>
      </c>
      <c r="C27" s="172">
        <f t="shared" si="1"/>
        <v>1.1528399437909842</v>
      </c>
      <c r="D27" s="172">
        <f t="shared" si="1"/>
        <v>1.3721539913581129</v>
      </c>
      <c r="E27" s="172">
        <f t="shared" si="1"/>
        <v>1.5371199250546461</v>
      </c>
      <c r="F27" s="172">
        <f t="shared" si="1"/>
        <v>1.6639811297006946</v>
      </c>
      <c r="G27" s="172">
        <f t="shared" si="1"/>
        <v>1.7609921021969406</v>
      </c>
      <c r="H27" s="172">
        <f t="shared" si="1"/>
        <v>1.8328986922358801</v>
      </c>
      <c r="I27" s="329">
        <f t="shared" si="1"/>
        <v>1.8825797449245012</v>
      </c>
      <c r="J27" s="172">
        <f t="shared" si="1"/>
        <v>1.9117687684445523</v>
      </c>
      <c r="K27" s="172">
        <f t="shared" si="1"/>
        <v>1.9213999063183071</v>
      </c>
      <c r="L27" s="170"/>
      <c r="M27" s="170"/>
      <c r="N27" s="173"/>
      <c r="O27" s="173"/>
      <c r="P27" s="173"/>
      <c r="Q27" s="174"/>
      <c r="R27" s="172"/>
      <c r="S27" s="172"/>
      <c r="T27" s="172"/>
      <c r="U27" s="172"/>
      <c r="V27" s="172"/>
      <c r="W27" s="172"/>
      <c r="X27" s="172"/>
      <c r="Y27" s="172"/>
      <c r="Z27" s="172"/>
      <c r="AA27" s="172"/>
      <c r="AB27" s="170"/>
    </row>
    <row r="28" spans="1:28" ht="15.5">
      <c r="A28" s="848">
        <v>5000</v>
      </c>
      <c r="B28" s="172">
        <f t="shared" si="1"/>
        <v>0.74909958964079004</v>
      </c>
      <c r="C28" s="172">
        <f t="shared" si="1"/>
        <v>1.031131392597471</v>
      </c>
      <c r="D28" s="172">
        <f t="shared" si="1"/>
        <v>1.2272918401097597</v>
      </c>
      <c r="E28" s="172">
        <f t="shared" si="1"/>
        <v>1.3748418567966283</v>
      </c>
      <c r="F28" s="172">
        <f t="shared" si="1"/>
        <v>1.4883099677150589</v>
      </c>
      <c r="G28" s="172">
        <f t="shared" si="1"/>
        <v>1.5750792193410461</v>
      </c>
      <c r="H28" s="172">
        <f t="shared" si="1"/>
        <v>1.6393944286839575</v>
      </c>
      <c r="I28" s="172">
        <f t="shared" si="1"/>
        <v>1.6838305130861597</v>
      </c>
      <c r="J28" s="172">
        <f t="shared" si="1"/>
        <v>1.7099379694012296</v>
      </c>
      <c r="K28" s="172">
        <f t="shared" si="1"/>
        <v>1.7185523209957851</v>
      </c>
      <c r="L28" s="170"/>
      <c r="M28" s="170"/>
      <c r="N28" s="173"/>
      <c r="O28" s="173"/>
      <c r="P28" s="173"/>
      <c r="Q28" s="174"/>
      <c r="R28" s="172"/>
      <c r="S28" s="172"/>
      <c r="T28" s="172"/>
      <c r="U28" s="172"/>
      <c r="V28" s="172"/>
      <c r="W28" s="172"/>
      <c r="X28" s="172"/>
      <c r="Y28" s="172"/>
      <c r="Z28" s="172"/>
      <c r="AA28" s="172"/>
      <c r="AB28" s="170"/>
    </row>
    <row r="29" spans="1:28" ht="15.5">
      <c r="A29" s="848">
        <v>6000</v>
      </c>
      <c r="B29" s="172">
        <f t="shared" si="1"/>
        <v>0.68383123844020655</v>
      </c>
      <c r="C29" s="172">
        <f t="shared" si="1"/>
        <v>0.94128987246225071</v>
      </c>
      <c r="D29" s="172">
        <f t="shared" si="1"/>
        <v>1.1203590424502317</v>
      </c>
      <c r="E29" s="172">
        <f t="shared" si="1"/>
        <v>1.2550531632830009</v>
      </c>
      <c r="F29" s="172">
        <f t="shared" si="1"/>
        <v>1.3586349031288723</v>
      </c>
      <c r="G29" s="172">
        <f t="shared" si="1"/>
        <v>1.4378440304845306</v>
      </c>
      <c r="H29" s="172">
        <f t="shared" si="1"/>
        <v>1.4965555153974965</v>
      </c>
      <c r="I29" s="172">
        <f t="shared" si="1"/>
        <v>1.5371199250546459</v>
      </c>
      <c r="J29" s="172">
        <f t="shared" si="1"/>
        <v>1.5609526629593864</v>
      </c>
      <c r="K29" s="172">
        <f t="shared" si="1"/>
        <v>1.568816454103751</v>
      </c>
      <c r="L29" s="170"/>
      <c r="M29" s="170"/>
      <c r="N29" s="173"/>
      <c r="O29" s="173"/>
      <c r="P29" s="173"/>
      <c r="Q29" s="174"/>
      <c r="R29" s="172"/>
      <c r="S29" s="172"/>
      <c r="T29" s="172"/>
      <c r="U29" s="172"/>
      <c r="V29" s="172"/>
      <c r="W29" s="172"/>
      <c r="X29" s="172"/>
      <c r="Y29" s="172"/>
      <c r="Z29" s="172"/>
      <c r="AA29" s="172"/>
      <c r="AB29" s="170"/>
    </row>
    <row r="30" spans="1:28" ht="15.5">
      <c r="A30" s="848">
        <v>7000</v>
      </c>
      <c r="B30" s="172">
        <f t="shared" si="1"/>
        <v>0.63310470540029951</v>
      </c>
      <c r="C30" s="172">
        <f t="shared" si="1"/>
        <v>0.8714650836378931</v>
      </c>
      <c r="D30" s="172">
        <f t="shared" si="1"/>
        <v>1.0372509204623537</v>
      </c>
      <c r="E30" s="172">
        <f t="shared" si="1"/>
        <v>1.1619534448505242</v>
      </c>
      <c r="F30" s="172">
        <f t="shared" si="1"/>
        <v>1.2578515015692431</v>
      </c>
      <c r="G30" s="172">
        <f t="shared" si="1"/>
        <v>1.3311849037605556</v>
      </c>
      <c r="H30" s="172">
        <f t="shared" si="1"/>
        <v>1.3855411765804724</v>
      </c>
      <c r="I30" s="172">
        <f t="shared" si="1"/>
        <v>1.4230965223764689</v>
      </c>
      <c r="J30" s="172">
        <f t="shared" si="1"/>
        <v>1.445161350161289</v>
      </c>
      <c r="K30" s="172">
        <f t="shared" si="1"/>
        <v>1.452441806063155</v>
      </c>
      <c r="L30" s="170"/>
      <c r="M30" s="170"/>
      <c r="N30" s="173"/>
      <c r="O30" s="173"/>
      <c r="P30" s="173"/>
      <c r="Q30" s="174"/>
      <c r="R30" s="172"/>
      <c r="S30" s="172"/>
      <c r="T30" s="172"/>
      <c r="U30" s="172"/>
      <c r="V30" s="172"/>
      <c r="W30" s="172"/>
      <c r="X30" s="172"/>
      <c r="Y30" s="172"/>
      <c r="Z30" s="172"/>
      <c r="AA30" s="172"/>
      <c r="AB30" s="170"/>
    </row>
    <row r="31" spans="1:28" ht="15.5">
      <c r="A31" s="848">
        <v>8000</v>
      </c>
      <c r="B31" s="172">
        <f t="shared" si="1"/>
        <v>0.5922152243905926</v>
      </c>
      <c r="C31" s="172">
        <f t="shared" si="1"/>
        <v>0.81518094187732337</v>
      </c>
      <c r="D31" s="172">
        <f t="shared" si="1"/>
        <v>0.97025939212150902</v>
      </c>
      <c r="E31" s="172">
        <f t="shared" si="1"/>
        <v>1.0869079225030978</v>
      </c>
      <c r="F31" s="172">
        <f t="shared" si="1"/>
        <v>1.1766123405778133</v>
      </c>
      <c r="G31" s="172">
        <f t="shared" si="1"/>
        <v>1.2452094570794103</v>
      </c>
      <c r="H31" s="172">
        <f t="shared" si="1"/>
        <v>1.2960550945079456</v>
      </c>
      <c r="I31" s="172">
        <f t="shared" si="1"/>
        <v>1.3311849037605556</v>
      </c>
      <c r="J31" s="172">
        <f t="shared" si="1"/>
        <v>1.3518246602277972</v>
      </c>
      <c r="K31" s="172">
        <f t="shared" si="1"/>
        <v>1.3586349031288723</v>
      </c>
      <c r="L31" s="170"/>
      <c r="M31" s="170"/>
      <c r="N31" s="173"/>
      <c r="O31" s="173"/>
      <c r="P31" s="173"/>
      <c r="Q31" s="174"/>
      <c r="R31" s="172"/>
      <c r="S31" s="172"/>
      <c r="T31" s="172"/>
      <c r="U31" s="172"/>
      <c r="V31" s="172"/>
      <c r="W31" s="172"/>
      <c r="X31" s="172"/>
      <c r="Y31" s="172"/>
      <c r="Z31" s="172"/>
      <c r="AA31" s="172"/>
      <c r="AB31" s="170"/>
    </row>
    <row r="32" spans="1:28" ht="15.5">
      <c r="A32" s="848">
        <v>9000</v>
      </c>
      <c r="B32" s="172">
        <f t="shared" si="1"/>
        <v>0.55834586811800124</v>
      </c>
      <c r="C32" s="172">
        <f t="shared" si="1"/>
        <v>0.76855996252732295</v>
      </c>
      <c r="D32" s="172">
        <f t="shared" si="1"/>
        <v>0.9147693275720753</v>
      </c>
      <c r="E32" s="172">
        <f t="shared" si="1"/>
        <v>1.0247466167030972</v>
      </c>
      <c r="F32" s="172">
        <f t="shared" si="1"/>
        <v>1.1093207531337963</v>
      </c>
      <c r="G32" s="172">
        <f t="shared" si="1"/>
        <v>1.1739947347979602</v>
      </c>
      <c r="H32" s="172">
        <f t="shared" si="1"/>
        <v>1.2219324614905869</v>
      </c>
      <c r="I32" s="172">
        <f t="shared" si="1"/>
        <v>1.2550531632830007</v>
      </c>
      <c r="J32" s="172">
        <f t="shared" si="1"/>
        <v>1.2745125122963683</v>
      </c>
      <c r="K32" s="172">
        <f t="shared" si="1"/>
        <v>1.2809332708788714</v>
      </c>
      <c r="L32" s="170"/>
      <c r="M32" s="170"/>
      <c r="N32" s="173"/>
      <c r="O32" s="173"/>
      <c r="P32" s="173"/>
      <c r="Q32" s="174"/>
      <c r="R32" s="172"/>
      <c r="S32" s="172"/>
      <c r="T32" s="172"/>
      <c r="U32" s="172"/>
      <c r="V32" s="172"/>
      <c r="W32" s="172"/>
      <c r="X32" s="172"/>
      <c r="Y32" s="172"/>
      <c r="Z32" s="172"/>
      <c r="AA32" s="172"/>
      <c r="AB32" s="170"/>
    </row>
    <row r="33" spans="1:28" ht="15.5">
      <c r="A33" s="848">
        <v>10000</v>
      </c>
      <c r="B33" s="172">
        <f t="shared" si="1"/>
        <v>0.52969339961906259</v>
      </c>
      <c r="C33" s="172">
        <f t="shared" si="1"/>
        <v>0.72911999999999999</v>
      </c>
      <c r="D33" s="172">
        <f t="shared" si="1"/>
        <v>0.86782638263652712</v>
      </c>
      <c r="E33" s="172">
        <f t="shared" si="1"/>
        <v>0.97216000000000002</v>
      </c>
      <c r="F33" s="172">
        <f t="shared" si="1"/>
        <v>1.0523940706788497</v>
      </c>
      <c r="G33" s="172">
        <f t="shared" si="1"/>
        <v>1.1137491969020672</v>
      </c>
      <c r="H33" s="172">
        <f t="shared" si="1"/>
        <v>1.1592269175618723</v>
      </c>
      <c r="I33" s="172">
        <f t="shared" si="1"/>
        <v>1.1906479741720473</v>
      </c>
      <c r="J33" s="172">
        <f t="shared" si="1"/>
        <v>1.2091087335719646</v>
      </c>
      <c r="K33" s="172">
        <f t="shared" si="1"/>
        <v>1.2152000000000001</v>
      </c>
      <c r="L33" s="170"/>
      <c r="M33" s="170"/>
      <c r="N33" s="173"/>
      <c r="O33" s="173"/>
      <c r="P33" s="173"/>
      <c r="Q33" s="174"/>
      <c r="R33" s="172"/>
      <c r="S33" s="172"/>
      <c r="T33" s="172"/>
      <c r="U33" s="172"/>
      <c r="V33" s="172"/>
      <c r="W33" s="172"/>
      <c r="X33" s="172"/>
      <c r="Y33" s="172"/>
      <c r="Z33" s="172"/>
      <c r="AA33" s="172"/>
      <c r="AB33" s="170"/>
    </row>
    <row r="34" spans="1:28" ht="15.5">
      <c r="A34" s="848">
        <v>12000</v>
      </c>
      <c r="B34" s="172">
        <f t="shared" si="1"/>
        <v>0.48354170588826495</v>
      </c>
      <c r="C34" s="172">
        <f t="shared" si="1"/>
        <v>0.66559245188027782</v>
      </c>
      <c r="D34" s="172">
        <f t="shared" si="1"/>
        <v>0.79221347628022587</v>
      </c>
      <c r="E34" s="172">
        <f t="shared" si="1"/>
        <v>0.88745660250703717</v>
      </c>
      <c r="F34" s="172">
        <f t="shared" si="1"/>
        <v>0.96069995315915357</v>
      </c>
      <c r="G34" s="172">
        <f t="shared" si="1"/>
        <v>1.0167092642442084</v>
      </c>
      <c r="H34" s="172">
        <f t="shared" si="1"/>
        <v>1.0582245533596983</v>
      </c>
      <c r="I34" s="172">
        <f t="shared" si="1"/>
        <v>1.0869079225030975</v>
      </c>
      <c r="J34" s="172">
        <f t="shared" si="1"/>
        <v>1.1037602130897817</v>
      </c>
      <c r="K34" s="172">
        <f t="shared" si="1"/>
        <v>1.1093207531337963</v>
      </c>
      <c r="L34" s="175"/>
      <c r="M34" s="175"/>
      <c r="N34" s="176"/>
      <c r="O34" s="176"/>
      <c r="P34" s="176"/>
      <c r="Q34" s="174"/>
      <c r="R34" s="172"/>
      <c r="S34" s="172"/>
      <c r="T34" s="172"/>
      <c r="U34" s="172"/>
      <c r="V34" s="172"/>
      <c r="W34" s="172"/>
      <c r="X34" s="172"/>
      <c r="Y34" s="172"/>
      <c r="Z34" s="172"/>
      <c r="AA34" s="172"/>
      <c r="AB34" s="170"/>
    </row>
    <row r="35" spans="1:28" ht="15.5">
      <c r="A35" s="848">
        <v>14000</v>
      </c>
      <c r="B35" s="172">
        <f t="shared" si="1"/>
        <v>0.44767263038966321</v>
      </c>
      <c r="C35" s="172">
        <f t="shared" si="1"/>
        <v>0.61621887020765609</v>
      </c>
      <c r="D35" s="172">
        <f t="shared" si="1"/>
        <v>0.73344715965091856</v>
      </c>
      <c r="E35" s="172">
        <f t="shared" si="1"/>
        <v>0.82162516027687471</v>
      </c>
      <c r="F35" s="172">
        <f t="shared" si="1"/>
        <v>0.88943532648529311</v>
      </c>
      <c r="G35" s="172">
        <f t="shared" si="1"/>
        <v>0.9412898724622506</v>
      </c>
      <c r="H35" s="172">
        <f t="shared" si="1"/>
        <v>0.97972556157323976</v>
      </c>
      <c r="I35" s="172">
        <f t="shared" si="1"/>
        <v>1.0062812012553946</v>
      </c>
      <c r="J35" s="172">
        <f t="shared" si="1"/>
        <v>1.0218833906077542</v>
      </c>
      <c r="K35" s="172">
        <f t="shared" si="1"/>
        <v>1.0270314503460933</v>
      </c>
      <c r="L35" s="175"/>
      <c r="M35" s="175"/>
      <c r="N35" s="176"/>
      <c r="O35" s="176"/>
      <c r="P35" s="176"/>
      <c r="Q35" s="174"/>
      <c r="R35" s="172"/>
      <c r="S35" s="172"/>
      <c r="T35" s="172"/>
      <c r="U35" s="172"/>
      <c r="V35" s="172"/>
      <c r="W35" s="172"/>
      <c r="X35" s="172"/>
      <c r="Y35" s="172"/>
      <c r="Z35" s="172"/>
      <c r="AA35" s="172"/>
      <c r="AB35" s="170"/>
    </row>
    <row r="36" spans="1:28" ht="15.5">
      <c r="A36" s="848">
        <v>16000</v>
      </c>
      <c r="B36" s="172">
        <f t="shared" si="1"/>
        <v>0.4187594010885009</v>
      </c>
      <c r="C36" s="172">
        <f t="shared" si="1"/>
        <v>0.5764199718954921</v>
      </c>
      <c r="D36" s="172">
        <f t="shared" si="1"/>
        <v>0.68607699567905644</v>
      </c>
      <c r="E36" s="172">
        <f t="shared" si="1"/>
        <v>0.76855996252732306</v>
      </c>
      <c r="F36" s="172">
        <f t="shared" si="1"/>
        <v>0.83199056485034728</v>
      </c>
      <c r="G36" s="172">
        <f t="shared" si="1"/>
        <v>0.88049605109847029</v>
      </c>
      <c r="H36" s="172">
        <f t="shared" si="1"/>
        <v>0.91644934611794004</v>
      </c>
      <c r="I36" s="172">
        <f t="shared" si="1"/>
        <v>0.9412898724622506</v>
      </c>
      <c r="J36" s="172">
        <f t="shared" si="1"/>
        <v>0.95588438422227617</v>
      </c>
      <c r="K36" s="172">
        <f t="shared" si="1"/>
        <v>0.96069995315915357</v>
      </c>
      <c r="L36" s="175"/>
      <c r="M36" s="175"/>
      <c r="N36" s="176"/>
      <c r="O36" s="176"/>
      <c r="P36" s="176"/>
      <c r="Q36" s="174"/>
      <c r="R36" s="172"/>
      <c r="S36" s="172"/>
      <c r="T36" s="172"/>
      <c r="U36" s="172"/>
      <c r="V36" s="172"/>
      <c r="W36" s="172"/>
      <c r="X36" s="172"/>
      <c r="Y36" s="172"/>
      <c r="Z36" s="172"/>
      <c r="AA36" s="172"/>
      <c r="AB36" s="170"/>
    </row>
    <row r="37" spans="1:28" ht="15.5">
      <c r="A37" s="848">
        <v>18000</v>
      </c>
      <c r="B37" s="172">
        <f t="shared" si="1"/>
        <v>0.3948101495937284</v>
      </c>
      <c r="C37" s="172">
        <f t="shared" si="1"/>
        <v>0.54345396125154888</v>
      </c>
      <c r="D37" s="172">
        <f t="shared" si="1"/>
        <v>0.64683959474767261</v>
      </c>
      <c r="E37" s="172">
        <f t="shared" si="1"/>
        <v>0.72460528166873184</v>
      </c>
      <c r="F37" s="172">
        <f t="shared" si="1"/>
        <v>0.78440822705187552</v>
      </c>
      <c r="G37" s="172">
        <f t="shared" si="1"/>
        <v>0.83013963805294022</v>
      </c>
      <c r="H37" s="172">
        <f t="shared" si="1"/>
        <v>0.86403672967196377</v>
      </c>
      <c r="I37" s="172">
        <f t="shared" si="1"/>
        <v>0.88745660250703706</v>
      </c>
      <c r="J37" s="172">
        <f t="shared" si="1"/>
        <v>0.90121644015186508</v>
      </c>
      <c r="K37" s="172">
        <f t="shared" si="1"/>
        <v>0.9057566020859148</v>
      </c>
      <c r="L37" s="175"/>
      <c r="M37" s="175"/>
      <c r="N37" s="176"/>
      <c r="O37" s="176"/>
      <c r="P37" s="176"/>
      <c r="Q37" s="174"/>
      <c r="R37" s="172"/>
      <c r="S37" s="172"/>
      <c r="T37" s="172"/>
      <c r="U37" s="172"/>
      <c r="V37" s="172"/>
      <c r="W37" s="172"/>
      <c r="X37" s="172"/>
      <c r="Y37" s="172"/>
      <c r="Z37" s="172"/>
      <c r="AA37" s="172"/>
      <c r="AB37" s="170"/>
    </row>
    <row r="38" spans="1:28" ht="15.5">
      <c r="A38" s="848">
        <v>20000</v>
      </c>
      <c r="B38" s="172">
        <f t="shared" si="1"/>
        <v>0.37454979482039502</v>
      </c>
      <c r="C38" s="172">
        <f t="shared" si="1"/>
        <v>0.5155656962987355</v>
      </c>
      <c r="D38" s="172">
        <f t="shared" si="1"/>
        <v>0.61364592005487983</v>
      </c>
      <c r="E38" s="172">
        <f t="shared" si="1"/>
        <v>0.68742092839831415</v>
      </c>
      <c r="F38" s="172">
        <f t="shared" si="1"/>
        <v>0.74415498385752943</v>
      </c>
      <c r="G38" s="172">
        <f t="shared" si="1"/>
        <v>0.78753960967052306</v>
      </c>
      <c r="H38" s="172">
        <f t="shared" si="1"/>
        <v>0.81969721434197873</v>
      </c>
      <c r="I38" s="172">
        <f t="shared" si="1"/>
        <v>0.84191525654307986</v>
      </c>
      <c r="J38" s="172">
        <f t="shared" si="1"/>
        <v>0.85496898470061478</v>
      </c>
      <c r="K38" s="172">
        <f t="shared" si="1"/>
        <v>0.85927616049789257</v>
      </c>
      <c r="L38" s="175"/>
      <c r="M38" s="175"/>
      <c r="N38" s="176"/>
      <c r="O38" s="176"/>
      <c r="P38" s="176"/>
      <c r="Q38" s="174"/>
      <c r="R38" s="172"/>
      <c r="S38" s="172"/>
      <c r="T38" s="172"/>
      <c r="U38" s="172"/>
      <c r="V38" s="172"/>
      <c r="W38" s="172"/>
      <c r="X38" s="172"/>
      <c r="Y38" s="172"/>
      <c r="Z38" s="172"/>
      <c r="AA38" s="172"/>
      <c r="AB38" s="170"/>
    </row>
    <row r="39" spans="1:28" ht="15.5">
      <c r="A39" s="848">
        <v>25000</v>
      </c>
      <c r="B39" s="172">
        <f t="shared" si="1"/>
        <v>0.33500752087080077</v>
      </c>
      <c r="C39" s="172">
        <f t="shared" si="1"/>
        <v>0.46113597751639374</v>
      </c>
      <c r="D39" s="172">
        <f t="shared" si="1"/>
        <v>0.54886159654324518</v>
      </c>
      <c r="E39" s="172">
        <f t="shared" si="1"/>
        <v>0.61484797002185843</v>
      </c>
      <c r="F39" s="172">
        <f t="shared" si="1"/>
        <v>0.66559245188027782</v>
      </c>
      <c r="G39" s="172">
        <f t="shared" si="1"/>
        <v>0.70439684087877608</v>
      </c>
      <c r="H39" s="172">
        <f t="shared" si="1"/>
        <v>0.73315947689435201</v>
      </c>
      <c r="I39" s="172">
        <f t="shared" si="1"/>
        <v>0.75303189796980041</v>
      </c>
      <c r="J39" s="172">
        <f t="shared" si="1"/>
        <v>0.76470750737782089</v>
      </c>
      <c r="K39" s="172">
        <f t="shared" si="1"/>
        <v>0.76855996252732295</v>
      </c>
      <c r="L39" s="175"/>
      <c r="M39" s="175"/>
      <c r="N39" s="176"/>
      <c r="O39" s="176"/>
      <c r="P39" s="176"/>
      <c r="Q39" s="174"/>
      <c r="R39" s="172"/>
      <c r="S39" s="172"/>
      <c r="T39" s="172"/>
      <c r="U39" s="172"/>
      <c r="V39" s="172"/>
      <c r="W39" s="172"/>
      <c r="X39" s="172"/>
      <c r="Y39" s="172"/>
      <c r="Z39" s="172"/>
      <c r="AA39" s="172"/>
      <c r="AB39" s="170"/>
    </row>
    <row r="40" spans="1:28" ht="15.5">
      <c r="A40" s="848">
        <v>30000</v>
      </c>
      <c r="B40" s="172">
        <f t="shared" si="1"/>
        <v>0.30581862685803379</v>
      </c>
      <c r="C40" s="172">
        <f t="shared" si="1"/>
        <v>0.42095762827153993</v>
      </c>
      <c r="D40" s="172">
        <f t="shared" si="1"/>
        <v>0.50103979562505807</v>
      </c>
      <c r="E40" s="172">
        <f t="shared" si="1"/>
        <v>0.56127683769538661</v>
      </c>
      <c r="F40" s="172">
        <f t="shared" si="1"/>
        <v>0.60760000000000003</v>
      </c>
      <c r="G40" s="172">
        <f t="shared" si="1"/>
        <v>0.64302339864113811</v>
      </c>
      <c r="H40" s="172">
        <f t="shared" si="1"/>
        <v>0.669279972906207</v>
      </c>
      <c r="I40" s="172">
        <f t="shared" si="1"/>
        <v>0.68742092839831404</v>
      </c>
      <c r="J40" s="172">
        <f t="shared" si="1"/>
        <v>0.69807925280730121</v>
      </c>
      <c r="K40" s="172">
        <f t="shared" si="1"/>
        <v>0.70159604711923329</v>
      </c>
      <c r="L40" s="175"/>
      <c r="M40" s="175"/>
      <c r="N40" s="176"/>
      <c r="O40" s="176"/>
      <c r="P40" s="176"/>
      <c r="Q40" s="174"/>
      <c r="R40" s="172"/>
      <c r="S40" s="172"/>
      <c r="T40" s="172"/>
      <c r="U40" s="172"/>
      <c r="V40" s="172"/>
      <c r="W40" s="172"/>
      <c r="X40" s="172"/>
      <c r="Y40" s="172"/>
      <c r="Z40" s="172"/>
      <c r="AA40" s="172"/>
      <c r="AB40" s="170"/>
    </row>
    <row r="41" spans="1:28" ht="15.5">
      <c r="A41" s="848">
        <v>35000</v>
      </c>
      <c r="B41" s="172">
        <f t="shared" si="1"/>
        <v>0.28313303163000958</v>
      </c>
      <c r="C41" s="172">
        <f t="shared" si="1"/>
        <v>0.38973103340637372</v>
      </c>
      <c r="D41" s="172">
        <f t="shared" si="1"/>
        <v>0.46387271357561011</v>
      </c>
      <c r="E41" s="172">
        <f t="shared" si="1"/>
        <v>0.51964137787516507</v>
      </c>
      <c r="F41" s="172">
        <f t="shared" si="1"/>
        <v>0.56252829262180226</v>
      </c>
      <c r="G41" s="172">
        <f t="shared" si="1"/>
        <v>0.59532398708602363</v>
      </c>
      <c r="H41" s="172">
        <f t="shared" si="1"/>
        <v>0.61963285129179513</v>
      </c>
      <c r="I41" s="172">
        <f t="shared" si="1"/>
        <v>0.63642811251546705</v>
      </c>
      <c r="J41" s="172">
        <f t="shared" si="1"/>
        <v>0.64629580348320381</v>
      </c>
      <c r="K41" s="172">
        <f t="shared" si="1"/>
        <v>0.64955172234395619</v>
      </c>
      <c r="L41" s="175"/>
      <c r="M41" s="175"/>
      <c r="N41" s="176"/>
      <c r="O41" s="176"/>
      <c r="P41" s="176"/>
      <c r="Q41" s="174"/>
      <c r="R41" s="172"/>
      <c r="S41" s="172"/>
      <c r="T41" s="172"/>
      <c r="U41" s="172"/>
      <c r="V41" s="172"/>
      <c r="W41" s="172"/>
      <c r="X41" s="172"/>
      <c r="Y41" s="172"/>
      <c r="Z41" s="172"/>
      <c r="AA41" s="172"/>
      <c r="AB41" s="170"/>
    </row>
    <row r="42" spans="1:28" ht="15.5">
      <c r="A42" s="848">
        <v>40000</v>
      </c>
      <c r="B42" s="172">
        <f t="shared" si="1"/>
        <v>0.26484669980953129</v>
      </c>
      <c r="C42" s="172">
        <f t="shared" si="1"/>
        <v>0.36456</v>
      </c>
      <c r="D42" s="172">
        <f t="shared" si="1"/>
        <v>0.43391319131826356</v>
      </c>
      <c r="E42" s="172">
        <f t="shared" si="1"/>
        <v>0.48608000000000001</v>
      </c>
      <c r="F42" s="172">
        <f t="shared" si="1"/>
        <v>0.52619703533942486</v>
      </c>
      <c r="G42" s="172">
        <f t="shared" si="1"/>
        <v>0.5568745984510336</v>
      </c>
      <c r="H42" s="172">
        <f t="shared" si="1"/>
        <v>0.57961345878093617</v>
      </c>
      <c r="I42" s="172">
        <f t="shared" si="1"/>
        <v>0.59532398708602363</v>
      </c>
      <c r="J42" s="172">
        <f t="shared" si="1"/>
        <v>0.60455436678598229</v>
      </c>
      <c r="K42" s="172">
        <f t="shared" si="1"/>
        <v>0.60760000000000003</v>
      </c>
      <c r="L42" s="175"/>
      <c r="M42" s="175"/>
      <c r="N42" s="176"/>
      <c r="O42" s="176"/>
      <c r="P42" s="176"/>
      <c r="Q42" s="174"/>
      <c r="R42" s="172"/>
      <c r="S42" s="172"/>
      <c r="T42" s="172"/>
      <c r="U42" s="172"/>
      <c r="V42" s="172"/>
      <c r="W42" s="172"/>
      <c r="X42" s="172"/>
      <c r="Y42" s="172"/>
      <c r="Z42" s="172"/>
      <c r="AA42" s="172"/>
      <c r="AB42" s="170"/>
    </row>
    <row r="43" spans="1:28" ht="15.5">
      <c r="A43" s="848">
        <v>45000</v>
      </c>
      <c r="B43" s="172">
        <f t="shared" si="1"/>
        <v>0.24969986321359666</v>
      </c>
      <c r="C43" s="172">
        <f t="shared" si="1"/>
        <v>0.34371046419915707</v>
      </c>
      <c r="D43" s="172">
        <f t="shared" si="1"/>
        <v>0.40909728003658657</v>
      </c>
      <c r="E43" s="172">
        <f t="shared" si="1"/>
        <v>0.45828061893220939</v>
      </c>
      <c r="F43" s="172">
        <f t="shared" si="1"/>
        <v>0.49610332257168638</v>
      </c>
      <c r="G43" s="172">
        <f t="shared" si="1"/>
        <v>0.52502640644701537</v>
      </c>
      <c r="H43" s="172">
        <f t="shared" si="1"/>
        <v>0.54646480956131926</v>
      </c>
      <c r="I43" s="172">
        <f t="shared" si="1"/>
        <v>0.5612768376953865</v>
      </c>
      <c r="J43" s="172">
        <f t="shared" si="1"/>
        <v>0.56997932313374311</v>
      </c>
      <c r="K43" s="172">
        <f t="shared" si="1"/>
        <v>0.5728507736652616</v>
      </c>
      <c r="L43" s="175"/>
      <c r="M43" s="175"/>
      <c r="N43" s="176"/>
      <c r="O43" s="176"/>
      <c r="P43" s="176"/>
      <c r="Q43" s="174"/>
      <c r="R43" s="172"/>
      <c r="S43" s="172"/>
      <c r="T43" s="172"/>
      <c r="U43" s="172"/>
      <c r="V43" s="172"/>
      <c r="W43" s="172"/>
      <c r="X43" s="172"/>
      <c r="Y43" s="172"/>
      <c r="Z43" s="172"/>
      <c r="AA43" s="172"/>
      <c r="AB43" s="170"/>
    </row>
    <row r="44" spans="1:28" ht="15.5">
      <c r="A44" s="848">
        <v>50000</v>
      </c>
      <c r="B44" s="172">
        <f t="shared" si="1"/>
        <v>0.23688608975623704</v>
      </c>
      <c r="C44" s="172">
        <f t="shared" si="1"/>
        <v>0.32607237675092937</v>
      </c>
      <c r="D44" s="172">
        <f t="shared" si="1"/>
        <v>0.38810375684860354</v>
      </c>
      <c r="E44" s="172">
        <f t="shared" si="1"/>
        <v>0.43476316900123918</v>
      </c>
      <c r="F44" s="172">
        <f t="shared" si="1"/>
        <v>0.4706449362311253</v>
      </c>
      <c r="G44" s="172">
        <f t="shared" si="1"/>
        <v>0.49808378283176413</v>
      </c>
      <c r="H44" s="172">
        <f t="shared" si="1"/>
        <v>0.51842203780317819</v>
      </c>
      <c r="I44" s="172">
        <f t="shared" si="1"/>
        <v>0.53247396150422222</v>
      </c>
      <c r="J44" s="172">
        <f t="shared" si="1"/>
        <v>0.54072986409111901</v>
      </c>
      <c r="K44" s="172">
        <f t="shared" si="1"/>
        <v>0.54345396125154888</v>
      </c>
      <c r="L44" s="175"/>
      <c r="M44" s="175"/>
      <c r="N44" s="176"/>
      <c r="O44" s="176"/>
      <c r="P44" s="176"/>
      <c r="Q44" s="174"/>
      <c r="R44" s="172"/>
      <c r="S44" s="172"/>
      <c r="T44" s="172"/>
      <c r="U44" s="172"/>
      <c r="V44" s="172"/>
      <c r="W44" s="172"/>
      <c r="X44" s="172"/>
      <c r="Y44" s="172"/>
      <c r="Z44" s="172"/>
      <c r="AA44" s="172"/>
      <c r="AB44" s="170"/>
    </row>
    <row r="45" spans="1:28" ht="15.5">
      <c r="A45" s="175" t="s">
        <v>232</v>
      </c>
      <c r="B45" s="175"/>
      <c r="C45" s="175"/>
      <c r="D45" s="175"/>
      <c r="E45" s="175"/>
      <c r="F45" s="175"/>
      <c r="G45" s="175"/>
      <c r="H45" s="175"/>
      <c r="I45" s="175"/>
      <c r="J45" s="175"/>
      <c r="K45" s="175"/>
      <c r="L45" s="170"/>
      <c r="M45" s="170"/>
      <c r="N45" s="170"/>
      <c r="O45" s="170"/>
      <c r="P45" s="170"/>
      <c r="Q45" s="175"/>
      <c r="R45" s="170"/>
      <c r="S45" s="170"/>
      <c r="T45" s="170"/>
      <c r="U45" s="170"/>
      <c r="V45" s="170"/>
      <c r="W45" s="170"/>
      <c r="X45" s="170"/>
      <c r="Y45" s="170"/>
      <c r="Z45" s="170"/>
      <c r="AA45" s="170"/>
      <c r="AB45" s="170"/>
    </row>
    <row r="46" spans="1:28" ht="15.5">
      <c r="A46" s="175" t="s">
        <v>514</v>
      </c>
      <c r="B46" s="175"/>
      <c r="C46" s="175"/>
      <c r="D46" s="175"/>
      <c r="E46" s="175"/>
      <c r="F46" s="175"/>
      <c r="G46" s="175"/>
      <c r="H46" s="175"/>
      <c r="I46" s="175"/>
      <c r="J46" s="175"/>
      <c r="K46" s="175"/>
      <c r="L46" s="170"/>
      <c r="M46" s="170"/>
      <c r="N46" s="170"/>
      <c r="O46" s="170"/>
      <c r="P46" s="170"/>
      <c r="Q46" s="175"/>
      <c r="R46" s="175"/>
      <c r="S46" s="175"/>
      <c r="T46" s="170"/>
      <c r="U46" s="170"/>
      <c r="V46" s="170"/>
      <c r="W46" s="170"/>
      <c r="X46" s="170"/>
      <c r="Y46" s="170"/>
      <c r="Z46" s="170"/>
      <c r="AA46" s="170"/>
      <c r="AB46" s="170"/>
    </row>
    <row r="47" spans="1:28" ht="15.5">
      <c r="A47" s="175" t="s">
        <v>557</v>
      </c>
      <c r="B47" s="175"/>
      <c r="C47" s="175"/>
      <c r="D47" s="175"/>
      <c r="E47" s="175"/>
      <c r="F47" s="175"/>
      <c r="G47" s="175"/>
      <c r="H47" s="175"/>
      <c r="I47" s="175"/>
      <c r="J47" s="175"/>
      <c r="K47" s="175"/>
      <c r="L47" s="170"/>
      <c r="M47" s="170"/>
      <c r="N47" s="170"/>
      <c r="O47" s="170"/>
      <c r="P47" s="170"/>
      <c r="Q47" s="175"/>
      <c r="R47" s="175"/>
      <c r="S47" s="175"/>
      <c r="T47" s="175"/>
      <c r="U47" s="175"/>
      <c r="V47" s="175"/>
      <c r="W47" s="170"/>
      <c r="X47" s="170"/>
      <c r="Y47" s="170"/>
      <c r="Z47" s="170"/>
      <c r="AA47" s="170"/>
      <c r="AB47" s="170"/>
    </row>
    <row r="48" spans="1:28" ht="1" customHeight="1">
      <c r="A48" s="175"/>
      <c r="B48" s="290">
        <v>0.05</v>
      </c>
      <c r="C48" s="290">
        <v>0.1</v>
      </c>
      <c r="D48" s="290">
        <v>0.15</v>
      </c>
      <c r="E48" s="290">
        <v>0.2</v>
      </c>
      <c r="F48" s="290">
        <v>0.25</v>
      </c>
      <c r="G48" s="290">
        <v>0.3</v>
      </c>
      <c r="H48" s="290">
        <v>0.35</v>
      </c>
      <c r="I48" s="290">
        <v>0.4</v>
      </c>
      <c r="J48" s="290">
        <v>0.45</v>
      </c>
      <c r="K48" s="290">
        <v>0.5</v>
      </c>
      <c r="L48" s="170"/>
      <c r="M48" s="170"/>
      <c r="N48" s="170"/>
      <c r="O48" s="170"/>
      <c r="P48" s="170"/>
      <c r="Q48" s="175"/>
      <c r="R48" s="133"/>
      <c r="S48" s="133"/>
      <c r="T48" s="133"/>
      <c r="U48" s="133"/>
      <c r="V48" s="133"/>
      <c r="W48" s="133"/>
      <c r="X48" s="133"/>
      <c r="Y48" s="133"/>
      <c r="Z48" s="133"/>
      <c r="AA48" s="133"/>
      <c r="AB48" s="170"/>
    </row>
    <row r="49" spans="1:28" ht="15.5">
      <c r="A49" s="175"/>
      <c r="B49" s="175"/>
      <c r="C49" s="175"/>
      <c r="D49" s="175"/>
      <c r="E49" s="175"/>
      <c r="F49" s="175"/>
      <c r="G49" s="175"/>
      <c r="H49" s="175"/>
      <c r="I49" s="175"/>
      <c r="J49" s="175"/>
      <c r="K49" s="175"/>
      <c r="L49" s="170"/>
      <c r="M49" s="170"/>
      <c r="N49" s="170"/>
      <c r="O49" s="170"/>
      <c r="P49" s="170"/>
      <c r="Q49" s="170"/>
      <c r="R49" s="170"/>
      <c r="S49" s="170"/>
      <c r="T49" s="170"/>
      <c r="U49" s="170"/>
      <c r="V49" s="170"/>
      <c r="W49" s="170"/>
      <c r="X49" s="170"/>
      <c r="Y49" s="170"/>
      <c r="Z49" s="170"/>
      <c r="AA49" s="170"/>
      <c r="AB49" s="170"/>
    </row>
    <row r="50" spans="1:28" ht="15.5">
      <c r="A50" s="193"/>
      <c r="B50" s="193"/>
      <c r="C50" s="193"/>
      <c r="D50" s="193"/>
      <c r="E50" s="193"/>
      <c r="F50" s="193"/>
      <c r="G50" s="193"/>
      <c r="H50" s="193"/>
      <c r="I50" s="193"/>
      <c r="J50" s="193"/>
      <c r="K50" s="193"/>
      <c r="L50" s="170"/>
      <c r="M50" s="170"/>
      <c r="N50" s="170"/>
      <c r="O50" s="170"/>
      <c r="P50" s="170"/>
      <c r="Q50" s="170"/>
      <c r="R50" s="170"/>
      <c r="S50" s="170"/>
      <c r="T50" s="170"/>
      <c r="U50" s="170"/>
      <c r="V50" s="170"/>
      <c r="W50" s="170"/>
      <c r="X50" s="170"/>
      <c r="Y50" s="170"/>
      <c r="Z50" s="170"/>
      <c r="AA50" s="170"/>
      <c r="AB50" s="170"/>
    </row>
    <row r="51" spans="1:28">
      <c r="A51" s="194"/>
      <c r="B51" s="194"/>
      <c r="C51" s="194"/>
      <c r="D51" s="194"/>
      <c r="E51" s="194"/>
      <c r="F51" s="194"/>
      <c r="G51" s="194"/>
      <c r="H51" s="194"/>
      <c r="I51" s="194"/>
      <c r="J51" s="194"/>
      <c r="K51" s="194"/>
    </row>
    <row r="74" s="1" customFormat="1" ht="15" customHeight="1"/>
  </sheetData>
  <mergeCells count="1">
    <mergeCell ref="R7:AA7"/>
  </mergeCells>
  <pageMargins left="0.7" right="0.7" top="0.75" bottom="0.75" header="0.3" footer="0.3"/>
  <pageSetup paperSize="9" scale="86"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U440"/>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1796875" defaultRowHeight="12.5"/>
  <cols>
    <col min="1" max="1" width="48.453125" style="71" customWidth="1"/>
    <col min="2" max="2" width="27.1796875" style="71" customWidth="1"/>
    <col min="3" max="11" width="11.7265625" style="71" customWidth="1"/>
    <col min="12" max="12" width="12.7265625" style="71" customWidth="1"/>
    <col min="13" max="13" width="12.1796875" style="71" customWidth="1"/>
    <col min="14" max="14" width="12" style="71" bestFit="1" customWidth="1"/>
    <col min="15" max="15" width="13.54296875" style="71" customWidth="1"/>
    <col min="16" max="16" width="12" style="71" bestFit="1" customWidth="1"/>
    <col min="17" max="17" width="11.453125" style="71" bestFit="1" customWidth="1"/>
    <col min="18" max="18" width="9.81640625" style="71" customWidth="1"/>
    <col min="19" max="19" width="12" style="71" bestFit="1" customWidth="1"/>
    <col min="20" max="20" width="10.26953125" style="82" customWidth="1"/>
    <col min="21" max="23" width="12" style="71" bestFit="1" customWidth="1"/>
    <col min="24" max="24" width="12" style="71" customWidth="1"/>
    <col min="25" max="25" width="21.26953125" style="71" customWidth="1"/>
    <col min="26" max="26" width="12.26953125" style="71" bestFit="1" customWidth="1"/>
    <col min="27" max="27" width="10.453125" style="71" bestFit="1" customWidth="1"/>
    <col min="28" max="28" width="10.453125" style="177" customWidth="1"/>
    <col min="29" max="29" width="9.1796875" style="111"/>
    <col min="30" max="34" width="10.453125" style="71" bestFit="1" customWidth="1"/>
    <col min="35" max="36" width="9.1796875" style="71"/>
    <col min="37" max="37" width="10.453125" style="71" bestFit="1" customWidth="1"/>
    <col min="38" max="16384" width="9.1796875" style="71"/>
  </cols>
  <sheetData>
    <row r="1" spans="1:99" ht="19.5">
      <c r="A1" s="854" t="s">
        <v>612</v>
      </c>
      <c r="B1" s="579"/>
      <c r="C1" s="579"/>
      <c r="D1" s="579"/>
      <c r="E1" s="579"/>
      <c r="F1" s="579"/>
      <c r="H1" s="579"/>
      <c r="I1" s="579"/>
      <c r="J1" s="579"/>
      <c r="K1" s="580"/>
      <c r="L1" s="581"/>
      <c r="M1" s="72"/>
      <c r="N1" s="72"/>
      <c r="O1" s="72"/>
      <c r="P1" s="72"/>
      <c r="Q1" s="72"/>
      <c r="R1" s="72"/>
      <c r="S1" s="72"/>
      <c r="T1" s="72"/>
      <c r="U1" s="72"/>
      <c r="V1" s="72"/>
      <c r="W1" s="72"/>
      <c r="X1" s="332"/>
      <c r="Y1" s="332"/>
      <c r="Z1" s="177"/>
      <c r="AA1" s="76"/>
      <c r="AD1" s="76"/>
    </row>
    <row r="2" spans="1:99" ht="17.5">
      <c r="A2" s="1043" t="s">
        <v>376</v>
      </c>
      <c r="B2" s="579"/>
      <c r="C2" s="579"/>
      <c r="D2" s="579"/>
      <c r="E2" s="579"/>
      <c r="F2" s="579"/>
      <c r="G2" s="579"/>
      <c r="H2" s="579"/>
      <c r="I2" s="579"/>
      <c r="J2" s="579"/>
      <c r="K2" s="580"/>
      <c r="L2" s="581"/>
      <c r="M2" s="72"/>
      <c r="N2" s="72"/>
      <c r="O2" s="72"/>
      <c r="P2" s="72"/>
      <c r="Q2" s="72"/>
      <c r="R2" s="72"/>
      <c r="S2" s="72"/>
      <c r="T2" s="72"/>
      <c r="U2" s="72"/>
      <c r="V2" s="582"/>
      <c r="W2" s="583"/>
      <c r="X2" s="75"/>
      <c r="Y2" s="332"/>
      <c r="Z2" s="177"/>
      <c r="AA2" s="74"/>
      <c r="AD2" s="74"/>
      <c r="AE2" s="74"/>
      <c r="AF2" s="74"/>
      <c r="AG2" s="79"/>
      <c r="AH2" s="74"/>
      <c r="AI2" s="74"/>
      <c r="AJ2" s="74"/>
      <c r="AK2" s="177"/>
      <c r="AL2" s="177"/>
      <c r="AM2" s="74"/>
      <c r="AN2" s="74"/>
      <c r="AO2" s="74"/>
      <c r="AP2" s="74"/>
      <c r="AQ2" s="74"/>
      <c r="AR2" s="74"/>
      <c r="AS2" s="76"/>
      <c r="AT2" s="74"/>
      <c r="AV2" s="80"/>
      <c r="BI2" s="81"/>
      <c r="BP2" s="81"/>
    </row>
    <row r="3" spans="1:99" ht="17.5">
      <c r="A3" s="1043" t="s">
        <v>307</v>
      </c>
      <c r="B3" s="579"/>
      <c r="C3" s="579"/>
      <c r="D3" s="579"/>
      <c r="E3" s="579"/>
      <c r="F3" s="579"/>
      <c r="G3" s="579"/>
      <c r="H3" s="579"/>
      <c r="I3" s="579"/>
      <c r="J3" s="579"/>
      <c r="K3" s="580"/>
      <c r="L3" s="581"/>
      <c r="M3" s="72"/>
      <c r="N3" s="72"/>
      <c r="O3" s="72"/>
      <c r="P3" s="72"/>
      <c r="Q3" s="72"/>
      <c r="R3" s="72"/>
      <c r="S3" s="72"/>
      <c r="T3" s="72"/>
      <c r="U3" s="72"/>
      <c r="V3" s="582"/>
      <c r="W3" s="583"/>
      <c r="X3" s="75"/>
      <c r="Y3" s="332"/>
      <c r="Z3" s="177"/>
      <c r="AA3" s="74"/>
      <c r="AD3" s="74"/>
      <c r="AE3" s="74"/>
      <c r="AF3" s="74"/>
      <c r="AG3" s="79"/>
      <c r="AH3" s="74"/>
      <c r="AI3" s="74"/>
      <c r="AJ3" s="74"/>
      <c r="AK3" s="177"/>
      <c r="AL3" s="177"/>
      <c r="AM3" s="74"/>
      <c r="AN3" s="74"/>
      <c r="AO3" s="74"/>
      <c r="AP3" s="74"/>
      <c r="AQ3" s="74"/>
      <c r="AR3" s="74"/>
      <c r="AS3" s="76"/>
      <c r="AT3" s="74"/>
      <c r="AV3" s="80"/>
      <c r="BI3" s="81"/>
      <c r="BP3" s="81"/>
    </row>
    <row r="4" spans="1:99" ht="15.5">
      <c r="A4" s="920" t="s">
        <v>271</v>
      </c>
      <c r="B4" s="921" t="s">
        <v>272</v>
      </c>
      <c r="C4" s="196" t="s">
        <v>243</v>
      </c>
      <c r="D4" s="333" t="s">
        <v>244</v>
      </c>
      <c r="E4" s="196" t="s">
        <v>245</v>
      </c>
      <c r="F4" s="333" t="s">
        <v>246</v>
      </c>
      <c r="G4" s="196" t="s">
        <v>247</v>
      </c>
      <c r="H4" s="333" t="s">
        <v>248</v>
      </c>
      <c r="I4" s="197" t="s">
        <v>249</v>
      </c>
      <c r="J4" s="910" t="s">
        <v>290</v>
      </c>
      <c r="K4" s="196" t="s">
        <v>250</v>
      </c>
      <c r="L4" s="196" t="s">
        <v>251</v>
      </c>
      <c r="M4" s="196" t="s">
        <v>252</v>
      </c>
      <c r="N4" s="196" t="s">
        <v>253</v>
      </c>
      <c r="O4" s="196" t="s">
        <v>254</v>
      </c>
      <c r="P4" s="196" t="s">
        <v>255</v>
      </c>
      <c r="Q4" s="196" t="s">
        <v>256</v>
      </c>
      <c r="R4" s="196" t="s">
        <v>257</v>
      </c>
      <c r="S4" s="196" t="s">
        <v>258</v>
      </c>
      <c r="T4" s="196" t="s">
        <v>259</v>
      </c>
      <c r="U4" s="196" t="s">
        <v>260</v>
      </c>
      <c r="V4" s="334" t="s">
        <v>261</v>
      </c>
      <c r="W4" s="911" t="s">
        <v>291</v>
      </c>
      <c r="X4" s="503" t="s">
        <v>279</v>
      </c>
      <c r="Y4" s="909" t="s">
        <v>310</v>
      </c>
      <c r="Z4" s="73"/>
      <c r="AA4" s="74"/>
      <c r="AB4" s="74"/>
      <c r="AC4" s="74"/>
      <c r="AD4" s="74"/>
      <c r="AE4" s="74"/>
      <c r="AF4" s="78"/>
      <c r="AG4" s="79"/>
      <c r="AH4" s="74"/>
      <c r="AI4" s="74"/>
      <c r="AJ4" s="74"/>
      <c r="AK4" s="177"/>
      <c r="AL4" s="111"/>
      <c r="AM4" s="74"/>
      <c r="AN4" s="74"/>
      <c r="AO4" s="74"/>
      <c r="AP4" s="74"/>
      <c r="AQ4" s="74"/>
      <c r="AR4" s="74"/>
      <c r="AS4" s="76"/>
      <c r="AT4" s="74"/>
      <c r="AV4" s="80"/>
      <c r="BI4" s="81"/>
      <c r="BP4" s="81"/>
    </row>
    <row r="5" spans="1:99" ht="15.5">
      <c r="A5" s="504" t="s">
        <v>262</v>
      </c>
      <c r="B5" s="919" t="s">
        <v>262</v>
      </c>
      <c r="C5" s="505">
        <v>73.8</v>
      </c>
      <c r="D5" s="505">
        <v>71.8</v>
      </c>
      <c r="E5" s="505">
        <v>71.099999999999994</v>
      </c>
      <c r="F5" s="505">
        <v>71.3</v>
      </c>
      <c r="G5" s="505">
        <v>69.3</v>
      </c>
      <c r="H5" s="505">
        <v>68.599999999999994</v>
      </c>
      <c r="I5" s="506">
        <v>69.900000000000006</v>
      </c>
      <c r="J5" s="501">
        <v>80.400000000000006</v>
      </c>
      <c r="K5" s="505">
        <v>78.5</v>
      </c>
      <c r="L5" s="505">
        <v>76.599999999999994</v>
      </c>
      <c r="M5" s="505">
        <v>73.900000000000006</v>
      </c>
      <c r="N5" s="505">
        <v>73.2</v>
      </c>
      <c r="O5" s="505">
        <v>73.400000000000006</v>
      </c>
      <c r="P5" s="505">
        <v>75.599999999999994</v>
      </c>
      <c r="Q5" s="505">
        <v>76.900000000000006</v>
      </c>
      <c r="R5" s="505">
        <v>76.599999999999994</v>
      </c>
      <c r="S5" s="505">
        <v>75</v>
      </c>
      <c r="T5" s="505">
        <v>73.400000000000006</v>
      </c>
      <c r="U5" s="505">
        <v>72.7</v>
      </c>
      <c r="V5" s="506">
        <v>73.599999999999994</v>
      </c>
      <c r="W5" s="913">
        <v>55.1</v>
      </c>
      <c r="X5" s="912">
        <v>69.3</v>
      </c>
      <c r="Y5" s="648">
        <v>9030</v>
      </c>
      <c r="Z5" s="85"/>
      <c r="AA5" s="85"/>
      <c r="AB5" s="85"/>
      <c r="AC5" s="85"/>
      <c r="AD5" s="85"/>
      <c r="AE5" s="85"/>
      <c r="AF5" s="86"/>
      <c r="AG5" s="85"/>
      <c r="AH5" s="85"/>
      <c r="AI5" s="85"/>
      <c r="AJ5" s="85"/>
      <c r="AK5" s="178"/>
      <c r="AL5" s="111"/>
      <c r="AM5" s="222"/>
      <c r="AN5" s="85"/>
      <c r="AO5" s="85"/>
      <c r="AP5" s="85"/>
      <c r="AQ5" s="85"/>
      <c r="AR5" s="85"/>
      <c r="AS5" s="85"/>
      <c r="AT5" s="85"/>
      <c r="AV5" s="85"/>
      <c r="BJ5" s="85"/>
      <c r="BK5" s="88"/>
      <c r="BL5" s="88"/>
      <c r="BM5" s="88"/>
      <c r="BN5" s="88"/>
      <c r="BO5" s="88"/>
      <c r="BP5" s="85"/>
      <c r="BQ5" s="85"/>
      <c r="BR5" s="85"/>
      <c r="BS5" s="85"/>
      <c r="BT5" s="85"/>
      <c r="BU5" s="85"/>
      <c r="BV5" s="85"/>
      <c r="BW5" s="85"/>
      <c r="BX5" s="85"/>
      <c r="BY5" s="85"/>
      <c r="BZ5" s="85"/>
      <c r="CA5" s="85"/>
      <c r="CB5" s="85"/>
      <c r="CC5" s="85"/>
      <c r="CD5" s="85"/>
      <c r="CE5" s="85"/>
      <c r="CF5" s="89"/>
      <c r="CG5" s="89"/>
      <c r="CH5" s="89"/>
      <c r="CI5" s="89"/>
      <c r="CJ5" s="89"/>
      <c r="CK5" s="89"/>
      <c r="CL5" s="89"/>
      <c r="CM5" s="89"/>
      <c r="CN5" s="85"/>
      <c r="CO5" s="85"/>
      <c r="CP5" s="85"/>
    </row>
    <row r="6" spans="1:99" ht="15.5">
      <c r="A6" s="511" t="s">
        <v>392</v>
      </c>
      <c r="B6" s="512" t="s">
        <v>285</v>
      </c>
      <c r="C6" s="513">
        <v>76</v>
      </c>
      <c r="D6" s="513">
        <v>73</v>
      </c>
      <c r="E6" s="513">
        <v>73</v>
      </c>
      <c r="F6" s="513">
        <v>73</v>
      </c>
      <c r="G6" s="513">
        <v>71</v>
      </c>
      <c r="H6" s="513">
        <v>71</v>
      </c>
      <c r="I6" s="514">
        <v>73</v>
      </c>
      <c r="J6" s="515">
        <v>82</v>
      </c>
      <c r="K6" s="513">
        <v>80</v>
      </c>
      <c r="L6" s="513">
        <v>78</v>
      </c>
      <c r="M6" s="513">
        <v>76</v>
      </c>
      <c r="N6" s="513">
        <v>75</v>
      </c>
      <c r="O6" s="513">
        <v>74</v>
      </c>
      <c r="P6" s="513">
        <v>77</v>
      </c>
      <c r="Q6" s="513">
        <v>79</v>
      </c>
      <c r="R6" s="513">
        <v>78</v>
      </c>
      <c r="S6" s="513">
        <v>76</v>
      </c>
      <c r="T6" s="513">
        <v>75</v>
      </c>
      <c r="U6" s="513">
        <v>74</v>
      </c>
      <c r="V6" s="514">
        <v>74</v>
      </c>
      <c r="W6" s="516">
        <v>56</v>
      </c>
      <c r="X6" s="517">
        <v>70</v>
      </c>
      <c r="Y6" s="649">
        <v>3880</v>
      </c>
      <c r="Z6" s="85"/>
      <c r="AA6" s="85"/>
      <c r="AB6" s="85"/>
      <c r="AC6" s="85"/>
      <c r="AD6" s="85"/>
      <c r="AE6" s="85"/>
      <c r="AF6" s="85"/>
      <c r="AG6" s="85"/>
      <c r="AH6" s="85"/>
      <c r="AI6" s="85"/>
      <c r="AJ6" s="85"/>
      <c r="AK6" s="178"/>
      <c r="AL6" s="304"/>
      <c r="AM6" s="222"/>
      <c r="AN6" s="85"/>
      <c r="AO6" s="85"/>
      <c r="AP6" s="85"/>
      <c r="AQ6" s="85"/>
      <c r="AR6" s="85"/>
      <c r="AS6" s="85"/>
      <c r="AT6" s="85"/>
      <c r="AU6" s="305"/>
      <c r="AV6" s="85"/>
      <c r="AW6" s="305"/>
      <c r="BJ6" s="85"/>
      <c r="BK6" s="88"/>
      <c r="BL6" s="88"/>
      <c r="BM6" s="88"/>
      <c r="BN6" s="88"/>
      <c r="BO6" s="88"/>
      <c r="BP6" s="85"/>
      <c r="BQ6" s="85"/>
      <c r="BR6" s="85"/>
      <c r="BS6" s="85"/>
      <c r="BT6" s="85"/>
      <c r="BU6" s="85"/>
      <c r="BV6" s="85"/>
      <c r="BW6" s="85"/>
      <c r="BX6" s="85"/>
      <c r="BY6" s="85"/>
      <c r="BZ6" s="85"/>
      <c r="CA6" s="85"/>
      <c r="CB6" s="85"/>
      <c r="CC6" s="85"/>
      <c r="CD6" s="85"/>
      <c r="CE6" s="85"/>
      <c r="CF6" s="89"/>
      <c r="CG6" s="89"/>
      <c r="CH6" s="89"/>
      <c r="CI6" s="89"/>
      <c r="CJ6" s="89"/>
      <c r="CK6" s="89"/>
      <c r="CL6" s="89"/>
      <c r="CM6" s="89"/>
      <c r="CN6" s="85"/>
      <c r="CO6" s="85"/>
      <c r="CP6" s="85"/>
    </row>
    <row r="7" spans="1:99" ht="15.5">
      <c r="A7" s="90" t="s">
        <v>392</v>
      </c>
      <c r="B7" s="335" t="s">
        <v>286</v>
      </c>
      <c r="C7" s="163">
        <v>72</v>
      </c>
      <c r="D7" s="163">
        <v>71</v>
      </c>
      <c r="E7" s="163">
        <v>69</v>
      </c>
      <c r="F7" s="163">
        <v>70</v>
      </c>
      <c r="G7" s="163">
        <v>68</v>
      </c>
      <c r="H7" s="163">
        <v>66</v>
      </c>
      <c r="I7" s="230">
        <v>67</v>
      </c>
      <c r="J7" s="231">
        <v>79</v>
      </c>
      <c r="K7" s="163">
        <v>77</v>
      </c>
      <c r="L7" s="163">
        <v>75</v>
      </c>
      <c r="M7" s="163">
        <v>72</v>
      </c>
      <c r="N7" s="163">
        <v>71</v>
      </c>
      <c r="O7" s="163">
        <v>72</v>
      </c>
      <c r="P7" s="163">
        <v>74</v>
      </c>
      <c r="Q7" s="163">
        <v>75</v>
      </c>
      <c r="R7" s="163">
        <v>75</v>
      </c>
      <c r="S7" s="163">
        <v>74</v>
      </c>
      <c r="T7" s="163">
        <v>72</v>
      </c>
      <c r="U7" s="163">
        <v>72</v>
      </c>
      <c r="V7" s="230">
        <v>73</v>
      </c>
      <c r="W7" s="322">
        <v>55</v>
      </c>
      <c r="X7" s="496">
        <v>68</v>
      </c>
      <c r="Y7" s="650">
        <v>5130</v>
      </c>
      <c r="Z7" s="85"/>
      <c r="AA7" s="85"/>
      <c r="AB7" s="85"/>
      <c r="AC7" s="85"/>
      <c r="AD7" s="85"/>
      <c r="AE7" s="85"/>
      <c r="AF7" s="85"/>
      <c r="AG7" s="85"/>
      <c r="AH7" s="85"/>
      <c r="AI7" s="85"/>
      <c r="AJ7" s="85"/>
      <c r="AK7" s="178"/>
      <c r="AL7" s="111"/>
      <c r="AM7" s="76"/>
      <c r="AW7" s="305"/>
      <c r="BJ7" s="85"/>
      <c r="BK7" s="88"/>
      <c r="BL7" s="88"/>
      <c r="BM7" s="88"/>
      <c r="BN7" s="88"/>
      <c r="BO7" s="88"/>
      <c r="BP7" s="85"/>
      <c r="BQ7" s="85"/>
      <c r="BR7" s="85"/>
      <c r="BS7" s="85"/>
      <c r="BT7" s="85"/>
      <c r="BU7" s="85"/>
      <c r="BV7" s="85"/>
      <c r="BW7" s="85"/>
      <c r="BX7" s="85"/>
      <c r="BY7" s="85"/>
      <c r="BZ7" s="85"/>
      <c r="CA7" s="85"/>
      <c r="CB7" s="85"/>
      <c r="CC7" s="85"/>
      <c r="CD7" s="85"/>
      <c r="CE7" s="85"/>
      <c r="CF7" s="89"/>
      <c r="CG7" s="89"/>
      <c r="CH7" s="89"/>
      <c r="CI7" s="89"/>
      <c r="CJ7" s="89"/>
      <c r="CK7" s="89"/>
      <c r="CL7" s="89"/>
      <c r="CM7" s="89"/>
      <c r="CN7" s="85"/>
      <c r="CO7" s="85"/>
      <c r="CP7" s="85"/>
    </row>
    <row r="8" spans="1:99" ht="15.5">
      <c r="A8" s="90" t="s">
        <v>392</v>
      </c>
      <c r="B8" s="335" t="s">
        <v>350</v>
      </c>
      <c r="C8" s="163" t="s">
        <v>351</v>
      </c>
      <c r="D8" s="163" t="s">
        <v>351</v>
      </c>
      <c r="E8" s="163" t="s">
        <v>351</v>
      </c>
      <c r="F8" s="163" t="s">
        <v>351</v>
      </c>
      <c r="G8" s="163" t="s">
        <v>351</v>
      </c>
      <c r="H8" s="163" t="s">
        <v>351</v>
      </c>
      <c r="I8" s="163" t="s">
        <v>351</v>
      </c>
      <c r="J8" s="163" t="s">
        <v>351</v>
      </c>
      <c r="K8" s="163" t="s">
        <v>351</v>
      </c>
      <c r="L8" s="163" t="s">
        <v>351</v>
      </c>
      <c r="M8" s="163" t="s">
        <v>351</v>
      </c>
      <c r="N8" s="163" t="s">
        <v>351</v>
      </c>
      <c r="O8" s="163" t="s">
        <v>351</v>
      </c>
      <c r="P8" s="163" t="s">
        <v>351</v>
      </c>
      <c r="Q8" s="163" t="s">
        <v>351</v>
      </c>
      <c r="R8" s="163" t="s">
        <v>351</v>
      </c>
      <c r="S8" s="163" t="s">
        <v>351</v>
      </c>
      <c r="T8" s="163" t="s">
        <v>351</v>
      </c>
      <c r="U8" s="163" t="s">
        <v>313</v>
      </c>
      <c r="V8" s="163" t="s">
        <v>313</v>
      </c>
      <c r="W8" s="163" t="s">
        <v>313</v>
      </c>
      <c r="X8" s="163" t="s">
        <v>313</v>
      </c>
      <c r="Y8" s="650">
        <v>30</v>
      </c>
      <c r="Z8" s="85"/>
      <c r="AA8" s="85"/>
      <c r="AB8" s="85"/>
      <c r="AC8" s="85"/>
      <c r="AD8" s="85"/>
      <c r="AE8" s="85"/>
      <c r="AF8" s="85"/>
      <c r="AG8" s="85"/>
      <c r="AH8" s="85"/>
      <c r="AI8" s="85"/>
      <c r="AJ8" s="85"/>
      <c r="AK8" s="178"/>
      <c r="AL8" s="111"/>
      <c r="AM8" s="76"/>
      <c r="AW8" s="305"/>
      <c r="BJ8" s="85"/>
      <c r="BK8" s="88"/>
      <c r="BL8" s="88"/>
      <c r="BM8" s="88"/>
      <c r="BN8" s="88"/>
      <c r="BO8" s="88"/>
      <c r="BP8" s="85"/>
      <c r="BQ8" s="85"/>
      <c r="BR8" s="85"/>
      <c r="BS8" s="85"/>
      <c r="BT8" s="85"/>
      <c r="BU8" s="85"/>
      <c r="BV8" s="85"/>
      <c r="BW8" s="85"/>
      <c r="BX8" s="85"/>
      <c r="BY8" s="85"/>
      <c r="BZ8" s="85"/>
      <c r="CA8" s="85"/>
      <c r="CB8" s="85"/>
      <c r="CC8" s="85"/>
      <c r="CD8" s="85"/>
      <c r="CE8" s="85"/>
      <c r="CF8" s="89"/>
      <c r="CG8" s="89"/>
      <c r="CH8" s="89"/>
      <c r="CI8" s="89"/>
      <c r="CJ8" s="89"/>
      <c r="CK8" s="89"/>
      <c r="CL8" s="89"/>
      <c r="CM8" s="89"/>
      <c r="CN8" s="85"/>
      <c r="CO8" s="85"/>
      <c r="CP8" s="85"/>
    </row>
    <row r="9" spans="1:99" ht="15.5">
      <c r="A9" s="518" t="s">
        <v>392</v>
      </c>
      <c r="B9" s="519" t="s">
        <v>219</v>
      </c>
      <c r="C9" s="530" t="s">
        <v>351</v>
      </c>
      <c r="D9" s="530" t="s">
        <v>351</v>
      </c>
      <c r="E9" s="530" t="s">
        <v>351</v>
      </c>
      <c r="F9" s="530" t="s">
        <v>351</v>
      </c>
      <c r="G9" s="530" t="s">
        <v>351</v>
      </c>
      <c r="H9" s="530" t="s">
        <v>351</v>
      </c>
      <c r="I9" s="530" t="s">
        <v>351</v>
      </c>
      <c r="J9" s="530" t="s">
        <v>351</v>
      </c>
      <c r="K9" s="530" t="s">
        <v>351</v>
      </c>
      <c r="L9" s="530" t="s">
        <v>351</v>
      </c>
      <c r="M9" s="530" t="s">
        <v>351</v>
      </c>
      <c r="N9" s="530" t="s">
        <v>351</v>
      </c>
      <c r="O9" s="530" t="s">
        <v>351</v>
      </c>
      <c r="P9" s="530" t="s">
        <v>351</v>
      </c>
      <c r="Q9" s="530" t="s">
        <v>351</v>
      </c>
      <c r="R9" s="530" t="s">
        <v>351</v>
      </c>
      <c r="S9" s="530" t="s">
        <v>351</v>
      </c>
      <c r="T9" s="530" t="s">
        <v>351</v>
      </c>
      <c r="U9" s="815" t="s">
        <v>313</v>
      </c>
      <c r="V9" s="816" t="s">
        <v>313</v>
      </c>
      <c r="W9" s="817" t="s">
        <v>313</v>
      </c>
      <c r="X9" s="818" t="s">
        <v>313</v>
      </c>
      <c r="Y9" s="651">
        <v>0</v>
      </c>
      <c r="Z9" s="85"/>
      <c r="AA9" s="85"/>
      <c r="AB9" s="85"/>
      <c r="AC9" s="85"/>
      <c r="AD9" s="85"/>
      <c r="AE9" s="85"/>
      <c r="AF9" s="86"/>
      <c r="AG9" s="85"/>
      <c r="AH9" s="85"/>
      <c r="AI9" s="85"/>
      <c r="AJ9" s="85"/>
      <c r="AK9" s="178"/>
      <c r="AL9" s="304"/>
      <c r="AM9" s="222"/>
      <c r="AN9" s="85"/>
      <c r="AO9" s="85"/>
      <c r="AP9" s="85"/>
      <c r="AQ9" s="85"/>
      <c r="AR9" s="85"/>
      <c r="AS9" s="85"/>
      <c r="AT9" s="85"/>
      <c r="AU9" s="305"/>
      <c r="AV9" s="85"/>
      <c r="AW9" s="305"/>
      <c r="BJ9" s="85"/>
      <c r="BK9" s="88"/>
      <c r="BL9" s="88"/>
      <c r="BM9" s="88"/>
      <c r="BN9" s="88"/>
      <c r="BO9" s="223"/>
      <c r="BP9" s="224"/>
      <c r="BQ9" s="224"/>
      <c r="BR9" s="224"/>
      <c r="BS9" s="224"/>
      <c r="BT9" s="224"/>
      <c r="BU9" s="224"/>
      <c r="BV9" s="224"/>
      <c r="BW9" s="224"/>
      <c r="BX9" s="224"/>
      <c r="BY9" s="224"/>
      <c r="BZ9" s="224"/>
      <c r="CA9" s="222"/>
      <c r="CB9" s="85"/>
      <c r="CC9" s="85"/>
      <c r="CD9" s="85"/>
      <c r="CE9" s="85"/>
      <c r="CF9" s="85"/>
      <c r="CG9" s="85"/>
      <c r="CH9" s="85"/>
      <c r="CI9" s="85"/>
      <c r="CJ9" s="85"/>
      <c r="CK9" s="85"/>
      <c r="CL9" s="85"/>
      <c r="CM9" s="85"/>
      <c r="CN9" s="85"/>
      <c r="CO9" s="85"/>
      <c r="CP9" s="85"/>
    </row>
    <row r="10" spans="1:99" ht="15.5">
      <c r="A10" s="507" t="s">
        <v>266</v>
      </c>
      <c r="B10" s="335" t="s">
        <v>230</v>
      </c>
      <c r="C10" s="508">
        <v>75</v>
      </c>
      <c r="D10" s="508">
        <v>79</v>
      </c>
      <c r="E10" s="508">
        <v>77</v>
      </c>
      <c r="F10" s="508">
        <v>73</v>
      </c>
      <c r="G10" s="508">
        <v>74</v>
      </c>
      <c r="H10" s="508">
        <v>69</v>
      </c>
      <c r="I10" s="509">
        <v>70</v>
      </c>
      <c r="J10" s="510">
        <v>85</v>
      </c>
      <c r="K10" s="508">
        <v>78</v>
      </c>
      <c r="L10" s="508">
        <v>75</v>
      </c>
      <c r="M10" s="508">
        <v>76</v>
      </c>
      <c r="N10" s="508">
        <v>76</v>
      </c>
      <c r="O10" s="508">
        <v>78</v>
      </c>
      <c r="P10" s="508">
        <v>76</v>
      </c>
      <c r="Q10" s="508">
        <v>80</v>
      </c>
      <c r="R10" s="508">
        <v>82</v>
      </c>
      <c r="S10" s="508">
        <v>79</v>
      </c>
      <c r="T10" s="508">
        <v>76</v>
      </c>
      <c r="U10" s="508">
        <v>69</v>
      </c>
      <c r="V10" s="509">
        <v>75</v>
      </c>
      <c r="W10" s="817" t="s">
        <v>313</v>
      </c>
      <c r="X10" s="825">
        <v>79</v>
      </c>
      <c r="Y10" s="652">
        <v>150</v>
      </c>
      <c r="Z10" s="85"/>
      <c r="AA10" s="85"/>
      <c r="AB10" s="85"/>
      <c r="AC10" s="85"/>
      <c r="AD10" s="85"/>
      <c r="AE10" s="85"/>
      <c r="AF10" s="86"/>
      <c r="AG10" s="85"/>
      <c r="AH10" s="85"/>
      <c r="AI10" s="85"/>
      <c r="AJ10" s="85"/>
      <c r="AK10" s="178"/>
      <c r="AL10" s="304"/>
      <c r="AM10" s="222"/>
      <c r="AN10" s="85"/>
      <c r="AO10" s="85"/>
      <c r="AP10" s="85"/>
      <c r="AQ10" s="85"/>
      <c r="AR10" s="85"/>
      <c r="AS10" s="85"/>
      <c r="AT10" s="85"/>
      <c r="AU10" s="305"/>
      <c r="AV10" s="85"/>
      <c r="AW10" s="305"/>
      <c r="BK10" s="88"/>
      <c r="BL10" s="88"/>
      <c r="BM10" s="88"/>
      <c r="BN10" s="88"/>
      <c r="BO10" s="223"/>
      <c r="BP10" s="177"/>
      <c r="BQ10" s="177"/>
      <c r="BR10" s="177"/>
      <c r="BS10" s="177"/>
      <c r="BT10" s="177"/>
      <c r="BU10" s="177"/>
      <c r="BV10" s="177"/>
      <c r="BW10" s="177"/>
      <c r="BX10" s="177"/>
      <c r="BY10" s="177"/>
      <c r="BZ10" s="225"/>
      <c r="CA10" s="222"/>
      <c r="CB10" s="85"/>
      <c r="CC10" s="85"/>
      <c r="CD10" s="85"/>
      <c r="CE10" s="85"/>
      <c r="CF10" s="85"/>
      <c r="CG10" s="85"/>
      <c r="CH10" s="85"/>
      <c r="CI10" s="85"/>
      <c r="CJ10" s="85"/>
      <c r="CK10" s="85"/>
      <c r="CL10" s="85"/>
      <c r="CM10" s="85"/>
      <c r="CN10" s="85"/>
      <c r="CO10" s="85"/>
      <c r="CP10" s="85"/>
      <c r="CQ10" s="85"/>
      <c r="CR10" s="85"/>
      <c r="CS10" s="85"/>
      <c r="CT10" s="85"/>
      <c r="CU10" s="85"/>
    </row>
    <row r="11" spans="1:99" ht="15.5">
      <c r="A11" s="90" t="s">
        <v>266</v>
      </c>
      <c r="B11" s="335" t="s">
        <v>229</v>
      </c>
      <c r="C11" s="163">
        <v>81</v>
      </c>
      <c r="D11" s="163">
        <v>79</v>
      </c>
      <c r="E11" s="163">
        <v>77</v>
      </c>
      <c r="F11" s="163">
        <v>78</v>
      </c>
      <c r="G11" s="163">
        <v>74</v>
      </c>
      <c r="H11" s="163">
        <v>72</v>
      </c>
      <c r="I11" s="230">
        <v>74</v>
      </c>
      <c r="J11" s="231">
        <v>88</v>
      </c>
      <c r="K11" s="163">
        <v>83</v>
      </c>
      <c r="L11" s="163">
        <v>80</v>
      </c>
      <c r="M11" s="163">
        <v>78</v>
      </c>
      <c r="N11" s="163">
        <v>74</v>
      </c>
      <c r="O11" s="163">
        <v>76</v>
      </c>
      <c r="P11" s="163">
        <v>80</v>
      </c>
      <c r="Q11" s="163">
        <v>80</v>
      </c>
      <c r="R11" s="163">
        <v>79</v>
      </c>
      <c r="S11" s="163">
        <v>77</v>
      </c>
      <c r="T11" s="163">
        <v>77</v>
      </c>
      <c r="U11" s="163">
        <v>76</v>
      </c>
      <c r="V11" s="230">
        <v>75</v>
      </c>
      <c r="W11" s="322">
        <v>62</v>
      </c>
      <c r="X11" s="496">
        <v>72</v>
      </c>
      <c r="Y11" s="653">
        <v>650</v>
      </c>
      <c r="Z11" s="85"/>
      <c r="AA11" s="85"/>
      <c r="AB11" s="85"/>
      <c r="AC11" s="85"/>
      <c r="AD11" s="85"/>
      <c r="AE11" s="85"/>
      <c r="AF11" s="85"/>
      <c r="AG11" s="85"/>
      <c r="AH11" s="85"/>
      <c r="AI11" s="85"/>
      <c r="AJ11" s="85"/>
      <c r="AK11" s="178"/>
      <c r="AL11" s="304"/>
      <c r="AM11" s="222"/>
      <c r="AN11" s="85"/>
      <c r="AO11" s="85"/>
      <c r="AP11" s="85"/>
      <c r="AQ11" s="85"/>
      <c r="AR11" s="85"/>
      <c r="AS11" s="85"/>
      <c r="AT11" s="85"/>
      <c r="AU11" s="305"/>
      <c r="AV11" s="85"/>
      <c r="AW11" s="305"/>
      <c r="BJ11" s="85"/>
      <c r="BK11" s="88"/>
      <c r="BL11" s="88"/>
      <c r="BM11" s="88"/>
      <c r="BN11" s="88"/>
      <c r="BO11" s="223"/>
      <c r="BP11" s="226"/>
      <c r="BQ11" s="226"/>
      <c r="BR11" s="226"/>
      <c r="BS11" s="226"/>
      <c r="BT11" s="226"/>
      <c r="BU11" s="226"/>
      <c r="BV11" s="226"/>
      <c r="BW11" s="226"/>
      <c r="BX11" s="226"/>
      <c r="BY11" s="226"/>
      <c r="BZ11" s="226"/>
      <c r="CA11" s="222"/>
      <c r="CB11" s="85"/>
      <c r="CC11" s="85"/>
      <c r="CD11" s="85"/>
      <c r="CE11" s="85"/>
      <c r="CF11" s="85"/>
      <c r="CG11" s="85"/>
      <c r="CH11" s="85"/>
      <c r="CI11" s="85"/>
      <c r="CJ11" s="85"/>
      <c r="CK11" s="85"/>
      <c r="CL11" s="85"/>
      <c r="CM11" s="85"/>
      <c r="CN11" s="85"/>
      <c r="CO11" s="85"/>
      <c r="CP11" s="85"/>
      <c r="CQ11" s="85"/>
      <c r="CR11" s="85"/>
      <c r="CS11" s="85"/>
      <c r="CT11" s="85"/>
      <c r="CU11" s="85"/>
    </row>
    <row r="12" spans="1:99" ht="15.5">
      <c r="A12" s="90" t="s">
        <v>266</v>
      </c>
      <c r="B12" s="335" t="s">
        <v>23</v>
      </c>
      <c r="C12" s="163">
        <v>80</v>
      </c>
      <c r="D12" s="163">
        <v>78</v>
      </c>
      <c r="E12" s="163">
        <v>79</v>
      </c>
      <c r="F12" s="163">
        <v>78</v>
      </c>
      <c r="G12" s="163">
        <v>77</v>
      </c>
      <c r="H12" s="163">
        <v>75</v>
      </c>
      <c r="I12" s="230">
        <v>76</v>
      </c>
      <c r="J12" s="231">
        <v>85</v>
      </c>
      <c r="K12" s="163">
        <v>80</v>
      </c>
      <c r="L12" s="163">
        <v>81</v>
      </c>
      <c r="M12" s="163">
        <v>80</v>
      </c>
      <c r="N12" s="163">
        <v>77</v>
      </c>
      <c r="O12" s="163">
        <v>77</v>
      </c>
      <c r="P12" s="163">
        <v>78</v>
      </c>
      <c r="Q12" s="163">
        <v>80</v>
      </c>
      <c r="R12" s="163">
        <v>80</v>
      </c>
      <c r="S12" s="163">
        <v>78</v>
      </c>
      <c r="T12" s="163">
        <v>77</v>
      </c>
      <c r="U12" s="163">
        <v>78</v>
      </c>
      <c r="V12" s="230">
        <v>78</v>
      </c>
      <c r="W12" s="322">
        <v>57</v>
      </c>
      <c r="X12" s="496">
        <v>67</v>
      </c>
      <c r="Y12" s="653">
        <v>1020</v>
      </c>
      <c r="Z12" s="85"/>
      <c r="AA12" s="85"/>
      <c r="AB12" s="85"/>
      <c r="AC12" s="85"/>
      <c r="AD12" s="85"/>
      <c r="AE12" s="85"/>
      <c r="AF12" s="85"/>
      <c r="AG12" s="85"/>
      <c r="AH12" s="85"/>
      <c r="AI12" s="85"/>
      <c r="AJ12" s="85"/>
      <c r="AK12" s="178"/>
      <c r="AL12" s="111"/>
      <c r="AM12" s="222"/>
      <c r="AN12" s="85"/>
      <c r="AO12" s="85"/>
      <c r="AP12" s="85"/>
      <c r="AQ12" s="85"/>
      <c r="AR12" s="85"/>
      <c r="AS12" s="85"/>
      <c r="AT12" s="85"/>
      <c r="AV12" s="85"/>
      <c r="AW12" s="305"/>
      <c r="BJ12" s="85"/>
      <c r="BK12" s="88"/>
      <c r="BL12" s="88"/>
      <c r="BM12" s="88"/>
      <c r="BN12" s="88"/>
      <c r="BO12" s="223"/>
      <c r="BP12" s="226"/>
      <c r="BQ12" s="226"/>
      <c r="BR12" s="226"/>
      <c r="BS12" s="226"/>
      <c r="BT12" s="226"/>
      <c r="BU12" s="226"/>
      <c r="BV12" s="226"/>
      <c r="BW12" s="226"/>
      <c r="BX12" s="226"/>
      <c r="BY12" s="226"/>
      <c r="BZ12" s="226"/>
      <c r="CA12" s="222"/>
      <c r="CB12" s="85"/>
      <c r="CC12" s="85"/>
      <c r="CD12" s="85"/>
      <c r="CE12" s="85"/>
      <c r="CF12" s="85"/>
      <c r="CG12" s="85"/>
      <c r="CH12" s="85"/>
      <c r="CI12" s="85"/>
      <c r="CJ12" s="85"/>
      <c r="CK12" s="85"/>
      <c r="CL12" s="85"/>
      <c r="CM12" s="85"/>
      <c r="CN12" s="85"/>
      <c r="CO12" s="85"/>
      <c r="CP12" s="85"/>
      <c r="CQ12" s="85"/>
      <c r="CR12" s="85"/>
      <c r="CS12" s="85"/>
      <c r="CT12" s="85"/>
      <c r="CU12" s="85"/>
    </row>
    <row r="13" spans="1:99" ht="15.5">
      <c r="A13" s="90" t="s">
        <v>266</v>
      </c>
      <c r="B13" s="335" t="s">
        <v>24</v>
      </c>
      <c r="C13" s="163">
        <v>80</v>
      </c>
      <c r="D13" s="163">
        <v>79</v>
      </c>
      <c r="E13" s="163">
        <v>79</v>
      </c>
      <c r="F13" s="163">
        <v>80</v>
      </c>
      <c r="G13" s="163">
        <v>76</v>
      </c>
      <c r="H13" s="163">
        <v>75</v>
      </c>
      <c r="I13" s="230">
        <v>77</v>
      </c>
      <c r="J13" s="231">
        <v>82</v>
      </c>
      <c r="K13" s="163">
        <v>83</v>
      </c>
      <c r="L13" s="163">
        <v>79</v>
      </c>
      <c r="M13" s="163">
        <v>80</v>
      </c>
      <c r="N13" s="163">
        <v>79</v>
      </c>
      <c r="O13" s="163">
        <v>78</v>
      </c>
      <c r="P13" s="163">
        <v>80</v>
      </c>
      <c r="Q13" s="163">
        <v>82</v>
      </c>
      <c r="R13" s="163">
        <v>82</v>
      </c>
      <c r="S13" s="163">
        <v>78</v>
      </c>
      <c r="T13" s="163">
        <v>78</v>
      </c>
      <c r="U13" s="163">
        <v>76</v>
      </c>
      <c r="V13" s="230">
        <v>78</v>
      </c>
      <c r="W13" s="322">
        <v>58</v>
      </c>
      <c r="X13" s="496">
        <v>72</v>
      </c>
      <c r="Y13" s="653">
        <v>1090</v>
      </c>
      <c r="Z13" s="85"/>
      <c r="AA13" s="85"/>
      <c r="AB13" s="85"/>
      <c r="AC13" s="85"/>
      <c r="AD13" s="85"/>
      <c r="AE13" s="85"/>
      <c r="AF13" s="85"/>
      <c r="AG13" s="85"/>
      <c r="AH13" s="85"/>
      <c r="AI13" s="85"/>
      <c r="AJ13" s="85"/>
      <c r="AK13" s="178"/>
      <c r="AL13" s="304"/>
      <c r="AM13" s="222"/>
      <c r="AN13" s="85"/>
      <c r="AO13" s="85"/>
      <c r="AP13" s="85"/>
      <c r="AQ13" s="85"/>
      <c r="AR13" s="85"/>
      <c r="AS13" s="85"/>
      <c r="AT13" s="85"/>
      <c r="AU13" s="305"/>
      <c r="AV13" s="85"/>
      <c r="AW13" s="305"/>
      <c r="BJ13" s="85"/>
      <c r="BK13" s="88"/>
      <c r="BL13" s="88"/>
      <c r="BM13" s="88"/>
      <c r="BN13" s="88"/>
      <c r="BO13" s="223"/>
      <c r="BP13" s="227"/>
      <c r="BQ13" s="227"/>
      <c r="BR13" s="227"/>
      <c r="BS13" s="227"/>
      <c r="BT13" s="227"/>
      <c r="BU13" s="227"/>
      <c r="BV13" s="227"/>
      <c r="BW13" s="227"/>
      <c r="BX13" s="227"/>
      <c r="BY13" s="227"/>
      <c r="BZ13" s="227"/>
      <c r="CA13" s="222"/>
      <c r="CB13" s="85"/>
      <c r="CC13" s="85"/>
      <c r="CD13" s="85"/>
      <c r="CE13" s="85"/>
      <c r="CF13" s="85"/>
      <c r="CG13" s="85"/>
      <c r="CH13" s="85"/>
      <c r="CI13" s="85"/>
      <c r="CJ13" s="85"/>
      <c r="CK13" s="85"/>
      <c r="CL13" s="85"/>
      <c r="CM13" s="85"/>
      <c r="CN13" s="85"/>
      <c r="CO13" s="85"/>
      <c r="CP13" s="85"/>
      <c r="CQ13" s="85"/>
      <c r="CR13" s="85"/>
      <c r="CS13" s="85"/>
      <c r="CT13" s="85"/>
      <c r="CU13" s="85"/>
    </row>
    <row r="14" spans="1:99" ht="15.5">
      <c r="A14" s="90" t="s">
        <v>266</v>
      </c>
      <c r="B14" s="335" t="s">
        <v>25</v>
      </c>
      <c r="C14" s="163">
        <v>76</v>
      </c>
      <c r="D14" s="163">
        <v>74</v>
      </c>
      <c r="E14" s="163">
        <v>73</v>
      </c>
      <c r="F14" s="163">
        <v>76</v>
      </c>
      <c r="G14" s="163">
        <v>72</v>
      </c>
      <c r="H14" s="163">
        <v>73</v>
      </c>
      <c r="I14" s="230">
        <v>73</v>
      </c>
      <c r="J14" s="231">
        <v>83</v>
      </c>
      <c r="K14" s="163">
        <v>81</v>
      </c>
      <c r="L14" s="163">
        <v>80</v>
      </c>
      <c r="M14" s="163">
        <v>75</v>
      </c>
      <c r="N14" s="163">
        <v>76</v>
      </c>
      <c r="O14" s="163">
        <v>75</v>
      </c>
      <c r="P14" s="163">
        <v>80</v>
      </c>
      <c r="Q14" s="163">
        <v>79</v>
      </c>
      <c r="R14" s="163">
        <v>76</v>
      </c>
      <c r="S14" s="163">
        <v>77</v>
      </c>
      <c r="T14" s="163">
        <v>75</v>
      </c>
      <c r="U14" s="163">
        <v>74</v>
      </c>
      <c r="V14" s="230">
        <v>76</v>
      </c>
      <c r="W14" s="322">
        <v>60</v>
      </c>
      <c r="X14" s="496">
        <v>70</v>
      </c>
      <c r="Y14" s="653">
        <v>1600</v>
      </c>
      <c r="Z14" s="85"/>
      <c r="AA14" s="85"/>
      <c r="AB14" s="85"/>
      <c r="AC14" s="85"/>
      <c r="AD14" s="85"/>
      <c r="AE14" s="85"/>
      <c r="AF14" s="85"/>
      <c r="AG14" s="85"/>
      <c r="AH14" s="85"/>
      <c r="AI14" s="85"/>
      <c r="AJ14" s="85"/>
      <c r="AK14" s="178"/>
      <c r="AL14" s="304"/>
      <c r="AM14" s="222"/>
      <c r="AN14" s="85"/>
      <c r="AO14" s="85"/>
      <c r="AP14" s="85"/>
      <c r="AQ14" s="85"/>
      <c r="AR14" s="85"/>
      <c r="AS14" s="85"/>
      <c r="AT14" s="85"/>
      <c r="AU14" s="305"/>
      <c r="AV14" s="85"/>
      <c r="AW14" s="305"/>
      <c r="BJ14" s="85"/>
      <c r="BK14" s="88"/>
      <c r="BL14" s="88"/>
      <c r="BM14" s="88"/>
      <c r="BN14" s="88"/>
      <c r="BO14" s="223"/>
      <c r="BP14" s="227"/>
      <c r="BQ14" s="227"/>
      <c r="BR14" s="227"/>
      <c r="BS14" s="227"/>
      <c r="BT14" s="227"/>
      <c r="BU14" s="227"/>
      <c r="BV14" s="227"/>
      <c r="BW14" s="227"/>
      <c r="BX14" s="227"/>
      <c r="BY14" s="227"/>
      <c r="BZ14" s="227"/>
      <c r="CA14" s="222"/>
      <c r="CB14" s="85"/>
      <c r="CC14" s="85"/>
      <c r="CD14" s="85"/>
      <c r="CE14" s="85"/>
      <c r="CF14" s="85"/>
      <c r="CG14" s="85"/>
      <c r="CH14" s="85"/>
      <c r="CI14" s="85"/>
      <c r="CJ14" s="85"/>
      <c r="CK14" s="85"/>
      <c r="CL14" s="85"/>
      <c r="CM14" s="85"/>
      <c r="CN14" s="85"/>
      <c r="CO14" s="85"/>
      <c r="CP14" s="85"/>
      <c r="CQ14" s="85"/>
      <c r="CR14" s="85"/>
      <c r="CS14" s="85"/>
      <c r="CT14" s="85"/>
      <c r="CU14" s="85"/>
    </row>
    <row r="15" spans="1:99" ht="15.5">
      <c r="A15" s="90" t="s">
        <v>266</v>
      </c>
      <c r="B15" s="335" t="s">
        <v>26</v>
      </c>
      <c r="C15" s="163">
        <v>67</v>
      </c>
      <c r="D15" s="163">
        <v>64</v>
      </c>
      <c r="E15" s="163">
        <v>65</v>
      </c>
      <c r="F15" s="163">
        <v>65</v>
      </c>
      <c r="G15" s="163">
        <v>63</v>
      </c>
      <c r="H15" s="163">
        <v>62</v>
      </c>
      <c r="I15" s="230">
        <v>64</v>
      </c>
      <c r="J15" s="231">
        <v>77</v>
      </c>
      <c r="K15" s="163">
        <v>75</v>
      </c>
      <c r="L15" s="163">
        <v>77</v>
      </c>
      <c r="M15" s="163">
        <v>71</v>
      </c>
      <c r="N15" s="163">
        <v>70</v>
      </c>
      <c r="O15" s="163">
        <v>72</v>
      </c>
      <c r="P15" s="163">
        <v>74</v>
      </c>
      <c r="Q15" s="163">
        <v>76</v>
      </c>
      <c r="R15" s="163">
        <v>75</v>
      </c>
      <c r="S15" s="163">
        <v>75</v>
      </c>
      <c r="T15" s="163">
        <v>72</v>
      </c>
      <c r="U15" s="163">
        <v>72</v>
      </c>
      <c r="V15" s="230">
        <v>72</v>
      </c>
      <c r="W15" s="322">
        <v>54</v>
      </c>
      <c r="X15" s="496">
        <v>71</v>
      </c>
      <c r="Y15" s="653">
        <v>2130</v>
      </c>
      <c r="Z15" s="85"/>
      <c r="AA15" s="85"/>
      <c r="AB15" s="85"/>
      <c r="AC15" s="85"/>
      <c r="AD15" s="85"/>
      <c r="AE15" s="85"/>
      <c r="AF15" s="85"/>
      <c r="AG15" s="85"/>
      <c r="AH15" s="85"/>
      <c r="AI15" s="85"/>
      <c r="AJ15" s="85"/>
      <c r="AK15" s="178"/>
      <c r="AL15" s="304"/>
      <c r="AM15" s="222"/>
      <c r="AN15" s="85"/>
      <c r="AO15" s="85"/>
      <c r="AP15" s="85"/>
      <c r="AQ15" s="85"/>
      <c r="AR15" s="85"/>
      <c r="AS15" s="85"/>
      <c r="AT15" s="85"/>
      <c r="AU15" s="305"/>
      <c r="AV15" s="85"/>
      <c r="AW15" s="305"/>
      <c r="BJ15" s="85"/>
      <c r="BK15" s="88"/>
      <c r="BL15" s="88"/>
      <c r="BM15" s="88"/>
      <c r="BN15" s="88"/>
      <c r="BO15" s="223"/>
      <c r="BP15" s="228"/>
      <c r="BQ15" s="228"/>
      <c r="BR15" s="228"/>
      <c r="BS15" s="228"/>
      <c r="BT15" s="228"/>
      <c r="BU15" s="228"/>
      <c r="BV15" s="228"/>
      <c r="BW15" s="228"/>
      <c r="BX15" s="228"/>
      <c r="BY15" s="228"/>
      <c r="BZ15" s="228"/>
      <c r="CA15" s="222"/>
      <c r="CB15" s="85"/>
      <c r="CC15" s="85"/>
      <c r="CD15" s="85"/>
      <c r="CE15" s="85"/>
      <c r="CF15" s="85"/>
      <c r="CG15" s="85"/>
      <c r="CH15" s="85"/>
      <c r="CI15" s="85"/>
      <c r="CJ15" s="85"/>
      <c r="CK15" s="85"/>
      <c r="CL15" s="85"/>
      <c r="CM15" s="85"/>
      <c r="CN15" s="85"/>
      <c r="CO15" s="85"/>
      <c r="CP15" s="85"/>
      <c r="CQ15" s="85"/>
      <c r="CR15" s="85"/>
      <c r="CS15" s="85"/>
      <c r="CT15" s="85"/>
      <c r="CU15" s="85"/>
    </row>
    <row r="16" spans="1:99" ht="15.5">
      <c r="A16" s="90" t="s">
        <v>266</v>
      </c>
      <c r="B16" s="335" t="s">
        <v>27</v>
      </c>
      <c r="C16" s="163">
        <v>57</v>
      </c>
      <c r="D16" s="163">
        <v>57</v>
      </c>
      <c r="E16" s="163">
        <v>55</v>
      </c>
      <c r="F16" s="163">
        <v>52</v>
      </c>
      <c r="G16" s="163">
        <v>55</v>
      </c>
      <c r="H16" s="163">
        <v>55</v>
      </c>
      <c r="I16" s="230">
        <v>55</v>
      </c>
      <c r="J16" s="231">
        <v>66</v>
      </c>
      <c r="K16" s="163">
        <v>69</v>
      </c>
      <c r="L16" s="163">
        <v>65</v>
      </c>
      <c r="M16" s="163">
        <v>63</v>
      </c>
      <c r="N16" s="163">
        <v>64</v>
      </c>
      <c r="O16" s="163">
        <v>64</v>
      </c>
      <c r="P16" s="163">
        <v>64</v>
      </c>
      <c r="Q16" s="163">
        <v>68</v>
      </c>
      <c r="R16" s="163">
        <v>68</v>
      </c>
      <c r="S16" s="163">
        <v>65</v>
      </c>
      <c r="T16" s="163">
        <v>67</v>
      </c>
      <c r="U16" s="163">
        <v>65</v>
      </c>
      <c r="V16" s="230">
        <v>67</v>
      </c>
      <c r="W16" s="322">
        <v>45</v>
      </c>
      <c r="X16" s="496">
        <v>63</v>
      </c>
      <c r="Y16" s="653">
        <v>1740</v>
      </c>
      <c r="Z16" s="85"/>
      <c r="AA16" s="85"/>
      <c r="AB16" s="85"/>
      <c r="AC16" s="85"/>
      <c r="AD16" s="85"/>
      <c r="AE16" s="85"/>
      <c r="AF16" s="85"/>
      <c r="AG16" s="85"/>
      <c r="AH16" s="85"/>
      <c r="AI16" s="85"/>
      <c r="AJ16" s="85"/>
      <c r="AK16" s="178"/>
      <c r="AL16" s="304"/>
      <c r="AM16" s="222"/>
      <c r="AN16" s="85"/>
      <c r="AO16" s="85"/>
      <c r="AP16" s="85"/>
      <c r="AQ16" s="85"/>
      <c r="AR16" s="85"/>
      <c r="AS16" s="85"/>
      <c r="AT16" s="85"/>
      <c r="AU16" s="305"/>
      <c r="AV16" s="85"/>
      <c r="AW16" s="305"/>
      <c r="BJ16" s="85"/>
      <c r="BK16" s="88"/>
      <c r="BL16" s="88"/>
      <c r="BM16" s="88"/>
      <c r="BN16" s="88"/>
      <c r="BO16" s="223"/>
      <c r="BP16" s="228"/>
      <c r="BQ16" s="228"/>
      <c r="BR16" s="228"/>
      <c r="BS16" s="228"/>
      <c r="BT16" s="228"/>
      <c r="BU16" s="228"/>
      <c r="BV16" s="228"/>
      <c r="BW16" s="228"/>
      <c r="BX16" s="228"/>
      <c r="BY16" s="228"/>
      <c r="BZ16" s="228"/>
      <c r="CA16" s="222"/>
      <c r="CB16" s="85"/>
      <c r="CC16" s="85"/>
      <c r="CD16" s="85"/>
      <c r="CE16" s="85"/>
      <c r="CF16" s="85"/>
      <c r="CG16" s="85"/>
      <c r="CH16" s="85"/>
      <c r="CI16" s="85"/>
      <c r="CJ16" s="85"/>
      <c r="CK16" s="85"/>
      <c r="CL16" s="85"/>
      <c r="CM16" s="85"/>
      <c r="CN16" s="85"/>
      <c r="CO16" s="85"/>
      <c r="CP16" s="85"/>
      <c r="CQ16" s="85"/>
      <c r="CR16" s="85"/>
      <c r="CS16" s="85"/>
      <c r="CT16" s="85"/>
      <c r="CU16" s="85"/>
    </row>
    <row r="17" spans="1:99" ht="15.5">
      <c r="A17" s="504" t="s">
        <v>266</v>
      </c>
      <c r="B17" s="335" t="s">
        <v>28</v>
      </c>
      <c r="C17" s="314">
        <v>39</v>
      </c>
      <c r="D17" s="314">
        <v>41</v>
      </c>
      <c r="E17" s="314">
        <v>37</v>
      </c>
      <c r="F17" s="314">
        <v>40</v>
      </c>
      <c r="G17" s="314">
        <v>40</v>
      </c>
      <c r="H17" s="314">
        <v>36</v>
      </c>
      <c r="I17" s="316">
        <v>38</v>
      </c>
      <c r="J17" s="315">
        <v>51</v>
      </c>
      <c r="K17" s="314">
        <v>55</v>
      </c>
      <c r="L17" s="314">
        <v>51</v>
      </c>
      <c r="M17" s="314">
        <v>39</v>
      </c>
      <c r="N17" s="314">
        <v>49</v>
      </c>
      <c r="O17" s="314">
        <v>40</v>
      </c>
      <c r="P17" s="314">
        <v>47</v>
      </c>
      <c r="Q17" s="314">
        <v>46</v>
      </c>
      <c r="R17" s="314">
        <v>51</v>
      </c>
      <c r="S17" s="314">
        <v>51</v>
      </c>
      <c r="T17" s="314">
        <v>46</v>
      </c>
      <c r="U17" s="314">
        <v>51</v>
      </c>
      <c r="V17" s="316">
        <v>50</v>
      </c>
      <c r="W17" s="324">
        <v>22</v>
      </c>
      <c r="X17" s="497">
        <v>49</v>
      </c>
      <c r="Y17" s="654">
        <v>650</v>
      </c>
      <c r="Z17" s="85"/>
      <c r="AA17" s="85"/>
      <c r="AB17" s="85"/>
      <c r="AC17" s="85"/>
      <c r="AD17" s="85"/>
      <c r="AE17" s="85"/>
      <c r="AF17" s="85"/>
      <c r="AG17" s="85"/>
      <c r="AH17" s="85"/>
      <c r="AI17" s="85"/>
      <c r="AJ17" s="85"/>
      <c r="AK17" s="178"/>
      <c r="AL17" s="304"/>
      <c r="AM17" s="222"/>
      <c r="AN17" s="85"/>
      <c r="AO17" s="85"/>
      <c r="AP17" s="85"/>
      <c r="AQ17" s="85"/>
      <c r="AR17" s="85"/>
      <c r="AS17" s="85"/>
      <c r="AT17" s="85"/>
      <c r="AU17" s="305"/>
      <c r="AV17" s="85"/>
      <c r="AW17" s="305"/>
      <c r="BJ17" s="85"/>
      <c r="BK17" s="88"/>
      <c r="BL17" s="88"/>
      <c r="BM17" s="88"/>
      <c r="BN17" s="88"/>
      <c r="BO17" s="223"/>
      <c r="BP17" s="226"/>
      <c r="BQ17" s="226"/>
      <c r="BR17" s="226"/>
      <c r="BS17" s="226"/>
      <c r="BT17" s="226"/>
      <c r="BU17" s="226"/>
      <c r="BV17" s="226"/>
      <c r="BW17" s="226"/>
      <c r="BX17" s="226"/>
      <c r="BY17" s="226"/>
      <c r="BZ17" s="226"/>
      <c r="CA17" s="222"/>
      <c r="CB17" s="85"/>
      <c r="CC17" s="85"/>
      <c r="CD17" s="85"/>
      <c r="CE17" s="85"/>
      <c r="CF17" s="85"/>
      <c r="CG17" s="85"/>
      <c r="CH17" s="85"/>
      <c r="CI17" s="85"/>
      <c r="CJ17" s="85"/>
      <c r="CK17" s="85"/>
      <c r="CL17" s="85"/>
      <c r="CM17" s="85"/>
      <c r="CN17" s="85"/>
      <c r="CO17" s="85"/>
      <c r="CP17" s="85"/>
      <c r="CQ17" s="85"/>
      <c r="CR17" s="85"/>
      <c r="CS17" s="85"/>
      <c r="CT17" s="85"/>
      <c r="CU17" s="85"/>
    </row>
    <row r="18" spans="1:99" s="72" customFormat="1" ht="15.5">
      <c r="A18" s="522" t="s">
        <v>267</v>
      </c>
      <c r="B18" s="512" t="s">
        <v>235</v>
      </c>
      <c r="C18" s="1124" t="s">
        <v>351</v>
      </c>
      <c r="D18" s="1124" t="s">
        <v>351</v>
      </c>
      <c r="E18" s="1124" t="s">
        <v>351</v>
      </c>
      <c r="F18" s="1124" t="s">
        <v>351</v>
      </c>
      <c r="G18" s="1124" t="s">
        <v>351</v>
      </c>
      <c r="H18" s="1124" t="s">
        <v>351</v>
      </c>
      <c r="I18" s="1125" t="s">
        <v>351</v>
      </c>
      <c r="J18" s="1124" t="s">
        <v>351</v>
      </c>
      <c r="K18" s="1124" t="s">
        <v>351</v>
      </c>
      <c r="L18" s="1124" t="s">
        <v>351</v>
      </c>
      <c r="M18" s="1124" t="s">
        <v>351</v>
      </c>
      <c r="N18" s="1124" t="s">
        <v>351</v>
      </c>
      <c r="O18" s="523">
        <v>61</v>
      </c>
      <c r="P18" s="524">
        <v>62</v>
      </c>
      <c r="Q18" s="524">
        <v>63</v>
      </c>
      <c r="R18" s="524">
        <v>65</v>
      </c>
      <c r="S18" s="524">
        <v>64</v>
      </c>
      <c r="T18" s="524">
        <v>64</v>
      </c>
      <c r="U18" s="524">
        <v>62</v>
      </c>
      <c r="V18" s="525">
        <v>60</v>
      </c>
      <c r="W18" s="526">
        <v>42</v>
      </c>
      <c r="X18" s="527">
        <v>58</v>
      </c>
      <c r="Y18" s="655">
        <v>2550</v>
      </c>
      <c r="Z18" s="626"/>
      <c r="AA18" s="626"/>
      <c r="AB18" s="626"/>
      <c r="AC18" s="626"/>
      <c r="AD18" s="626"/>
      <c r="AE18" s="626"/>
      <c r="AF18" s="626"/>
      <c r="AG18" s="626"/>
      <c r="AH18" s="626"/>
      <c r="AI18" s="626"/>
      <c r="AJ18" s="626"/>
      <c r="AK18" s="178"/>
      <c r="AL18" s="304"/>
      <c r="AM18" s="627"/>
      <c r="AN18" s="626"/>
      <c r="AO18" s="626"/>
      <c r="AP18" s="626"/>
      <c r="AQ18" s="626"/>
      <c r="AR18" s="626"/>
      <c r="AS18" s="626"/>
      <c r="AT18" s="626"/>
      <c r="AU18" s="318"/>
      <c r="AV18" s="626"/>
      <c r="AW18" s="318"/>
      <c r="BJ18" s="626"/>
      <c r="BK18" s="628"/>
      <c r="BL18" s="628"/>
      <c r="BM18" s="628"/>
      <c r="BN18" s="628"/>
      <c r="BO18" s="629"/>
      <c r="BP18" s="226"/>
      <c r="BQ18" s="226"/>
      <c r="BR18" s="226"/>
      <c r="BS18" s="226"/>
      <c r="BT18" s="226"/>
      <c r="BU18" s="226"/>
      <c r="BV18" s="226"/>
      <c r="BW18" s="226"/>
      <c r="BX18" s="226"/>
      <c r="BY18" s="226"/>
      <c r="BZ18" s="226"/>
      <c r="CA18" s="627"/>
      <c r="CB18" s="626"/>
      <c r="CC18" s="626"/>
      <c r="CD18" s="626"/>
      <c r="CE18" s="626"/>
      <c r="CF18" s="626"/>
      <c r="CG18" s="626"/>
      <c r="CH18" s="626"/>
      <c r="CI18" s="626"/>
      <c r="CJ18" s="626"/>
      <c r="CK18" s="626"/>
      <c r="CL18" s="626"/>
      <c r="CM18" s="626"/>
      <c r="CN18" s="626"/>
      <c r="CO18" s="626"/>
      <c r="CP18" s="626"/>
      <c r="CQ18" s="626"/>
      <c r="CR18" s="626"/>
      <c r="CS18" s="626"/>
      <c r="CT18" s="626"/>
      <c r="CU18" s="626"/>
    </row>
    <row r="19" spans="1:99" s="177" customFormat="1" ht="15.5">
      <c r="A19" s="528" t="s">
        <v>267</v>
      </c>
      <c r="B19" s="519" t="s">
        <v>236</v>
      </c>
      <c r="C19" s="815" t="s">
        <v>351</v>
      </c>
      <c r="D19" s="815" t="s">
        <v>351</v>
      </c>
      <c r="E19" s="815" t="s">
        <v>351</v>
      </c>
      <c r="F19" s="815" t="s">
        <v>351</v>
      </c>
      <c r="G19" s="815" t="s">
        <v>351</v>
      </c>
      <c r="H19" s="815" t="s">
        <v>351</v>
      </c>
      <c r="I19" s="1126" t="s">
        <v>351</v>
      </c>
      <c r="J19" s="815" t="s">
        <v>351</v>
      </c>
      <c r="K19" s="815" t="s">
        <v>351</v>
      </c>
      <c r="L19" s="815" t="s">
        <v>351</v>
      </c>
      <c r="M19" s="815" t="s">
        <v>351</v>
      </c>
      <c r="N19" s="815" t="s">
        <v>351</v>
      </c>
      <c r="O19" s="529">
        <v>76</v>
      </c>
      <c r="P19" s="530">
        <v>79</v>
      </c>
      <c r="Q19" s="530">
        <v>81</v>
      </c>
      <c r="R19" s="530">
        <v>80</v>
      </c>
      <c r="S19" s="530">
        <v>79</v>
      </c>
      <c r="T19" s="530">
        <v>76</v>
      </c>
      <c r="U19" s="530">
        <v>76</v>
      </c>
      <c r="V19" s="531">
        <v>78</v>
      </c>
      <c r="W19" s="532">
        <v>59</v>
      </c>
      <c r="X19" s="533">
        <v>73</v>
      </c>
      <c r="Y19" s="656">
        <v>6440</v>
      </c>
      <c r="Z19" s="178"/>
      <c r="AA19" s="178"/>
      <c r="AB19" s="178"/>
      <c r="AC19" s="178"/>
      <c r="AD19" s="178"/>
      <c r="AE19" s="178"/>
      <c r="AF19" s="178"/>
      <c r="AG19" s="178"/>
      <c r="AH19" s="178"/>
      <c r="AI19" s="178"/>
      <c r="AJ19" s="178"/>
      <c r="AK19" s="178"/>
      <c r="AL19" s="304"/>
      <c r="AM19" s="178"/>
      <c r="AN19" s="178"/>
      <c r="AO19" s="178"/>
      <c r="AP19" s="178"/>
      <c r="AQ19" s="178"/>
      <c r="AR19" s="178"/>
      <c r="AS19" s="178"/>
      <c r="AT19" s="178"/>
      <c r="AU19" s="306"/>
      <c r="AV19" s="178"/>
      <c r="AW19" s="306"/>
      <c r="BJ19" s="178"/>
      <c r="BK19" s="632"/>
      <c r="BL19" s="632"/>
      <c r="BM19" s="632"/>
      <c r="BN19" s="632"/>
      <c r="BO19" s="632"/>
      <c r="BP19" s="226"/>
      <c r="BQ19" s="226"/>
      <c r="BR19" s="226"/>
      <c r="BS19" s="226"/>
      <c r="BT19" s="226"/>
      <c r="BU19" s="226"/>
      <c r="BV19" s="226"/>
      <c r="BW19" s="226"/>
      <c r="BX19" s="226"/>
      <c r="BY19" s="226"/>
      <c r="BZ19" s="226"/>
      <c r="CA19" s="178"/>
      <c r="CB19" s="178"/>
      <c r="CC19" s="178"/>
      <c r="CD19" s="178"/>
      <c r="CE19" s="178"/>
      <c r="CF19" s="178"/>
      <c r="CG19" s="178"/>
      <c r="CH19" s="178"/>
      <c r="CI19" s="178"/>
      <c r="CJ19" s="178"/>
      <c r="CK19" s="178"/>
      <c r="CL19" s="178"/>
      <c r="CM19" s="178"/>
      <c r="CN19" s="178"/>
      <c r="CO19" s="178"/>
      <c r="CP19" s="178"/>
      <c r="CQ19" s="178"/>
      <c r="CR19" s="178"/>
      <c r="CS19" s="178"/>
      <c r="CT19" s="178"/>
      <c r="CU19" s="178"/>
    </row>
    <row r="20" spans="1:99" s="177" customFormat="1" ht="15.5">
      <c r="A20" s="323" t="s">
        <v>268</v>
      </c>
      <c r="B20" s="335" t="s">
        <v>197</v>
      </c>
      <c r="C20" s="520">
        <v>61</v>
      </c>
      <c r="D20" s="520">
        <v>57.999999999999993</v>
      </c>
      <c r="E20" s="520">
        <v>57.999999999999993</v>
      </c>
      <c r="F20" s="520">
        <v>57.999999999999993</v>
      </c>
      <c r="G20" s="520">
        <v>56.000000000000007</v>
      </c>
      <c r="H20" s="520">
        <v>56.999999999999993</v>
      </c>
      <c r="I20" s="509">
        <v>56.000000000000007</v>
      </c>
      <c r="J20" s="520">
        <v>72</v>
      </c>
      <c r="K20" s="520">
        <v>70</v>
      </c>
      <c r="L20" s="520">
        <v>69</v>
      </c>
      <c r="M20" s="520">
        <v>63</v>
      </c>
      <c r="N20" s="520">
        <v>64</v>
      </c>
      <c r="O20" s="520">
        <v>63</v>
      </c>
      <c r="P20" s="520">
        <v>63</v>
      </c>
      <c r="Q20" s="520">
        <v>68</v>
      </c>
      <c r="R20" s="520">
        <v>67</v>
      </c>
      <c r="S20" s="520">
        <v>62</v>
      </c>
      <c r="T20" s="520">
        <v>65</v>
      </c>
      <c r="U20" s="520">
        <v>64</v>
      </c>
      <c r="V20" s="520">
        <v>63</v>
      </c>
      <c r="W20" s="520">
        <v>59</v>
      </c>
      <c r="X20" s="521">
        <v>62</v>
      </c>
      <c r="Y20" s="657">
        <v>590</v>
      </c>
      <c r="AB20" s="306"/>
      <c r="AC20" s="304"/>
      <c r="AD20" s="306"/>
      <c r="AE20" s="306"/>
      <c r="AF20" s="306"/>
      <c r="AG20" s="306"/>
      <c r="AH20" s="306"/>
      <c r="AI20" s="306"/>
      <c r="AJ20" s="306"/>
      <c r="AK20" s="306"/>
      <c r="AL20" s="306"/>
      <c r="AM20" s="306"/>
      <c r="AN20" s="306"/>
      <c r="AO20" s="306"/>
      <c r="AP20" s="306"/>
      <c r="AQ20" s="306"/>
      <c r="AR20" s="306"/>
      <c r="AS20" s="306"/>
      <c r="AT20" s="306"/>
      <c r="AU20" s="306"/>
      <c r="AV20" s="306"/>
      <c r="AW20" s="306"/>
      <c r="BQ20" s="227"/>
      <c r="BR20" s="227"/>
      <c r="BS20" s="227"/>
      <c r="BT20" s="227"/>
      <c r="BU20" s="227"/>
      <c r="BV20" s="227"/>
      <c r="BW20" s="227"/>
      <c r="BX20" s="227"/>
      <c r="BY20" s="227"/>
      <c r="BZ20" s="227"/>
      <c r="CA20" s="227"/>
    </row>
    <row r="21" spans="1:99" s="81" customFormat="1" ht="15.5">
      <c r="A21" s="323" t="s">
        <v>268</v>
      </c>
      <c r="B21" s="335" t="s">
        <v>198</v>
      </c>
      <c r="C21" s="319">
        <v>71</v>
      </c>
      <c r="D21" s="319">
        <v>67</v>
      </c>
      <c r="E21" s="319">
        <v>67</v>
      </c>
      <c r="F21" s="319">
        <v>66</v>
      </c>
      <c r="G21" s="319">
        <v>65</v>
      </c>
      <c r="H21" s="319">
        <v>62</v>
      </c>
      <c r="I21" s="230">
        <v>64</v>
      </c>
      <c r="J21" s="319">
        <v>76</v>
      </c>
      <c r="K21" s="319">
        <v>73</v>
      </c>
      <c r="L21" s="319">
        <v>70</v>
      </c>
      <c r="M21" s="319">
        <v>66</v>
      </c>
      <c r="N21" s="319">
        <v>67</v>
      </c>
      <c r="O21" s="319">
        <v>69</v>
      </c>
      <c r="P21" s="319">
        <v>68</v>
      </c>
      <c r="Q21" s="319">
        <v>68</v>
      </c>
      <c r="R21" s="319">
        <v>70</v>
      </c>
      <c r="S21" s="319">
        <v>68</v>
      </c>
      <c r="T21" s="319">
        <v>65</v>
      </c>
      <c r="U21" s="319">
        <v>67</v>
      </c>
      <c r="V21" s="321">
        <v>66</v>
      </c>
      <c r="W21" s="320">
        <v>49</v>
      </c>
      <c r="X21" s="498">
        <v>61</v>
      </c>
      <c r="Y21" s="654">
        <v>910</v>
      </c>
      <c r="AB21" s="306"/>
      <c r="AC21" s="304"/>
      <c r="AD21" s="630"/>
      <c r="AE21" s="309"/>
      <c r="AF21" s="309"/>
      <c r="AG21" s="309"/>
      <c r="AH21" s="309"/>
      <c r="AI21" s="309"/>
      <c r="AJ21" s="309"/>
      <c r="AK21" s="309"/>
      <c r="AL21" s="309"/>
      <c r="AM21" s="309"/>
      <c r="AN21" s="309"/>
      <c r="AO21" s="309"/>
      <c r="AP21" s="309"/>
      <c r="AQ21" s="309"/>
      <c r="AR21" s="309"/>
      <c r="AS21" s="309"/>
      <c r="AT21" s="309"/>
      <c r="AU21" s="309"/>
      <c r="AV21" s="309"/>
      <c r="AW21" s="309"/>
      <c r="BP21" s="631"/>
      <c r="BQ21" s="227"/>
      <c r="BR21" s="227"/>
      <c r="BS21" s="227"/>
      <c r="BT21" s="227"/>
      <c r="BU21" s="227"/>
      <c r="BV21" s="227"/>
      <c r="BW21" s="227"/>
      <c r="BX21" s="227"/>
      <c r="BY21" s="227"/>
      <c r="BZ21" s="227"/>
      <c r="CA21" s="227"/>
      <c r="CB21" s="200"/>
    </row>
    <row r="22" spans="1:99" ht="15.5">
      <c r="A22" s="323" t="s">
        <v>268</v>
      </c>
      <c r="B22" s="335" t="s">
        <v>199</v>
      </c>
      <c r="C22" s="319">
        <v>79</v>
      </c>
      <c r="D22" s="319">
        <v>78</v>
      </c>
      <c r="E22" s="319">
        <v>74</v>
      </c>
      <c r="F22" s="319">
        <v>73</v>
      </c>
      <c r="G22" s="319">
        <v>69</v>
      </c>
      <c r="H22" s="319">
        <v>68</v>
      </c>
      <c r="I22" s="230">
        <v>70</v>
      </c>
      <c r="J22" s="319">
        <v>82</v>
      </c>
      <c r="K22" s="319">
        <v>80</v>
      </c>
      <c r="L22" s="319">
        <v>75</v>
      </c>
      <c r="M22" s="319">
        <v>70</v>
      </c>
      <c r="N22" s="319">
        <v>69</v>
      </c>
      <c r="O22" s="319">
        <v>67</v>
      </c>
      <c r="P22" s="319">
        <v>71</v>
      </c>
      <c r="Q22" s="319">
        <v>76</v>
      </c>
      <c r="R22" s="319">
        <v>73</v>
      </c>
      <c r="S22" s="319">
        <v>69</v>
      </c>
      <c r="T22" s="319">
        <v>69</v>
      </c>
      <c r="U22" s="319">
        <v>69</v>
      </c>
      <c r="V22" s="321">
        <v>67</v>
      </c>
      <c r="W22" s="320">
        <v>50</v>
      </c>
      <c r="X22" s="498">
        <v>62</v>
      </c>
      <c r="Y22" s="654">
        <v>1140</v>
      </c>
      <c r="Z22" s="74"/>
      <c r="AA22" s="74"/>
      <c r="AB22" s="306"/>
      <c r="AC22" s="304"/>
      <c r="AD22" s="317"/>
      <c r="AE22" s="317"/>
      <c r="AF22" s="317"/>
      <c r="AG22" s="317"/>
      <c r="AH22" s="307"/>
      <c r="AI22" s="318"/>
      <c r="AJ22" s="305"/>
      <c r="AK22" s="317"/>
      <c r="AL22" s="305"/>
      <c r="AM22" s="305"/>
      <c r="AN22" s="305"/>
      <c r="AO22" s="305"/>
      <c r="AP22" s="305"/>
      <c r="AQ22" s="305"/>
      <c r="AR22" s="305"/>
      <c r="AS22" s="305"/>
      <c r="AT22" s="305"/>
      <c r="AU22" s="305"/>
      <c r="AV22" s="305"/>
      <c r="AW22" s="305"/>
      <c r="BP22" s="73"/>
      <c r="BQ22" s="227"/>
      <c r="BR22" s="227"/>
      <c r="BS22" s="227"/>
      <c r="BT22" s="227"/>
      <c r="BU22" s="227"/>
      <c r="BV22" s="227"/>
      <c r="BW22" s="227"/>
      <c r="BX22" s="227"/>
      <c r="BY22" s="227"/>
      <c r="BZ22" s="227"/>
      <c r="CA22" s="227"/>
      <c r="CB22" s="76"/>
    </row>
    <row r="23" spans="1:99" ht="15.5">
      <c r="A23" s="323" t="s">
        <v>268</v>
      </c>
      <c r="B23" s="335" t="s">
        <v>200</v>
      </c>
      <c r="C23" s="319">
        <v>81</v>
      </c>
      <c r="D23" s="319">
        <v>82</v>
      </c>
      <c r="E23" s="319">
        <v>78</v>
      </c>
      <c r="F23" s="319">
        <v>77</v>
      </c>
      <c r="G23" s="319">
        <v>77</v>
      </c>
      <c r="H23" s="319">
        <v>75</v>
      </c>
      <c r="I23" s="230">
        <v>75</v>
      </c>
      <c r="J23" s="319">
        <v>79</v>
      </c>
      <c r="K23" s="319">
        <v>79</v>
      </c>
      <c r="L23" s="319">
        <v>80</v>
      </c>
      <c r="M23" s="319">
        <v>78</v>
      </c>
      <c r="N23" s="319">
        <v>76</v>
      </c>
      <c r="O23" s="319">
        <v>75</v>
      </c>
      <c r="P23" s="319">
        <v>77</v>
      </c>
      <c r="Q23" s="319">
        <v>76</v>
      </c>
      <c r="R23" s="319">
        <v>78</v>
      </c>
      <c r="S23" s="319">
        <v>76</v>
      </c>
      <c r="T23" s="319">
        <v>75</v>
      </c>
      <c r="U23" s="319">
        <v>69</v>
      </c>
      <c r="V23" s="321">
        <v>68</v>
      </c>
      <c r="W23" s="320">
        <v>52</v>
      </c>
      <c r="X23" s="498">
        <v>67</v>
      </c>
      <c r="Y23" s="654">
        <v>1220</v>
      </c>
      <c r="Z23" s="74"/>
      <c r="AB23" s="305"/>
      <c r="AC23" s="305"/>
      <c r="AD23" s="305"/>
      <c r="AE23" s="305"/>
      <c r="AF23" s="305"/>
      <c r="AG23" s="305"/>
      <c r="AH23" s="305"/>
      <c r="AI23" s="305"/>
      <c r="AJ23" s="305"/>
      <c r="AK23" s="305"/>
      <c r="AL23" s="306"/>
      <c r="AM23" s="304"/>
      <c r="AN23" s="307"/>
      <c r="AO23" s="305"/>
      <c r="AP23" s="305"/>
      <c r="AQ23" s="305"/>
      <c r="AR23" s="305"/>
      <c r="AS23" s="305"/>
      <c r="AT23" s="305"/>
      <c r="AU23" s="305"/>
      <c r="AV23" s="305"/>
      <c r="AW23" s="305"/>
      <c r="BP23" s="73"/>
      <c r="BQ23" s="227"/>
      <c r="BR23" s="227"/>
      <c r="BS23" s="227"/>
      <c r="BT23" s="227"/>
      <c r="BU23" s="227"/>
      <c r="BV23" s="227"/>
      <c r="BW23" s="227"/>
      <c r="BX23" s="227"/>
      <c r="BY23" s="227"/>
      <c r="BZ23" s="227"/>
      <c r="CA23" s="227"/>
      <c r="CB23" s="76"/>
    </row>
    <row r="24" spans="1:99" ht="15.5">
      <c r="A24" s="323" t="s">
        <v>268</v>
      </c>
      <c r="B24" s="335" t="s">
        <v>201</v>
      </c>
      <c r="C24" s="319">
        <v>84</v>
      </c>
      <c r="D24" s="319">
        <v>81</v>
      </c>
      <c r="E24" s="319">
        <v>79</v>
      </c>
      <c r="F24" s="319">
        <v>81</v>
      </c>
      <c r="G24" s="319">
        <v>79</v>
      </c>
      <c r="H24" s="319">
        <v>73</v>
      </c>
      <c r="I24" s="230">
        <v>77</v>
      </c>
      <c r="J24" s="319">
        <v>85</v>
      </c>
      <c r="K24" s="319">
        <v>80</v>
      </c>
      <c r="L24" s="319">
        <v>82</v>
      </c>
      <c r="M24" s="319">
        <v>79</v>
      </c>
      <c r="N24" s="319">
        <v>77</v>
      </c>
      <c r="O24" s="319">
        <v>79</v>
      </c>
      <c r="P24" s="319">
        <v>78</v>
      </c>
      <c r="Q24" s="319">
        <v>78</v>
      </c>
      <c r="R24" s="319">
        <v>80</v>
      </c>
      <c r="S24" s="319">
        <v>77</v>
      </c>
      <c r="T24" s="319">
        <v>72</v>
      </c>
      <c r="U24" s="319">
        <v>73</v>
      </c>
      <c r="V24" s="321">
        <v>77</v>
      </c>
      <c r="W24" s="320">
        <v>57.999999999999993</v>
      </c>
      <c r="X24" s="498">
        <v>69</v>
      </c>
      <c r="Y24" s="654">
        <v>970</v>
      </c>
      <c r="Z24" s="74"/>
      <c r="AB24" s="305"/>
      <c r="AC24" s="305"/>
      <c r="AD24" s="305"/>
      <c r="AE24" s="305"/>
      <c r="AF24" s="305"/>
      <c r="AG24" s="305"/>
      <c r="AH24" s="305"/>
      <c r="AI24" s="305"/>
      <c r="AJ24" s="305"/>
      <c r="AK24" s="305"/>
      <c r="AL24" s="306"/>
      <c r="AM24" s="304"/>
      <c r="AN24" s="307"/>
      <c r="AO24" s="305"/>
      <c r="AP24" s="305"/>
      <c r="AQ24" s="305"/>
      <c r="AR24" s="305"/>
      <c r="AS24" s="305"/>
      <c r="AT24" s="305"/>
      <c r="AU24" s="305"/>
      <c r="AV24" s="305"/>
      <c r="AW24" s="305"/>
      <c r="BP24" s="73"/>
      <c r="BQ24" s="227"/>
      <c r="BR24" s="227"/>
      <c r="BS24" s="227"/>
      <c r="BT24" s="227"/>
      <c r="BU24" s="227"/>
      <c r="BV24" s="227"/>
      <c r="BW24" s="227"/>
      <c r="BX24" s="227"/>
      <c r="BY24" s="227"/>
      <c r="BZ24" s="227"/>
      <c r="CA24" s="227"/>
      <c r="CB24" s="76"/>
    </row>
    <row r="25" spans="1:99" ht="15.5">
      <c r="A25" s="323" t="s">
        <v>268</v>
      </c>
      <c r="B25" s="335" t="s">
        <v>202</v>
      </c>
      <c r="C25" s="319">
        <v>85</v>
      </c>
      <c r="D25" s="319">
        <v>86</v>
      </c>
      <c r="E25" s="319">
        <v>83</v>
      </c>
      <c r="F25" s="319">
        <v>84</v>
      </c>
      <c r="G25" s="319">
        <v>79</v>
      </c>
      <c r="H25" s="319">
        <v>79</v>
      </c>
      <c r="I25" s="230">
        <v>81</v>
      </c>
      <c r="J25" s="319">
        <v>87</v>
      </c>
      <c r="K25" s="319">
        <v>85</v>
      </c>
      <c r="L25" s="319">
        <v>82</v>
      </c>
      <c r="M25" s="319">
        <v>79</v>
      </c>
      <c r="N25" s="319">
        <v>81</v>
      </c>
      <c r="O25" s="319">
        <v>79</v>
      </c>
      <c r="P25" s="319">
        <v>83</v>
      </c>
      <c r="Q25" s="319">
        <v>82</v>
      </c>
      <c r="R25" s="319">
        <v>82</v>
      </c>
      <c r="S25" s="319">
        <v>82</v>
      </c>
      <c r="T25" s="319">
        <v>79</v>
      </c>
      <c r="U25" s="319">
        <v>78</v>
      </c>
      <c r="V25" s="321">
        <v>81</v>
      </c>
      <c r="W25" s="320">
        <v>52</v>
      </c>
      <c r="X25" s="498">
        <v>71</v>
      </c>
      <c r="Y25" s="654">
        <v>1440</v>
      </c>
      <c r="Z25" s="161"/>
      <c r="AB25" s="305"/>
      <c r="AC25" s="305"/>
      <c r="AD25" s="305"/>
      <c r="AE25" s="305"/>
      <c r="AF25" s="305"/>
      <c r="AG25" s="305"/>
      <c r="AH25" s="305"/>
      <c r="AI25" s="305"/>
      <c r="AJ25" s="305"/>
      <c r="AK25" s="305"/>
      <c r="AL25" s="306"/>
      <c r="AM25" s="304"/>
      <c r="AN25" s="307"/>
      <c r="AO25" s="305"/>
      <c r="AP25" s="305"/>
      <c r="AQ25" s="305"/>
      <c r="AR25" s="305"/>
      <c r="AS25" s="305"/>
      <c r="AT25" s="305"/>
      <c r="AU25" s="305"/>
      <c r="AV25" s="305"/>
      <c r="AW25" s="308"/>
      <c r="AX25" s="98"/>
      <c r="AY25" s="98"/>
      <c r="AZ25" s="98"/>
      <c r="BA25" s="98"/>
      <c r="BB25" s="98"/>
      <c r="BC25" s="98"/>
      <c r="BD25" s="98"/>
      <c r="BE25" s="98"/>
      <c r="BF25" s="98"/>
      <c r="BG25" s="98"/>
      <c r="BH25" s="98"/>
      <c r="BI25" s="98"/>
      <c r="BJ25" s="98"/>
      <c r="BK25" s="98"/>
      <c r="BL25" s="98"/>
      <c r="BM25" s="98"/>
      <c r="BN25" s="98"/>
      <c r="BO25" s="98"/>
      <c r="BP25" s="98"/>
      <c r="BQ25" s="98"/>
      <c r="BR25" s="98"/>
      <c r="CA25" s="73"/>
      <c r="CB25" s="227"/>
      <c r="CC25" s="227"/>
      <c r="CD25" s="227"/>
      <c r="CE25" s="227"/>
      <c r="CF25" s="227"/>
      <c r="CG25" s="227"/>
      <c r="CH25" s="227"/>
      <c r="CI25" s="227"/>
      <c r="CJ25" s="227"/>
      <c r="CK25" s="227"/>
      <c r="CL25" s="227"/>
      <c r="CM25" s="76"/>
    </row>
    <row r="26" spans="1:99" ht="15.5">
      <c r="A26" s="323" t="s">
        <v>268</v>
      </c>
      <c r="B26" s="335" t="s">
        <v>221</v>
      </c>
      <c r="C26" s="319">
        <v>86</v>
      </c>
      <c r="D26" s="319">
        <v>85</v>
      </c>
      <c r="E26" s="319">
        <v>85</v>
      </c>
      <c r="F26" s="319">
        <v>84</v>
      </c>
      <c r="G26" s="319">
        <v>83</v>
      </c>
      <c r="H26" s="319">
        <v>81</v>
      </c>
      <c r="I26" s="230">
        <v>83</v>
      </c>
      <c r="J26" s="319">
        <v>86</v>
      </c>
      <c r="K26" s="319">
        <v>84</v>
      </c>
      <c r="L26" s="319">
        <v>81</v>
      </c>
      <c r="M26" s="319">
        <v>83</v>
      </c>
      <c r="N26" s="319">
        <v>80</v>
      </c>
      <c r="O26" s="319">
        <v>84</v>
      </c>
      <c r="P26" s="319">
        <v>85</v>
      </c>
      <c r="Q26" s="319">
        <v>85</v>
      </c>
      <c r="R26" s="319">
        <v>83</v>
      </c>
      <c r="S26" s="319">
        <v>82</v>
      </c>
      <c r="T26" s="319">
        <v>79</v>
      </c>
      <c r="U26" s="319">
        <v>81</v>
      </c>
      <c r="V26" s="321">
        <v>79</v>
      </c>
      <c r="W26" s="320">
        <v>61</v>
      </c>
      <c r="X26" s="498">
        <v>77</v>
      </c>
      <c r="Y26" s="654">
        <v>950</v>
      </c>
      <c r="AB26" s="305"/>
      <c r="AC26" s="305"/>
      <c r="AD26" s="305"/>
      <c r="AE26" s="305"/>
      <c r="AF26" s="305"/>
      <c r="AG26" s="305"/>
      <c r="AH26" s="305"/>
      <c r="AI26" s="305"/>
      <c r="AJ26" s="305"/>
      <c r="AK26" s="305"/>
      <c r="AL26" s="306"/>
      <c r="AM26" s="304"/>
      <c r="AN26" s="307"/>
      <c r="AO26" s="305"/>
      <c r="AP26" s="305"/>
      <c r="AQ26" s="305"/>
      <c r="AR26" s="305"/>
      <c r="AS26" s="305"/>
      <c r="AT26" s="305"/>
      <c r="AU26" s="305"/>
      <c r="AV26" s="305"/>
      <c r="AW26" s="305"/>
      <c r="BZ26" s="73"/>
      <c r="CA26" s="227"/>
      <c r="CB26" s="227"/>
      <c r="CC26" s="227"/>
      <c r="CD26" s="227"/>
      <c r="CE26" s="227"/>
      <c r="CF26" s="227"/>
      <c r="CG26" s="227"/>
      <c r="CH26" s="227"/>
      <c r="CI26" s="227"/>
      <c r="CJ26" s="227"/>
      <c r="CK26" s="227"/>
      <c r="CL26" s="76"/>
    </row>
    <row r="27" spans="1:99" ht="15.5">
      <c r="A27" s="539" t="s">
        <v>268</v>
      </c>
      <c r="B27" s="519" t="s">
        <v>220</v>
      </c>
      <c r="C27" s="644">
        <v>89</v>
      </c>
      <c r="D27" s="644">
        <v>86</v>
      </c>
      <c r="E27" s="644">
        <v>86</v>
      </c>
      <c r="F27" s="644">
        <v>87</v>
      </c>
      <c r="G27" s="644">
        <v>86</v>
      </c>
      <c r="H27" s="644">
        <v>86</v>
      </c>
      <c r="I27" s="531">
        <v>81</v>
      </c>
      <c r="J27" s="644">
        <v>86</v>
      </c>
      <c r="K27" s="644">
        <v>84</v>
      </c>
      <c r="L27" s="644">
        <v>87</v>
      </c>
      <c r="M27" s="644">
        <v>84</v>
      </c>
      <c r="N27" s="644">
        <v>83</v>
      </c>
      <c r="O27" s="644">
        <v>79</v>
      </c>
      <c r="P27" s="644">
        <v>84</v>
      </c>
      <c r="Q27" s="644">
        <v>86</v>
      </c>
      <c r="R27" s="644">
        <v>82</v>
      </c>
      <c r="S27" s="644">
        <v>84</v>
      </c>
      <c r="T27" s="644">
        <v>83</v>
      </c>
      <c r="U27" s="644">
        <v>80</v>
      </c>
      <c r="V27" s="645">
        <v>82</v>
      </c>
      <c r="W27" s="646">
        <v>59</v>
      </c>
      <c r="X27" s="647">
        <v>74</v>
      </c>
      <c r="Y27" s="658">
        <v>1620</v>
      </c>
      <c r="AB27" s="633"/>
      <c r="AC27" s="305"/>
      <c r="AD27" s="305"/>
      <c r="AE27" s="305"/>
      <c r="AF27" s="305"/>
      <c r="AG27" s="305"/>
      <c r="AH27" s="305"/>
      <c r="AI27" s="305"/>
      <c r="AJ27" s="305"/>
      <c r="AK27" s="305"/>
      <c r="AL27" s="306"/>
      <c r="AM27" s="304"/>
      <c r="AN27" s="307"/>
      <c r="AO27" s="305"/>
      <c r="AP27" s="305"/>
      <c r="AQ27" s="305"/>
      <c r="AR27" s="305"/>
      <c r="AS27" s="305"/>
      <c r="AT27" s="305"/>
      <c r="AU27" s="305"/>
      <c r="AV27" s="305"/>
      <c r="AW27" s="305"/>
      <c r="BZ27" s="73"/>
      <c r="CA27" s="229"/>
      <c r="CB27" s="229"/>
      <c r="CC27" s="229"/>
      <c r="CD27" s="229"/>
      <c r="CE27" s="229"/>
      <c r="CF27" s="229"/>
      <c r="CG27" s="229"/>
      <c r="CH27" s="229"/>
      <c r="CI27" s="229"/>
      <c r="CJ27" s="229"/>
      <c r="CK27" s="229"/>
      <c r="CL27" s="76"/>
    </row>
    <row r="28" spans="1:99" ht="15.5">
      <c r="A28" s="637" t="s">
        <v>311</v>
      </c>
      <c r="B28" s="635"/>
      <c r="C28" s="534" t="s">
        <v>354</v>
      </c>
      <c r="D28" s="534" t="s">
        <v>354</v>
      </c>
      <c r="E28" s="534" t="s">
        <v>354</v>
      </c>
      <c r="F28" s="534" t="s">
        <v>354</v>
      </c>
      <c r="G28" s="534" t="s">
        <v>354</v>
      </c>
      <c r="H28" s="534" t="s">
        <v>354</v>
      </c>
      <c r="I28" s="534" t="s">
        <v>354</v>
      </c>
      <c r="J28" s="534" t="s">
        <v>354</v>
      </c>
      <c r="K28" s="534" t="s">
        <v>354</v>
      </c>
      <c r="L28" s="534" t="s">
        <v>354</v>
      </c>
      <c r="M28" s="534" t="s">
        <v>354</v>
      </c>
      <c r="N28" s="534" t="s">
        <v>354</v>
      </c>
      <c r="O28" s="534" t="s">
        <v>354</v>
      </c>
      <c r="P28" s="534" t="s">
        <v>354</v>
      </c>
      <c r="Q28" s="534" t="s">
        <v>354</v>
      </c>
      <c r="R28" s="534" t="s">
        <v>354</v>
      </c>
      <c r="S28" s="534" t="s">
        <v>354</v>
      </c>
      <c r="T28" s="534" t="s">
        <v>354</v>
      </c>
      <c r="U28" s="534" t="s">
        <v>354</v>
      </c>
      <c r="V28" s="534" t="s">
        <v>354</v>
      </c>
      <c r="W28" s="534" t="s">
        <v>354</v>
      </c>
      <c r="X28" s="636">
        <v>61</v>
      </c>
      <c r="Y28" s="657">
        <v>2000</v>
      </c>
      <c r="AB28" s="634"/>
      <c r="AC28" s="306"/>
      <c r="AD28" s="307"/>
      <c r="AE28" s="305"/>
      <c r="AF28" s="305"/>
      <c r="AG28" s="305"/>
      <c r="AH28" s="305"/>
      <c r="AI28" s="305"/>
      <c r="AJ28" s="305"/>
      <c r="AK28" s="305"/>
      <c r="AL28" s="306"/>
      <c r="AM28" s="304"/>
      <c r="AN28" s="307"/>
      <c r="AO28" s="305"/>
      <c r="AP28" s="305"/>
      <c r="AQ28" s="305"/>
      <c r="AR28" s="305"/>
      <c r="AS28" s="305"/>
      <c r="AT28" s="305"/>
      <c r="AU28" s="305"/>
      <c r="AV28" s="305"/>
      <c r="AW28" s="305"/>
      <c r="BZ28" s="73"/>
      <c r="CA28" s="229"/>
      <c r="CB28" s="229"/>
      <c r="CC28" s="229"/>
      <c r="CD28" s="229"/>
      <c r="CE28" s="229"/>
      <c r="CF28" s="229"/>
      <c r="CG28" s="229"/>
      <c r="CH28" s="229"/>
      <c r="CI28" s="229"/>
      <c r="CJ28" s="229"/>
      <c r="CK28" s="229"/>
      <c r="CL28" s="76"/>
    </row>
    <row r="29" spans="1:99" ht="15.5">
      <c r="A29" s="637" t="s">
        <v>311</v>
      </c>
      <c r="B29" s="635"/>
      <c r="C29" s="534" t="s">
        <v>354</v>
      </c>
      <c r="D29" s="534" t="s">
        <v>354</v>
      </c>
      <c r="E29" s="534" t="s">
        <v>354</v>
      </c>
      <c r="F29" s="534" t="s">
        <v>354</v>
      </c>
      <c r="G29" s="534" t="s">
        <v>354</v>
      </c>
      <c r="H29" s="534" t="s">
        <v>354</v>
      </c>
      <c r="I29" s="534" t="s">
        <v>354</v>
      </c>
      <c r="J29" s="534" t="s">
        <v>354</v>
      </c>
      <c r="K29" s="534" t="s">
        <v>354</v>
      </c>
      <c r="L29" s="534" t="s">
        <v>354</v>
      </c>
      <c r="M29" s="534" t="s">
        <v>354</v>
      </c>
      <c r="N29" s="534" t="s">
        <v>354</v>
      </c>
      <c r="O29" s="534" t="s">
        <v>354</v>
      </c>
      <c r="P29" s="534" t="s">
        <v>354</v>
      </c>
      <c r="Q29" s="534" t="s">
        <v>354</v>
      </c>
      <c r="R29" s="534" t="s">
        <v>354</v>
      </c>
      <c r="S29" s="534" t="s">
        <v>354</v>
      </c>
      <c r="T29" s="534" t="s">
        <v>354</v>
      </c>
      <c r="U29" s="534" t="s">
        <v>354</v>
      </c>
      <c r="V29" s="534" t="s">
        <v>354</v>
      </c>
      <c r="W29" s="534" t="s">
        <v>354</v>
      </c>
      <c r="X29" s="636">
        <v>66</v>
      </c>
      <c r="Y29" s="654">
        <v>1780</v>
      </c>
      <c r="AB29" s="634"/>
      <c r="AC29" s="306"/>
      <c r="AD29" s="307"/>
      <c r="AE29" s="305"/>
      <c r="AF29" s="305"/>
      <c r="AG29" s="305"/>
      <c r="AH29" s="305"/>
      <c r="AI29" s="305"/>
      <c r="AJ29" s="305"/>
      <c r="AK29" s="305"/>
      <c r="AL29" s="306"/>
      <c r="AM29" s="304"/>
      <c r="AN29" s="307"/>
      <c r="AO29" s="305"/>
      <c r="AP29" s="305"/>
      <c r="AQ29" s="305"/>
      <c r="AR29" s="305"/>
      <c r="AS29" s="305"/>
      <c r="AT29" s="305"/>
      <c r="AU29" s="305"/>
      <c r="AV29" s="305"/>
      <c r="AW29" s="305"/>
      <c r="BZ29" s="73"/>
      <c r="CA29" s="229"/>
      <c r="CB29" s="229"/>
      <c r="CC29" s="229"/>
      <c r="CD29" s="229"/>
      <c r="CE29" s="229"/>
      <c r="CF29" s="229"/>
      <c r="CG29" s="229"/>
      <c r="CH29" s="229"/>
      <c r="CI29" s="229"/>
      <c r="CJ29" s="229"/>
      <c r="CK29" s="229"/>
      <c r="CL29" s="76"/>
    </row>
    <row r="30" spans="1:99" ht="15.5">
      <c r="A30" s="637" t="s">
        <v>311</v>
      </c>
      <c r="B30" s="635"/>
      <c r="C30" s="534" t="s">
        <v>354</v>
      </c>
      <c r="D30" s="534" t="s">
        <v>354</v>
      </c>
      <c r="E30" s="534" t="s">
        <v>354</v>
      </c>
      <c r="F30" s="534" t="s">
        <v>354</v>
      </c>
      <c r="G30" s="534" t="s">
        <v>354</v>
      </c>
      <c r="H30" s="534" t="s">
        <v>354</v>
      </c>
      <c r="I30" s="534" t="s">
        <v>354</v>
      </c>
      <c r="J30" s="534" t="s">
        <v>354</v>
      </c>
      <c r="K30" s="534" t="s">
        <v>354</v>
      </c>
      <c r="L30" s="534" t="s">
        <v>354</v>
      </c>
      <c r="M30" s="534" t="s">
        <v>354</v>
      </c>
      <c r="N30" s="534" t="s">
        <v>354</v>
      </c>
      <c r="O30" s="534" t="s">
        <v>354</v>
      </c>
      <c r="P30" s="534" t="s">
        <v>354</v>
      </c>
      <c r="Q30" s="534" t="s">
        <v>354</v>
      </c>
      <c r="R30" s="534" t="s">
        <v>354</v>
      </c>
      <c r="S30" s="534" t="s">
        <v>354</v>
      </c>
      <c r="T30" s="534" t="s">
        <v>354</v>
      </c>
      <c r="U30" s="534" t="s">
        <v>354</v>
      </c>
      <c r="V30" s="534" t="s">
        <v>354</v>
      </c>
      <c r="W30" s="534" t="s">
        <v>354</v>
      </c>
      <c r="X30" s="636">
        <v>73</v>
      </c>
      <c r="Y30" s="654">
        <v>1790</v>
      </c>
      <c r="AB30" s="634"/>
      <c r="AC30" s="306"/>
      <c r="AD30" s="307"/>
      <c r="AE30" s="305"/>
      <c r="AF30" s="305"/>
      <c r="AG30" s="305"/>
      <c r="AH30" s="305"/>
      <c r="AI30" s="305"/>
      <c r="AJ30" s="305"/>
      <c r="AK30" s="305"/>
      <c r="AL30" s="306"/>
      <c r="AM30" s="304"/>
      <c r="AN30" s="307"/>
      <c r="AO30" s="305"/>
      <c r="AP30" s="305"/>
      <c r="AQ30" s="305"/>
      <c r="AR30" s="305"/>
      <c r="AS30" s="305"/>
      <c r="AT30" s="305"/>
      <c r="AU30" s="305"/>
      <c r="AV30" s="305"/>
      <c r="AW30" s="305"/>
      <c r="BZ30" s="73"/>
      <c r="CA30" s="229"/>
      <c r="CB30" s="229"/>
      <c r="CC30" s="229"/>
      <c r="CD30" s="229"/>
      <c r="CE30" s="229"/>
      <c r="CF30" s="229"/>
      <c r="CG30" s="229"/>
      <c r="CH30" s="229"/>
      <c r="CI30" s="229"/>
      <c r="CJ30" s="229"/>
      <c r="CK30" s="229"/>
      <c r="CL30" s="76"/>
    </row>
    <row r="31" spans="1:99" ht="15.5">
      <c r="A31" s="637" t="s">
        <v>311</v>
      </c>
      <c r="B31" s="635"/>
      <c r="C31" s="534" t="s">
        <v>354</v>
      </c>
      <c r="D31" s="534" t="s">
        <v>354</v>
      </c>
      <c r="E31" s="534" t="s">
        <v>354</v>
      </c>
      <c r="F31" s="534" t="s">
        <v>354</v>
      </c>
      <c r="G31" s="534" t="s">
        <v>354</v>
      </c>
      <c r="H31" s="534" t="s">
        <v>354</v>
      </c>
      <c r="I31" s="534" t="s">
        <v>354</v>
      </c>
      <c r="J31" s="534" t="s">
        <v>354</v>
      </c>
      <c r="K31" s="534" t="s">
        <v>354</v>
      </c>
      <c r="L31" s="534" t="s">
        <v>354</v>
      </c>
      <c r="M31" s="534" t="s">
        <v>354</v>
      </c>
      <c r="N31" s="534" t="s">
        <v>354</v>
      </c>
      <c r="O31" s="534" t="s">
        <v>354</v>
      </c>
      <c r="P31" s="534" t="s">
        <v>354</v>
      </c>
      <c r="Q31" s="534" t="s">
        <v>354</v>
      </c>
      <c r="R31" s="534" t="s">
        <v>354</v>
      </c>
      <c r="S31" s="534" t="s">
        <v>354</v>
      </c>
      <c r="T31" s="534" t="s">
        <v>354</v>
      </c>
      <c r="U31" s="534" t="s">
        <v>354</v>
      </c>
      <c r="V31" s="534" t="s">
        <v>354</v>
      </c>
      <c r="W31" s="534" t="s">
        <v>354</v>
      </c>
      <c r="X31" s="636">
        <v>73</v>
      </c>
      <c r="Y31" s="654">
        <v>1700</v>
      </c>
      <c r="AB31" s="634"/>
      <c r="AC31" s="306"/>
      <c r="AD31" s="307"/>
      <c r="AE31" s="305"/>
      <c r="AF31" s="305"/>
      <c r="AG31" s="305"/>
      <c r="AH31" s="305"/>
      <c r="AI31" s="305"/>
      <c r="AJ31" s="305"/>
      <c r="AK31" s="305"/>
      <c r="AL31" s="306"/>
      <c r="AM31" s="304"/>
      <c r="AN31" s="307"/>
      <c r="AO31" s="305"/>
      <c r="AP31" s="305"/>
      <c r="AQ31" s="305"/>
      <c r="AR31" s="305"/>
      <c r="AS31" s="305"/>
      <c r="AT31" s="305"/>
      <c r="AU31" s="305"/>
      <c r="AV31" s="305"/>
      <c r="AW31" s="305"/>
      <c r="BZ31" s="73"/>
      <c r="CA31" s="229"/>
      <c r="CB31" s="229"/>
      <c r="CC31" s="229"/>
      <c r="CD31" s="229"/>
      <c r="CE31" s="229"/>
      <c r="CF31" s="229"/>
      <c r="CG31" s="229"/>
      <c r="CH31" s="229"/>
      <c r="CI31" s="229"/>
      <c r="CJ31" s="229"/>
      <c r="CK31" s="229"/>
      <c r="CL31" s="76"/>
    </row>
    <row r="32" spans="1:99" ht="15.5">
      <c r="A32" s="637" t="s">
        <v>311</v>
      </c>
      <c r="B32" s="635"/>
      <c r="C32" s="534" t="s">
        <v>354</v>
      </c>
      <c r="D32" s="534" t="s">
        <v>354</v>
      </c>
      <c r="E32" s="534" t="s">
        <v>354</v>
      </c>
      <c r="F32" s="534" t="s">
        <v>354</v>
      </c>
      <c r="G32" s="534" t="s">
        <v>354</v>
      </c>
      <c r="H32" s="534" t="s">
        <v>354</v>
      </c>
      <c r="I32" s="534" t="s">
        <v>354</v>
      </c>
      <c r="J32" s="534" t="s">
        <v>354</v>
      </c>
      <c r="K32" s="534" t="s">
        <v>354</v>
      </c>
      <c r="L32" s="534" t="s">
        <v>354</v>
      </c>
      <c r="M32" s="534" t="s">
        <v>354</v>
      </c>
      <c r="N32" s="534" t="s">
        <v>354</v>
      </c>
      <c r="O32" s="534" t="s">
        <v>354</v>
      </c>
      <c r="P32" s="534" t="s">
        <v>354</v>
      </c>
      <c r="Q32" s="534" t="s">
        <v>354</v>
      </c>
      <c r="R32" s="534" t="s">
        <v>354</v>
      </c>
      <c r="S32" s="534" t="s">
        <v>354</v>
      </c>
      <c r="T32" s="534" t="s">
        <v>354</v>
      </c>
      <c r="U32" s="534" t="s">
        <v>354</v>
      </c>
      <c r="V32" s="534" t="s">
        <v>354</v>
      </c>
      <c r="W32" s="534" t="s">
        <v>354</v>
      </c>
      <c r="X32" s="636">
        <v>72</v>
      </c>
      <c r="Y32" s="654">
        <v>1760</v>
      </c>
      <c r="AB32" s="634"/>
      <c r="AC32" s="306"/>
      <c r="AD32" s="307"/>
      <c r="AE32" s="305"/>
      <c r="AF32" s="305"/>
      <c r="AG32" s="305"/>
      <c r="AH32" s="305"/>
      <c r="AI32" s="305"/>
      <c r="AJ32" s="305"/>
      <c r="AK32" s="305"/>
      <c r="AL32" s="306"/>
      <c r="AM32" s="304"/>
      <c r="AN32" s="307"/>
      <c r="AO32" s="305"/>
      <c r="AP32" s="305"/>
      <c r="AQ32" s="305"/>
      <c r="AR32" s="305"/>
      <c r="AS32" s="305"/>
      <c r="AT32" s="305"/>
      <c r="AU32" s="305"/>
      <c r="AV32" s="305"/>
      <c r="AW32" s="305"/>
      <c r="BZ32" s="73"/>
      <c r="CA32" s="229"/>
      <c r="CB32" s="229"/>
      <c r="CC32" s="229"/>
      <c r="CD32" s="229"/>
      <c r="CE32" s="229"/>
      <c r="CF32" s="229"/>
      <c r="CG32" s="229"/>
      <c r="CH32" s="229"/>
      <c r="CI32" s="229"/>
      <c r="CJ32" s="229"/>
      <c r="CK32" s="229"/>
      <c r="CL32" s="76"/>
    </row>
    <row r="33" spans="1:61" ht="15.5">
      <c r="A33" s="536" t="s">
        <v>269</v>
      </c>
      <c r="B33" s="537" t="s">
        <v>263</v>
      </c>
      <c r="C33" s="638">
        <v>65</v>
      </c>
      <c r="D33" s="638">
        <v>64</v>
      </c>
      <c r="E33" s="638">
        <v>63</v>
      </c>
      <c r="F33" s="638">
        <v>64</v>
      </c>
      <c r="G33" s="638">
        <v>63</v>
      </c>
      <c r="H33" s="638">
        <v>62</v>
      </c>
      <c r="I33" s="922">
        <v>63</v>
      </c>
      <c r="J33" s="638">
        <v>76</v>
      </c>
      <c r="K33" s="638">
        <v>73</v>
      </c>
      <c r="L33" s="638">
        <v>71</v>
      </c>
      <c r="M33" s="638">
        <v>65</v>
      </c>
      <c r="N33" s="638">
        <v>67</v>
      </c>
      <c r="O33" s="638">
        <v>69</v>
      </c>
      <c r="P33" s="638">
        <v>71</v>
      </c>
      <c r="Q33" s="638">
        <v>72</v>
      </c>
      <c r="R33" s="638">
        <v>71</v>
      </c>
      <c r="S33" s="638">
        <v>69</v>
      </c>
      <c r="T33" s="638">
        <v>67</v>
      </c>
      <c r="U33" s="638">
        <v>69</v>
      </c>
      <c r="V33" s="641">
        <v>69</v>
      </c>
      <c r="W33" s="914">
        <v>50</v>
      </c>
      <c r="X33" s="538">
        <v>65</v>
      </c>
      <c r="Y33" s="655">
        <v>1180</v>
      </c>
      <c r="AB33" s="306"/>
      <c r="AC33" s="304"/>
      <c r="AD33" s="307"/>
      <c r="AE33" s="305"/>
      <c r="AF33" s="305"/>
      <c r="AG33" s="305"/>
      <c r="AH33" s="305"/>
      <c r="AI33" s="305"/>
      <c r="AJ33" s="305"/>
      <c r="AK33" s="305"/>
      <c r="AL33" s="305"/>
      <c r="AM33" s="305"/>
      <c r="AN33" s="305"/>
      <c r="AO33" s="305"/>
      <c r="AP33" s="305"/>
      <c r="AQ33" s="305"/>
      <c r="AR33" s="305"/>
      <c r="AS33" s="305"/>
      <c r="AT33" s="305"/>
      <c r="AU33" s="305"/>
      <c r="AV33" s="305"/>
      <c r="AW33" s="85"/>
      <c r="AX33" s="85"/>
      <c r="AY33" s="85"/>
      <c r="AZ33" s="85"/>
      <c r="BA33" s="85"/>
      <c r="BB33" s="85"/>
      <c r="BC33" s="85"/>
      <c r="BD33" s="85"/>
      <c r="BE33" s="85"/>
      <c r="BF33" s="85"/>
      <c r="BG33" s="85"/>
      <c r="BH33" s="85"/>
      <c r="BI33" s="85"/>
    </row>
    <row r="34" spans="1:61" ht="15.5">
      <c r="A34" s="323" t="s">
        <v>269</v>
      </c>
      <c r="B34" s="335">
        <v>2</v>
      </c>
      <c r="C34" s="639">
        <v>71</v>
      </c>
      <c r="D34" s="639">
        <v>68</v>
      </c>
      <c r="E34" s="639">
        <v>71</v>
      </c>
      <c r="F34" s="639">
        <v>70</v>
      </c>
      <c r="G34" s="639">
        <v>68</v>
      </c>
      <c r="H34" s="639">
        <v>66</v>
      </c>
      <c r="I34" s="923">
        <v>68</v>
      </c>
      <c r="J34" s="639">
        <v>79</v>
      </c>
      <c r="K34" s="639">
        <v>79</v>
      </c>
      <c r="L34" s="639">
        <v>75</v>
      </c>
      <c r="M34" s="639">
        <v>73</v>
      </c>
      <c r="N34" s="639">
        <v>69</v>
      </c>
      <c r="O34" s="639">
        <v>73</v>
      </c>
      <c r="P34" s="639">
        <v>75</v>
      </c>
      <c r="Q34" s="639">
        <v>74</v>
      </c>
      <c r="R34" s="639">
        <v>76</v>
      </c>
      <c r="S34" s="639">
        <v>73</v>
      </c>
      <c r="T34" s="639">
        <v>70</v>
      </c>
      <c r="U34" s="639">
        <v>70</v>
      </c>
      <c r="V34" s="642">
        <v>70</v>
      </c>
      <c r="W34" s="915">
        <v>54</v>
      </c>
      <c r="X34" s="499">
        <v>69</v>
      </c>
      <c r="Y34" s="659">
        <v>1540</v>
      </c>
      <c r="AB34" s="306"/>
      <c r="AC34" s="304"/>
      <c r="AD34" s="307"/>
      <c r="AE34" s="305"/>
      <c r="AF34" s="305"/>
      <c r="AG34" s="305"/>
      <c r="AH34" s="305"/>
      <c r="AI34" s="305"/>
      <c r="AJ34" s="305"/>
      <c r="AK34" s="305"/>
      <c r="AL34" s="305"/>
      <c r="AM34" s="305"/>
      <c r="AN34" s="305"/>
      <c r="AO34" s="305"/>
      <c r="AP34" s="305"/>
      <c r="AQ34" s="305"/>
      <c r="AR34" s="305"/>
      <c r="AS34" s="305"/>
      <c r="AT34" s="305"/>
      <c r="AU34" s="305"/>
      <c r="AV34" s="305"/>
      <c r="AW34" s="85"/>
      <c r="AX34" s="85"/>
      <c r="AY34" s="85"/>
      <c r="AZ34" s="85"/>
      <c r="BA34" s="85"/>
      <c r="BB34" s="85"/>
      <c r="BC34" s="85"/>
      <c r="BD34" s="85"/>
      <c r="BE34" s="85"/>
      <c r="BF34" s="85"/>
      <c r="BG34" s="85"/>
      <c r="BH34" s="85"/>
      <c r="BI34" s="85"/>
    </row>
    <row r="35" spans="1:61" ht="15.5">
      <c r="A35" s="323" t="s">
        <v>269</v>
      </c>
      <c r="B35" s="335">
        <v>3</v>
      </c>
      <c r="C35" s="639">
        <v>72</v>
      </c>
      <c r="D35" s="639">
        <v>70</v>
      </c>
      <c r="E35" s="639">
        <v>73</v>
      </c>
      <c r="F35" s="639">
        <v>71</v>
      </c>
      <c r="G35" s="639">
        <v>67</v>
      </c>
      <c r="H35" s="639">
        <v>68</v>
      </c>
      <c r="I35" s="923">
        <v>71</v>
      </c>
      <c r="J35" s="639">
        <v>81</v>
      </c>
      <c r="K35" s="639">
        <v>78</v>
      </c>
      <c r="L35" s="639">
        <v>75</v>
      </c>
      <c r="M35" s="639">
        <v>76</v>
      </c>
      <c r="N35" s="639">
        <v>73</v>
      </c>
      <c r="O35" s="639">
        <v>75</v>
      </c>
      <c r="P35" s="639">
        <v>73</v>
      </c>
      <c r="Q35" s="639">
        <v>79</v>
      </c>
      <c r="R35" s="639">
        <v>76</v>
      </c>
      <c r="S35" s="639">
        <v>75</v>
      </c>
      <c r="T35" s="639">
        <v>74</v>
      </c>
      <c r="U35" s="639">
        <v>73</v>
      </c>
      <c r="V35" s="642">
        <v>73</v>
      </c>
      <c r="W35" s="915">
        <v>53</v>
      </c>
      <c r="X35" s="499">
        <v>69</v>
      </c>
      <c r="Y35" s="659">
        <v>1980</v>
      </c>
      <c r="AA35" s="74"/>
      <c r="AB35" s="306"/>
      <c r="AC35" s="304"/>
      <c r="AD35" s="317"/>
      <c r="AE35" s="317"/>
      <c r="AF35" s="317"/>
      <c r="AG35" s="317"/>
      <c r="AH35" s="307"/>
      <c r="AI35" s="318"/>
      <c r="AJ35" s="305"/>
      <c r="AK35" s="317"/>
      <c r="AL35" s="305"/>
      <c r="AM35" s="305"/>
      <c r="AN35" s="305"/>
      <c r="AO35" s="305"/>
      <c r="AP35" s="305"/>
      <c r="AQ35" s="305"/>
      <c r="AR35" s="305"/>
      <c r="AS35" s="305"/>
      <c r="AT35" s="305"/>
      <c r="AU35" s="305"/>
      <c r="AV35" s="305"/>
      <c r="AW35" s="305"/>
      <c r="AX35" s="85"/>
      <c r="AY35" s="85"/>
      <c r="AZ35" s="85"/>
      <c r="BA35" s="85"/>
      <c r="BB35" s="85"/>
      <c r="BC35" s="85"/>
      <c r="BD35" s="85"/>
      <c r="BE35" s="85"/>
      <c r="BF35" s="85"/>
      <c r="BG35" s="85"/>
      <c r="BH35" s="85"/>
      <c r="BI35" s="85"/>
    </row>
    <row r="36" spans="1:61" ht="15.5">
      <c r="A36" s="323" t="s">
        <v>269</v>
      </c>
      <c r="B36" s="335">
        <v>4</v>
      </c>
      <c r="C36" s="639">
        <v>79</v>
      </c>
      <c r="D36" s="639">
        <v>76</v>
      </c>
      <c r="E36" s="639">
        <v>73</v>
      </c>
      <c r="F36" s="639">
        <v>73</v>
      </c>
      <c r="G36" s="639">
        <v>73</v>
      </c>
      <c r="H36" s="639">
        <v>72</v>
      </c>
      <c r="I36" s="923">
        <v>74</v>
      </c>
      <c r="J36" s="639">
        <v>82</v>
      </c>
      <c r="K36" s="639">
        <v>80</v>
      </c>
      <c r="L36" s="639">
        <v>80</v>
      </c>
      <c r="M36" s="639">
        <v>75</v>
      </c>
      <c r="N36" s="639">
        <v>78</v>
      </c>
      <c r="O36" s="639">
        <v>75</v>
      </c>
      <c r="P36" s="639">
        <v>79</v>
      </c>
      <c r="Q36" s="639">
        <v>79</v>
      </c>
      <c r="R36" s="639">
        <v>79</v>
      </c>
      <c r="S36" s="639">
        <v>78</v>
      </c>
      <c r="T36" s="639">
        <v>77</v>
      </c>
      <c r="U36" s="639">
        <v>74</v>
      </c>
      <c r="V36" s="642">
        <v>78</v>
      </c>
      <c r="W36" s="915">
        <v>58</v>
      </c>
      <c r="X36" s="499">
        <v>70</v>
      </c>
      <c r="Y36" s="659">
        <v>2230</v>
      </c>
      <c r="AB36" s="306"/>
      <c r="AC36" s="304"/>
      <c r="AD36" s="307"/>
      <c r="AE36" s="305"/>
      <c r="AF36" s="305"/>
      <c r="AG36" s="305"/>
      <c r="AH36" s="305"/>
      <c r="AI36" s="309"/>
      <c r="AJ36" s="305"/>
      <c r="AK36" s="305"/>
      <c r="AL36" s="305"/>
      <c r="AM36" s="305"/>
      <c r="AN36" s="305"/>
      <c r="AO36" s="305"/>
      <c r="AP36" s="305"/>
      <c r="AQ36" s="305"/>
      <c r="AR36" s="305"/>
      <c r="AS36" s="305"/>
      <c r="AT36" s="305"/>
      <c r="AU36" s="305"/>
      <c r="AV36" s="305"/>
      <c r="AW36" s="305"/>
      <c r="AX36" s="85"/>
      <c r="AY36" s="85"/>
      <c r="AZ36" s="85"/>
      <c r="BA36" s="85"/>
      <c r="BB36" s="85"/>
      <c r="BC36" s="85"/>
      <c r="BD36" s="85"/>
      <c r="BE36" s="85"/>
      <c r="BF36" s="85"/>
      <c r="BG36" s="85"/>
      <c r="BH36" s="85"/>
      <c r="BI36" s="85"/>
    </row>
    <row r="37" spans="1:61" ht="15.5">
      <c r="A37" s="539" t="s">
        <v>269</v>
      </c>
      <c r="B37" s="519" t="s">
        <v>264</v>
      </c>
      <c r="C37" s="640">
        <v>82</v>
      </c>
      <c r="D37" s="640">
        <v>80</v>
      </c>
      <c r="E37" s="640">
        <v>77</v>
      </c>
      <c r="F37" s="640">
        <v>79</v>
      </c>
      <c r="G37" s="640">
        <v>76</v>
      </c>
      <c r="H37" s="640">
        <v>76</v>
      </c>
      <c r="I37" s="643">
        <v>74</v>
      </c>
      <c r="J37" s="640">
        <v>84</v>
      </c>
      <c r="K37" s="640">
        <v>83</v>
      </c>
      <c r="L37" s="640">
        <v>82</v>
      </c>
      <c r="M37" s="640">
        <v>79</v>
      </c>
      <c r="N37" s="640">
        <v>79</v>
      </c>
      <c r="O37" s="640">
        <v>75</v>
      </c>
      <c r="P37" s="640">
        <v>81</v>
      </c>
      <c r="Q37" s="640">
        <v>80</v>
      </c>
      <c r="R37" s="640">
        <v>81</v>
      </c>
      <c r="S37" s="640">
        <v>81</v>
      </c>
      <c r="T37" s="640">
        <v>78</v>
      </c>
      <c r="U37" s="640">
        <v>77</v>
      </c>
      <c r="V37" s="643">
        <v>78</v>
      </c>
      <c r="W37" s="916">
        <v>59</v>
      </c>
      <c r="X37" s="540">
        <v>72</v>
      </c>
      <c r="Y37" s="658">
        <v>2110</v>
      </c>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85"/>
      <c r="AY37" s="85"/>
      <c r="AZ37" s="85"/>
      <c r="BA37" s="85"/>
      <c r="BB37" s="85"/>
      <c r="BC37" s="85"/>
      <c r="BD37" s="85"/>
      <c r="BE37" s="85"/>
      <c r="BF37" s="85"/>
      <c r="BG37" s="85"/>
      <c r="BH37" s="85"/>
      <c r="BI37" s="85"/>
    </row>
    <row r="38" spans="1:61" ht="15.5">
      <c r="A38" s="323" t="s">
        <v>270</v>
      </c>
      <c r="B38" s="335" t="s">
        <v>203</v>
      </c>
      <c r="C38" s="534">
        <v>74</v>
      </c>
      <c r="D38" s="534">
        <v>72</v>
      </c>
      <c r="E38" s="534">
        <v>71</v>
      </c>
      <c r="F38" s="534">
        <v>70</v>
      </c>
      <c r="G38" s="534">
        <v>68</v>
      </c>
      <c r="H38" s="534">
        <v>66</v>
      </c>
      <c r="I38" s="509">
        <v>67</v>
      </c>
      <c r="J38" s="534">
        <v>80</v>
      </c>
      <c r="K38" s="534">
        <v>79</v>
      </c>
      <c r="L38" s="534">
        <v>78</v>
      </c>
      <c r="M38" s="534">
        <v>75</v>
      </c>
      <c r="N38" s="534">
        <v>75</v>
      </c>
      <c r="O38" s="534">
        <v>71</v>
      </c>
      <c r="P38" s="534">
        <v>76</v>
      </c>
      <c r="Q38" s="534">
        <v>77</v>
      </c>
      <c r="R38" s="534">
        <v>77</v>
      </c>
      <c r="S38" s="534">
        <v>74</v>
      </c>
      <c r="T38" s="534">
        <v>74</v>
      </c>
      <c r="U38" s="534">
        <v>73</v>
      </c>
      <c r="V38" s="535">
        <v>73</v>
      </c>
      <c r="W38" s="917">
        <v>51</v>
      </c>
      <c r="X38" s="227">
        <v>67</v>
      </c>
      <c r="Y38" s="657">
        <v>2950</v>
      </c>
      <c r="AB38" s="310"/>
      <c r="AC38" s="306"/>
      <c r="AD38" s="307"/>
      <c r="AE38" s="305"/>
      <c r="AF38" s="305"/>
      <c r="AG38" s="305"/>
      <c r="AH38" s="305"/>
      <c r="AI38" s="305"/>
      <c r="AJ38" s="305"/>
      <c r="AK38" s="305"/>
      <c r="AL38" s="305"/>
      <c r="AM38" s="305"/>
      <c r="AN38" s="305"/>
      <c r="AO38" s="305"/>
      <c r="AP38" s="305"/>
      <c r="AQ38" s="305"/>
      <c r="AR38" s="305"/>
      <c r="AS38" s="305"/>
      <c r="AT38" s="305"/>
      <c r="AU38" s="305"/>
      <c r="AV38" s="305"/>
      <c r="AW38" s="305"/>
      <c r="AX38" s="85"/>
      <c r="AY38" s="85"/>
      <c r="AZ38" s="85"/>
      <c r="BA38" s="85"/>
      <c r="BB38" s="85"/>
      <c r="BC38" s="85"/>
      <c r="BD38" s="85"/>
      <c r="BE38" s="85"/>
      <c r="BF38" s="85"/>
      <c r="BG38" s="85"/>
      <c r="BH38" s="85"/>
      <c r="BI38" s="85"/>
    </row>
    <row r="39" spans="1:61" ht="15.5">
      <c r="A39" s="323" t="s">
        <v>270</v>
      </c>
      <c r="B39" s="335" t="s">
        <v>204</v>
      </c>
      <c r="C39" s="314">
        <v>74</v>
      </c>
      <c r="D39" s="314">
        <v>71</v>
      </c>
      <c r="E39" s="314">
        <v>71</v>
      </c>
      <c r="F39" s="314">
        <v>73</v>
      </c>
      <c r="G39" s="314">
        <v>71</v>
      </c>
      <c r="H39" s="314">
        <v>72</v>
      </c>
      <c r="I39" s="230">
        <v>71</v>
      </c>
      <c r="J39" s="314">
        <v>80</v>
      </c>
      <c r="K39" s="314">
        <v>79</v>
      </c>
      <c r="L39" s="314">
        <v>74</v>
      </c>
      <c r="M39" s="314">
        <v>72</v>
      </c>
      <c r="N39" s="314">
        <v>70</v>
      </c>
      <c r="O39" s="314">
        <v>74</v>
      </c>
      <c r="P39" s="314">
        <v>75</v>
      </c>
      <c r="Q39" s="314">
        <v>76</v>
      </c>
      <c r="R39" s="314">
        <v>76</v>
      </c>
      <c r="S39" s="314">
        <v>75</v>
      </c>
      <c r="T39" s="314">
        <v>71</v>
      </c>
      <c r="U39" s="314">
        <v>73</v>
      </c>
      <c r="V39" s="316">
        <v>74</v>
      </c>
      <c r="W39" s="915">
        <v>60</v>
      </c>
      <c r="X39" s="499">
        <v>71</v>
      </c>
      <c r="Y39" s="654">
        <v>2670</v>
      </c>
      <c r="AB39" s="310"/>
      <c r="AC39" s="306"/>
      <c r="AD39" s="307"/>
      <c r="AE39" s="305"/>
      <c r="AF39" s="305"/>
      <c r="AG39" s="305"/>
      <c r="AH39" s="305"/>
      <c r="AI39" s="305"/>
      <c r="AJ39" s="305"/>
      <c r="AK39" s="305"/>
      <c r="AL39" s="305"/>
      <c r="AM39" s="305"/>
      <c r="AN39" s="305"/>
      <c r="AO39" s="305"/>
      <c r="AP39" s="305"/>
      <c r="AQ39" s="305"/>
      <c r="AR39" s="305"/>
      <c r="AS39" s="305"/>
      <c r="AT39" s="305"/>
      <c r="AU39" s="305"/>
      <c r="AV39" s="305"/>
      <c r="AW39" s="305"/>
    </row>
    <row r="40" spans="1:61" ht="15.5">
      <c r="A40" s="323" t="s">
        <v>270</v>
      </c>
      <c r="B40" s="335" t="s">
        <v>205</v>
      </c>
      <c r="C40" s="314">
        <v>74</v>
      </c>
      <c r="D40" s="314">
        <v>76</v>
      </c>
      <c r="E40" s="314">
        <v>71</v>
      </c>
      <c r="F40" s="314">
        <v>71</v>
      </c>
      <c r="G40" s="314">
        <v>70</v>
      </c>
      <c r="H40" s="314">
        <v>70</v>
      </c>
      <c r="I40" s="230">
        <v>73</v>
      </c>
      <c r="J40" s="314">
        <v>82</v>
      </c>
      <c r="K40" s="314">
        <v>76</v>
      </c>
      <c r="L40" s="314">
        <v>77</v>
      </c>
      <c r="M40" s="314">
        <v>77</v>
      </c>
      <c r="N40" s="314">
        <v>74</v>
      </c>
      <c r="O40" s="314">
        <v>77</v>
      </c>
      <c r="P40" s="314">
        <v>80</v>
      </c>
      <c r="Q40" s="314">
        <v>79</v>
      </c>
      <c r="R40" s="314">
        <v>77</v>
      </c>
      <c r="S40" s="314">
        <v>73</v>
      </c>
      <c r="T40" s="314">
        <v>78</v>
      </c>
      <c r="U40" s="314">
        <v>72</v>
      </c>
      <c r="V40" s="316">
        <v>74</v>
      </c>
      <c r="W40" s="915">
        <v>47</v>
      </c>
      <c r="X40" s="499">
        <v>69</v>
      </c>
      <c r="Y40" s="654">
        <v>850</v>
      </c>
      <c r="AB40" s="310"/>
      <c r="AC40" s="306"/>
      <c r="AD40" s="307"/>
      <c r="AE40" s="305"/>
      <c r="AF40" s="305"/>
      <c r="AG40" s="305"/>
      <c r="AH40" s="305"/>
      <c r="AI40" s="305"/>
      <c r="AJ40" s="305"/>
      <c r="AK40" s="305"/>
      <c r="AL40" s="305"/>
      <c r="AM40" s="305"/>
      <c r="AN40" s="305"/>
      <c r="AO40" s="305"/>
      <c r="AP40" s="305"/>
      <c r="AQ40" s="305"/>
      <c r="AR40" s="305"/>
      <c r="AS40" s="305"/>
      <c r="AT40" s="305"/>
      <c r="AU40" s="305"/>
      <c r="AV40" s="305"/>
      <c r="AW40" s="305"/>
    </row>
    <row r="41" spans="1:61" ht="15.5">
      <c r="A41" s="323" t="s">
        <v>270</v>
      </c>
      <c r="B41" s="335" t="s">
        <v>206</v>
      </c>
      <c r="C41" s="314">
        <v>72</v>
      </c>
      <c r="D41" s="314">
        <v>70</v>
      </c>
      <c r="E41" s="314">
        <v>70</v>
      </c>
      <c r="F41" s="314">
        <v>68</v>
      </c>
      <c r="G41" s="314">
        <v>65</v>
      </c>
      <c r="H41" s="314">
        <v>63</v>
      </c>
      <c r="I41" s="230">
        <v>69</v>
      </c>
      <c r="J41" s="314">
        <v>78</v>
      </c>
      <c r="K41" s="314">
        <v>79</v>
      </c>
      <c r="L41" s="314">
        <v>72</v>
      </c>
      <c r="M41" s="314">
        <v>72</v>
      </c>
      <c r="N41" s="314">
        <v>71</v>
      </c>
      <c r="O41" s="314">
        <v>76</v>
      </c>
      <c r="P41" s="314">
        <v>77</v>
      </c>
      <c r="Q41" s="314">
        <v>83</v>
      </c>
      <c r="R41" s="314">
        <v>77</v>
      </c>
      <c r="S41" s="314">
        <v>79</v>
      </c>
      <c r="T41" s="314">
        <v>76</v>
      </c>
      <c r="U41" s="314">
        <v>70</v>
      </c>
      <c r="V41" s="316">
        <v>76</v>
      </c>
      <c r="W41" s="915">
        <v>68</v>
      </c>
      <c r="X41" s="499">
        <v>83</v>
      </c>
      <c r="Y41" s="654">
        <v>370</v>
      </c>
      <c r="AB41" s="310"/>
      <c r="AC41" s="306"/>
      <c r="AD41" s="307"/>
      <c r="AE41" s="305"/>
      <c r="AF41" s="305"/>
      <c r="AG41" s="305"/>
      <c r="AH41" s="305"/>
      <c r="AI41" s="305"/>
      <c r="AJ41" s="305"/>
      <c r="AK41" s="305"/>
      <c r="AL41" s="305"/>
      <c r="AM41" s="305"/>
      <c r="AN41" s="305"/>
      <c r="AO41" s="305"/>
      <c r="AP41" s="305"/>
      <c r="AQ41" s="305"/>
      <c r="AR41" s="305"/>
      <c r="AS41" s="305"/>
      <c r="AT41" s="305"/>
      <c r="AU41" s="305"/>
      <c r="AV41" s="305"/>
      <c r="AW41" s="305"/>
    </row>
    <row r="42" spans="1:61" ht="15.5">
      <c r="A42" s="323" t="s">
        <v>270</v>
      </c>
      <c r="B42" s="335" t="s">
        <v>207</v>
      </c>
      <c r="C42" s="314">
        <v>75</v>
      </c>
      <c r="D42" s="314">
        <v>72</v>
      </c>
      <c r="E42" s="314">
        <v>72</v>
      </c>
      <c r="F42" s="314">
        <v>74</v>
      </c>
      <c r="G42" s="314">
        <v>72</v>
      </c>
      <c r="H42" s="314">
        <v>73</v>
      </c>
      <c r="I42" s="230">
        <v>74</v>
      </c>
      <c r="J42" s="314">
        <v>83</v>
      </c>
      <c r="K42" s="314">
        <v>81</v>
      </c>
      <c r="L42" s="314">
        <v>78</v>
      </c>
      <c r="M42" s="314">
        <v>75</v>
      </c>
      <c r="N42" s="314">
        <v>77</v>
      </c>
      <c r="O42" s="314">
        <v>75</v>
      </c>
      <c r="P42" s="314">
        <v>73</v>
      </c>
      <c r="Q42" s="314">
        <v>80</v>
      </c>
      <c r="R42" s="314">
        <v>80</v>
      </c>
      <c r="S42" s="314">
        <v>79</v>
      </c>
      <c r="T42" s="314">
        <v>73</v>
      </c>
      <c r="U42" s="314">
        <v>73</v>
      </c>
      <c r="V42" s="316">
        <v>74</v>
      </c>
      <c r="W42" s="915">
        <v>56</v>
      </c>
      <c r="X42" s="499">
        <v>70</v>
      </c>
      <c r="Y42" s="654">
        <v>1210</v>
      </c>
      <c r="AB42" s="310"/>
      <c r="AC42" s="306"/>
      <c r="AD42" s="307"/>
      <c r="AE42" s="305"/>
      <c r="AF42" s="305"/>
      <c r="AG42" s="305"/>
      <c r="AH42" s="305"/>
      <c r="AI42" s="305"/>
      <c r="AJ42" s="305"/>
      <c r="AK42" s="305"/>
      <c r="AL42" s="305"/>
      <c r="AM42" s="305"/>
      <c r="AN42" s="305"/>
      <c r="AO42" s="305"/>
      <c r="AP42" s="305"/>
      <c r="AQ42" s="305"/>
      <c r="AR42" s="305"/>
      <c r="AS42" s="305"/>
      <c r="AT42" s="305"/>
      <c r="AU42" s="305"/>
      <c r="AV42" s="305"/>
      <c r="AW42" s="305"/>
    </row>
    <row r="43" spans="1:61" ht="15.5">
      <c r="A43" s="539" t="s">
        <v>270</v>
      </c>
      <c r="B43" s="519" t="s">
        <v>208</v>
      </c>
      <c r="C43" s="530">
        <v>71</v>
      </c>
      <c r="D43" s="530">
        <v>68</v>
      </c>
      <c r="E43" s="530">
        <v>68</v>
      </c>
      <c r="F43" s="530">
        <v>69</v>
      </c>
      <c r="G43" s="530">
        <v>66</v>
      </c>
      <c r="H43" s="530">
        <v>66</v>
      </c>
      <c r="I43" s="531">
        <v>71</v>
      </c>
      <c r="J43" s="530">
        <v>76</v>
      </c>
      <c r="K43" s="530">
        <v>75</v>
      </c>
      <c r="L43" s="530">
        <v>77</v>
      </c>
      <c r="M43" s="530">
        <v>70</v>
      </c>
      <c r="N43" s="530">
        <v>72</v>
      </c>
      <c r="O43" s="530">
        <v>73</v>
      </c>
      <c r="P43" s="530">
        <v>71</v>
      </c>
      <c r="Q43" s="530">
        <v>70</v>
      </c>
      <c r="R43" s="530">
        <v>71</v>
      </c>
      <c r="S43" s="530">
        <v>76</v>
      </c>
      <c r="T43" s="530">
        <v>76</v>
      </c>
      <c r="U43" s="530">
        <v>70</v>
      </c>
      <c r="V43" s="531">
        <v>72</v>
      </c>
      <c r="W43" s="916">
        <v>52</v>
      </c>
      <c r="X43" s="540">
        <v>66</v>
      </c>
      <c r="Y43" s="658">
        <v>990</v>
      </c>
      <c r="Z43" s="73"/>
      <c r="AB43" s="310"/>
      <c r="AC43" s="306"/>
      <c r="AD43" s="307"/>
      <c r="AE43" s="305"/>
      <c r="AF43" s="305"/>
      <c r="AG43" s="305"/>
      <c r="AH43" s="305"/>
      <c r="AI43" s="305"/>
      <c r="AJ43" s="305"/>
      <c r="AK43" s="305"/>
      <c r="AL43" s="305"/>
      <c r="AM43" s="305"/>
      <c r="AN43" s="305"/>
      <c r="AO43" s="305"/>
      <c r="AP43" s="305"/>
      <c r="AQ43" s="305"/>
      <c r="AR43" s="305"/>
      <c r="AS43" s="305"/>
      <c r="AT43" s="305"/>
      <c r="AU43" s="305"/>
      <c r="AV43" s="305"/>
      <c r="AW43" s="305"/>
    </row>
    <row r="44" spans="1:61" ht="15.5">
      <c r="A44" s="1127" t="s">
        <v>29</v>
      </c>
      <c r="B44" s="1128" t="s">
        <v>29</v>
      </c>
      <c r="C44" s="1129">
        <v>14520</v>
      </c>
      <c r="D44" s="1129">
        <v>14630</v>
      </c>
      <c r="E44" s="1129">
        <v>14040</v>
      </c>
      <c r="F44" s="1129">
        <v>13960</v>
      </c>
      <c r="G44" s="1129">
        <v>14770</v>
      </c>
      <c r="H44" s="1129">
        <v>14060</v>
      </c>
      <c r="I44" s="1130">
        <v>14180</v>
      </c>
      <c r="J44" s="1131">
        <v>8820</v>
      </c>
      <c r="K44" s="1129">
        <v>9150</v>
      </c>
      <c r="L44" s="1129">
        <v>9300</v>
      </c>
      <c r="M44" s="1129">
        <v>8590</v>
      </c>
      <c r="N44" s="1129">
        <v>9240</v>
      </c>
      <c r="O44" s="1129">
        <v>9890</v>
      </c>
      <c r="P44" s="1129">
        <v>9920</v>
      </c>
      <c r="Q44" s="1129">
        <v>9800</v>
      </c>
      <c r="R44" s="1129">
        <v>9410</v>
      </c>
      <c r="S44" s="1129">
        <v>9640</v>
      </c>
      <c r="T44" s="1129">
        <v>9810</v>
      </c>
      <c r="U44" s="1129">
        <v>9700</v>
      </c>
      <c r="V44" s="1132">
        <v>9780</v>
      </c>
      <c r="W44" s="1133">
        <v>2790</v>
      </c>
      <c r="X44" s="1134">
        <v>9030</v>
      </c>
      <c r="Y44" s="1135">
        <v>9030</v>
      </c>
      <c r="AB44" s="306"/>
      <c r="AC44" s="304"/>
      <c r="AD44" s="307"/>
      <c r="AE44" s="305"/>
      <c r="AF44" s="305"/>
      <c r="AG44" s="305"/>
      <c r="AH44" s="305"/>
      <c r="AI44" s="305"/>
      <c r="AJ44" s="305"/>
      <c r="AK44" s="305"/>
      <c r="AL44" s="305"/>
      <c r="AM44" s="305"/>
      <c r="AN44" s="305"/>
      <c r="AO44" s="305"/>
      <c r="AP44" s="305"/>
      <c r="AQ44" s="305"/>
      <c r="AR44" s="305"/>
      <c r="AS44" s="305"/>
      <c r="AT44" s="305"/>
      <c r="AU44" s="305"/>
      <c r="AV44" s="305"/>
      <c r="AW44" s="305"/>
    </row>
    <row r="45" spans="1:61" ht="15.5">
      <c r="A45" s="336"/>
      <c r="B45" s="134"/>
      <c r="C45" s="134"/>
      <c r="D45" s="134"/>
      <c r="J45" s="92"/>
      <c r="K45" s="92"/>
      <c r="L45" s="81"/>
      <c r="M45" s="81"/>
      <c r="N45" s="81"/>
      <c r="O45" s="81"/>
      <c r="T45" s="71"/>
      <c r="AB45" s="306"/>
      <c r="AC45" s="304"/>
      <c r="AD45" s="307"/>
      <c r="AE45" s="305"/>
      <c r="AF45" s="305"/>
      <c r="AG45" s="305"/>
      <c r="AH45" s="305"/>
      <c r="AI45" s="305"/>
      <c r="AJ45" s="305"/>
      <c r="AK45" s="305"/>
      <c r="AL45" s="305"/>
      <c r="AM45" s="305"/>
      <c r="AN45" s="305"/>
      <c r="AO45" s="305"/>
      <c r="AP45" s="305"/>
      <c r="AQ45" s="305"/>
      <c r="AR45" s="305"/>
      <c r="AS45" s="305"/>
      <c r="AT45" s="305"/>
      <c r="AU45" s="305"/>
      <c r="AV45" s="305"/>
      <c r="AW45" s="305"/>
    </row>
    <row r="46" spans="1:61" ht="17.5">
      <c r="A46" s="336"/>
      <c r="C46" s="155"/>
      <c r="D46" s="155"/>
      <c r="E46" s="93"/>
      <c r="F46" s="93"/>
      <c r="G46" s="93"/>
      <c r="H46" s="93"/>
      <c r="I46" s="93"/>
      <c r="J46" s="94"/>
      <c r="K46" s="95"/>
      <c r="L46" s="103"/>
      <c r="M46" s="73"/>
      <c r="N46" s="74"/>
      <c r="O46" s="74"/>
      <c r="P46" s="74"/>
      <c r="Q46" s="74"/>
      <c r="R46" s="74"/>
      <c r="S46" s="74"/>
      <c r="T46" s="74"/>
      <c r="U46" s="74"/>
      <c r="V46" s="74"/>
      <c r="W46" s="74"/>
      <c r="X46" s="74"/>
      <c r="Y46" s="74"/>
      <c r="AB46" s="306"/>
      <c r="AC46" s="304"/>
      <c r="AD46" s="307"/>
      <c r="AE46" s="305"/>
      <c r="AF46" s="305"/>
      <c r="AG46" s="305"/>
      <c r="AH46" s="305"/>
      <c r="AI46" s="305"/>
      <c r="AJ46" s="305"/>
      <c r="AK46" s="305"/>
      <c r="AL46" s="305"/>
      <c r="AM46" s="305"/>
      <c r="AN46" s="305"/>
      <c r="AO46" s="305"/>
      <c r="AP46" s="305"/>
      <c r="AQ46" s="305"/>
      <c r="AR46" s="305"/>
      <c r="AS46" s="305"/>
      <c r="AT46" s="305"/>
      <c r="AU46" s="305"/>
      <c r="AV46" s="305"/>
      <c r="AW46" s="305"/>
    </row>
    <row r="47" spans="1:61" ht="17.5">
      <c r="A47" s="337"/>
      <c r="C47" s="155"/>
      <c r="D47" s="155"/>
      <c r="E47" s="93"/>
      <c r="F47" s="93"/>
      <c r="G47" s="93"/>
      <c r="H47" s="93"/>
      <c r="I47" s="93"/>
      <c r="J47" s="94"/>
      <c r="K47" s="95"/>
      <c r="L47" s="103"/>
      <c r="M47" s="73"/>
      <c r="N47" s="75"/>
      <c r="O47" s="75"/>
      <c r="P47" s="74"/>
      <c r="Q47" s="74"/>
      <c r="R47" s="74"/>
      <c r="S47" s="74"/>
      <c r="T47" s="74"/>
      <c r="U47" s="74"/>
      <c r="V47" s="74"/>
      <c r="W47" s="74"/>
      <c r="X47" s="74"/>
      <c r="Y47" s="74"/>
      <c r="AA47" s="73"/>
      <c r="AB47" s="306"/>
      <c r="AC47" s="304"/>
      <c r="AD47" s="307"/>
      <c r="AE47" s="317"/>
      <c r="AF47" s="317"/>
      <c r="AG47" s="305"/>
      <c r="AH47" s="305"/>
      <c r="AI47" s="305"/>
      <c r="AJ47" s="309"/>
      <c r="AK47" s="305"/>
      <c r="AL47" s="305"/>
      <c r="AM47" s="306"/>
      <c r="AN47" s="306"/>
      <c r="AO47" s="305"/>
      <c r="AP47" s="305"/>
      <c r="AQ47" s="305"/>
      <c r="AR47" s="305"/>
      <c r="AS47" s="305"/>
      <c r="AT47" s="305"/>
      <c r="AU47" s="305"/>
      <c r="AV47" s="305"/>
      <c r="AW47" s="305"/>
    </row>
    <row r="48" spans="1:61" ht="15" customHeight="1">
      <c r="A48" s="155"/>
      <c r="C48" s="155"/>
      <c r="D48" s="155"/>
      <c r="E48" s="93"/>
      <c r="F48" s="93"/>
      <c r="G48" s="93"/>
      <c r="H48" s="93"/>
      <c r="I48" s="93"/>
      <c r="J48" s="94"/>
      <c r="K48" s="95"/>
      <c r="L48" s="103"/>
      <c r="M48" s="73"/>
      <c r="N48" s="75"/>
      <c r="O48" s="75"/>
      <c r="P48" s="74"/>
      <c r="Q48" s="74"/>
      <c r="R48" s="74"/>
      <c r="S48" s="74"/>
      <c r="T48" s="74"/>
      <c r="U48" s="74"/>
      <c r="V48" s="74"/>
      <c r="W48" s="74"/>
      <c r="X48" s="74"/>
      <c r="Y48" s="74"/>
      <c r="AA48" s="73"/>
      <c r="AB48" s="306"/>
      <c r="AC48" s="304"/>
      <c r="AD48" s="307"/>
      <c r="AE48" s="317"/>
      <c r="AF48" s="317"/>
      <c r="AG48" s="305"/>
      <c r="AH48" s="305"/>
      <c r="AI48" s="305"/>
      <c r="AJ48" s="309"/>
      <c r="AK48" s="305"/>
      <c r="AL48" s="305"/>
      <c r="AM48" s="306"/>
      <c r="AN48" s="306"/>
      <c r="AO48" s="305"/>
      <c r="AP48" s="305"/>
      <c r="AQ48" s="305"/>
      <c r="AR48" s="305"/>
      <c r="AS48" s="305"/>
      <c r="AT48" s="305"/>
      <c r="AU48" s="305"/>
      <c r="AV48" s="305"/>
      <c r="AW48" s="305"/>
    </row>
    <row r="49" spans="1:52" ht="15" customHeight="1">
      <c r="A49" s="1042"/>
      <c r="B49" s="96"/>
      <c r="C49" s="96"/>
      <c r="D49" s="96"/>
      <c r="E49" s="96"/>
      <c r="F49" s="96"/>
      <c r="G49" s="96"/>
      <c r="H49" s="96"/>
      <c r="I49" s="96"/>
      <c r="J49" s="96"/>
      <c r="K49" s="391"/>
      <c r="L49" s="72"/>
      <c r="M49" s="332"/>
      <c r="N49" s="75"/>
      <c r="O49" s="75"/>
      <c r="P49" s="75"/>
      <c r="Q49" s="75"/>
      <c r="R49" s="75"/>
      <c r="S49" s="75"/>
      <c r="T49" s="75"/>
      <c r="U49" s="75"/>
      <c r="V49" s="75"/>
      <c r="W49" s="75"/>
      <c r="X49" s="75"/>
      <c r="Y49" s="75"/>
      <c r="Z49" s="72"/>
      <c r="AA49" s="332"/>
      <c r="AB49" s="306"/>
      <c r="AC49" s="392"/>
      <c r="AD49" s="318"/>
      <c r="AE49" s="393"/>
      <c r="AF49" s="394"/>
      <c r="AG49" s="318"/>
      <c r="AH49" s="318"/>
      <c r="AI49" s="318"/>
      <c r="AJ49" s="395"/>
      <c r="AK49" s="305"/>
      <c r="AL49" s="102"/>
      <c r="AM49" s="179"/>
      <c r="AN49" s="304"/>
      <c r="AO49" s="102"/>
      <c r="AP49" s="102"/>
      <c r="AQ49" s="102"/>
      <c r="AR49" s="102"/>
      <c r="AS49" s="102"/>
      <c r="AT49" s="305"/>
      <c r="AU49" s="305"/>
      <c r="AV49" s="305"/>
      <c r="AW49" s="305"/>
    </row>
    <row r="50" spans="1:52" ht="22.5" customHeight="1">
      <c r="J50" s="73"/>
      <c r="K50" s="177"/>
      <c r="L50" s="397"/>
      <c r="M50" s="397"/>
      <c r="N50" s="397"/>
      <c r="O50" s="397"/>
      <c r="P50" s="177"/>
      <c r="Q50" s="177"/>
      <c r="R50" s="177"/>
      <c r="S50" s="177"/>
      <c r="T50" s="177"/>
      <c r="U50" s="177"/>
      <c r="V50" s="177"/>
      <c r="W50" s="177"/>
      <c r="X50" s="177"/>
      <c r="Y50" s="177"/>
      <c r="Z50" s="177"/>
      <c r="AA50" s="177"/>
      <c r="AC50" s="177"/>
      <c r="AD50" s="177"/>
      <c r="AE50" s="398"/>
      <c r="AF50" s="177"/>
      <c r="AG50" s="177"/>
      <c r="AH50" s="177"/>
      <c r="AI50" s="177"/>
      <c r="AJ50" s="177"/>
      <c r="AK50" s="390"/>
      <c r="AL50" s="179"/>
      <c r="AM50" s="111"/>
      <c r="AN50" s="102"/>
      <c r="AO50" s="102"/>
      <c r="AP50" s="102"/>
      <c r="AQ50" s="102"/>
      <c r="AR50" s="102"/>
      <c r="AS50" s="102"/>
      <c r="AT50" s="102"/>
      <c r="AU50" s="102"/>
      <c r="AW50" s="305"/>
    </row>
    <row r="51" spans="1:52" ht="15" customHeight="1">
      <c r="J51" s="73"/>
      <c r="K51" s="177"/>
      <c r="L51" s="399"/>
      <c r="M51" s="399"/>
      <c r="N51" s="399"/>
      <c r="O51" s="399"/>
      <c r="P51" s="399"/>
      <c r="Q51" s="399"/>
      <c r="R51" s="399"/>
      <c r="S51" s="399"/>
      <c r="T51" s="399"/>
      <c r="U51" s="399"/>
      <c r="V51" s="399"/>
      <c r="W51" s="400"/>
      <c r="X51" s="400"/>
      <c r="Y51" s="401"/>
      <c r="Z51" s="402"/>
      <c r="AA51" s="177"/>
      <c r="AB51" s="306"/>
      <c r="AC51" s="306"/>
      <c r="AD51" s="306"/>
      <c r="AE51" s="403"/>
      <c r="AF51" s="306"/>
      <c r="AG51" s="306"/>
      <c r="AH51" s="306"/>
      <c r="AI51" s="306"/>
      <c r="AJ51" s="306"/>
      <c r="AK51" s="390"/>
      <c r="AL51" s="179"/>
      <c r="AM51" s="304"/>
      <c r="AN51" s="102"/>
      <c r="AO51" s="102"/>
      <c r="AP51" s="102"/>
      <c r="AQ51" s="102"/>
      <c r="AR51" s="102"/>
      <c r="AS51" s="102"/>
      <c r="AT51" s="102"/>
      <c r="AU51" s="102"/>
      <c r="AV51" s="305"/>
      <c r="AW51" s="305"/>
    </row>
    <row r="52" spans="1:52" ht="15" customHeight="1">
      <c r="J52" s="73"/>
      <c r="K52" s="177"/>
      <c r="L52" s="224"/>
      <c r="M52" s="224"/>
      <c r="N52" s="224"/>
      <c r="O52" s="224"/>
      <c r="P52" s="224"/>
      <c r="Q52" s="224"/>
      <c r="R52" s="224"/>
      <c r="S52" s="224"/>
      <c r="T52" s="224"/>
      <c r="U52" s="224"/>
      <c r="V52" s="224"/>
      <c r="W52" s="404"/>
      <c r="X52" s="404"/>
      <c r="Y52" s="177"/>
      <c r="Z52" s="177"/>
      <c r="AA52" s="178"/>
      <c r="AB52" s="178"/>
      <c r="AC52" s="178"/>
      <c r="AD52" s="306"/>
      <c r="AE52" s="403"/>
      <c r="AF52" s="306"/>
      <c r="AG52" s="306"/>
      <c r="AH52" s="306"/>
      <c r="AI52" s="306"/>
      <c r="AJ52" s="306"/>
      <c r="AK52" s="390"/>
      <c r="AL52" s="179"/>
      <c r="AM52" s="304"/>
      <c r="AN52" s="102"/>
      <c r="AO52" s="102"/>
      <c r="AP52" s="102"/>
      <c r="AQ52" s="102"/>
      <c r="AR52" s="102"/>
      <c r="AS52" s="102"/>
      <c r="AT52" s="102"/>
      <c r="AU52" s="102"/>
      <c r="AV52" s="305"/>
      <c r="AW52" s="305"/>
    </row>
    <row r="53" spans="1:52" ht="15" customHeight="1">
      <c r="J53" s="73"/>
      <c r="K53" s="177"/>
      <c r="L53" s="177"/>
      <c r="M53" s="177"/>
      <c r="N53" s="177"/>
      <c r="O53" s="177"/>
      <c r="P53" s="177"/>
      <c r="Q53" s="177"/>
      <c r="R53" s="177"/>
      <c r="S53" s="177"/>
      <c r="T53" s="225"/>
      <c r="U53" s="177"/>
      <c r="V53" s="225"/>
      <c r="W53" s="225"/>
      <c r="X53" s="225"/>
      <c r="Y53" s="177"/>
      <c r="Z53" s="177"/>
      <c r="AA53" s="178"/>
      <c r="AB53" s="178"/>
      <c r="AC53" s="178"/>
      <c r="AD53" s="178"/>
      <c r="AE53" s="405"/>
      <c r="AF53" s="177"/>
      <c r="AG53" s="177"/>
      <c r="AH53" s="177"/>
      <c r="AI53" s="177"/>
      <c r="AJ53" s="177"/>
      <c r="AK53" s="390"/>
      <c r="AL53" s="179"/>
      <c r="AM53" s="111"/>
      <c r="AN53" s="102"/>
      <c r="AO53" s="102"/>
      <c r="AP53" s="102"/>
      <c r="AQ53" s="102"/>
      <c r="AR53" s="102"/>
      <c r="AS53" s="102"/>
      <c r="AT53" s="102"/>
      <c r="AU53" s="102"/>
      <c r="AW53" s="305"/>
    </row>
    <row r="54" spans="1:52" ht="15" customHeight="1">
      <c r="J54" s="73"/>
      <c r="K54" s="177"/>
      <c r="L54" s="406"/>
      <c r="M54" s="226"/>
      <c r="N54" s="226"/>
      <c r="O54" s="226"/>
      <c r="P54" s="226"/>
      <c r="Q54" s="226"/>
      <c r="R54" s="226"/>
      <c r="S54" s="226"/>
      <c r="T54" s="226"/>
      <c r="U54" s="226"/>
      <c r="V54" s="226"/>
      <c r="W54" s="226"/>
      <c r="X54" s="226"/>
      <c r="Y54" s="177"/>
      <c r="Z54" s="177"/>
      <c r="AA54" s="178"/>
      <c r="AB54" s="178"/>
      <c r="AC54" s="178"/>
      <c r="AD54" s="178"/>
      <c r="AE54" s="405"/>
      <c r="AF54" s="178"/>
      <c r="AG54" s="177"/>
      <c r="AH54" s="178"/>
      <c r="AI54" s="177"/>
      <c r="AJ54" s="177"/>
      <c r="AK54" s="390"/>
      <c r="AL54" s="179"/>
      <c r="AM54" s="111"/>
      <c r="AN54" s="102"/>
      <c r="AO54" s="102"/>
      <c r="AP54" s="102"/>
      <c r="AQ54" s="102"/>
      <c r="AR54" s="102"/>
      <c r="AS54" s="102"/>
      <c r="AT54" s="102"/>
      <c r="AU54" s="102"/>
      <c r="AV54" s="102"/>
      <c r="AW54" s="305"/>
    </row>
    <row r="55" spans="1:52" ht="15.5">
      <c r="J55" s="73"/>
      <c r="K55" s="177"/>
      <c r="L55" s="406"/>
      <c r="M55" s="226"/>
      <c r="N55" s="226"/>
      <c r="O55" s="226"/>
      <c r="P55" s="226"/>
      <c r="Q55" s="226"/>
      <c r="R55" s="226"/>
      <c r="S55" s="226"/>
      <c r="T55" s="226"/>
      <c r="U55" s="226"/>
      <c r="V55" s="226"/>
      <c r="W55" s="226"/>
      <c r="X55" s="226"/>
      <c r="Y55" s="177"/>
      <c r="Z55" s="177"/>
      <c r="AA55" s="178"/>
      <c r="AB55" s="178"/>
      <c r="AC55" s="178"/>
      <c r="AD55" s="178"/>
      <c r="AE55" s="405"/>
      <c r="AF55" s="178"/>
      <c r="AG55" s="178"/>
      <c r="AH55" s="178"/>
      <c r="AI55" s="177"/>
      <c r="AJ55" s="177"/>
      <c r="AK55" s="390"/>
      <c r="AL55" s="179"/>
      <c r="AM55" s="111"/>
      <c r="AN55" s="102"/>
      <c r="AO55" s="102"/>
      <c r="AP55" s="102"/>
      <c r="AQ55" s="102"/>
      <c r="AR55" s="102"/>
      <c r="AS55" s="102"/>
      <c r="AT55" s="102"/>
      <c r="AU55" s="102"/>
      <c r="AV55" s="102"/>
      <c r="AW55" s="305"/>
    </row>
    <row r="56" spans="1:52" ht="18" customHeight="1">
      <c r="J56" s="73"/>
      <c r="K56" s="177"/>
      <c r="L56" s="406"/>
      <c r="M56" s="226"/>
      <c r="N56" s="226"/>
      <c r="O56" s="226"/>
      <c r="P56" s="226"/>
      <c r="Q56" s="226"/>
      <c r="R56" s="226"/>
      <c r="S56" s="226"/>
      <c r="T56" s="226"/>
      <c r="U56" s="226"/>
      <c r="V56" s="226"/>
      <c r="W56" s="226"/>
      <c r="X56" s="226"/>
      <c r="Y56" s="177"/>
      <c r="Z56" s="177"/>
      <c r="AA56" s="178"/>
      <c r="AB56" s="178"/>
      <c r="AC56" s="178"/>
      <c r="AD56" s="178"/>
      <c r="AE56" s="405"/>
      <c r="AF56" s="178"/>
      <c r="AG56" s="178"/>
      <c r="AH56" s="178"/>
      <c r="AI56" s="177"/>
      <c r="AJ56" s="177"/>
      <c r="AK56" s="390"/>
      <c r="AL56" s="179"/>
      <c r="AM56" s="111"/>
      <c r="AN56" s="102"/>
      <c r="AO56" s="102"/>
      <c r="AP56" s="102"/>
      <c r="AQ56" s="102"/>
      <c r="AR56" s="102"/>
      <c r="AS56" s="102"/>
      <c r="AT56" s="102"/>
      <c r="AU56" s="102"/>
      <c r="AV56" s="102"/>
      <c r="AW56" s="305"/>
    </row>
    <row r="57" spans="1:52" ht="15.5">
      <c r="J57" s="73"/>
      <c r="K57" s="177"/>
      <c r="L57" s="406"/>
      <c r="M57" s="226"/>
      <c r="N57" s="226"/>
      <c r="O57" s="226"/>
      <c r="P57" s="226"/>
      <c r="Q57" s="226"/>
      <c r="R57" s="226"/>
      <c r="S57" s="226"/>
      <c r="T57" s="226"/>
      <c r="U57" s="226"/>
      <c r="V57" s="226"/>
      <c r="W57" s="226"/>
      <c r="X57" s="226"/>
      <c r="Y57" s="177"/>
      <c r="Z57" s="177"/>
      <c r="AA57" s="178"/>
      <c r="AB57" s="178"/>
      <c r="AC57" s="178"/>
      <c r="AD57" s="178"/>
      <c r="AE57" s="405"/>
      <c r="AF57" s="178"/>
      <c r="AG57" s="178"/>
      <c r="AH57" s="178"/>
      <c r="AI57" s="177"/>
      <c r="AJ57" s="177"/>
      <c r="AK57" s="390"/>
      <c r="AL57" s="179"/>
      <c r="AM57" s="111"/>
      <c r="AN57" s="102"/>
      <c r="AO57" s="102"/>
      <c r="AP57" s="102"/>
      <c r="AQ57" s="102"/>
      <c r="AR57" s="102"/>
      <c r="AS57" s="102"/>
      <c r="AT57" s="102"/>
      <c r="AU57" s="102"/>
      <c r="AV57" s="102"/>
      <c r="AW57" s="305"/>
    </row>
    <row r="58" spans="1:52" ht="15.5">
      <c r="J58" s="73"/>
      <c r="K58" s="177"/>
      <c r="L58" s="406"/>
      <c r="M58" s="226"/>
      <c r="N58" s="226"/>
      <c r="O58" s="226"/>
      <c r="P58" s="226"/>
      <c r="Q58" s="226"/>
      <c r="R58" s="226"/>
      <c r="S58" s="226"/>
      <c r="T58" s="226"/>
      <c r="U58" s="226"/>
      <c r="V58" s="226"/>
      <c r="W58" s="226"/>
      <c r="X58" s="226"/>
      <c r="Y58" s="177"/>
      <c r="Z58" s="177"/>
      <c r="AA58" s="178"/>
      <c r="AB58" s="178"/>
      <c r="AC58" s="178"/>
      <c r="AD58" s="178"/>
      <c r="AE58" s="405"/>
      <c r="AF58" s="178"/>
      <c r="AG58" s="178"/>
      <c r="AH58" s="178"/>
      <c r="AI58" s="177"/>
      <c r="AJ58" s="177"/>
      <c r="AK58" s="390"/>
      <c r="AL58" s="179"/>
      <c r="AM58" s="111"/>
      <c r="AN58" s="102"/>
      <c r="AO58" s="102"/>
      <c r="AP58" s="102"/>
      <c r="AQ58" s="102"/>
      <c r="AR58" s="102"/>
      <c r="AS58" s="102"/>
      <c r="AT58" s="102"/>
      <c r="AU58" s="102"/>
      <c r="AV58" s="102"/>
      <c r="AW58" s="305"/>
    </row>
    <row r="59" spans="1:52" ht="15.5">
      <c r="J59" s="73"/>
      <c r="K59" s="177"/>
      <c r="L59" s="226"/>
      <c r="M59" s="226"/>
      <c r="N59" s="226"/>
      <c r="O59" s="226"/>
      <c r="P59" s="226"/>
      <c r="Q59" s="226"/>
      <c r="R59" s="226"/>
      <c r="S59" s="226"/>
      <c r="T59" s="226"/>
      <c r="U59" s="226"/>
      <c r="V59" s="226"/>
      <c r="W59" s="226"/>
      <c r="X59" s="226"/>
      <c r="Y59" s="177"/>
      <c r="Z59" s="177"/>
      <c r="AA59" s="178"/>
      <c r="AB59" s="178"/>
      <c r="AC59" s="178"/>
      <c r="AD59" s="178"/>
      <c r="AE59" s="405"/>
      <c r="AF59" s="178"/>
      <c r="AG59" s="178"/>
      <c r="AH59" s="178"/>
      <c r="AI59" s="177"/>
      <c r="AJ59" s="177"/>
      <c r="AK59" s="76"/>
      <c r="AL59" s="177"/>
      <c r="AM59" s="111"/>
      <c r="AS59" s="102"/>
      <c r="AT59" s="102"/>
      <c r="AU59" s="102"/>
      <c r="AV59" s="102"/>
      <c r="AW59" s="305"/>
    </row>
    <row r="60" spans="1:52" ht="15.5">
      <c r="J60" s="73"/>
      <c r="K60" s="177"/>
      <c r="L60" s="226"/>
      <c r="M60" s="226"/>
      <c r="N60" s="226"/>
      <c r="O60" s="226"/>
      <c r="P60" s="226"/>
      <c r="Q60" s="226"/>
      <c r="R60" s="226"/>
      <c r="S60" s="226"/>
      <c r="T60" s="226"/>
      <c r="U60" s="226"/>
      <c r="V60" s="226"/>
      <c r="W60" s="226"/>
      <c r="X60" s="226"/>
      <c r="Y60" s="177"/>
      <c r="Z60" s="177"/>
      <c r="AA60" s="178"/>
      <c r="AB60" s="178"/>
      <c r="AC60" s="178"/>
      <c r="AD60" s="178"/>
      <c r="AE60" s="405"/>
      <c r="AF60" s="178"/>
      <c r="AG60" s="178"/>
      <c r="AH60" s="178"/>
      <c r="AI60" s="177"/>
      <c r="AJ60" s="177"/>
      <c r="AK60" s="76"/>
      <c r="AL60" s="177"/>
      <c r="AM60" s="111"/>
      <c r="AV60" s="102"/>
    </row>
    <row r="61" spans="1:52" ht="15.5">
      <c r="J61" s="73"/>
      <c r="K61" s="177"/>
      <c r="L61" s="406"/>
      <c r="M61" s="226"/>
      <c r="N61" s="226"/>
      <c r="O61" s="226"/>
      <c r="P61" s="226"/>
      <c r="Q61" s="226"/>
      <c r="R61" s="226"/>
      <c r="S61" s="226"/>
      <c r="T61" s="226"/>
      <c r="U61" s="226"/>
      <c r="V61" s="226"/>
      <c r="W61" s="226"/>
      <c r="X61" s="226"/>
      <c r="Y61" s="177"/>
      <c r="Z61" s="177"/>
      <c r="AA61" s="177"/>
      <c r="AD61" s="177"/>
      <c r="AE61" s="177"/>
      <c r="AF61" s="177"/>
      <c r="AG61" s="177"/>
      <c r="AH61" s="177"/>
      <c r="AI61" s="177"/>
      <c r="AJ61" s="177"/>
      <c r="AK61" s="76"/>
      <c r="AL61" s="102"/>
      <c r="AM61" s="102"/>
      <c r="AN61" s="102"/>
      <c r="AO61" s="102"/>
      <c r="AP61" s="102"/>
      <c r="AW61" s="305"/>
    </row>
    <row r="62" spans="1:52" ht="15.5">
      <c r="J62" s="73"/>
      <c r="K62" s="177"/>
      <c r="L62" s="407"/>
      <c r="M62" s="407"/>
      <c r="N62" s="407"/>
      <c r="O62" s="407"/>
      <c r="P62" s="407"/>
      <c r="Q62" s="407"/>
      <c r="R62" s="407"/>
      <c r="S62" s="407"/>
      <c r="T62" s="407"/>
      <c r="U62" s="407"/>
      <c r="V62" s="407"/>
      <c r="W62" s="361"/>
      <c r="X62" s="361"/>
      <c r="Y62" s="177"/>
      <c r="Z62" s="178"/>
      <c r="AA62" s="177"/>
      <c r="AD62" s="177"/>
      <c r="AE62" s="177"/>
      <c r="AF62" s="177"/>
      <c r="AG62" s="177"/>
      <c r="AH62" s="177"/>
      <c r="AI62" s="177"/>
      <c r="AJ62" s="177"/>
      <c r="AK62" s="76"/>
      <c r="AL62" s="102"/>
      <c r="AM62" s="102"/>
      <c r="AN62" s="102"/>
      <c r="AO62" s="102"/>
      <c r="AP62" s="102"/>
      <c r="AW62" s="305"/>
    </row>
    <row r="63" spans="1:52">
      <c r="J63" s="73"/>
      <c r="K63" s="177"/>
      <c r="L63" s="177"/>
      <c r="M63" s="177"/>
      <c r="N63" s="177"/>
      <c r="O63" s="177"/>
      <c r="P63" s="177"/>
      <c r="Q63" s="177"/>
      <c r="R63" s="177"/>
      <c r="S63" s="177"/>
      <c r="T63" s="177"/>
      <c r="U63" s="177"/>
      <c r="V63" s="177"/>
      <c r="W63" s="177"/>
      <c r="X63" s="177"/>
      <c r="Y63" s="177"/>
      <c r="Z63" s="178"/>
      <c r="AA63" s="177"/>
      <c r="AD63" s="177"/>
      <c r="AE63" s="177"/>
      <c r="AF63" s="177"/>
      <c r="AG63" s="177"/>
      <c r="AH63" s="177"/>
      <c r="AI63" s="177"/>
      <c r="AJ63" s="177"/>
      <c r="AK63" s="76"/>
      <c r="AL63" s="102"/>
      <c r="AM63" s="102"/>
      <c r="AN63" s="102"/>
      <c r="AO63" s="102"/>
      <c r="AP63" s="102"/>
    </row>
    <row r="64" spans="1:52">
      <c r="J64" s="73"/>
      <c r="K64" s="177"/>
      <c r="L64" s="177"/>
      <c r="M64" s="177"/>
      <c r="N64" s="177"/>
      <c r="O64" s="177"/>
      <c r="P64" s="177"/>
      <c r="Q64" s="177"/>
      <c r="R64" s="177"/>
      <c r="S64" s="177"/>
      <c r="T64" s="177"/>
      <c r="U64" s="177"/>
      <c r="V64" s="408"/>
      <c r="W64" s="177"/>
      <c r="X64" s="177"/>
      <c r="Y64" s="177"/>
      <c r="Z64" s="178"/>
      <c r="AA64" s="177"/>
      <c r="AD64" s="177"/>
      <c r="AE64" s="177"/>
      <c r="AF64" s="177"/>
      <c r="AG64" s="177"/>
      <c r="AH64" s="177"/>
      <c r="AI64" s="177"/>
      <c r="AJ64" s="177"/>
      <c r="AK64" s="76"/>
      <c r="AW64" s="102"/>
      <c r="AX64" s="102"/>
      <c r="AY64" s="102"/>
      <c r="AZ64" s="102"/>
    </row>
    <row r="65" spans="10:52">
      <c r="J65" s="73"/>
      <c r="K65" s="177"/>
      <c r="L65" s="177"/>
      <c r="M65" s="177"/>
      <c r="N65" s="177"/>
      <c r="O65" s="177"/>
      <c r="P65" s="177"/>
      <c r="Q65" s="177"/>
      <c r="R65" s="177"/>
      <c r="S65" s="177"/>
      <c r="T65" s="177"/>
      <c r="U65" s="177"/>
      <c r="V65" s="177"/>
      <c r="W65" s="177"/>
      <c r="X65" s="177"/>
      <c r="Y65" s="177"/>
      <c r="Z65" s="178"/>
      <c r="AA65" s="177"/>
      <c r="AD65" s="177"/>
      <c r="AE65" s="177"/>
      <c r="AF65" s="177"/>
      <c r="AG65" s="177"/>
      <c r="AH65" s="177"/>
      <c r="AI65" s="177"/>
      <c r="AJ65" s="177"/>
      <c r="AK65" s="76"/>
      <c r="AW65" s="102"/>
      <c r="AX65" s="102"/>
      <c r="AY65" s="102"/>
      <c r="AZ65" s="102"/>
    </row>
    <row r="66" spans="10:52">
      <c r="K66" s="81"/>
      <c r="L66" s="79"/>
      <c r="M66" s="79"/>
      <c r="N66" s="79"/>
      <c r="O66" s="79"/>
      <c r="P66" s="79"/>
      <c r="Q66" s="79"/>
      <c r="R66" s="79"/>
      <c r="S66" s="200"/>
      <c r="T66" s="80"/>
      <c r="U66" s="81"/>
      <c r="V66" s="81"/>
      <c r="W66" s="81"/>
      <c r="X66" s="80"/>
      <c r="Y66" s="80"/>
      <c r="Z66" s="396"/>
      <c r="AA66" s="81"/>
      <c r="AD66" s="200"/>
      <c r="AE66" s="81"/>
      <c r="AF66" s="81"/>
      <c r="AG66" s="81"/>
      <c r="AH66" s="81"/>
      <c r="AI66" s="81"/>
      <c r="AJ66" s="81"/>
      <c r="AW66" s="102"/>
      <c r="AX66" s="102"/>
      <c r="AY66" s="102"/>
      <c r="AZ66" s="102"/>
    </row>
    <row r="67" spans="10:52">
      <c r="L67" s="75"/>
      <c r="M67" s="74"/>
      <c r="N67" s="74"/>
      <c r="O67" s="74"/>
      <c r="P67" s="74"/>
      <c r="Q67" s="74"/>
      <c r="R67" s="74"/>
      <c r="S67" s="76"/>
      <c r="T67" s="72"/>
      <c r="X67" s="80"/>
      <c r="Y67" s="80"/>
      <c r="Z67" s="85"/>
      <c r="AD67" s="76"/>
      <c r="AW67" s="102"/>
      <c r="AX67" s="102"/>
      <c r="AY67" s="102"/>
      <c r="AZ67" s="102"/>
    </row>
    <row r="68" spans="10:52">
      <c r="L68" s="75"/>
      <c r="M68" s="74"/>
      <c r="N68" s="74"/>
      <c r="O68" s="74"/>
      <c r="P68" s="74"/>
      <c r="Q68" s="74"/>
      <c r="R68" s="74"/>
      <c r="S68" s="76"/>
      <c r="T68" s="72"/>
      <c r="U68" s="72"/>
      <c r="X68" s="81"/>
      <c r="Y68" s="81"/>
      <c r="Z68" s="85"/>
      <c r="AD68" s="76"/>
      <c r="AW68" s="102"/>
      <c r="AX68" s="102"/>
      <c r="AY68" s="102"/>
      <c r="AZ68" s="102"/>
    </row>
    <row r="69" spans="10:52">
      <c r="L69" s="177"/>
      <c r="M69" s="76"/>
      <c r="P69" s="177"/>
      <c r="Q69" s="111"/>
      <c r="R69" s="76"/>
      <c r="T69" s="73"/>
      <c r="U69" s="177"/>
      <c r="V69" s="76"/>
      <c r="Z69" s="85"/>
      <c r="AD69" s="76"/>
      <c r="AW69" s="102"/>
      <c r="AX69" s="102"/>
      <c r="AY69" s="102"/>
      <c r="AZ69" s="102"/>
    </row>
    <row r="70" spans="10:52">
      <c r="L70" s="81"/>
      <c r="N70" s="85"/>
      <c r="P70" s="177"/>
      <c r="Q70" s="111"/>
      <c r="R70" s="76"/>
      <c r="T70" s="71"/>
      <c r="U70" s="81"/>
      <c r="AB70" s="71"/>
      <c r="AC70" s="71"/>
      <c r="AL70" s="102"/>
      <c r="AM70" s="102"/>
      <c r="AN70" s="102"/>
      <c r="AO70" s="102"/>
    </row>
    <row r="71" spans="10:52">
      <c r="N71" s="85"/>
      <c r="O71" s="221"/>
      <c r="P71" s="177"/>
      <c r="Q71" s="76"/>
      <c r="Z71" s="85"/>
      <c r="AL71" s="102"/>
      <c r="AM71" s="102"/>
      <c r="AN71" s="102"/>
      <c r="AO71" s="102"/>
    </row>
    <row r="72" spans="10:52" ht="15" customHeight="1">
      <c r="O72" s="220"/>
      <c r="P72" s="178"/>
      <c r="Q72" s="222"/>
      <c r="S72" s="82"/>
      <c r="T72" s="71"/>
      <c r="W72" s="85"/>
      <c r="X72" s="85"/>
      <c r="Y72" s="85"/>
      <c r="AA72" s="177"/>
      <c r="AB72" s="111"/>
      <c r="AC72" s="71"/>
    </row>
    <row r="73" spans="10:52" ht="15" customHeight="1">
      <c r="O73" s="220"/>
      <c r="P73" s="178"/>
      <c r="Q73" s="222"/>
      <c r="R73" s="85"/>
      <c r="S73" s="85"/>
      <c r="T73" s="71"/>
      <c r="W73" s="85"/>
      <c r="X73" s="85"/>
      <c r="Y73" s="85"/>
      <c r="AA73" s="177"/>
      <c r="AB73" s="111"/>
      <c r="AC73" s="71"/>
    </row>
    <row r="74" spans="10:52" ht="12.75" customHeight="1">
      <c r="O74" s="220"/>
      <c r="P74" s="178"/>
      <c r="Q74" s="222"/>
      <c r="R74" s="85"/>
      <c r="S74" s="85"/>
      <c r="T74" s="85"/>
      <c r="W74" s="85"/>
      <c r="X74" s="85"/>
      <c r="Y74" s="85"/>
      <c r="AA74" s="177"/>
      <c r="AB74" s="111"/>
      <c r="AC74" s="71"/>
    </row>
    <row r="75" spans="10:52" ht="14.25" customHeight="1">
      <c r="O75" s="220"/>
      <c r="P75" s="178"/>
      <c r="Q75" s="222"/>
      <c r="R75" s="85"/>
      <c r="S75" s="85"/>
      <c r="T75" s="85"/>
      <c r="W75" s="85"/>
      <c r="X75" s="85"/>
      <c r="Y75" s="85"/>
      <c r="AA75" s="177"/>
      <c r="AB75" s="111"/>
      <c r="AC75" s="71"/>
    </row>
    <row r="76" spans="10:52" ht="15" customHeight="1">
      <c r="O76" s="220"/>
      <c r="P76" s="178"/>
      <c r="Q76" s="222"/>
      <c r="R76" s="85"/>
      <c r="S76" s="85"/>
      <c r="T76" s="85"/>
      <c r="U76" s="85"/>
      <c r="V76" s="85"/>
      <c r="W76" s="85"/>
      <c r="X76" s="85"/>
      <c r="Y76" s="85"/>
      <c r="AA76" s="177"/>
      <c r="AB76" s="111"/>
      <c r="AC76" s="71"/>
    </row>
    <row r="77" spans="10:52" ht="15" customHeight="1">
      <c r="O77" s="220"/>
      <c r="P77" s="178"/>
      <c r="Q77" s="222"/>
      <c r="R77" s="85"/>
      <c r="S77" s="85"/>
      <c r="T77" s="85"/>
      <c r="U77" s="85"/>
      <c r="V77" s="85"/>
      <c r="W77" s="85"/>
      <c r="X77" s="85"/>
      <c r="Y77" s="85"/>
      <c r="AA77" s="177"/>
      <c r="AB77" s="111"/>
      <c r="AC77" s="71"/>
    </row>
    <row r="78" spans="10:52" ht="13.5" customHeight="1">
      <c r="O78" s="220"/>
      <c r="P78" s="178"/>
      <c r="Q78" s="222"/>
      <c r="R78" s="85"/>
      <c r="S78" s="85"/>
      <c r="T78" s="85"/>
      <c r="U78" s="85"/>
      <c r="V78" s="85"/>
      <c r="W78" s="85"/>
      <c r="X78" s="85"/>
      <c r="Y78" s="85"/>
      <c r="AA78" s="177"/>
      <c r="AB78" s="111"/>
      <c r="AC78" s="71"/>
    </row>
    <row r="79" spans="10:52" ht="13.15" customHeight="1">
      <c r="O79" s="220"/>
      <c r="P79" s="178"/>
      <c r="Q79" s="222"/>
      <c r="R79" s="85"/>
      <c r="S79" s="85"/>
      <c r="T79" s="85"/>
      <c r="U79" s="85"/>
      <c r="V79" s="85"/>
      <c r="W79" s="85"/>
      <c r="X79" s="85"/>
      <c r="Y79" s="85"/>
      <c r="AA79" s="177"/>
      <c r="AB79" s="111"/>
      <c r="AC79" s="71"/>
    </row>
    <row r="80" spans="10:52">
      <c r="O80" s="220"/>
      <c r="P80" s="178"/>
      <c r="Q80" s="222"/>
      <c r="R80" s="85"/>
      <c r="S80" s="85"/>
      <c r="T80" s="85"/>
      <c r="U80" s="85"/>
      <c r="V80" s="85"/>
      <c r="W80" s="85"/>
      <c r="X80" s="85"/>
      <c r="Y80" s="85"/>
      <c r="AA80" s="177"/>
      <c r="AB80" s="111"/>
      <c r="AC80" s="71"/>
    </row>
    <row r="81" spans="12:39">
      <c r="M81" s="101"/>
      <c r="N81" s="105"/>
      <c r="O81" s="220"/>
      <c r="P81" s="178"/>
      <c r="Q81" s="222"/>
      <c r="R81" s="85"/>
      <c r="S81" s="85"/>
      <c r="T81" s="85"/>
      <c r="U81" s="85"/>
      <c r="V81" s="85"/>
      <c r="W81" s="85"/>
      <c r="X81" s="85"/>
      <c r="Y81" s="85"/>
      <c r="AA81" s="177"/>
      <c r="AB81" s="111"/>
      <c r="AC81" s="71"/>
    </row>
    <row r="82" spans="12:39">
      <c r="N82" s="98"/>
      <c r="O82" s="220"/>
      <c r="P82" s="178"/>
      <c r="Q82" s="222"/>
      <c r="R82" s="85"/>
      <c r="S82" s="85"/>
      <c r="T82" s="85"/>
      <c r="U82" s="85"/>
      <c r="V82" s="85"/>
      <c r="W82" s="85"/>
      <c r="X82" s="85"/>
      <c r="Y82" s="85"/>
      <c r="AA82" s="177"/>
      <c r="AB82" s="111"/>
      <c r="AC82" s="71"/>
    </row>
    <row r="83" spans="12:39">
      <c r="L83" s="76"/>
      <c r="N83" s="98"/>
      <c r="O83" s="220"/>
      <c r="P83" s="178"/>
      <c r="Q83" s="222"/>
      <c r="R83" s="85"/>
      <c r="S83" s="85"/>
      <c r="T83" s="85"/>
      <c r="U83" s="85"/>
      <c r="V83" s="85"/>
      <c r="W83" s="85"/>
      <c r="X83" s="85"/>
      <c r="Y83" s="85"/>
      <c r="AA83" s="177"/>
      <c r="AB83" s="111"/>
      <c r="AC83" s="71"/>
    </row>
    <row r="84" spans="12:39">
      <c r="L84" s="81"/>
      <c r="M84" s="81"/>
      <c r="N84" s="81"/>
      <c r="T84" s="101"/>
      <c r="Z84" s="98"/>
      <c r="AA84" s="220"/>
      <c r="AB84" s="178"/>
      <c r="AC84" s="222"/>
      <c r="AD84" s="85"/>
      <c r="AE84" s="85"/>
      <c r="AF84" s="85"/>
      <c r="AG84" s="85"/>
      <c r="AH84" s="85"/>
      <c r="AI84" s="85"/>
      <c r="AL84" s="177"/>
      <c r="AM84" s="111"/>
    </row>
    <row r="85" spans="12:39">
      <c r="T85" s="71"/>
      <c r="U85" s="101"/>
      <c r="V85" s="101"/>
      <c r="W85" s="101"/>
      <c r="X85" s="101"/>
      <c r="Z85" s="98"/>
      <c r="AA85" s="220"/>
      <c r="AB85" s="178"/>
      <c r="AC85" s="222"/>
      <c r="AD85" s="85"/>
      <c r="AE85" s="85"/>
      <c r="AF85" s="85"/>
      <c r="AG85" s="85"/>
      <c r="AH85" s="85"/>
      <c r="AL85" s="177"/>
      <c r="AM85" s="111"/>
    </row>
    <row r="86" spans="12:39">
      <c r="Z86" s="98"/>
      <c r="AA86" s="220"/>
      <c r="AB86" s="178"/>
      <c r="AC86" s="222"/>
      <c r="AD86" s="85"/>
      <c r="AE86" s="85"/>
      <c r="AF86" s="85"/>
      <c r="AG86" s="85"/>
      <c r="AH86" s="85"/>
      <c r="AL86" s="177"/>
      <c r="AM86" s="111"/>
    </row>
    <row r="87" spans="12:39" ht="13" thickBot="1">
      <c r="L87" s="91"/>
      <c r="M87" s="91"/>
      <c r="N87" s="244"/>
      <c r="O87" s="233"/>
      <c r="P87" s="233"/>
      <c r="Q87" s="233"/>
      <c r="R87" s="233"/>
      <c r="S87" s="91"/>
      <c r="T87" s="249"/>
      <c r="U87" s="91"/>
      <c r="V87" s="91"/>
      <c r="W87" s="91"/>
      <c r="X87" s="72"/>
      <c r="Y87" s="72"/>
      <c r="Z87" s="98"/>
      <c r="AA87" s="73"/>
      <c r="AC87" s="76"/>
      <c r="AD87" s="85"/>
      <c r="AE87" s="85"/>
      <c r="AF87" s="85"/>
      <c r="AG87" s="85"/>
      <c r="AH87" s="85"/>
      <c r="AL87" s="177"/>
      <c r="AM87" s="111"/>
    </row>
    <row r="88" spans="12:39" ht="15.5">
      <c r="L88" s="195"/>
      <c r="M88" s="195"/>
      <c r="N88" s="195"/>
      <c r="O88" s="195"/>
      <c r="P88" s="195"/>
      <c r="Q88" s="195"/>
      <c r="R88" s="195"/>
      <c r="S88" s="195"/>
      <c r="T88" s="195"/>
      <c r="U88" s="195"/>
      <c r="V88" s="195"/>
      <c r="W88" s="162"/>
      <c r="X88" s="162"/>
      <c r="Y88" s="161"/>
      <c r="Z88" s="98"/>
      <c r="AA88" s="73"/>
      <c r="AC88" s="76"/>
      <c r="AE88" s="82"/>
      <c r="AF88" s="85"/>
      <c r="AG88" s="85"/>
      <c r="AH88" s="85"/>
      <c r="AL88" s="177"/>
      <c r="AM88" s="111"/>
    </row>
    <row r="89" spans="12:39" ht="17.5">
      <c r="L89" s="77">
        <v>2009</v>
      </c>
      <c r="M89" s="196">
        <v>2010</v>
      </c>
      <c r="N89" s="197">
        <v>2011</v>
      </c>
      <c r="O89" s="198" t="s">
        <v>228</v>
      </c>
      <c r="P89" s="77">
        <v>2013</v>
      </c>
      <c r="Q89" s="196">
        <v>2014</v>
      </c>
      <c r="R89" s="77" t="s">
        <v>238</v>
      </c>
      <c r="S89" s="77">
        <v>2016</v>
      </c>
      <c r="T89" s="77">
        <v>2017</v>
      </c>
      <c r="U89" s="77">
        <v>2018</v>
      </c>
      <c r="V89" s="209">
        <v>2019</v>
      </c>
      <c r="W89" s="253" t="s">
        <v>233</v>
      </c>
      <c r="X89" s="500"/>
      <c r="Z89" s="98"/>
      <c r="AD89" s="76"/>
    </row>
    <row r="90" spans="12:39" ht="13">
      <c r="L90" s="81"/>
      <c r="M90" s="81"/>
      <c r="N90" s="199"/>
      <c r="O90" s="200"/>
      <c r="P90" s="81"/>
      <c r="Q90" s="81"/>
      <c r="R90" s="81"/>
      <c r="S90" s="81"/>
      <c r="T90" s="81"/>
      <c r="U90" s="81"/>
      <c r="V90" s="254"/>
      <c r="W90" s="258" t="s">
        <v>51</v>
      </c>
      <c r="X90" s="258"/>
      <c r="Z90" s="98"/>
      <c r="AD90" s="76"/>
    </row>
    <row r="91" spans="12:39" ht="15.5">
      <c r="L91" s="201">
        <v>21.6</v>
      </c>
      <c r="M91" s="201">
        <v>21.7</v>
      </c>
      <c r="N91" s="202">
        <v>21.8</v>
      </c>
      <c r="O91" s="203">
        <v>26.7</v>
      </c>
      <c r="P91" s="201">
        <v>24.1</v>
      </c>
      <c r="Q91" s="201">
        <v>25.9</v>
      </c>
      <c r="R91" s="201">
        <v>22.8</v>
      </c>
      <c r="S91" s="201">
        <v>24.8</v>
      </c>
      <c r="T91" s="201">
        <v>22.8</v>
      </c>
      <c r="U91" s="204">
        <v>21</v>
      </c>
      <c r="V91" s="255">
        <v>23.5</v>
      </c>
      <c r="W91" s="215">
        <v>37.799999999999997</v>
      </c>
      <c r="X91" s="215"/>
      <c r="Y91" s="85"/>
      <c r="Z91" s="98"/>
      <c r="AD91" s="76"/>
    </row>
    <row r="92" spans="12:39" ht="15.5">
      <c r="L92" s="201">
        <v>50.9</v>
      </c>
      <c r="M92" s="201">
        <v>50.8</v>
      </c>
      <c r="N92" s="202">
        <v>49.8</v>
      </c>
      <c r="O92" s="203">
        <v>47.4</v>
      </c>
      <c r="P92" s="201">
        <v>49.2</v>
      </c>
      <c r="Q92" s="201">
        <v>47.1</v>
      </c>
      <c r="R92" s="201">
        <v>49.6</v>
      </c>
      <c r="S92" s="201">
        <v>49.4</v>
      </c>
      <c r="T92" s="201">
        <v>50.7</v>
      </c>
      <c r="U92" s="204">
        <v>51.3</v>
      </c>
      <c r="V92" s="255">
        <v>51.3</v>
      </c>
      <c r="W92" s="215">
        <v>49.8</v>
      </c>
      <c r="X92" s="215"/>
      <c r="Y92" s="85"/>
      <c r="Z92" s="98"/>
      <c r="AD92" s="76"/>
    </row>
    <row r="93" spans="12:39" ht="15.5">
      <c r="L93" s="201">
        <v>13.3</v>
      </c>
      <c r="M93" s="201">
        <v>14.3</v>
      </c>
      <c r="N93" s="202">
        <v>13.1</v>
      </c>
      <c r="O93" s="203">
        <v>12.7</v>
      </c>
      <c r="P93" s="201">
        <v>13.5</v>
      </c>
      <c r="Q93" s="201">
        <v>12.8</v>
      </c>
      <c r="R93" s="201">
        <v>13.1</v>
      </c>
      <c r="S93" s="201">
        <v>12.9</v>
      </c>
      <c r="T93" s="201">
        <v>12.2</v>
      </c>
      <c r="U93" s="204">
        <v>12.6</v>
      </c>
      <c r="V93" s="214">
        <v>12</v>
      </c>
      <c r="W93" s="215">
        <v>7.2</v>
      </c>
      <c r="X93" s="215"/>
      <c r="Y93" s="85"/>
      <c r="Z93" s="98"/>
      <c r="AD93" s="76"/>
    </row>
    <row r="94" spans="12:39" ht="15.5">
      <c r="L94" s="201">
        <v>0.9</v>
      </c>
      <c r="M94" s="201">
        <v>0.8</v>
      </c>
      <c r="N94" s="202">
        <v>1.3</v>
      </c>
      <c r="O94" s="203">
        <v>1.3</v>
      </c>
      <c r="P94" s="201">
        <v>1</v>
      </c>
      <c r="Q94" s="201">
        <v>1.4</v>
      </c>
      <c r="R94" s="201">
        <v>1.3</v>
      </c>
      <c r="S94" s="201">
        <v>1.2</v>
      </c>
      <c r="T94" s="201">
        <v>1.5</v>
      </c>
      <c r="U94" s="204">
        <v>1.4</v>
      </c>
      <c r="V94" s="247">
        <v>1.2</v>
      </c>
      <c r="W94" s="215">
        <v>1.5</v>
      </c>
      <c r="X94" s="215"/>
      <c r="Y94" s="85"/>
      <c r="Z94" s="98"/>
      <c r="AD94" s="76"/>
    </row>
    <row r="95" spans="12:39" ht="15.5">
      <c r="L95" s="201">
        <v>8.6999999999999993</v>
      </c>
      <c r="M95" s="201">
        <v>8.8000000000000007</v>
      </c>
      <c r="N95" s="202">
        <v>9.3000000000000007</v>
      </c>
      <c r="O95" s="203">
        <v>8.1</v>
      </c>
      <c r="P95" s="201">
        <v>8.5</v>
      </c>
      <c r="Q95" s="201">
        <v>8.6999999999999993</v>
      </c>
      <c r="R95" s="201">
        <v>9.4</v>
      </c>
      <c r="S95" s="201">
        <v>7.7</v>
      </c>
      <c r="T95" s="201">
        <v>8.1</v>
      </c>
      <c r="U95" s="204">
        <v>8</v>
      </c>
      <c r="V95" s="247">
        <v>6.9</v>
      </c>
      <c r="W95" s="215">
        <v>2.6</v>
      </c>
      <c r="X95" s="215"/>
      <c r="Y95" s="85"/>
      <c r="Z95" s="98"/>
      <c r="AD95" s="76"/>
    </row>
    <row r="96" spans="12:39" ht="15.5">
      <c r="L96" s="201">
        <v>1.4</v>
      </c>
      <c r="M96" s="201">
        <v>1</v>
      </c>
      <c r="N96" s="202">
        <v>1.4</v>
      </c>
      <c r="O96" s="203">
        <v>1.3</v>
      </c>
      <c r="P96" s="201">
        <v>1.6</v>
      </c>
      <c r="Q96" s="201">
        <v>1.3</v>
      </c>
      <c r="R96" s="201">
        <v>1.4</v>
      </c>
      <c r="S96" s="201">
        <v>1</v>
      </c>
      <c r="T96" s="201">
        <v>1.4</v>
      </c>
      <c r="U96" s="204">
        <v>1.5</v>
      </c>
      <c r="V96" s="214">
        <v>1.4</v>
      </c>
      <c r="W96" s="215">
        <v>0.2</v>
      </c>
      <c r="X96" s="215"/>
      <c r="Y96" s="85"/>
      <c r="Z96" s="97"/>
      <c r="AD96" s="76"/>
    </row>
    <row r="97" spans="12:30" ht="15.5">
      <c r="L97" s="201">
        <v>2.1</v>
      </c>
      <c r="M97" s="201">
        <v>1.5</v>
      </c>
      <c r="N97" s="202">
        <v>2.1</v>
      </c>
      <c r="O97" s="203">
        <v>1.8</v>
      </c>
      <c r="P97" s="201">
        <v>1.7</v>
      </c>
      <c r="Q97" s="201">
        <v>2.1</v>
      </c>
      <c r="R97" s="201">
        <v>1.7</v>
      </c>
      <c r="S97" s="201">
        <v>2.2000000000000002</v>
      </c>
      <c r="T97" s="201">
        <v>2.7</v>
      </c>
      <c r="U97" s="204">
        <v>2.6</v>
      </c>
      <c r="V97" s="247">
        <v>2.2999999999999998</v>
      </c>
      <c r="W97" s="215">
        <v>0.2</v>
      </c>
      <c r="X97" s="215"/>
      <c r="Y97" s="85"/>
      <c r="Z97" s="97"/>
      <c r="AD97" s="76"/>
    </row>
    <row r="98" spans="12:30" ht="15.5">
      <c r="L98" s="201">
        <v>1.2</v>
      </c>
      <c r="M98" s="201">
        <v>1.2</v>
      </c>
      <c r="N98" s="202">
        <v>1.3</v>
      </c>
      <c r="O98" s="203">
        <v>0.7</v>
      </c>
      <c r="P98" s="201">
        <v>0.4</v>
      </c>
      <c r="Q98" s="201">
        <v>0.7</v>
      </c>
      <c r="R98" s="201">
        <v>0.8</v>
      </c>
      <c r="S98" s="201">
        <v>0.9</v>
      </c>
      <c r="T98" s="201">
        <v>0.6</v>
      </c>
      <c r="U98" s="204">
        <v>1.4</v>
      </c>
      <c r="V98" s="247">
        <v>1.2</v>
      </c>
      <c r="W98" s="215">
        <v>0.8</v>
      </c>
      <c r="X98" s="215"/>
      <c r="Y98" s="85"/>
      <c r="Z98" s="97"/>
      <c r="AD98" s="76"/>
    </row>
    <row r="99" spans="12:30" ht="16" thickBot="1">
      <c r="L99" s="205">
        <v>18930</v>
      </c>
      <c r="M99" s="205">
        <v>16550</v>
      </c>
      <c r="N99" s="206">
        <v>17810</v>
      </c>
      <c r="O99" s="207">
        <v>20310</v>
      </c>
      <c r="P99" s="205">
        <v>20780</v>
      </c>
      <c r="Q99" s="205">
        <v>20500</v>
      </c>
      <c r="R99" s="205">
        <v>19110</v>
      </c>
      <c r="S99" s="205">
        <v>19770</v>
      </c>
      <c r="T99" s="205">
        <v>19040</v>
      </c>
      <c r="U99" s="205">
        <v>18610</v>
      </c>
      <c r="V99" s="206">
        <v>19200</v>
      </c>
      <c r="W99" s="248">
        <v>3730</v>
      </c>
      <c r="X99" s="341"/>
      <c r="Y99" s="85"/>
    </row>
    <row r="100" spans="12:30" ht="13">
      <c r="M100" s="87"/>
      <c r="N100" s="87"/>
      <c r="O100" s="87"/>
      <c r="P100" s="87"/>
      <c r="Q100" s="87"/>
      <c r="R100" s="87"/>
      <c r="S100" s="85"/>
      <c r="T100" s="86"/>
      <c r="U100" s="85"/>
      <c r="V100" s="85"/>
      <c r="W100" s="85"/>
      <c r="X100" s="85"/>
    </row>
    <row r="101" spans="12:30" ht="13">
      <c r="M101" s="87"/>
      <c r="N101" s="87"/>
      <c r="O101" s="87"/>
      <c r="P101" s="87"/>
      <c r="Q101" s="87"/>
      <c r="R101" s="87"/>
      <c r="S101" s="85"/>
      <c r="T101" s="86"/>
      <c r="U101" s="85"/>
      <c r="V101" s="85"/>
      <c r="W101" s="85"/>
      <c r="X101" s="85"/>
    </row>
    <row r="102" spans="12:30" ht="13">
      <c r="U102" s="87"/>
      <c r="V102" s="87"/>
      <c r="W102" s="87"/>
      <c r="X102" s="87"/>
    </row>
    <row r="108" spans="12:30" ht="13" thickBot="1">
      <c r="L108" s="91"/>
      <c r="M108" s="91"/>
      <c r="N108" s="257"/>
      <c r="O108" s="257"/>
      <c r="P108" s="91"/>
      <c r="Q108" s="91"/>
      <c r="R108" s="91"/>
      <c r="S108" s="91"/>
      <c r="T108" s="249"/>
      <c r="U108" s="91"/>
      <c r="V108" s="91"/>
      <c r="W108" s="91"/>
      <c r="X108" s="72"/>
    </row>
    <row r="109" spans="12:30" ht="15.5">
      <c r="L109" s="208"/>
      <c r="M109" s="208"/>
      <c r="N109" s="208"/>
      <c r="O109" s="208"/>
      <c r="P109" s="208"/>
      <c r="Q109" s="208"/>
      <c r="R109" s="208"/>
      <c r="S109" s="208"/>
      <c r="T109" s="208"/>
      <c r="U109" s="208"/>
      <c r="V109" s="208"/>
      <c r="W109" s="162"/>
      <c r="X109" s="162"/>
      <c r="Y109" s="161"/>
    </row>
    <row r="110" spans="12:30" ht="17.5">
      <c r="L110" s="77">
        <v>2009</v>
      </c>
      <c r="M110" s="77">
        <v>2010</v>
      </c>
      <c r="N110" s="209">
        <v>2011</v>
      </c>
      <c r="O110" s="198" t="s">
        <v>239</v>
      </c>
      <c r="P110" s="77">
        <v>2013</v>
      </c>
      <c r="Q110" s="77">
        <v>2014</v>
      </c>
      <c r="R110" s="77">
        <v>2015</v>
      </c>
      <c r="S110" s="77">
        <v>2016</v>
      </c>
      <c r="T110" s="77">
        <v>2017</v>
      </c>
      <c r="U110" s="77">
        <v>2018</v>
      </c>
      <c r="V110" s="209">
        <v>2019</v>
      </c>
      <c r="W110" s="253" t="s">
        <v>240</v>
      </c>
      <c r="X110" s="500"/>
      <c r="Y110" s="106"/>
    </row>
    <row r="111" spans="12:30" ht="13">
      <c r="L111" s="81"/>
      <c r="M111" s="81"/>
      <c r="N111" s="199"/>
      <c r="O111" s="210"/>
      <c r="P111" s="104"/>
      <c r="Q111" s="81"/>
      <c r="R111" s="81"/>
      <c r="S111" s="81"/>
      <c r="T111" s="211"/>
      <c r="U111" s="104"/>
      <c r="V111" s="256"/>
      <c r="W111" s="76"/>
      <c r="X111" s="76"/>
      <c r="Y111" s="106"/>
    </row>
    <row r="112" spans="12:30" ht="15.5">
      <c r="L112" s="99">
        <v>23.8</v>
      </c>
      <c r="M112" s="99">
        <v>26.5</v>
      </c>
      <c r="N112" s="212">
        <v>25.8</v>
      </c>
      <c r="O112" s="213">
        <v>23.4</v>
      </c>
      <c r="P112" s="99">
        <v>22.5</v>
      </c>
      <c r="Q112" s="99">
        <v>23</v>
      </c>
      <c r="R112" s="99">
        <v>22.4</v>
      </c>
      <c r="S112" s="99">
        <v>23.4</v>
      </c>
      <c r="T112" s="99">
        <v>24.7</v>
      </c>
      <c r="U112" s="99">
        <v>24.3</v>
      </c>
      <c r="V112" s="212">
        <v>23.3</v>
      </c>
      <c r="W112" s="215">
        <v>17.399999999999999</v>
      </c>
      <c r="X112" s="215"/>
      <c r="Y112" s="106"/>
    </row>
    <row r="113" spans="12:25" ht="15.5">
      <c r="L113" s="99">
        <v>1.2</v>
      </c>
      <c r="M113" s="99">
        <v>0.9</v>
      </c>
      <c r="N113" s="212">
        <v>0.7</v>
      </c>
      <c r="O113" s="213">
        <v>1.9</v>
      </c>
      <c r="P113" s="99">
        <v>2.5</v>
      </c>
      <c r="Q113" s="99">
        <v>2.2999999999999998</v>
      </c>
      <c r="R113" s="99">
        <v>2.2000000000000002</v>
      </c>
      <c r="S113" s="99">
        <v>1.9</v>
      </c>
      <c r="T113" s="99">
        <v>1.9</v>
      </c>
      <c r="U113" s="99">
        <v>2.7</v>
      </c>
      <c r="V113" s="212">
        <v>2.4</v>
      </c>
      <c r="W113" s="215">
        <v>1.8</v>
      </c>
      <c r="X113" s="215"/>
      <c r="Y113" s="106"/>
    </row>
    <row r="114" spans="12:25" ht="15.5">
      <c r="L114" s="99">
        <v>3.7</v>
      </c>
      <c r="M114" s="99">
        <v>3.5</v>
      </c>
      <c r="N114" s="212">
        <v>3.6</v>
      </c>
      <c r="O114" s="213">
        <v>6.2</v>
      </c>
      <c r="P114" s="99">
        <v>6.5</v>
      </c>
      <c r="Q114" s="99">
        <v>6.6</v>
      </c>
      <c r="R114" s="99">
        <v>6.8</v>
      </c>
      <c r="S114" s="99">
        <v>6.6</v>
      </c>
      <c r="T114" s="99">
        <v>6.6</v>
      </c>
      <c r="U114" s="99">
        <v>6</v>
      </c>
      <c r="V114" s="212">
        <v>5.6</v>
      </c>
      <c r="W114" s="215">
        <v>4.2</v>
      </c>
      <c r="X114" s="215"/>
      <c r="Y114" s="106"/>
    </row>
    <row r="115" spans="12:25" ht="15.5">
      <c r="L115" s="99">
        <v>23.1</v>
      </c>
      <c r="M115" s="99">
        <v>23.3</v>
      </c>
      <c r="N115" s="212">
        <v>21.1</v>
      </c>
      <c r="O115" s="213">
        <v>23.1</v>
      </c>
      <c r="P115" s="99">
        <v>23.1</v>
      </c>
      <c r="Q115" s="99">
        <v>22.6</v>
      </c>
      <c r="R115" s="99">
        <v>23.8</v>
      </c>
      <c r="S115" s="99">
        <v>23.4</v>
      </c>
      <c r="T115" s="99">
        <v>23.3</v>
      </c>
      <c r="U115" s="99">
        <v>23</v>
      </c>
      <c r="V115" s="212">
        <v>23.6</v>
      </c>
      <c r="W115" s="215">
        <v>29.8</v>
      </c>
      <c r="X115" s="215"/>
      <c r="Y115" s="106"/>
    </row>
    <row r="116" spans="12:25" ht="15.5">
      <c r="L116" s="99">
        <v>2.5</v>
      </c>
      <c r="M116" s="99">
        <v>2.5</v>
      </c>
      <c r="N116" s="212">
        <v>2.2999999999999998</v>
      </c>
      <c r="O116" s="213">
        <v>2.2000000000000002</v>
      </c>
      <c r="P116" s="99">
        <v>2</v>
      </c>
      <c r="Q116" s="99">
        <v>2</v>
      </c>
      <c r="R116" s="99">
        <v>2</v>
      </c>
      <c r="S116" s="99">
        <v>2.1</v>
      </c>
      <c r="T116" s="99">
        <v>2.2999999999999998</v>
      </c>
      <c r="U116" s="99">
        <v>2.5</v>
      </c>
      <c r="V116" s="212">
        <v>2.2000000000000002</v>
      </c>
      <c r="W116" s="215">
        <v>1.6</v>
      </c>
      <c r="X116" s="215"/>
      <c r="Y116" s="106"/>
    </row>
    <row r="117" spans="12:25" ht="15.5">
      <c r="L117" s="99">
        <v>6.9</v>
      </c>
      <c r="M117" s="99">
        <v>6.4</v>
      </c>
      <c r="N117" s="212">
        <v>6.9</v>
      </c>
      <c r="O117" s="213">
        <v>3.4</v>
      </c>
      <c r="P117" s="99">
        <v>4.3</v>
      </c>
      <c r="Q117" s="99">
        <v>3.4</v>
      </c>
      <c r="R117" s="99">
        <v>4.4000000000000004</v>
      </c>
      <c r="S117" s="99">
        <v>4.3</v>
      </c>
      <c r="T117" s="99">
        <v>3.3</v>
      </c>
      <c r="U117" s="99">
        <v>5.3</v>
      </c>
      <c r="V117" s="212">
        <v>4.5999999999999996</v>
      </c>
      <c r="W117" s="215">
        <v>2.6</v>
      </c>
      <c r="X117" s="215"/>
      <c r="Y117" s="106"/>
    </row>
    <row r="118" spans="12:25" ht="15.5">
      <c r="L118" s="99">
        <v>11.2</v>
      </c>
      <c r="M118" s="99">
        <v>10.8</v>
      </c>
      <c r="N118" s="212">
        <v>11.9</v>
      </c>
      <c r="O118" s="213">
        <v>11.3</v>
      </c>
      <c r="P118" s="99">
        <v>12.1</v>
      </c>
      <c r="Q118" s="99">
        <v>10.6</v>
      </c>
      <c r="R118" s="99">
        <v>11.3</v>
      </c>
      <c r="S118" s="99">
        <v>10.9</v>
      </c>
      <c r="T118" s="99">
        <v>10</v>
      </c>
      <c r="U118" s="99">
        <v>10.1</v>
      </c>
      <c r="V118" s="212">
        <v>10.3</v>
      </c>
      <c r="W118" s="215">
        <v>5.9</v>
      </c>
      <c r="X118" s="215"/>
      <c r="Y118" s="106"/>
    </row>
    <row r="119" spans="12:25" ht="15.5">
      <c r="L119" s="99">
        <v>4.0999999999999996</v>
      </c>
      <c r="M119" s="99">
        <v>3.7</v>
      </c>
      <c r="N119" s="212">
        <v>4.0999999999999996</v>
      </c>
      <c r="O119" s="213">
        <v>2.8</v>
      </c>
      <c r="P119" s="99">
        <v>3.2</v>
      </c>
      <c r="Q119" s="99">
        <v>3</v>
      </c>
      <c r="R119" s="99">
        <v>3.6</v>
      </c>
      <c r="S119" s="99">
        <v>3.3</v>
      </c>
      <c r="T119" s="99">
        <v>3.3</v>
      </c>
      <c r="U119" s="99">
        <v>3.3</v>
      </c>
      <c r="V119" s="212">
        <v>3.2</v>
      </c>
      <c r="W119" s="215">
        <v>0.7</v>
      </c>
      <c r="X119" s="215"/>
      <c r="Y119" s="106"/>
    </row>
    <row r="120" spans="12:25" ht="15.5">
      <c r="L120" s="84">
        <v>7.9</v>
      </c>
      <c r="M120" s="84">
        <v>6.8</v>
      </c>
      <c r="N120" s="214">
        <v>7.6</v>
      </c>
      <c r="O120" s="215">
        <v>5.3</v>
      </c>
      <c r="P120" s="84">
        <v>5.4</v>
      </c>
      <c r="Q120" s="84">
        <v>5.5</v>
      </c>
      <c r="R120" s="84">
        <v>6.1</v>
      </c>
      <c r="S120" s="84">
        <v>5.9</v>
      </c>
      <c r="T120" s="84">
        <v>6.2</v>
      </c>
      <c r="U120" s="84">
        <v>6.3</v>
      </c>
      <c r="V120" s="214">
        <v>6</v>
      </c>
      <c r="W120" s="215">
        <v>3.2</v>
      </c>
      <c r="X120" s="215"/>
      <c r="Y120" s="106"/>
    </row>
    <row r="121" spans="12:25" ht="15.5">
      <c r="L121" s="99">
        <v>2.2999999999999998</v>
      </c>
      <c r="M121" s="99">
        <v>1.9</v>
      </c>
      <c r="N121" s="212">
        <v>1.8</v>
      </c>
      <c r="O121" s="213">
        <v>0.9</v>
      </c>
      <c r="P121" s="99">
        <v>1</v>
      </c>
      <c r="Q121" s="99">
        <v>1.1000000000000001</v>
      </c>
      <c r="R121" s="99">
        <v>1.3</v>
      </c>
      <c r="S121" s="99">
        <v>1.2</v>
      </c>
      <c r="T121" s="99">
        <v>1.4</v>
      </c>
      <c r="U121" s="99">
        <v>1.2</v>
      </c>
      <c r="V121" s="212">
        <v>1.2</v>
      </c>
      <c r="W121" s="215">
        <v>1.2</v>
      </c>
      <c r="X121" s="215"/>
      <c r="Y121" s="106"/>
    </row>
    <row r="122" spans="12:25" ht="15.5">
      <c r="L122" s="99">
        <v>0.5</v>
      </c>
      <c r="M122" s="99">
        <v>0.4</v>
      </c>
      <c r="N122" s="212">
        <v>0.3</v>
      </c>
      <c r="O122" s="213">
        <v>4.8</v>
      </c>
      <c r="P122" s="99">
        <v>3</v>
      </c>
      <c r="Q122" s="99">
        <v>4.9000000000000004</v>
      </c>
      <c r="R122" s="99">
        <v>1.5</v>
      </c>
      <c r="S122" s="99">
        <v>2.4</v>
      </c>
      <c r="T122" s="99">
        <v>3.1</v>
      </c>
      <c r="U122" s="99">
        <v>1.1000000000000001</v>
      </c>
      <c r="V122" s="212">
        <v>0.9</v>
      </c>
      <c r="W122" s="215">
        <v>0.33333333333333331</v>
      </c>
      <c r="X122" s="215"/>
      <c r="Y122" s="106"/>
    </row>
    <row r="123" spans="12:25" ht="15.5">
      <c r="L123" s="99">
        <v>6.7</v>
      </c>
      <c r="M123" s="99">
        <v>7.3</v>
      </c>
      <c r="N123" s="212">
        <v>7.5</v>
      </c>
      <c r="O123" s="213">
        <v>1.2</v>
      </c>
      <c r="P123" s="99">
        <v>1.6</v>
      </c>
      <c r="Q123" s="99">
        <v>1.6</v>
      </c>
      <c r="R123" s="99">
        <v>1.9</v>
      </c>
      <c r="S123" s="99">
        <v>1.6</v>
      </c>
      <c r="T123" s="99">
        <v>1.9</v>
      </c>
      <c r="U123" s="99">
        <v>2.2000000000000002</v>
      </c>
      <c r="V123" s="212">
        <v>2.2000000000000002</v>
      </c>
      <c r="W123" s="215">
        <v>1.7</v>
      </c>
      <c r="X123" s="501"/>
      <c r="Y123" s="107"/>
    </row>
    <row r="124" spans="12:25" ht="15.5">
      <c r="L124" s="99">
        <v>3.2</v>
      </c>
      <c r="M124" s="99">
        <v>2.7</v>
      </c>
      <c r="N124" s="212">
        <v>3.4</v>
      </c>
      <c r="O124" s="213">
        <v>8</v>
      </c>
      <c r="P124" s="99">
        <v>7.3</v>
      </c>
      <c r="Q124" s="99">
        <v>6.9</v>
      </c>
      <c r="R124" s="99">
        <v>7.8</v>
      </c>
      <c r="S124" s="99">
        <v>7</v>
      </c>
      <c r="T124" s="99">
        <v>6.9</v>
      </c>
      <c r="U124" s="99">
        <v>7</v>
      </c>
      <c r="V124" s="212">
        <v>7.4</v>
      </c>
      <c r="W124" s="215">
        <v>3.4</v>
      </c>
      <c r="X124" s="226"/>
      <c r="Y124" s="110"/>
    </row>
    <row r="125" spans="12:25" ht="15.5">
      <c r="L125" s="99">
        <v>2.9</v>
      </c>
      <c r="M125" s="99">
        <v>3.2</v>
      </c>
      <c r="N125" s="212">
        <v>3</v>
      </c>
      <c r="O125" s="213">
        <v>5.9</v>
      </c>
      <c r="P125" s="99">
        <v>5.7</v>
      </c>
      <c r="Q125" s="99">
        <v>6.3</v>
      </c>
      <c r="R125" s="99">
        <v>4.8</v>
      </c>
      <c r="S125" s="99">
        <v>6.1</v>
      </c>
      <c r="T125" s="99">
        <v>5.0999999999999996</v>
      </c>
      <c r="U125" s="99">
        <v>5.2</v>
      </c>
      <c r="V125" s="212">
        <v>7</v>
      </c>
      <c r="W125" s="215">
        <v>25.1</v>
      </c>
      <c r="X125" s="226"/>
      <c r="Y125" s="110"/>
    </row>
    <row r="126" spans="12:25" ht="16" thickBot="1">
      <c r="L126" s="216">
        <v>18680</v>
      </c>
      <c r="M126" s="216">
        <v>16300</v>
      </c>
      <c r="N126" s="217">
        <v>17590</v>
      </c>
      <c r="O126" s="218">
        <v>19740</v>
      </c>
      <c r="P126" s="108">
        <v>20180</v>
      </c>
      <c r="Q126" s="216">
        <v>19930</v>
      </c>
      <c r="R126" s="216">
        <v>18710</v>
      </c>
      <c r="S126" s="216">
        <v>19050</v>
      </c>
      <c r="T126" s="216">
        <v>18330</v>
      </c>
      <c r="U126" s="108">
        <v>17790</v>
      </c>
      <c r="V126" s="252">
        <v>18450</v>
      </c>
      <c r="W126" s="248">
        <v>3600</v>
      </c>
      <c r="X126" s="502"/>
      <c r="Y126" s="110"/>
    </row>
    <row r="127" spans="12:25">
      <c r="L127" s="85"/>
      <c r="M127" s="85"/>
      <c r="N127" s="105"/>
      <c r="O127" s="98"/>
    </row>
    <row r="128" spans="12:25">
      <c r="L128" s="85"/>
      <c r="M128" s="85"/>
    </row>
    <row r="129" spans="12:13" ht="13">
      <c r="L129" s="109"/>
      <c r="M129" s="109"/>
    </row>
    <row r="130" spans="12:13">
      <c r="M130" s="73"/>
    </row>
    <row r="131" spans="12:13">
      <c r="M131" s="73"/>
    </row>
    <row r="132" spans="12:13">
      <c r="M132" s="73"/>
    </row>
    <row r="159" spans="28:29">
      <c r="AB159" s="306"/>
      <c r="AC159" s="304"/>
    </row>
    <row r="160" spans="28:29">
      <c r="AB160" s="306"/>
      <c r="AC160" s="304"/>
    </row>
    <row r="162" spans="28:29">
      <c r="AB162" s="306"/>
      <c r="AC162" s="304"/>
    </row>
    <row r="163" spans="28:29">
      <c r="AB163" s="306"/>
      <c r="AC163" s="304"/>
    </row>
    <row r="164" spans="28:29">
      <c r="AB164" s="306"/>
      <c r="AC164" s="304"/>
    </row>
    <row r="165" spans="28:29">
      <c r="AB165" s="306"/>
      <c r="AC165" s="304"/>
    </row>
    <row r="166" spans="28:29">
      <c r="AB166" s="306"/>
      <c r="AC166" s="304"/>
    </row>
    <row r="167" spans="28:29">
      <c r="AB167" s="306"/>
      <c r="AC167" s="304"/>
    </row>
    <row r="168" spans="28:29">
      <c r="AB168" s="306"/>
      <c r="AC168" s="304"/>
    </row>
    <row r="169" spans="28:29">
      <c r="AB169" s="306"/>
      <c r="AC169" s="304"/>
    </row>
    <row r="170" spans="28:29">
      <c r="AB170" s="306"/>
      <c r="AC170" s="304"/>
    </row>
    <row r="171" spans="28:29" ht="12.75" customHeight="1">
      <c r="AB171" s="306"/>
      <c r="AC171" s="304"/>
    </row>
    <row r="172" spans="28:29" ht="13.5" customHeight="1">
      <c r="AB172" s="306"/>
      <c r="AC172" s="304"/>
    </row>
    <row r="173" spans="28:29">
      <c r="AB173" s="306"/>
      <c r="AC173" s="304"/>
    </row>
    <row r="174" spans="28:29">
      <c r="AB174" s="306"/>
      <c r="AC174" s="304"/>
    </row>
    <row r="175" spans="28:29">
      <c r="AB175" s="306"/>
      <c r="AC175" s="304"/>
    </row>
    <row r="176" spans="28:29">
      <c r="AB176" s="306"/>
      <c r="AC176" s="304"/>
    </row>
    <row r="177" spans="28:29">
      <c r="AB177" s="306"/>
      <c r="AC177" s="304"/>
    </row>
    <row r="178" spans="28:29">
      <c r="AB178" s="306"/>
      <c r="AC178" s="304"/>
    </row>
    <row r="179" spans="28:29">
      <c r="AB179" s="306"/>
      <c r="AC179" s="304"/>
    </row>
    <row r="180" spans="28:29">
      <c r="AB180" s="306"/>
      <c r="AC180" s="304"/>
    </row>
    <row r="181" spans="28:29">
      <c r="AB181" s="306"/>
      <c r="AC181" s="304"/>
    </row>
    <row r="182" spans="28:29">
      <c r="AB182" s="306"/>
      <c r="AC182" s="304"/>
    </row>
    <row r="183" spans="28:29">
      <c r="AB183" s="306"/>
      <c r="AC183" s="304"/>
    </row>
    <row r="184" spans="28:29">
      <c r="AB184" s="306"/>
      <c r="AC184" s="304"/>
    </row>
    <row r="185" spans="28:29">
      <c r="AB185" s="306"/>
      <c r="AC185" s="304"/>
    </row>
    <row r="187" spans="28:29">
      <c r="AB187" s="306"/>
      <c r="AC187" s="304"/>
    </row>
    <row r="188" spans="28:29">
      <c r="AB188" s="306"/>
      <c r="AC188" s="304"/>
    </row>
    <row r="189" spans="28:29">
      <c r="AB189" s="306"/>
      <c r="AC189" s="304"/>
    </row>
    <row r="190" spans="28:29">
      <c r="AB190" s="306"/>
      <c r="AC190" s="304"/>
    </row>
    <row r="191" spans="28:29">
      <c r="AB191" s="306"/>
      <c r="AC191" s="304"/>
    </row>
    <row r="192" spans="28:29">
      <c r="AB192" s="306"/>
      <c r="AC192" s="304"/>
    </row>
    <row r="193" spans="28:29">
      <c r="AB193" s="306"/>
      <c r="AC193" s="304"/>
    </row>
    <row r="194" spans="28:29">
      <c r="AB194" s="306"/>
      <c r="AC194" s="304"/>
    </row>
    <row r="195" spans="28:29">
      <c r="AB195" s="306"/>
      <c r="AC195" s="304"/>
    </row>
    <row r="196" spans="28:29">
      <c r="AB196" s="306"/>
      <c r="AC196" s="304"/>
    </row>
    <row r="197" spans="28:29">
      <c r="AB197" s="306"/>
      <c r="AC197" s="304"/>
    </row>
    <row r="198" spans="28:29">
      <c r="AB198" s="306"/>
      <c r="AC198" s="304"/>
    </row>
    <row r="200" spans="28:29">
      <c r="AB200" s="306"/>
      <c r="AC200" s="304"/>
    </row>
    <row r="201" spans="28:29">
      <c r="AB201" s="306"/>
      <c r="AC201" s="304"/>
    </row>
    <row r="269" spans="28:29">
      <c r="AB269" s="311"/>
      <c r="AC269" s="312"/>
    </row>
    <row r="270" spans="28:29">
      <c r="AB270" s="311"/>
      <c r="AC270" s="312"/>
    </row>
    <row r="272" spans="28:29">
      <c r="AB272" s="311"/>
      <c r="AC272" s="312"/>
    </row>
    <row r="273" spans="28:29">
      <c r="AB273" s="311"/>
      <c r="AC273" s="312"/>
    </row>
    <row r="274" spans="28:29">
      <c r="AB274" s="311"/>
      <c r="AC274" s="312"/>
    </row>
    <row r="275" spans="28:29">
      <c r="AB275" s="311"/>
      <c r="AC275" s="312"/>
    </row>
    <row r="276" spans="28:29">
      <c r="AB276" s="311"/>
      <c r="AC276" s="312"/>
    </row>
    <row r="277" spans="28:29">
      <c r="AB277" s="311"/>
      <c r="AC277" s="312"/>
    </row>
    <row r="278" spans="28:29">
      <c r="AB278" s="311"/>
      <c r="AC278" s="312"/>
    </row>
    <row r="279" spans="28:29">
      <c r="AB279" s="311"/>
      <c r="AC279" s="312"/>
    </row>
    <row r="280" spans="28:29">
      <c r="AB280" s="311"/>
      <c r="AC280" s="312"/>
    </row>
    <row r="281" spans="28:29" ht="12.75" customHeight="1">
      <c r="AB281" s="311"/>
      <c r="AC281" s="312"/>
    </row>
    <row r="282" spans="28:29" ht="13.5" customHeight="1">
      <c r="AB282" s="311"/>
      <c r="AC282" s="312"/>
    </row>
    <row r="283" spans="28:29">
      <c r="AB283" s="311"/>
      <c r="AC283" s="312"/>
    </row>
    <row r="284" spans="28:29">
      <c r="AB284" s="311"/>
      <c r="AC284" s="312"/>
    </row>
    <row r="285" spans="28:29">
      <c r="AB285" s="311"/>
      <c r="AC285" s="312"/>
    </row>
    <row r="286" spans="28:29">
      <c r="AB286" s="311"/>
      <c r="AC286" s="312"/>
    </row>
    <row r="287" spans="28:29">
      <c r="AB287" s="311"/>
      <c r="AC287" s="312"/>
    </row>
    <row r="288" spans="28:29">
      <c r="AB288" s="311"/>
      <c r="AC288" s="312"/>
    </row>
    <row r="289" spans="28:29">
      <c r="AB289" s="311"/>
      <c r="AC289" s="312"/>
    </row>
    <row r="290" spans="28:29">
      <c r="AB290" s="311"/>
      <c r="AC290" s="312"/>
    </row>
    <row r="291" spans="28:29">
      <c r="AB291" s="311"/>
      <c r="AC291" s="312"/>
    </row>
    <row r="292" spans="28:29">
      <c r="AB292" s="311"/>
      <c r="AC292" s="312"/>
    </row>
    <row r="293" spans="28:29">
      <c r="AB293" s="311"/>
      <c r="AC293" s="312"/>
    </row>
    <row r="294" spans="28:29">
      <c r="AB294" s="311"/>
      <c r="AC294" s="312"/>
    </row>
    <row r="295" spans="28:29">
      <c r="AB295" s="311"/>
      <c r="AC295" s="312"/>
    </row>
    <row r="296" spans="28:29">
      <c r="AB296" s="311"/>
      <c r="AC296" s="312"/>
    </row>
    <row r="298" spans="28:29">
      <c r="AB298" s="311"/>
      <c r="AC298" s="312"/>
    </row>
    <row r="299" spans="28:29">
      <c r="AB299" s="311"/>
      <c r="AC299" s="312"/>
    </row>
    <row r="300" spans="28:29">
      <c r="AB300" s="311"/>
      <c r="AC300" s="312"/>
    </row>
    <row r="301" spans="28:29">
      <c r="AB301" s="311"/>
      <c r="AC301" s="312"/>
    </row>
    <row r="302" spans="28:29">
      <c r="AB302" s="311"/>
      <c r="AC302" s="312"/>
    </row>
    <row r="303" spans="28:29">
      <c r="AB303" s="311"/>
      <c r="AC303" s="312"/>
    </row>
    <row r="304" spans="28:29">
      <c r="AB304" s="311"/>
      <c r="AC304" s="312"/>
    </row>
    <row r="305" spans="28:29">
      <c r="AB305" s="311"/>
      <c r="AC305" s="312"/>
    </row>
    <row r="306" spans="28:29">
      <c r="AB306" s="311"/>
      <c r="AC306" s="312"/>
    </row>
    <row r="307" spans="28:29">
      <c r="AB307" s="311"/>
      <c r="AC307" s="312"/>
    </row>
    <row r="308" spans="28:29">
      <c r="AB308" s="311"/>
      <c r="AC308" s="312"/>
    </row>
    <row r="309" spans="28:29">
      <c r="AB309" s="311"/>
      <c r="AC309" s="312"/>
    </row>
    <row r="311" spans="28:29">
      <c r="AB311" s="311"/>
      <c r="AC311" s="312"/>
    </row>
    <row r="312" spans="28:29">
      <c r="AB312" s="311"/>
      <c r="AC312" s="312"/>
    </row>
    <row r="381" spans="28:48">
      <c r="AB381" s="311"/>
      <c r="AC381" s="312"/>
      <c r="AD381" s="313"/>
      <c r="AE381" s="313"/>
      <c r="AF381" s="313"/>
      <c r="AG381" s="313"/>
      <c r="AH381" s="313"/>
      <c r="AI381" s="313"/>
      <c r="AJ381" s="313"/>
      <c r="AK381" s="313"/>
      <c r="AL381" s="313"/>
      <c r="AM381" s="313"/>
      <c r="AN381" s="313"/>
      <c r="AO381" s="313"/>
      <c r="AP381" s="313"/>
      <c r="AQ381" s="313"/>
      <c r="AR381" s="313"/>
      <c r="AS381" s="313"/>
      <c r="AT381" s="313"/>
      <c r="AU381" s="313"/>
      <c r="AV381" s="313"/>
    </row>
    <row r="382" spans="28:48">
      <c r="AB382" s="311"/>
      <c r="AC382" s="312"/>
      <c r="AD382" s="313"/>
      <c r="AE382" s="313"/>
      <c r="AF382" s="313"/>
      <c r="AG382" s="313"/>
      <c r="AH382" s="313"/>
      <c r="AI382" s="313"/>
      <c r="AJ382" s="313"/>
      <c r="AK382" s="313"/>
      <c r="AL382" s="313"/>
      <c r="AM382" s="313"/>
      <c r="AN382" s="313"/>
      <c r="AO382" s="313"/>
      <c r="AP382" s="313"/>
      <c r="AQ382" s="313"/>
      <c r="AR382" s="313"/>
      <c r="AS382" s="313"/>
      <c r="AT382" s="313"/>
      <c r="AU382" s="313"/>
      <c r="AV382" s="313"/>
    </row>
    <row r="384" spans="28:48">
      <c r="AB384" s="311"/>
      <c r="AC384" s="312"/>
      <c r="AD384" s="313"/>
      <c r="AE384" s="313"/>
      <c r="AF384" s="313"/>
      <c r="AG384" s="313"/>
      <c r="AH384" s="313"/>
      <c r="AI384" s="313"/>
      <c r="AJ384" s="313"/>
      <c r="AK384" s="313"/>
      <c r="AL384" s="313"/>
      <c r="AM384" s="313"/>
      <c r="AN384" s="313"/>
      <c r="AO384" s="313"/>
      <c r="AP384" s="313"/>
      <c r="AQ384" s="313"/>
      <c r="AR384" s="313"/>
      <c r="AS384" s="313"/>
      <c r="AT384" s="313"/>
      <c r="AU384" s="313"/>
      <c r="AV384" s="313"/>
    </row>
    <row r="385" spans="28:49">
      <c r="AT385" s="313"/>
      <c r="AU385" s="313"/>
      <c r="AV385" s="313"/>
    </row>
    <row r="386" spans="28:49">
      <c r="AT386" s="313"/>
    </row>
    <row r="387" spans="28:49">
      <c r="AB387" s="311"/>
      <c r="AC387" s="312"/>
      <c r="AD387" s="313"/>
      <c r="AE387" s="313"/>
      <c r="AF387" s="313"/>
      <c r="AG387" s="313"/>
      <c r="AH387" s="313"/>
      <c r="AI387" s="313"/>
      <c r="AJ387" s="313"/>
      <c r="AK387" s="313"/>
      <c r="AL387" s="313"/>
      <c r="AM387" s="313"/>
      <c r="AN387" s="313"/>
      <c r="AO387" s="313"/>
      <c r="AP387" s="313"/>
      <c r="AQ387" s="313"/>
      <c r="AR387" s="313"/>
      <c r="AS387" s="313"/>
      <c r="AT387" s="313"/>
      <c r="AU387" s="313"/>
      <c r="AV387" s="313"/>
    </row>
    <row r="388" spans="28:49">
      <c r="AB388" s="311"/>
      <c r="AC388" s="312"/>
      <c r="AD388" s="313"/>
      <c r="AE388" s="313"/>
      <c r="AF388" s="313"/>
      <c r="AG388" s="313"/>
      <c r="AH388" s="313"/>
      <c r="AI388" s="313"/>
      <c r="AJ388" s="313"/>
      <c r="AK388" s="313"/>
      <c r="AL388" s="313"/>
      <c r="AM388" s="313"/>
      <c r="AN388" s="313"/>
      <c r="AO388" s="313"/>
      <c r="AP388" s="313"/>
      <c r="AQ388" s="313"/>
      <c r="AR388" s="313"/>
      <c r="AS388" s="313"/>
      <c r="AT388" s="313"/>
      <c r="AU388" s="313"/>
      <c r="AV388" s="313"/>
    </row>
    <row r="389" spans="28:49">
      <c r="AB389" s="311"/>
      <c r="AC389" s="312"/>
      <c r="AD389" s="313"/>
      <c r="AE389" s="313"/>
      <c r="AF389" s="313"/>
      <c r="AG389" s="313"/>
      <c r="AH389" s="313"/>
      <c r="AI389" s="313"/>
      <c r="AJ389" s="313"/>
      <c r="AK389" s="313"/>
      <c r="AL389" s="313"/>
      <c r="AM389" s="313"/>
      <c r="AN389" s="313"/>
      <c r="AO389" s="313"/>
      <c r="AP389" s="313"/>
      <c r="AQ389" s="313"/>
      <c r="AR389" s="313"/>
      <c r="AS389" s="313"/>
      <c r="AT389" s="313"/>
      <c r="AU389" s="313"/>
      <c r="AV389" s="313"/>
    </row>
    <row r="390" spans="28:49">
      <c r="AB390" s="311"/>
      <c r="AC390" s="312"/>
      <c r="AD390" s="313"/>
      <c r="AE390" s="313"/>
      <c r="AF390" s="313"/>
      <c r="AG390" s="313"/>
      <c r="AH390" s="313"/>
      <c r="AI390" s="313"/>
      <c r="AJ390" s="313"/>
      <c r="AK390" s="313"/>
      <c r="AL390" s="313"/>
      <c r="AM390" s="313"/>
      <c r="AN390" s="313"/>
      <c r="AO390" s="313"/>
      <c r="AP390" s="313"/>
      <c r="AQ390" s="313"/>
      <c r="AR390" s="313"/>
      <c r="AS390" s="313"/>
      <c r="AT390" s="313"/>
      <c r="AU390" s="313"/>
      <c r="AV390" s="313"/>
    </row>
    <row r="391" spans="28:49">
      <c r="AB391" s="311"/>
      <c r="AC391" s="312"/>
      <c r="AD391" s="313"/>
      <c r="AE391" s="313"/>
      <c r="AF391" s="313"/>
      <c r="AG391" s="313"/>
      <c r="AH391" s="313"/>
      <c r="AI391" s="313"/>
      <c r="AJ391" s="313"/>
      <c r="AK391" s="313"/>
      <c r="AL391" s="313"/>
      <c r="AM391" s="313"/>
      <c r="AN391" s="313"/>
      <c r="AO391" s="313"/>
      <c r="AP391" s="313"/>
      <c r="AQ391" s="313"/>
      <c r="AR391" s="313"/>
      <c r="AS391" s="313"/>
      <c r="AT391" s="313"/>
      <c r="AU391" s="313"/>
      <c r="AV391" s="313"/>
      <c r="AW391" s="313"/>
    </row>
    <row r="392" spans="28:49">
      <c r="AB392" s="311"/>
      <c r="AC392" s="312"/>
      <c r="AD392" s="313"/>
      <c r="AE392" s="313"/>
      <c r="AF392" s="313"/>
      <c r="AG392" s="313"/>
      <c r="AH392" s="313"/>
      <c r="AI392" s="313"/>
      <c r="AJ392" s="313"/>
      <c r="AK392" s="313"/>
      <c r="AL392" s="313"/>
      <c r="AM392" s="313"/>
      <c r="AN392" s="313"/>
      <c r="AO392" s="313"/>
      <c r="AP392" s="313"/>
      <c r="AQ392" s="313"/>
      <c r="AR392" s="313"/>
      <c r="AS392" s="313"/>
      <c r="AT392" s="313"/>
      <c r="AU392" s="313"/>
      <c r="AV392" s="313"/>
      <c r="AW392" s="313"/>
    </row>
    <row r="393" spans="28:49" ht="12.75" customHeight="1">
      <c r="AB393" s="311"/>
      <c r="AC393" s="312"/>
      <c r="AD393" s="313"/>
      <c r="AE393" s="313"/>
      <c r="AF393" s="313"/>
      <c r="AG393" s="313"/>
      <c r="AH393" s="313"/>
      <c r="AI393" s="313"/>
      <c r="AJ393" s="313"/>
      <c r="AK393" s="313"/>
      <c r="AL393" s="313"/>
      <c r="AM393" s="313"/>
      <c r="AN393" s="313"/>
      <c r="AO393" s="313"/>
      <c r="AP393" s="313"/>
      <c r="AQ393" s="313"/>
      <c r="AR393" s="313"/>
      <c r="AS393" s="313"/>
      <c r="AT393" s="313"/>
      <c r="AU393" s="313"/>
      <c r="AV393" s="313"/>
    </row>
    <row r="394" spans="28:49" ht="13.5" customHeight="1">
      <c r="AW394" s="313"/>
    </row>
    <row r="395" spans="28:49">
      <c r="AB395" s="311"/>
      <c r="AC395" s="312"/>
      <c r="AD395" s="313"/>
      <c r="AE395" s="313"/>
      <c r="AF395" s="313"/>
      <c r="AG395" s="313"/>
      <c r="AH395" s="313"/>
      <c r="AI395" s="313"/>
      <c r="AJ395" s="313"/>
      <c r="AK395" s="313"/>
      <c r="AL395" s="313"/>
      <c r="AM395" s="313"/>
      <c r="AN395" s="313"/>
      <c r="AO395" s="313"/>
      <c r="AP395" s="313"/>
      <c r="AQ395" s="313"/>
      <c r="AR395" s="313"/>
      <c r="AS395" s="313"/>
      <c r="AT395" s="313"/>
      <c r="AU395" s="313"/>
      <c r="AV395" s="313"/>
      <c r="AW395" s="313"/>
    </row>
    <row r="396" spans="28:49">
      <c r="AB396" s="311"/>
      <c r="AC396" s="312"/>
      <c r="AD396" s="313"/>
      <c r="AE396" s="313"/>
      <c r="AF396" s="313"/>
      <c r="AG396" s="313"/>
      <c r="AH396" s="313"/>
      <c r="AI396" s="313"/>
      <c r="AJ396" s="313"/>
      <c r="AK396" s="313"/>
      <c r="AL396" s="313"/>
      <c r="AM396" s="313"/>
      <c r="AN396" s="313"/>
      <c r="AO396" s="313"/>
      <c r="AP396" s="313"/>
      <c r="AQ396" s="313"/>
      <c r="AR396" s="313"/>
      <c r="AS396" s="313"/>
      <c r="AT396" s="313"/>
      <c r="AU396" s="313"/>
      <c r="AV396" s="313"/>
      <c r="AW396" s="313"/>
    </row>
    <row r="397" spans="28:49">
      <c r="AB397" s="311"/>
      <c r="AC397" s="312"/>
      <c r="AD397" s="313"/>
      <c r="AE397" s="313"/>
      <c r="AF397" s="313"/>
      <c r="AG397" s="313"/>
      <c r="AH397" s="313"/>
      <c r="AI397" s="313"/>
      <c r="AJ397" s="313"/>
      <c r="AK397" s="313"/>
      <c r="AL397" s="313"/>
      <c r="AM397" s="313"/>
      <c r="AN397" s="313"/>
      <c r="AO397" s="313"/>
      <c r="AP397" s="313"/>
      <c r="AQ397" s="313"/>
      <c r="AR397" s="313"/>
      <c r="AS397" s="313"/>
      <c r="AT397" s="313"/>
      <c r="AU397" s="313"/>
      <c r="AV397" s="313"/>
      <c r="AW397" s="313"/>
    </row>
    <row r="398" spans="28:49">
      <c r="AB398" s="311"/>
      <c r="AC398" s="312"/>
      <c r="AD398" s="313"/>
      <c r="AE398" s="313"/>
      <c r="AF398" s="313"/>
      <c r="AG398" s="313"/>
      <c r="AH398" s="313"/>
      <c r="AI398" s="313"/>
      <c r="AJ398" s="313"/>
      <c r="AK398" s="313"/>
      <c r="AL398" s="313"/>
      <c r="AM398" s="313"/>
      <c r="AN398" s="313"/>
      <c r="AO398" s="313"/>
      <c r="AP398" s="313"/>
      <c r="AQ398" s="313"/>
      <c r="AR398" s="313"/>
      <c r="AS398" s="313"/>
      <c r="AT398" s="313"/>
      <c r="AU398" s="313"/>
      <c r="AV398" s="313"/>
      <c r="AW398" s="313"/>
    </row>
    <row r="399" spans="28:49">
      <c r="AW399" s="313"/>
    </row>
    <row r="400" spans="28:49">
      <c r="AW400" s="313"/>
    </row>
    <row r="401" spans="28:49">
      <c r="AW401" s="313"/>
    </row>
    <row r="402" spans="28:49">
      <c r="AW402" s="313"/>
    </row>
    <row r="403" spans="28:49">
      <c r="AB403" s="311"/>
      <c r="AC403" s="312"/>
      <c r="AW403" s="313"/>
    </row>
    <row r="404" spans="28:49">
      <c r="AB404" s="311"/>
      <c r="AC404" s="312"/>
    </row>
    <row r="405" spans="28:49">
      <c r="AW405" s="313"/>
    </row>
    <row r="406" spans="28:49">
      <c r="AB406" s="311"/>
      <c r="AC406" s="312"/>
      <c r="AW406" s="313"/>
    </row>
    <row r="407" spans="28:49">
      <c r="AB407" s="311"/>
      <c r="AC407" s="312"/>
      <c r="AW407" s="313"/>
    </row>
    <row r="408" spans="28:49">
      <c r="AB408" s="311"/>
      <c r="AC408" s="312"/>
      <c r="AW408" s="313"/>
    </row>
    <row r="409" spans="28:49">
      <c r="AB409" s="311"/>
      <c r="AC409" s="312"/>
    </row>
    <row r="410" spans="28:49">
      <c r="AB410" s="311"/>
      <c r="AC410" s="312"/>
    </row>
    <row r="411" spans="28:49">
      <c r="AB411" s="311"/>
      <c r="AC411" s="312"/>
    </row>
    <row r="412" spans="28:49">
      <c r="AB412" s="311"/>
      <c r="AC412" s="312"/>
    </row>
    <row r="413" spans="28:49">
      <c r="AB413" s="311"/>
      <c r="AC413" s="312"/>
    </row>
    <row r="414" spans="28:49">
      <c r="AB414" s="311"/>
      <c r="AC414" s="312"/>
    </row>
    <row r="415" spans="28:49" ht="12.75" customHeight="1"/>
    <row r="416" spans="28:49" ht="13.5" customHeight="1">
      <c r="AB416" s="311"/>
      <c r="AC416" s="312"/>
    </row>
    <row r="417" spans="28:29">
      <c r="AB417" s="311"/>
      <c r="AC417" s="312"/>
    </row>
    <row r="418" spans="28:29">
      <c r="AB418" s="311"/>
      <c r="AC418" s="312"/>
    </row>
    <row r="419" spans="28:29">
      <c r="AB419" s="311"/>
      <c r="AC419" s="312"/>
    </row>
    <row r="424" spans="28:29">
      <c r="AB424" s="311"/>
      <c r="AC424" s="312"/>
    </row>
    <row r="425" spans="28:29">
      <c r="AB425" s="311"/>
      <c r="AC425" s="312"/>
    </row>
    <row r="427" spans="28:29">
      <c r="AB427" s="311"/>
      <c r="AC427" s="312"/>
    </row>
    <row r="428" spans="28:29">
      <c r="AB428" s="311"/>
      <c r="AC428" s="312"/>
    </row>
    <row r="429" spans="28:29">
      <c r="AB429" s="311"/>
      <c r="AC429" s="312"/>
    </row>
    <row r="430" spans="28:29">
      <c r="AB430" s="311"/>
      <c r="AC430" s="312"/>
    </row>
    <row r="431" spans="28:29">
      <c r="AB431" s="311"/>
      <c r="AC431" s="312"/>
    </row>
    <row r="432" spans="28:29">
      <c r="AB432" s="311"/>
      <c r="AC432" s="312"/>
    </row>
    <row r="433" spans="28:29">
      <c r="AB433" s="311"/>
      <c r="AC433" s="312"/>
    </row>
    <row r="434" spans="28:29">
      <c r="AB434" s="311"/>
      <c r="AC434" s="312"/>
    </row>
    <row r="435" spans="28:29">
      <c r="AB435" s="311"/>
      <c r="AC435" s="312"/>
    </row>
    <row r="436" spans="28:29" ht="12.75" customHeight="1"/>
    <row r="437" spans="28:29" ht="13.5" customHeight="1">
      <c r="AB437" s="311"/>
      <c r="AC437" s="312"/>
    </row>
    <row r="438" spans="28:29">
      <c r="AB438" s="311"/>
      <c r="AC438" s="312"/>
    </row>
    <row r="439" spans="28:29">
      <c r="AB439" s="311"/>
      <c r="AC439" s="312"/>
    </row>
    <row r="440" spans="28:29">
      <c r="AB440" s="311"/>
      <c r="AC440" s="312"/>
    </row>
  </sheetData>
  <pageMargins left="0.7" right="0.7" top="0.75" bottom="0.75" header="0.3" footer="0.3"/>
  <pageSetup paperSize="9" scale="45"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E04A-A5A7-40B7-94DA-2D6B935B75A3}">
  <sheetPr codeName="Sheet5"/>
  <dimension ref="A1:K10"/>
  <sheetViews>
    <sheetView workbookViewId="0"/>
  </sheetViews>
  <sheetFormatPr defaultRowHeight="12.5"/>
  <cols>
    <col min="1" max="1" width="14.7265625" style="111" customWidth="1"/>
    <col min="2" max="9" width="10.1796875" style="111" bestFit="1" customWidth="1"/>
    <col min="10" max="10" width="9.1796875" style="111" bestFit="1" customWidth="1"/>
    <col min="11" max="11" width="10.1796875" style="111" bestFit="1" customWidth="1"/>
    <col min="12" max="16384" width="8.7265625" style="111"/>
  </cols>
  <sheetData>
    <row r="1" spans="1:11" ht="15.5">
      <c r="A1" s="1051" t="s">
        <v>396</v>
      </c>
      <c r="B1" s="1022"/>
      <c r="C1" s="1022"/>
      <c r="D1" s="1022"/>
      <c r="E1" s="1022"/>
      <c r="F1" s="1022"/>
      <c r="G1" s="1022"/>
      <c r="H1" s="1022"/>
      <c r="I1" s="1022"/>
      <c r="J1" s="1022"/>
      <c r="K1" s="1022"/>
    </row>
    <row r="2" spans="1:11" s="1043" customFormat="1" ht="15.5">
      <c r="A2" s="1043" t="s">
        <v>376</v>
      </c>
    </row>
    <row r="3" spans="1:11" s="1043" customFormat="1" ht="16" thickBot="1">
      <c r="A3" s="1043" t="s">
        <v>307</v>
      </c>
    </row>
    <row r="4" spans="1:11" ht="15.5">
      <c r="A4" s="1021" t="s">
        <v>283</v>
      </c>
      <c r="B4" s="1082" t="s">
        <v>254</v>
      </c>
      <c r="C4" s="1082" t="s">
        <v>255</v>
      </c>
      <c r="D4" s="1082" t="s">
        <v>256</v>
      </c>
      <c r="E4" s="1082" t="s">
        <v>257</v>
      </c>
      <c r="F4" s="1082" t="s">
        <v>258</v>
      </c>
      <c r="G4" s="1082" t="s">
        <v>259</v>
      </c>
      <c r="H4" s="1082" t="s">
        <v>260</v>
      </c>
      <c r="I4" s="1083" t="s">
        <v>261</v>
      </c>
      <c r="J4" s="1082" t="s">
        <v>291</v>
      </c>
      <c r="K4" s="1082" t="s">
        <v>279</v>
      </c>
    </row>
    <row r="5" spans="1:11" ht="15.5">
      <c r="A5" s="1050" t="s">
        <v>113</v>
      </c>
      <c r="B5" s="1084">
        <v>2</v>
      </c>
      <c r="C5" s="1084">
        <v>2</v>
      </c>
      <c r="D5" s="1084">
        <v>2</v>
      </c>
      <c r="E5" s="1084">
        <v>2</v>
      </c>
      <c r="F5" s="1084">
        <v>2</v>
      </c>
      <c r="G5" s="1084">
        <v>2</v>
      </c>
      <c r="H5" s="1084">
        <v>2</v>
      </c>
      <c r="I5" s="1085">
        <v>2</v>
      </c>
      <c r="J5" s="1084">
        <v>2</v>
      </c>
      <c r="K5" s="1084">
        <v>2</v>
      </c>
    </row>
    <row r="6" spans="1:11" ht="15.5">
      <c r="A6" s="1016" t="s">
        <v>116</v>
      </c>
      <c r="B6" s="1033">
        <v>2</v>
      </c>
      <c r="C6" s="1033">
        <v>2.1</v>
      </c>
      <c r="D6" s="1033">
        <v>2.1</v>
      </c>
      <c r="E6" s="1033">
        <v>2.1</v>
      </c>
      <c r="F6" s="1033">
        <v>2</v>
      </c>
      <c r="G6" s="1033">
        <v>1.9</v>
      </c>
      <c r="H6" s="1033">
        <v>1.9</v>
      </c>
      <c r="I6" s="1086">
        <v>1.9</v>
      </c>
      <c r="J6" s="1033">
        <v>1.3</v>
      </c>
      <c r="K6" s="1033">
        <v>1.8</v>
      </c>
    </row>
    <row r="7" spans="1:11" ht="15.5">
      <c r="A7" s="1021" t="s">
        <v>29</v>
      </c>
      <c r="B7" s="1087">
        <v>19760</v>
      </c>
      <c r="C7" s="1087">
        <v>20190</v>
      </c>
      <c r="D7" s="1087">
        <v>19940</v>
      </c>
      <c r="E7" s="1087">
        <v>18720</v>
      </c>
      <c r="F7" s="1087">
        <v>19060</v>
      </c>
      <c r="G7" s="1087">
        <v>18340</v>
      </c>
      <c r="H7" s="1087">
        <v>17790</v>
      </c>
      <c r="I7" s="1088">
        <v>18450</v>
      </c>
      <c r="J7" s="1087">
        <v>3600</v>
      </c>
      <c r="K7" s="1087">
        <v>16560</v>
      </c>
    </row>
    <row r="10" spans="1:11" ht="13">
      <c r="A10" s="1089"/>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X117"/>
  <sheetViews>
    <sheetView workbookViewId="0">
      <pane xSplit="1" topLeftCell="B1" activePane="topRight" state="frozen"/>
      <selection pane="topRight"/>
    </sheetView>
  </sheetViews>
  <sheetFormatPr defaultRowHeight="12.5"/>
  <cols>
    <col min="1" max="1" width="23.54296875" style="111" customWidth="1"/>
    <col min="2" max="23" width="9.453125" style="111" customWidth="1"/>
    <col min="24" max="24" width="10.1796875" style="111" bestFit="1" customWidth="1"/>
    <col min="25" max="16384" width="8.7265625" style="111"/>
  </cols>
  <sheetData>
    <row r="1" spans="1:24" ht="18">
      <c r="A1" s="932" t="s">
        <v>613</v>
      </c>
      <c r="B1" s="495"/>
      <c r="C1" s="495"/>
      <c r="D1" s="495"/>
      <c r="E1" s="495"/>
      <c r="F1" s="495"/>
      <c r="G1" s="495"/>
      <c r="H1" s="495"/>
      <c r="I1" s="495"/>
      <c r="J1" s="397"/>
      <c r="K1" s="397"/>
    </row>
    <row r="2" spans="1:24" ht="17.5">
      <c r="A2" s="1043" t="s">
        <v>376</v>
      </c>
      <c r="B2" s="495"/>
      <c r="C2" s="495"/>
      <c r="D2" s="495"/>
      <c r="E2" s="495"/>
      <c r="F2" s="495"/>
      <c r="G2" s="495"/>
      <c r="H2" s="495"/>
      <c r="I2" s="495"/>
      <c r="J2" s="397"/>
      <c r="K2" s="397"/>
    </row>
    <row r="3" spans="1:24" ht="18" thickBot="1">
      <c r="A3" s="1044" t="s">
        <v>307</v>
      </c>
      <c r="B3" s="494"/>
      <c r="C3" s="494"/>
      <c r="D3" s="494"/>
      <c r="E3" s="494"/>
      <c r="F3" s="494"/>
      <c r="G3" s="494"/>
      <c r="H3" s="494"/>
      <c r="I3" s="494"/>
      <c r="J3" s="493"/>
      <c r="K3" s="493"/>
      <c r="L3" s="1015"/>
      <c r="M3" s="1015"/>
      <c r="N3" s="1015"/>
      <c r="O3" s="1015"/>
      <c r="P3" s="1015"/>
      <c r="Q3" s="1015"/>
      <c r="R3" s="1015"/>
      <c r="S3" s="1015"/>
      <c r="T3" s="1015"/>
      <c r="U3" s="1015"/>
      <c r="V3" s="1015"/>
      <c r="W3" s="1015"/>
      <c r="X3" s="1015"/>
    </row>
    <row r="4" spans="1:24" ht="15.5">
      <c r="A4" s="232" t="s">
        <v>242</v>
      </c>
      <c r="B4" s="234" t="s">
        <v>273</v>
      </c>
      <c r="C4" s="234" t="s">
        <v>243</v>
      </c>
      <c r="D4" s="234" t="s">
        <v>244</v>
      </c>
      <c r="E4" s="234" t="s">
        <v>245</v>
      </c>
      <c r="F4" s="234" t="s">
        <v>246</v>
      </c>
      <c r="G4" s="234" t="s">
        <v>247</v>
      </c>
      <c r="H4" s="234" t="s">
        <v>248</v>
      </c>
      <c r="I4" s="235" t="s">
        <v>249</v>
      </c>
      <c r="J4" s="855" t="s">
        <v>290</v>
      </c>
      <c r="K4" s="236" t="s">
        <v>250</v>
      </c>
      <c r="L4" s="236" t="s">
        <v>251</v>
      </c>
      <c r="M4" s="236" t="s">
        <v>252</v>
      </c>
      <c r="N4" s="339" t="s">
        <v>253</v>
      </c>
      <c r="O4" s="236" t="s">
        <v>254</v>
      </c>
      <c r="P4" s="236" t="s">
        <v>255</v>
      </c>
      <c r="Q4" s="236" t="s">
        <v>256</v>
      </c>
      <c r="R4" s="236" t="s">
        <v>257</v>
      </c>
      <c r="S4" s="236" t="s">
        <v>258</v>
      </c>
      <c r="T4" s="236" t="s">
        <v>259</v>
      </c>
      <c r="U4" s="236" t="s">
        <v>260</v>
      </c>
      <c r="V4" s="339" t="s">
        <v>261</v>
      </c>
      <c r="W4" s="856" t="s">
        <v>291</v>
      </c>
      <c r="X4" s="236" t="s">
        <v>279</v>
      </c>
    </row>
    <row r="5" spans="1:24" ht="15.5">
      <c r="A5" s="83" t="s">
        <v>31</v>
      </c>
      <c r="B5" s="237">
        <v>19.5</v>
      </c>
      <c r="C5" s="237">
        <v>18.100000000000001</v>
      </c>
      <c r="D5" s="237">
        <v>18.2</v>
      </c>
      <c r="E5" s="238">
        <v>17</v>
      </c>
      <c r="F5" s="237">
        <v>15.6</v>
      </c>
      <c r="G5" s="237">
        <v>15.3</v>
      </c>
      <c r="H5" s="237">
        <v>13.5</v>
      </c>
      <c r="I5" s="239">
        <v>13.6</v>
      </c>
      <c r="J5" s="240">
        <v>22</v>
      </c>
      <c r="K5" s="241">
        <v>22.2</v>
      </c>
      <c r="L5" s="99">
        <v>21.8</v>
      </c>
      <c r="M5" s="84">
        <v>22</v>
      </c>
      <c r="N5" s="214">
        <v>22.1</v>
      </c>
      <c r="O5" s="215">
        <v>26</v>
      </c>
      <c r="P5" s="84">
        <v>23.3</v>
      </c>
      <c r="Q5" s="84">
        <v>25</v>
      </c>
      <c r="R5" s="84">
        <v>21.6</v>
      </c>
      <c r="S5" s="84">
        <v>23.5</v>
      </c>
      <c r="T5" s="84">
        <v>21.3</v>
      </c>
      <c r="U5" s="84">
        <v>19.8</v>
      </c>
      <c r="V5" s="214">
        <v>22.1</v>
      </c>
      <c r="W5" s="338">
        <v>37</v>
      </c>
      <c r="X5" s="84">
        <v>29.6</v>
      </c>
    </row>
    <row r="6" spans="1:24" ht="15.5">
      <c r="A6" s="83" t="s">
        <v>46</v>
      </c>
      <c r="B6" s="237">
        <v>49.4</v>
      </c>
      <c r="C6" s="237">
        <v>50.7</v>
      </c>
      <c r="D6" s="237">
        <v>50.8</v>
      </c>
      <c r="E6" s="237">
        <v>51.8</v>
      </c>
      <c r="F6" s="237">
        <v>53.7</v>
      </c>
      <c r="G6" s="237">
        <v>52.7</v>
      </c>
      <c r="H6" s="237">
        <v>54.6</v>
      </c>
      <c r="I6" s="239">
        <v>54.5</v>
      </c>
      <c r="J6" s="240">
        <v>50.2</v>
      </c>
      <c r="K6" s="241">
        <v>49.8</v>
      </c>
      <c r="L6" s="99">
        <v>51</v>
      </c>
      <c r="M6" s="84">
        <v>51.1</v>
      </c>
      <c r="N6" s="214">
        <v>49.9</v>
      </c>
      <c r="O6" s="215">
        <v>48.3</v>
      </c>
      <c r="P6" s="84">
        <v>50</v>
      </c>
      <c r="Q6" s="84">
        <v>48.1</v>
      </c>
      <c r="R6" s="84">
        <v>50.7</v>
      </c>
      <c r="S6" s="84">
        <v>50.7</v>
      </c>
      <c r="T6" s="84">
        <v>52.1</v>
      </c>
      <c r="U6" s="84">
        <v>52.9</v>
      </c>
      <c r="V6" s="214">
        <v>52.9</v>
      </c>
      <c r="W6" s="338">
        <v>50.5</v>
      </c>
      <c r="X6" s="84">
        <v>50.3</v>
      </c>
    </row>
    <row r="7" spans="1:24" ht="15.5">
      <c r="A7" s="83" t="s">
        <v>47</v>
      </c>
      <c r="B7" s="237" t="s">
        <v>237</v>
      </c>
      <c r="C7" s="237">
        <v>16.600000000000001</v>
      </c>
      <c r="D7" s="237">
        <v>16.100000000000001</v>
      </c>
      <c r="E7" s="237">
        <v>15.5</v>
      </c>
      <c r="F7" s="237">
        <v>16.2</v>
      </c>
      <c r="G7" s="237">
        <v>15.8</v>
      </c>
      <c r="H7" s="237">
        <v>15.4</v>
      </c>
      <c r="I7" s="239">
        <v>15.4</v>
      </c>
      <c r="J7" s="240">
        <v>13.4</v>
      </c>
      <c r="K7" s="241">
        <v>13.8</v>
      </c>
      <c r="L7" s="99">
        <v>13.3</v>
      </c>
      <c r="M7" s="84">
        <v>14.3</v>
      </c>
      <c r="N7" s="214">
        <v>13.1</v>
      </c>
      <c r="O7" s="215">
        <v>12.7</v>
      </c>
      <c r="P7" s="84">
        <v>13.6</v>
      </c>
      <c r="Q7" s="84">
        <v>13</v>
      </c>
      <c r="R7" s="84">
        <v>13.3</v>
      </c>
      <c r="S7" s="84">
        <v>13.1</v>
      </c>
      <c r="T7" s="84">
        <v>12.5</v>
      </c>
      <c r="U7" s="84">
        <v>12.8</v>
      </c>
      <c r="V7" s="214">
        <v>12.3</v>
      </c>
      <c r="W7" s="338">
        <v>7.3</v>
      </c>
      <c r="X7" s="84">
        <v>10.6</v>
      </c>
    </row>
    <row r="8" spans="1:24" ht="15.5">
      <c r="A8" s="83" t="s">
        <v>33</v>
      </c>
      <c r="B8" s="237">
        <v>1.1000000000000001</v>
      </c>
      <c r="C8" s="237">
        <v>0.9</v>
      </c>
      <c r="D8" s="237">
        <v>0.7</v>
      </c>
      <c r="E8" s="237">
        <v>0.8</v>
      </c>
      <c r="F8" s="237">
        <v>0.8</v>
      </c>
      <c r="G8" s="237">
        <v>0.8</v>
      </c>
      <c r="H8" s="237">
        <v>0.9</v>
      </c>
      <c r="I8" s="239">
        <v>0.9</v>
      </c>
      <c r="J8" s="240">
        <v>0.7</v>
      </c>
      <c r="K8" s="241">
        <v>1</v>
      </c>
      <c r="L8" s="99">
        <v>0.9</v>
      </c>
      <c r="M8" s="84">
        <v>0.8</v>
      </c>
      <c r="N8" s="214">
        <v>1.3</v>
      </c>
      <c r="O8" s="215">
        <v>1.2</v>
      </c>
      <c r="P8" s="84">
        <v>1</v>
      </c>
      <c r="Q8" s="84">
        <v>1.4</v>
      </c>
      <c r="R8" s="84">
        <v>1.2</v>
      </c>
      <c r="S8" s="84">
        <v>1.2</v>
      </c>
      <c r="T8" s="84">
        <v>1.5</v>
      </c>
      <c r="U8" s="84">
        <v>1.4</v>
      </c>
      <c r="V8" s="214">
        <v>1.2</v>
      </c>
      <c r="W8" s="338">
        <v>1.5</v>
      </c>
      <c r="X8" s="84">
        <v>2.2999999999999998</v>
      </c>
    </row>
    <row r="9" spans="1:24" ht="15.5">
      <c r="A9" s="83" t="s">
        <v>34</v>
      </c>
      <c r="B9" s="237">
        <v>9.4</v>
      </c>
      <c r="C9" s="237">
        <v>9.8000000000000007</v>
      </c>
      <c r="D9" s="237">
        <v>9.9</v>
      </c>
      <c r="E9" s="237">
        <v>10.6</v>
      </c>
      <c r="F9" s="237">
        <v>9.6999999999999993</v>
      </c>
      <c r="G9" s="237">
        <v>10.3</v>
      </c>
      <c r="H9" s="237">
        <v>10.4</v>
      </c>
      <c r="I9" s="239">
        <v>11.2</v>
      </c>
      <c r="J9" s="240">
        <v>9.3000000000000007</v>
      </c>
      <c r="K9" s="241">
        <v>9.1</v>
      </c>
      <c r="L9" s="99">
        <v>8.6</v>
      </c>
      <c r="M9" s="84">
        <v>8.6999999999999993</v>
      </c>
      <c r="N9" s="214">
        <v>9.1</v>
      </c>
      <c r="O9" s="215">
        <v>8.1</v>
      </c>
      <c r="P9" s="84">
        <v>8.5</v>
      </c>
      <c r="Q9" s="84">
        <v>8.6</v>
      </c>
      <c r="R9" s="84">
        <v>9.5</v>
      </c>
      <c r="S9" s="84">
        <v>7.7</v>
      </c>
      <c r="T9" s="84">
        <v>8.1999999999999993</v>
      </c>
      <c r="U9" s="84">
        <v>8</v>
      </c>
      <c r="V9" s="214">
        <v>7</v>
      </c>
      <c r="W9" s="338">
        <v>2.5</v>
      </c>
      <c r="X9" s="84">
        <v>4.2</v>
      </c>
    </row>
    <row r="10" spans="1:24" ht="15.5">
      <c r="A10" s="83" t="s">
        <v>35</v>
      </c>
      <c r="B10" s="237">
        <v>1.9</v>
      </c>
      <c r="C10" s="237">
        <v>1.6</v>
      </c>
      <c r="D10" s="237">
        <v>1.9</v>
      </c>
      <c r="E10" s="237">
        <v>1.8</v>
      </c>
      <c r="F10" s="237">
        <v>1.6</v>
      </c>
      <c r="G10" s="237">
        <v>1.9</v>
      </c>
      <c r="H10" s="237">
        <v>2.2000000000000002</v>
      </c>
      <c r="I10" s="239">
        <v>1.6</v>
      </c>
      <c r="J10" s="242">
        <v>1.5</v>
      </c>
      <c r="K10" s="243">
        <v>1.5</v>
      </c>
      <c r="L10" s="84">
        <v>1.4</v>
      </c>
      <c r="M10" s="84">
        <v>0.8</v>
      </c>
      <c r="N10" s="214">
        <v>1.3</v>
      </c>
      <c r="O10" s="215">
        <v>1.3</v>
      </c>
      <c r="P10" s="84">
        <v>1.6</v>
      </c>
      <c r="Q10" s="84">
        <v>1.2</v>
      </c>
      <c r="R10" s="84">
        <v>1.3</v>
      </c>
      <c r="S10" s="84">
        <v>0.9</v>
      </c>
      <c r="T10" s="84">
        <v>1.3</v>
      </c>
      <c r="U10" s="84">
        <v>1.4</v>
      </c>
      <c r="V10" s="214">
        <v>1.2</v>
      </c>
      <c r="W10" s="338">
        <v>0.2</v>
      </c>
      <c r="X10" s="84">
        <v>0.6</v>
      </c>
    </row>
    <row r="11" spans="1:24" ht="15.5">
      <c r="A11" s="83" t="s">
        <v>36</v>
      </c>
      <c r="B11" s="237">
        <v>1.4</v>
      </c>
      <c r="C11" s="237">
        <v>1.2</v>
      </c>
      <c r="D11" s="237">
        <v>1.4</v>
      </c>
      <c r="E11" s="237">
        <v>1.1000000000000001</v>
      </c>
      <c r="F11" s="237">
        <v>1.3</v>
      </c>
      <c r="G11" s="237">
        <v>1.7</v>
      </c>
      <c r="H11" s="237">
        <v>1.9</v>
      </c>
      <c r="I11" s="239">
        <v>1.8</v>
      </c>
      <c r="J11" s="242">
        <v>1.7</v>
      </c>
      <c r="K11" s="243">
        <v>1.6</v>
      </c>
      <c r="L11" s="84">
        <v>1.9</v>
      </c>
      <c r="M11" s="84">
        <v>1.4</v>
      </c>
      <c r="N11" s="214">
        <v>2</v>
      </c>
      <c r="O11" s="215">
        <v>1.8</v>
      </c>
      <c r="P11" s="84">
        <v>1.7</v>
      </c>
      <c r="Q11" s="84">
        <v>2.1</v>
      </c>
      <c r="R11" s="84">
        <v>1.7</v>
      </c>
      <c r="S11" s="84">
        <v>2.2000000000000002</v>
      </c>
      <c r="T11" s="84">
        <v>2.6</v>
      </c>
      <c r="U11" s="84">
        <v>2.6</v>
      </c>
      <c r="V11" s="214">
        <v>2.2999999999999998</v>
      </c>
      <c r="W11" s="338">
        <v>0.1</v>
      </c>
      <c r="X11" s="84">
        <v>1.5</v>
      </c>
    </row>
    <row r="12" spans="1:24" ht="15.5">
      <c r="A12" s="83" t="s">
        <v>32</v>
      </c>
      <c r="B12" s="237">
        <v>1.3</v>
      </c>
      <c r="C12" s="237">
        <v>1.1000000000000001</v>
      </c>
      <c r="D12" s="237">
        <v>1.1000000000000001</v>
      </c>
      <c r="E12" s="237">
        <v>1.3</v>
      </c>
      <c r="F12" s="237">
        <v>1.1000000000000001</v>
      </c>
      <c r="G12" s="237">
        <v>1.4</v>
      </c>
      <c r="H12" s="237">
        <v>1.2</v>
      </c>
      <c r="I12" s="239">
        <v>0.9</v>
      </c>
      <c r="J12" s="240">
        <v>1.1000000000000001</v>
      </c>
      <c r="K12" s="241">
        <v>1</v>
      </c>
      <c r="L12" s="99">
        <v>1</v>
      </c>
      <c r="M12" s="84">
        <v>1</v>
      </c>
      <c r="N12" s="214">
        <v>1.2</v>
      </c>
      <c r="O12" s="215">
        <v>0.7</v>
      </c>
      <c r="P12" s="84">
        <v>0.3</v>
      </c>
      <c r="Q12" s="84">
        <v>0.6</v>
      </c>
      <c r="R12" s="84">
        <v>0.7</v>
      </c>
      <c r="S12" s="84">
        <v>0.8</v>
      </c>
      <c r="T12" s="84">
        <v>0.5</v>
      </c>
      <c r="U12" s="84">
        <v>1</v>
      </c>
      <c r="V12" s="214">
        <v>1</v>
      </c>
      <c r="W12" s="338">
        <v>0.8</v>
      </c>
      <c r="X12" s="84">
        <v>0.9</v>
      </c>
    </row>
    <row r="13" spans="1:24" ht="15.5">
      <c r="A13" s="504" t="s">
        <v>29</v>
      </c>
      <c r="B13" s="802">
        <v>28390</v>
      </c>
      <c r="C13" s="802">
        <v>28560</v>
      </c>
      <c r="D13" s="802">
        <v>28520</v>
      </c>
      <c r="E13" s="802">
        <v>26940</v>
      </c>
      <c r="F13" s="802">
        <v>26790</v>
      </c>
      <c r="G13" s="802">
        <v>27120</v>
      </c>
      <c r="H13" s="802">
        <v>24660</v>
      </c>
      <c r="I13" s="803">
        <v>25220</v>
      </c>
      <c r="J13" s="804">
        <v>20520</v>
      </c>
      <c r="K13" s="805">
        <v>20450</v>
      </c>
      <c r="L13" s="806">
        <v>18680</v>
      </c>
      <c r="M13" s="806">
        <v>16300</v>
      </c>
      <c r="N13" s="807">
        <v>17590</v>
      </c>
      <c r="O13" s="808">
        <v>19740</v>
      </c>
      <c r="P13" s="806">
        <v>20180</v>
      </c>
      <c r="Q13" s="806">
        <v>19930</v>
      </c>
      <c r="R13" s="806">
        <v>18710</v>
      </c>
      <c r="S13" s="806">
        <v>19050</v>
      </c>
      <c r="T13" s="806">
        <v>18320</v>
      </c>
      <c r="U13" s="806">
        <v>17790</v>
      </c>
      <c r="V13" s="807">
        <v>18450</v>
      </c>
      <c r="W13" s="809">
        <v>3600</v>
      </c>
      <c r="X13" s="806">
        <v>16560</v>
      </c>
    </row>
    <row r="117" spans="1:11">
      <c r="A117" s="71"/>
      <c r="B117" s="71"/>
      <c r="C117" s="71"/>
      <c r="D117" s="71"/>
      <c r="E117" s="71"/>
      <c r="F117" s="71"/>
      <c r="G117" s="71"/>
      <c r="H117" s="71"/>
      <c r="I117" s="71"/>
      <c r="J117" s="71"/>
      <c r="K117" s="7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96"/>
  <sheetViews>
    <sheetView workbookViewId="0"/>
  </sheetViews>
  <sheetFormatPr defaultRowHeight="12.5"/>
  <cols>
    <col min="1" max="1" width="20.1796875" style="111" customWidth="1"/>
    <col min="2" max="2" width="14.54296875" style="111" customWidth="1"/>
    <col min="3" max="8" width="14.1796875" style="111" customWidth="1"/>
    <col min="9" max="9" width="13.453125" style="111" customWidth="1"/>
    <col min="10" max="10" width="14.54296875" style="111" customWidth="1"/>
    <col min="11" max="16384" width="8.7265625" style="111"/>
  </cols>
  <sheetData>
    <row r="1" spans="1:11" ht="18">
      <c r="A1" s="924" t="s">
        <v>401</v>
      </c>
      <c r="B1" s="1080"/>
      <c r="C1" s="1080"/>
      <c r="D1" s="1080"/>
      <c r="E1" s="1080"/>
      <c r="F1" s="1080"/>
      <c r="G1" s="1080"/>
      <c r="H1" s="1080"/>
      <c r="I1" s="1080"/>
      <c r="J1" s="1080"/>
    </row>
    <row r="2" spans="1:11" ht="15.5">
      <c r="A2" s="1043" t="s">
        <v>376</v>
      </c>
      <c r="B2" s="1080"/>
      <c r="C2" s="1080"/>
      <c r="D2" s="1080"/>
      <c r="E2" s="1080"/>
      <c r="F2" s="1080"/>
      <c r="G2" s="1080"/>
      <c r="H2" s="1080"/>
      <c r="I2" s="1080"/>
      <c r="J2" s="1080"/>
    </row>
    <row r="3" spans="1:11" ht="18" thickBot="1">
      <c r="A3" s="1081" t="s">
        <v>307</v>
      </c>
      <c r="B3" s="340"/>
      <c r="C3" s="340"/>
      <c r="D3" s="340"/>
      <c r="E3" s="340"/>
      <c r="F3" s="340"/>
      <c r="G3" s="340"/>
      <c r="H3" s="340"/>
      <c r="I3" s="340"/>
      <c r="J3" s="332"/>
      <c r="K3" s="177"/>
    </row>
    <row r="4" spans="1:11" ht="31">
      <c r="A4" s="857" t="s">
        <v>274</v>
      </c>
      <c r="B4" s="857" t="s">
        <v>31</v>
      </c>
      <c r="C4" s="857" t="s">
        <v>355</v>
      </c>
      <c r="D4" s="857" t="s">
        <v>356</v>
      </c>
      <c r="E4" s="857" t="s">
        <v>33</v>
      </c>
      <c r="F4" s="857" t="s">
        <v>34</v>
      </c>
      <c r="G4" s="857" t="s">
        <v>357</v>
      </c>
      <c r="H4" s="857" t="s">
        <v>36</v>
      </c>
      <c r="I4" s="857" t="s">
        <v>32</v>
      </c>
      <c r="J4" s="858" t="s">
        <v>29</v>
      </c>
      <c r="K4" s="81"/>
    </row>
    <row r="5" spans="1:11" ht="15.5">
      <c r="A5" s="90" t="s">
        <v>275</v>
      </c>
      <c r="B5" s="925">
        <v>29.6</v>
      </c>
      <c r="C5" s="925">
        <v>50.3</v>
      </c>
      <c r="D5" s="925">
        <v>10.6</v>
      </c>
      <c r="E5" s="926">
        <v>2.2999999999999998</v>
      </c>
      <c r="F5" s="926">
        <v>4.2</v>
      </c>
      <c r="G5" s="926">
        <v>0.6</v>
      </c>
      <c r="H5" s="926">
        <v>1.5</v>
      </c>
      <c r="I5" s="925">
        <v>0.9</v>
      </c>
      <c r="J5" s="664">
        <v>16560</v>
      </c>
      <c r="K5" s="71"/>
    </row>
    <row r="6" spans="1:11" ht="15.5">
      <c r="A6" s="859" t="s">
        <v>37</v>
      </c>
      <c r="B6" s="927">
        <v>73</v>
      </c>
      <c r="C6" s="927">
        <v>20</v>
      </c>
      <c r="D6" s="925">
        <v>3</v>
      </c>
      <c r="E6" s="925">
        <v>2</v>
      </c>
      <c r="F6" s="925">
        <v>1</v>
      </c>
      <c r="G6" s="925">
        <v>0</v>
      </c>
      <c r="H6" s="927">
        <v>0</v>
      </c>
      <c r="I6" s="925">
        <v>0</v>
      </c>
      <c r="J6" s="662">
        <v>3490</v>
      </c>
      <c r="K6" s="71"/>
    </row>
    <row r="7" spans="1:11" ht="15.5">
      <c r="A7" s="859" t="s">
        <v>38</v>
      </c>
      <c r="B7" s="925">
        <v>53</v>
      </c>
      <c r="C7" s="927">
        <v>37</v>
      </c>
      <c r="D7" s="925">
        <v>5</v>
      </c>
      <c r="E7" s="925">
        <v>2</v>
      </c>
      <c r="F7" s="925">
        <v>1</v>
      </c>
      <c r="G7" s="925">
        <v>1</v>
      </c>
      <c r="H7" s="927">
        <v>0</v>
      </c>
      <c r="I7" s="925">
        <v>0</v>
      </c>
      <c r="J7" s="662">
        <v>2620</v>
      </c>
      <c r="K7" s="71"/>
    </row>
    <row r="8" spans="1:11" ht="15.5">
      <c r="A8" s="859" t="s">
        <v>39</v>
      </c>
      <c r="B8" s="925">
        <v>35</v>
      </c>
      <c r="C8" s="927">
        <v>48</v>
      </c>
      <c r="D8" s="925">
        <v>8</v>
      </c>
      <c r="E8" s="925">
        <v>3</v>
      </c>
      <c r="F8" s="925">
        <v>4</v>
      </c>
      <c r="G8" s="925">
        <v>0</v>
      </c>
      <c r="H8" s="927">
        <v>0</v>
      </c>
      <c r="I8" s="925">
        <v>1</v>
      </c>
      <c r="J8" s="662">
        <v>1680</v>
      </c>
      <c r="K8" s="72"/>
    </row>
    <row r="9" spans="1:11" ht="15.5">
      <c r="A9" s="859" t="s">
        <v>40</v>
      </c>
      <c r="B9" s="925">
        <v>19</v>
      </c>
      <c r="C9" s="927">
        <v>56</v>
      </c>
      <c r="D9" s="925">
        <v>13</v>
      </c>
      <c r="E9" s="925">
        <v>3</v>
      </c>
      <c r="F9" s="925">
        <v>7</v>
      </c>
      <c r="G9" s="925">
        <v>1</v>
      </c>
      <c r="H9" s="927">
        <v>0</v>
      </c>
      <c r="I9" s="925">
        <v>1</v>
      </c>
      <c r="J9" s="662">
        <v>1950</v>
      </c>
      <c r="K9" s="81"/>
    </row>
    <row r="10" spans="1:11" ht="15.5">
      <c r="A10" s="859" t="s">
        <v>41</v>
      </c>
      <c r="B10" s="925">
        <v>9</v>
      </c>
      <c r="C10" s="927">
        <v>59</v>
      </c>
      <c r="D10" s="925">
        <v>15</v>
      </c>
      <c r="E10" s="925">
        <v>4</v>
      </c>
      <c r="F10" s="925">
        <v>9</v>
      </c>
      <c r="G10" s="925">
        <v>1</v>
      </c>
      <c r="H10" s="927">
        <v>2</v>
      </c>
      <c r="I10" s="925">
        <v>1</v>
      </c>
      <c r="J10" s="662">
        <v>2400</v>
      </c>
      <c r="K10" s="71"/>
    </row>
    <row r="11" spans="1:11" ht="15.5">
      <c r="A11" s="859" t="s">
        <v>42</v>
      </c>
      <c r="B11" s="925">
        <v>3</v>
      </c>
      <c r="C11" s="927">
        <v>70</v>
      </c>
      <c r="D11" s="925">
        <v>14</v>
      </c>
      <c r="E11" s="925">
        <v>2</v>
      </c>
      <c r="F11" s="925">
        <v>5</v>
      </c>
      <c r="G11" s="925">
        <v>1</v>
      </c>
      <c r="H11" s="927">
        <v>2</v>
      </c>
      <c r="I11" s="925">
        <v>2</v>
      </c>
      <c r="J11" s="662">
        <v>1330</v>
      </c>
      <c r="K11" s="602"/>
    </row>
    <row r="12" spans="1:11" ht="15.5">
      <c r="A12" s="859" t="s">
        <v>43</v>
      </c>
      <c r="B12" s="925">
        <v>2</v>
      </c>
      <c r="C12" s="927">
        <v>76</v>
      </c>
      <c r="D12" s="925">
        <v>10</v>
      </c>
      <c r="E12" s="925">
        <v>2</v>
      </c>
      <c r="F12" s="925">
        <v>4</v>
      </c>
      <c r="G12" s="925">
        <v>0</v>
      </c>
      <c r="H12" s="927">
        <v>5</v>
      </c>
      <c r="I12" s="925">
        <v>0</v>
      </c>
      <c r="J12" s="662">
        <v>730</v>
      </c>
      <c r="K12" s="603"/>
    </row>
    <row r="13" spans="1:11" ht="15.5">
      <c r="A13" s="859" t="s">
        <v>44</v>
      </c>
      <c r="B13" s="925">
        <v>1</v>
      </c>
      <c r="C13" s="927">
        <v>69</v>
      </c>
      <c r="D13" s="925">
        <v>18</v>
      </c>
      <c r="E13" s="925">
        <v>0</v>
      </c>
      <c r="F13" s="925">
        <v>4</v>
      </c>
      <c r="G13" s="925">
        <v>1</v>
      </c>
      <c r="H13" s="927">
        <v>5</v>
      </c>
      <c r="I13" s="925">
        <v>1</v>
      </c>
      <c r="J13" s="662">
        <v>1420</v>
      </c>
      <c r="K13" s="72"/>
    </row>
    <row r="14" spans="1:11" ht="16" thickBot="1">
      <c r="A14" s="860" t="s">
        <v>45</v>
      </c>
      <c r="B14" s="928">
        <v>2</v>
      </c>
      <c r="C14" s="929">
        <v>72</v>
      </c>
      <c r="D14" s="928">
        <v>16</v>
      </c>
      <c r="E14" s="1123">
        <v>1</v>
      </c>
      <c r="F14" s="1123">
        <v>2</v>
      </c>
      <c r="G14" s="1123">
        <v>0</v>
      </c>
      <c r="H14" s="929">
        <v>5</v>
      </c>
      <c r="I14" s="928">
        <v>1</v>
      </c>
      <c r="J14" s="663">
        <v>950</v>
      </c>
      <c r="K14" s="177"/>
    </row>
    <row r="88" spans="1:11">
      <c r="A88" s="71"/>
      <c r="B88" s="71"/>
      <c r="C88" s="71"/>
      <c r="D88" s="71"/>
      <c r="E88" s="71"/>
      <c r="F88" s="71"/>
      <c r="G88" s="71"/>
      <c r="H88" s="71"/>
      <c r="I88" s="71"/>
      <c r="J88" s="71"/>
      <c r="K88" s="71"/>
    </row>
    <row r="89" spans="1:11">
      <c r="A89" s="71"/>
      <c r="B89" s="71"/>
      <c r="C89" s="71"/>
      <c r="D89" s="71"/>
      <c r="E89" s="71"/>
      <c r="F89" s="71"/>
      <c r="G89" s="71"/>
      <c r="H89" s="71"/>
      <c r="I89" s="71"/>
      <c r="J89" s="71"/>
      <c r="K89" s="71"/>
    </row>
    <row r="90" spans="1:11">
      <c r="A90" s="71"/>
      <c r="B90" s="71"/>
      <c r="C90" s="71"/>
      <c r="D90" s="71"/>
      <c r="E90" s="71"/>
      <c r="F90" s="71"/>
      <c r="G90" s="71"/>
      <c r="H90" s="71"/>
      <c r="I90" s="71"/>
      <c r="J90" s="71"/>
      <c r="K90" s="71"/>
    </row>
    <row r="91" spans="1:11">
      <c r="A91" s="71"/>
      <c r="B91" s="71"/>
      <c r="C91" s="71"/>
      <c r="D91" s="71"/>
      <c r="E91" s="71"/>
      <c r="F91" s="71"/>
      <c r="G91" s="71"/>
      <c r="H91" s="71"/>
      <c r="I91" s="71"/>
      <c r="J91" s="71"/>
      <c r="K91" s="71"/>
    </row>
    <row r="92" spans="1:11">
      <c r="A92" s="71"/>
      <c r="B92" s="71"/>
      <c r="C92" s="71"/>
      <c r="D92" s="71"/>
      <c r="E92" s="71"/>
      <c r="F92" s="71"/>
      <c r="G92" s="71"/>
      <c r="H92" s="71"/>
      <c r="I92" s="71"/>
      <c r="J92" s="71"/>
      <c r="K92" s="71"/>
    </row>
    <row r="93" spans="1:11">
      <c r="A93" s="71"/>
      <c r="B93" s="71"/>
      <c r="C93" s="71"/>
      <c r="D93" s="71"/>
      <c r="E93" s="71"/>
      <c r="F93" s="71"/>
      <c r="G93" s="71"/>
      <c r="H93" s="71"/>
      <c r="I93" s="71"/>
      <c r="J93" s="71"/>
      <c r="K93" s="71"/>
    </row>
    <row r="94" spans="1:11">
      <c r="A94" s="71"/>
      <c r="B94" s="71"/>
      <c r="C94" s="71"/>
      <c r="D94" s="71"/>
      <c r="E94" s="71"/>
      <c r="F94" s="71"/>
      <c r="G94" s="71"/>
      <c r="H94" s="71"/>
      <c r="I94" s="71"/>
      <c r="J94" s="71"/>
      <c r="K94" s="71"/>
    </row>
    <row r="95" spans="1:11">
      <c r="A95" s="71"/>
      <c r="B95" s="71"/>
      <c r="C95" s="71"/>
      <c r="D95" s="71"/>
      <c r="E95" s="71"/>
      <c r="F95" s="71"/>
      <c r="G95" s="71"/>
      <c r="H95" s="71"/>
      <c r="I95" s="71"/>
      <c r="J95" s="71"/>
      <c r="K95" s="71"/>
    </row>
    <row r="96" spans="1:11">
      <c r="A96" s="71"/>
      <c r="B96" s="71"/>
      <c r="C96" s="71"/>
      <c r="D96" s="71"/>
      <c r="E96" s="71"/>
      <c r="F96" s="71"/>
      <c r="G96" s="71"/>
      <c r="H96" s="71"/>
      <c r="I96" s="71"/>
      <c r="J96" s="71"/>
      <c r="K96" s="71"/>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X69"/>
  <sheetViews>
    <sheetView workbookViewId="0"/>
  </sheetViews>
  <sheetFormatPr defaultRowHeight="12.5"/>
  <cols>
    <col min="1" max="1" width="23.7265625" style="111" customWidth="1"/>
    <col min="2" max="9" width="8.7265625" style="111"/>
    <col min="10" max="10" width="9" style="111" customWidth="1"/>
    <col min="11" max="14" width="8.7265625" style="111"/>
    <col min="15" max="15" width="9.453125" style="111" customWidth="1"/>
    <col min="16" max="17" width="8.7265625" style="111"/>
    <col min="18" max="18" width="9.453125" style="111" customWidth="1"/>
    <col min="19" max="22" width="8.7265625" style="111"/>
    <col min="23" max="23" width="9.453125" style="111" customWidth="1"/>
    <col min="24" max="16384" width="8.7265625" style="111"/>
  </cols>
  <sheetData>
    <row r="1" spans="1:24" ht="23.15" customHeight="1">
      <c r="A1" s="924" t="s">
        <v>517</v>
      </c>
      <c r="B1" s="481"/>
      <c r="C1" s="481"/>
      <c r="D1" s="481"/>
      <c r="E1" s="481"/>
      <c r="F1" s="481"/>
      <c r="G1" s="481"/>
      <c r="H1" s="481"/>
      <c r="I1" s="481"/>
      <c r="J1" s="481"/>
      <c r="K1" s="481"/>
      <c r="L1" s="488"/>
      <c r="M1" s="488"/>
      <c r="N1" s="488"/>
      <c r="O1" s="488"/>
      <c r="P1" s="488"/>
      <c r="Q1" s="488"/>
      <c r="R1" s="488"/>
      <c r="S1" s="488"/>
      <c r="T1" s="488"/>
      <c r="U1" s="488"/>
      <c r="V1" s="488"/>
      <c r="W1" s="400"/>
    </row>
    <row r="2" spans="1:24" ht="17.5">
      <c r="A2" s="884" t="s">
        <v>376</v>
      </c>
      <c r="B2" s="481"/>
      <c r="C2" s="481"/>
      <c r="D2" s="481"/>
      <c r="E2" s="481"/>
      <c r="F2" s="481"/>
      <c r="G2" s="481"/>
      <c r="H2" s="481"/>
      <c r="I2" s="481"/>
      <c r="J2" s="481"/>
      <c r="K2" s="492"/>
      <c r="L2" s="195"/>
      <c r="M2" s="195"/>
      <c r="N2" s="491"/>
      <c r="O2" s="490"/>
      <c r="P2" s="195"/>
      <c r="Q2" s="195"/>
      <c r="R2" s="195"/>
      <c r="S2" s="195"/>
      <c r="T2" s="195"/>
      <c r="U2" s="195"/>
      <c r="V2" s="491"/>
      <c r="W2" s="400"/>
    </row>
    <row r="3" spans="1:24" ht="18" thickBot="1">
      <c r="A3" s="578" t="s">
        <v>307</v>
      </c>
      <c r="B3" s="481"/>
      <c r="C3" s="481"/>
      <c r="D3" s="481"/>
      <c r="E3" s="481"/>
      <c r="F3" s="481"/>
      <c r="G3" s="481"/>
      <c r="H3" s="481"/>
      <c r="I3" s="481"/>
      <c r="J3" s="481"/>
      <c r="K3" s="492"/>
      <c r="L3" s="195"/>
      <c r="M3" s="195"/>
      <c r="N3" s="491"/>
      <c r="O3" s="490"/>
      <c r="P3" s="195"/>
      <c r="Q3" s="195"/>
      <c r="R3" s="195"/>
      <c r="S3" s="195"/>
      <c r="T3" s="195"/>
      <c r="U3" s="195"/>
      <c r="V3" s="491"/>
      <c r="W3" s="400"/>
    </row>
    <row r="4" spans="1:24" ht="17.5">
      <c r="A4" s="489" t="s">
        <v>276</v>
      </c>
      <c r="B4" s="417" t="s">
        <v>273</v>
      </c>
      <c r="C4" s="417" t="s">
        <v>243</v>
      </c>
      <c r="D4" s="417" t="s">
        <v>244</v>
      </c>
      <c r="E4" s="417" t="s">
        <v>245</v>
      </c>
      <c r="F4" s="417" t="s">
        <v>246</v>
      </c>
      <c r="G4" s="418" t="s">
        <v>247</v>
      </c>
      <c r="H4" s="417" t="s">
        <v>248</v>
      </c>
      <c r="I4" s="419" t="s">
        <v>249</v>
      </c>
      <c r="J4" s="417" t="s">
        <v>218</v>
      </c>
      <c r="K4" s="417" t="s">
        <v>250</v>
      </c>
      <c r="L4" s="417" t="s">
        <v>251</v>
      </c>
      <c r="M4" s="417" t="s">
        <v>252</v>
      </c>
      <c r="N4" s="419" t="s">
        <v>253</v>
      </c>
      <c r="O4" s="418" t="s">
        <v>277</v>
      </c>
      <c r="P4" s="417" t="s">
        <v>255</v>
      </c>
      <c r="Q4" s="417" t="s">
        <v>256</v>
      </c>
      <c r="R4" s="417" t="s">
        <v>238</v>
      </c>
      <c r="S4" s="417" t="s">
        <v>258</v>
      </c>
      <c r="T4" s="417" t="s">
        <v>259</v>
      </c>
      <c r="U4" s="417" t="s">
        <v>260</v>
      </c>
      <c r="V4" s="419" t="s">
        <v>261</v>
      </c>
      <c r="W4" s="420" t="s">
        <v>291</v>
      </c>
      <c r="X4" s="417" t="s">
        <v>279</v>
      </c>
    </row>
    <row r="5" spans="1:24" ht="15.5">
      <c r="A5" s="810" t="s">
        <v>31</v>
      </c>
      <c r="B5" s="409">
        <v>19.600000000000001</v>
      </c>
      <c r="C5" s="409">
        <v>18.3</v>
      </c>
      <c r="D5" s="409">
        <v>18.3</v>
      </c>
      <c r="E5" s="409">
        <v>17.399999999999999</v>
      </c>
      <c r="F5" s="409">
        <v>16</v>
      </c>
      <c r="G5" s="410">
        <v>15.7</v>
      </c>
      <c r="H5" s="409">
        <v>14.1</v>
      </c>
      <c r="I5" s="411">
        <v>14.1</v>
      </c>
      <c r="J5" s="409">
        <v>21.7</v>
      </c>
      <c r="K5" s="409">
        <v>22.1</v>
      </c>
      <c r="L5" s="412">
        <v>21.6</v>
      </c>
      <c r="M5" s="412">
        <v>21.7</v>
      </c>
      <c r="N5" s="413">
        <v>21.8</v>
      </c>
      <c r="O5" s="414">
        <v>26.7</v>
      </c>
      <c r="P5" s="412">
        <v>24.1</v>
      </c>
      <c r="Q5" s="412">
        <v>25.9</v>
      </c>
      <c r="R5" s="412">
        <v>22.8</v>
      </c>
      <c r="S5" s="412">
        <v>24.8</v>
      </c>
      <c r="T5" s="412">
        <v>22.8</v>
      </c>
      <c r="U5" s="409">
        <v>21</v>
      </c>
      <c r="V5" s="415">
        <v>23.5</v>
      </c>
      <c r="W5" s="416">
        <v>37.799999999999997</v>
      </c>
      <c r="X5" s="412">
        <v>30.1</v>
      </c>
    </row>
    <row r="6" spans="1:24" ht="15.5">
      <c r="A6" s="811" t="s">
        <v>355</v>
      </c>
      <c r="B6" s="204">
        <v>49.1</v>
      </c>
      <c r="C6" s="204">
        <v>50.6</v>
      </c>
      <c r="D6" s="204">
        <v>50.6</v>
      </c>
      <c r="E6" s="204">
        <v>51.6</v>
      </c>
      <c r="F6" s="204">
        <v>53.5</v>
      </c>
      <c r="G6" s="246">
        <v>52.6</v>
      </c>
      <c r="H6" s="204">
        <v>54.3</v>
      </c>
      <c r="I6" s="247">
        <v>54.2</v>
      </c>
      <c r="J6" s="204">
        <v>50</v>
      </c>
      <c r="K6" s="204">
        <v>49.6</v>
      </c>
      <c r="L6" s="201">
        <v>50.9</v>
      </c>
      <c r="M6" s="201">
        <v>50.8</v>
      </c>
      <c r="N6" s="202">
        <v>49.8</v>
      </c>
      <c r="O6" s="203">
        <v>47.4</v>
      </c>
      <c r="P6" s="201">
        <v>49.2</v>
      </c>
      <c r="Q6" s="201">
        <v>47.1</v>
      </c>
      <c r="R6" s="201">
        <v>49.6</v>
      </c>
      <c r="S6" s="201">
        <v>49.4</v>
      </c>
      <c r="T6" s="201">
        <v>50.7</v>
      </c>
      <c r="U6" s="204">
        <v>51.3</v>
      </c>
      <c r="V6" s="255">
        <v>51.3</v>
      </c>
      <c r="W6" s="338">
        <v>49.8</v>
      </c>
      <c r="X6" s="201">
        <v>49.7</v>
      </c>
    </row>
    <row r="7" spans="1:24" ht="15.5">
      <c r="A7" s="811" t="s">
        <v>356</v>
      </c>
      <c r="B7" s="204">
        <v>15.8</v>
      </c>
      <c r="C7" s="204">
        <v>16.3</v>
      </c>
      <c r="D7" s="204">
        <v>16</v>
      </c>
      <c r="E7" s="204">
        <v>15.1</v>
      </c>
      <c r="F7" s="204">
        <v>15.8</v>
      </c>
      <c r="G7" s="246">
        <v>15.4</v>
      </c>
      <c r="H7" s="204">
        <v>14.9</v>
      </c>
      <c r="I7" s="247">
        <v>15.1</v>
      </c>
      <c r="J7" s="204">
        <v>13.5</v>
      </c>
      <c r="K7" s="204">
        <v>13.8</v>
      </c>
      <c r="L7" s="201">
        <v>13.3</v>
      </c>
      <c r="M7" s="201">
        <v>14.3</v>
      </c>
      <c r="N7" s="202">
        <v>13.1</v>
      </c>
      <c r="O7" s="203">
        <v>12.7</v>
      </c>
      <c r="P7" s="201">
        <v>13.5</v>
      </c>
      <c r="Q7" s="201">
        <v>12.8</v>
      </c>
      <c r="R7" s="201">
        <v>13.1</v>
      </c>
      <c r="S7" s="201">
        <v>12.9</v>
      </c>
      <c r="T7" s="201">
        <v>12.2</v>
      </c>
      <c r="U7" s="204">
        <v>12.6</v>
      </c>
      <c r="V7" s="214">
        <v>12</v>
      </c>
      <c r="W7" s="338">
        <v>7.2</v>
      </c>
      <c r="X7" s="201">
        <v>10.5</v>
      </c>
    </row>
    <row r="8" spans="1:24" ht="15.5">
      <c r="A8" s="811" t="s">
        <v>33</v>
      </c>
      <c r="B8" s="204">
        <v>1.1000000000000001</v>
      </c>
      <c r="C8" s="204">
        <v>0.9</v>
      </c>
      <c r="D8" s="204">
        <v>0.7</v>
      </c>
      <c r="E8" s="204">
        <v>0.8</v>
      </c>
      <c r="F8" s="204">
        <v>0.8</v>
      </c>
      <c r="G8" s="246">
        <v>0.8</v>
      </c>
      <c r="H8" s="204">
        <v>0.8</v>
      </c>
      <c r="I8" s="247">
        <v>1</v>
      </c>
      <c r="J8" s="204">
        <v>0.8</v>
      </c>
      <c r="K8" s="204">
        <v>1</v>
      </c>
      <c r="L8" s="201">
        <v>0.9</v>
      </c>
      <c r="M8" s="201">
        <v>0.8</v>
      </c>
      <c r="N8" s="202">
        <v>1.3</v>
      </c>
      <c r="O8" s="203">
        <v>1.3</v>
      </c>
      <c r="P8" s="201">
        <v>1</v>
      </c>
      <c r="Q8" s="201">
        <v>1.4</v>
      </c>
      <c r="R8" s="201">
        <v>1.3</v>
      </c>
      <c r="S8" s="201">
        <v>1.2</v>
      </c>
      <c r="T8" s="201">
        <v>1.5</v>
      </c>
      <c r="U8" s="204">
        <v>1.4</v>
      </c>
      <c r="V8" s="247">
        <v>1.2</v>
      </c>
      <c r="W8" s="338">
        <v>1.5</v>
      </c>
      <c r="X8" s="201">
        <v>2.2999999999999998</v>
      </c>
    </row>
    <row r="9" spans="1:24" ht="15.5">
      <c r="A9" s="811" t="s">
        <v>34</v>
      </c>
      <c r="B9" s="204">
        <v>9.3000000000000007</v>
      </c>
      <c r="C9" s="204">
        <v>9.6999999999999993</v>
      </c>
      <c r="D9" s="204">
        <v>9.8000000000000007</v>
      </c>
      <c r="E9" s="204">
        <v>10.5</v>
      </c>
      <c r="F9" s="204">
        <v>9.6</v>
      </c>
      <c r="G9" s="246">
        <v>10.3</v>
      </c>
      <c r="H9" s="204">
        <v>10.3</v>
      </c>
      <c r="I9" s="247">
        <v>11</v>
      </c>
      <c r="J9" s="204">
        <v>9.5</v>
      </c>
      <c r="K9" s="204">
        <v>9.1</v>
      </c>
      <c r="L9" s="201">
        <v>8.6999999999999993</v>
      </c>
      <c r="M9" s="201">
        <v>8.8000000000000007</v>
      </c>
      <c r="N9" s="202">
        <v>9.3000000000000007</v>
      </c>
      <c r="O9" s="203">
        <v>8.1</v>
      </c>
      <c r="P9" s="201">
        <v>8.5</v>
      </c>
      <c r="Q9" s="201">
        <v>8.6999999999999993</v>
      </c>
      <c r="R9" s="201">
        <v>9.4</v>
      </c>
      <c r="S9" s="201">
        <v>7.7</v>
      </c>
      <c r="T9" s="201">
        <v>8.1</v>
      </c>
      <c r="U9" s="204">
        <v>8</v>
      </c>
      <c r="V9" s="247">
        <v>6.9</v>
      </c>
      <c r="W9" s="338">
        <v>2.6</v>
      </c>
      <c r="X9" s="201">
        <v>4.3</v>
      </c>
    </row>
    <row r="10" spans="1:24" ht="15.5">
      <c r="A10" s="811" t="s">
        <v>35</v>
      </c>
      <c r="B10" s="204">
        <v>2.1</v>
      </c>
      <c r="C10" s="204">
        <v>1.6</v>
      </c>
      <c r="D10" s="204">
        <v>1.9</v>
      </c>
      <c r="E10" s="204">
        <v>1.8</v>
      </c>
      <c r="F10" s="204">
        <v>1.6</v>
      </c>
      <c r="G10" s="246">
        <v>1.9</v>
      </c>
      <c r="H10" s="204">
        <v>2.2000000000000002</v>
      </c>
      <c r="I10" s="247">
        <v>1.6</v>
      </c>
      <c r="J10" s="204">
        <v>1.5</v>
      </c>
      <c r="K10" s="204">
        <v>1.6</v>
      </c>
      <c r="L10" s="201">
        <v>1.4</v>
      </c>
      <c r="M10" s="201">
        <v>1</v>
      </c>
      <c r="N10" s="202">
        <v>1.4</v>
      </c>
      <c r="O10" s="203">
        <v>1.3</v>
      </c>
      <c r="P10" s="201">
        <v>1.6</v>
      </c>
      <c r="Q10" s="201">
        <v>1.3</v>
      </c>
      <c r="R10" s="201">
        <v>1.4</v>
      </c>
      <c r="S10" s="201">
        <v>1</v>
      </c>
      <c r="T10" s="201">
        <v>1.4</v>
      </c>
      <c r="U10" s="204">
        <v>1.5</v>
      </c>
      <c r="V10" s="214">
        <v>1.4</v>
      </c>
      <c r="W10" s="338">
        <v>0.2</v>
      </c>
      <c r="X10" s="201">
        <v>0.6</v>
      </c>
    </row>
    <row r="11" spans="1:24" ht="15.5">
      <c r="A11" s="811" t="s">
        <v>36</v>
      </c>
      <c r="B11" s="204">
        <v>1.4</v>
      </c>
      <c r="C11" s="204">
        <v>1.2</v>
      </c>
      <c r="D11" s="204">
        <v>1.4</v>
      </c>
      <c r="E11" s="204">
        <v>1.1000000000000001</v>
      </c>
      <c r="F11" s="204">
        <v>1.4</v>
      </c>
      <c r="G11" s="246">
        <v>1.7</v>
      </c>
      <c r="H11" s="204">
        <v>2</v>
      </c>
      <c r="I11" s="247">
        <v>1.9</v>
      </c>
      <c r="J11" s="204">
        <v>1.8</v>
      </c>
      <c r="K11" s="204">
        <v>1.7</v>
      </c>
      <c r="L11" s="201">
        <v>2.1</v>
      </c>
      <c r="M11" s="201">
        <v>1.5</v>
      </c>
      <c r="N11" s="202">
        <v>2.1</v>
      </c>
      <c r="O11" s="203">
        <v>1.8</v>
      </c>
      <c r="P11" s="201">
        <v>1.7</v>
      </c>
      <c r="Q11" s="201">
        <v>2.1</v>
      </c>
      <c r="R11" s="201">
        <v>1.7</v>
      </c>
      <c r="S11" s="201">
        <v>2.2000000000000002</v>
      </c>
      <c r="T11" s="201">
        <v>2.7</v>
      </c>
      <c r="U11" s="204">
        <v>2.6</v>
      </c>
      <c r="V11" s="247">
        <v>2.2999999999999998</v>
      </c>
      <c r="W11" s="338">
        <v>0.2</v>
      </c>
      <c r="X11" s="201">
        <v>1.5</v>
      </c>
    </row>
    <row r="12" spans="1:24" ht="15.5">
      <c r="A12" s="811" t="s">
        <v>32</v>
      </c>
      <c r="B12" s="204">
        <v>1.7</v>
      </c>
      <c r="C12" s="204">
        <v>1.3</v>
      </c>
      <c r="D12" s="204">
        <v>1.2</v>
      </c>
      <c r="E12" s="204">
        <v>1.5</v>
      </c>
      <c r="F12" s="204">
        <v>1.3</v>
      </c>
      <c r="G12" s="246">
        <v>1.6</v>
      </c>
      <c r="H12" s="204">
        <v>1.5</v>
      </c>
      <c r="I12" s="247">
        <v>1.2</v>
      </c>
      <c r="J12" s="204">
        <v>1.2</v>
      </c>
      <c r="K12" s="204">
        <v>1.1000000000000001</v>
      </c>
      <c r="L12" s="201">
        <v>1.2</v>
      </c>
      <c r="M12" s="201">
        <v>1.2</v>
      </c>
      <c r="N12" s="202">
        <v>1.3</v>
      </c>
      <c r="O12" s="203">
        <v>0.7</v>
      </c>
      <c r="P12" s="201">
        <v>0.4</v>
      </c>
      <c r="Q12" s="201">
        <v>0.7</v>
      </c>
      <c r="R12" s="201">
        <v>0.8</v>
      </c>
      <c r="S12" s="201">
        <v>0.9</v>
      </c>
      <c r="T12" s="201">
        <v>0.6</v>
      </c>
      <c r="U12" s="204">
        <v>1.4</v>
      </c>
      <c r="V12" s="247">
        <v>1.2</v>
      </c>
      <c r="W12" s="338">
        <v>0.8</v>
      </c>
      <c r="X12" s="201">
        <v>1</v>
      </c>
    </row>
    <row r="13" spans="1:24" ht="16" thickBot="1">
      <c r="A13" s="812" t="s">
        <v>29</v>
      </c>
      <c r="B13" s="665">
        <v>31220</v>
      </c>
      <c r="C13" s="665">
        <v>30400</v>
      </c>
      <c r="D13" s="665">
        <v>30410</v>
      </c>
      <c r="E13" s="665">
        <v>28810</v>
      </c>
      <c r="F13" s="665">
        <v>28410</v>
      </c>
      <c r="G13" s="666">
        <v>28880</v>
      </c>
      <c r="H13" s="665">
        <v>26390</v>
      </c>
      <c r="I13" s="667">
        <v>27180</v>
      </c>
      <c r="J13" s="665">
        <v>20730</v>
      </c>
      <c r="K13" s="665">
        <v>20640</v>
      </c>
      <c r="L13" s="668">
        <v>18930</v>
      </c>
      <c r="M13" s="668">
        <v>16550</v>
      </c>
      <c r="N13" s="669">
        <v>17810</v>
      </c>
      <c r="O13" s="670">
        <v>20310</v>
      </c>
      <c r="P13" s="668">
        <v>20780</v>
      </c>
      <c r="Q13" s="668">
        <v>20500</v>
      </c>
      <c r="R13" s="668">
        <v>19110</v>
      </c>
      <c r="S13" s="668">
        <v>19770</v>
      </c>
      <c r="T13" s="668">
        <v>19040</v>
      </c>
      <c r="U13" s="668">
        <v>18610</v>
      </c>
      <c r="V13" s="669">
        <v>19200</v>
      </c>
      <c r="W13" s="671">
        <v>3730</v>
      </c>
      <c r="X13" s="668">
        <v>16590</v>
      </c>
    </row>
    <row r="65" spans="1:11">
      <c r="A65" s="71"/>
      <c r="B65" s="71"/>
      <c r="C65" s="71"/>
      <c r="D65" s="71"/>
      <c r="E65" s="71"/>
      <c r="F65" s="71"/>
      <c r="G65" s="71"/>
      <c r="H65" s="71"/>
      <c r="I65" s="71"/>
      <c r="J65" s="71"/>
      <c r="K65" s="71"/>
    </row>
    <row r="66" spans="1:11">
      <c r="A66" s="71"/>
      <c r="B66" s="71"/>
      <c r="C66" s="71"/>
      <c r="D66" s="71"/>
      <c r="E66" s="71"/>
      <c r="F66" s="71"/>
      <c r="G66" s="71"/>
      <c r="H66" s="71"/>
      <c r="I66" s="71"/>
      <c r="J66" s="71"/>
      <c r="K66" s="71"/>
    </row>
    <row r="67" spans="1:11">
      <c r="A67" s="71"/>
      <c r="B67" s="71"/>
      <c r="C67" s="71"/>
      <c r="D67" s="71"/>
      <c r="E67" s="71"/>
      <c r="F67" s="71"/>
      <c r="G67" s="71"/>
      <c r="H67" s="71"/>
      <c r="I67" s="71"/>
      <c r="J67" s="71"/>
      <c r="K67" s="71"/>
    </row>
    <row r="68" spans="1:11">
      <c r="A68" s="71"/>
      <c r="B68" s="71"/>
      <c r="C68" s="71"/>
      <c r="D68" s="71"/>
      <c r="E68" s="71"/>
      <c r="F68" s="71"/>
      <c r="G68" s="71"/>
      <c r="H68" s="71"/>
      <c r="I68" s="71"/>
      <c r="J68" s="71"/>
      <c r="K68" s="71"/>
    </row>
    <row r="69" spans="1:11">
      <c r="A69" s="71"/>
      <c r="B69" s="71"/>
      <c r="C69" s="71"/>
      <c r="D69" s="71"/>
      <c r="E69" s="71"/>
      <c r="F69" s="71"/>
      <c r="G69" s="71"/>
      <c r="H69" s="71"/>
      <c r="I69" s="71"/>
      <c r="J69" s="71"/>
      <c r="K69" s="71"/>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40"/>
  <sheetViews>
    <sheetView zoomScaleNormal="100" workbookViewId="0"/>
  </sheetViews>
  <sheetFormatPr defaultColWidth="9.1796875" defaultRowHeight="12.5"/>
  <cols>
    <col min="1" max="1" width="38.453125" style="56" customWidth="1"/>
    <col min="2" max="2" width="26.54296875" style="56" customWidth="1"/>
    <col min="3" max="3" width="20" style="56" customWidth="1"/>
    <col min="4" max="4" width="19.453125" style="56" customWidth="1"/>
    <col min="5" max="7" width="19.54296875" style="56" customWidth="1"/>
    <col min="8" max="8" width="15.26953125" style="56" customWidth="1"/>
    <col min="9" max="9" width="21.1796875" style="56" customWidth="1"/>
    <col min="10" max="17" width="9.1796875" style="56"/>
    <col min="18" max="18" width="11.453125" style="56" bestFit="1" customWidth="1"/>
    <col min="19" max="20" width="9.1796875" style="56"/>
    <col min="21" max="21" width="11.26953125" style="56" bestFit="1" customWidth="1"/>
    <col min="22" max="16384" width="9.1796875" style="56"/>
  </cols>
  <sheetData>
    <row r="1" spans="1:38" ht="19.5">
      <c r="A1" s="918" t="s">
        <v>461</v>
      </c>
      <c r="B1" s="345"/>
      <c r="C1" s="1060"/>
      <c r="D1" s="1060"/>
      <c r="E1" s="1060"/>
      <c r="F1" s="1060"/>
      <c r="G1" s="1060"/>
      <c r="H1" s="1061"/>
      <c r="I1" s="1060"/>
      <c r="K1" s="1062"/>
      <c r="O1" s="22"/>
      <c r="P1" s="22"/>
      <c r="Q1" s="22"/>
      <c r="R1" s="22"/>
      <c r="S1" s="22"/>
      <c r="T1" s="22"/>
      <c r="U1" s="22"/>
      <c r="V1" s="22"/>
      <c r="W1" s="22"/>
      <c r="X1" s="21"/>
      <c r="Y1" s="28"/>
      <c r="Z1" s="25"/>
      <c r="AA1" s="25"/>
      <c r="AB1" s="25"/>
      <c r="AC1" s="24"/>
      <c r="AD1" s="21"/>
      <c r="AE1" s="22"/>
      <c r="AF1" s="22"/>
      <c r="AG1" s="22"/>
      <c r="AH1" s="22"/>
      <c r="AI1" s="22"/>
      <c r="AJ1" s="22"/>
      <c r="AK1" s="22"/>
      <c r="AL1" s="22"/>
    </row>
    <row r="2" spans="1:38" ht="17.5">
      <c r="A2" s="884" t="s">
        <v>376</v>
      </c>
      <c r="B2" s="558"/>
      <c r="C2" s="1063"/>
      <c r="D2" s="1063"/>
      <c r="E2" s="1063"/>
      <c r="F2" s="1063"/>
      <c r="G2" s="1063"/>
      <c r="H2" s="1063"/>
      <c r="I2" s="1064"/>
      <c r="K2" s="1062"/>
      <c r="O2" s="22"/>
      <c r="P2" s="21"/>
      <c r="Q2" s="28"/>
      <c r="R2" s="25"/>
      <c r="S2" s="25"/>
      <c r="T2" s="25"/>
      <c r="U2" s="24"/>
      <c r="V2" s="21"/>
      <c r="W2" s="22"/>
      <c r="X2" s="26"/>
      <c r="Y2" s="28"/>
      <c r="Z2" s="25"/>
      <c r="AA2" s="25"/>
      <c r="AB2" s="25"/>
      <c r="AC2" s="24"/>
      <c r="AD2" s="26"/>
      <c r="AE2" s="22"/>
      <c r="AF2" s="22"/>
      <c r="AG2" s="22"/>
      <c r="AH2" s="22"/>
      <c r="AI2" s="22"/>
      <c r="AJ2" s="22"/>
      <c r="AK2" s="22"/>
      <c r="AL2" s="22"/>
    </row>
    <row r="3" spans="1:38" ht="18" thickBot="1">
      <c r="A3" s="578" t="s">
        <v>307</v>
      </c>
      <c r="B3" s="558"/>
      <c r="C3" s="1063"/>
      <c r="D3" s="1063"/>
      <c r="E3" s="1063"/>
      <c r="F3" s="1063"/>
      <c r="G3" s="1063"/>
      <c r="H3" s="1063"/>
      <c r="I3" s="1064"/>
      <c r="K3" s="1062"/>
      <c r="O3" s="22"/>
      <c r="P3" s="21"/>
      <c r="Q3" s="28"/>
      <c r="R3" s="25"/>
      <c r="S3" s="25"/>
      <c r="T3" s="25"/>
      <c r="U3" s="24"/>
      <c r="V3" s="21"/>
      <c r="W3" s="22"/>
      <c r="X3" s="26"/>
      <c r="Y3" s="28"/>
      <c r="Z3" s="25"/>
      <c r="AA3" s="25"/>
      <c r="AB3" s="25"/>
      <c r="AC3" s="24"/>
      <c r="AD3" s="26"/>
      <c r="AE3" s="22"/>
      <c r="AF3" s="22"/>
      <c r="AG3" s="22"/>
      <c r="AH3" s="22"/>
      <c r="AI3" s="22"/>
      <c r="AJ3" s="22"/>
      <c r="AK3" s="22"/>
      <c r="AL3" s="22"/>
    </row>
    <row r="4" spans="1:38" ht="45.65" customHeight="1">
      <c r="A4" s="861" t="s">
        <v>271</v>
      </c>
      <c r="B4" s="861" t="s">
        <v>272</v>
      </c>
      <c r="C4" s="831" t="s">
        <v>408</v>
      </c>
      <c r="D4" s="831" t="s">
        <v>409</v>
      </c>
      <c r="E4" s="831" t="s">
        <v>410</v>
      </c>
      <c r="F4" s="831" t="s">
        <v>411</v>
      </c>
      <c r="G4" s="831" t="s">
        <v>412</v>
      </c>
      <c r="H4" s="831" t="s">
        <v>29</v>
      </c>
      <c r="I4" s="831" t="s">
        <v>98</v>
      </c>
      <c r="L4" s="57"/>
      <c r="O4" s="22"/>
      <c r="P4" s="21"/>
      <c r="Q4" s="28"/>
      <c r="R4" s="25"/>
      <c r="S4" s="25"/>
      <c r="T4" s="25"/>
      <c r="U4" s="24"/>
      <c r="V4" s="21"/>
      <c r="W4" s="22"/>
      <c r="X4" s="26"/>
      <c r="Y4" s="22"/>
      <c r="Z4" s="22"/>
      <c r="AA4" s="22"/>
      <c r="AB4" s="22"/>
      <c r="AC4" s="22"/>
      <c r="AD4" s="23"/>
      <c r="AE4" s="22"/>
      <c r="AF4" s="22"/>
      <c r="AG4" s="22"/>
      <c r="AH4" s="22"/>
      <c r="AI4" s="22"/>
      <c r="AJ4" s="22"/>
      <c r="AK4" s="22"/>
      <c r="AL4" s="22"/>
    </row>
    <row r="5" spans="1:38" ht="16.5" customHeight="1">
      <c r="A5" s="862" t="s">
        <v>406</v>
      </c>
      <c r="B5" s="862" t="s">
        <v>406</v>
      </c>
      <c r="C5" s="1065">
        <v>97.2</v>
      </c>
      <c r="D5" s="1065">
        <v>2.1</v>
      </c>
      <c r="E5" s="1065">
        <v>0.7</v>
      </c>
      <c r="F5" s="1065">
        <v>0</v>
      </c>
      <c r="G5" s="1065">
        <v>0</v>
      </c>
      <c r="H5" s="1066">
        <v>74710</v>
      </c>
      <c r="I5" s="1067">
        <v>1.04</v>
      </c>
      <c r="K5" s="58"/>
      <c r="L5" s="111"/>
      <c r="M5" s="60"/>
      <c r="O5" s="22"/>
      <c r="P5" s="22"/>
      <c r="Q5" s="22"/>
      <c r="R5" s="22"/>
      <c r="S5" s="22"/>
      <c r="T5" s="22"/>
      <c r="U5" s="29"/>
      <c r="V5" s="22"/>
      <c r="W5" s="22"/>
      <c r="X5" s="25"/>
      <c r="Y5" s="25"/>
      <c r="Z5" s="25"/>
      <c r="AA5" s="24"/>
      <c r="AB5" s="21"/>
      <c r="AC5" s="22"/>
      <c r="AD5" s="22"/>
      <c r="AE5" s="22"/>
      <c r="AF5" s="22"/>
      <c r="AG5" s="22"/>
      <c r="AH5" s="22"/>
      <c r="AI5" s="22"/>
      <c r="AJ5" s="22"/>
      <c r="AK5" s="22"/>
      <c r="AL5" s="22"/>
    </row>
    <row r="6" spans="1:38" ht="15.5">
      <c r="A6" s="449" t="s">
        <v>99</v>
      </c>
      <c r="B6" s="674">
        <v>2007</v>
      </c>
      <c r="C6" s="739">
        <v>99.2</v>
      </c>
      <c r="D6" s="739">
        <v>0.6</v>
      </c>
      <c r="E6" s="739">
        <v>0.1</v>
      </c>
      <c r="F6" s="739">
        <v>0</v>
      </c>
      <c r="G6" s="739">
        <v>0</v>
      </c>
      <c r="H6" s="1068">
        <v>20500</v>
      </c>
      <c r="I6" s="1069">
        <v>1.01</v>
      </c>
      <c r="L6" s="61"/>
      <c r="O6" s="22"/>
      <c r="P6" s="22"/>
      <c r="Q6" s="22"/>
      <c r="R6" s="22"/>
      <c r="S6" s="22"/>
      <c r="T6" s="22"/>
      <c r="U6" s="29"/>
      <c r="V6" s="22"/>
      <c r="W6" s="22"/>
      <c r="X6" s="22"/>
      <c r="Y6" s="22"/>
      <c r="Z6" s="22"/>
      <c r="AA6" s="22"/>
      <c r="AB6" s="23"/>
      <c r="AC6" s="22"/>
      <c r="AD6" s="22"/>
      <c r="AE6" s="22"/>
      <c r="AF6" s="22"/>
      <c r="AG6" s="22"/>
      <c r="AH6" s="22"/>
      <c r="AI6" s="22"/>
      <c r="AJ6" s="22"/>
      <c r="AK6" s="22"/>
      <c r="AL6" s="22"/>
    </row>
    <row r="7" spans="1:38" ht="15.5">
      <c r="A7" s="342" t="s">
        <v>99</v>
      </c>
      <c r="B7" s="343">
        <v>2008</v>
      </c>
      <c r="C7" s="191">
        <v>99.3</v>
      </c>
      <c r="D7" s="191">
        <v>0.6</v>
      </c>
      <c r="E7" s="191">
        <v>0.1</v>
      </c>
      <c r="F7" s="191">
        <v>0</v>
      </c>
      <c r="G7" s="191">
        <v>0</v>
      </c>
      <c r="H7" s="1070">
        <v>20420</v>
      </c>
      <c r="I7" s="425">
        <v>1.01</v>
      </c>
      <c r="O7" s="22"/>
      <c r="P7" s="22"/>
      <c r="Q7" s="22"/>
      <c r="S7" s="22"/>
      <c r="T7" s="22"/>
      <c r="U7" s="29"/>
      <c r="V7" s="23"/>
      <c r="W7" s="22"/>
      <c r="X7" s="22"/>
      <c r="Y7" s="22"/>
      <c r="Z7" s="22"/>
      <c r="AA7" s="22"/>
      <c r="AB7" s="22"/>
      <c r="AC7" s="22"/>
      <c r="AD7" s="22"/>
      <c r="AE7" s="22"/>
      <c r="AF7" s="22"/>
      <c r="AG7" s="22"/>
      <c r="AH7" s="22"/>
      <c r="AI7" s="22"/>
      <c r="AJ7" s="22"/>
      <c r="AK7" s="22"/>
      <c r="AL7" s="22"/>
    </row>
    <row r="8" spans="1:38" ht="15.5">
      <c r="A8" s="342" t="s">
        <v>99</v>
      </c>
      <c r="B8" s="343">
        <v>2009</v>
      </c>
      <c r="C8" s="191">
        <v>99</v>
      </c>
      <c r="D8" s="191">
        <v>0.9</v>
      </c>
      <c r="E8" s="191">
        <v>0.1</v>
      </c>
      <c r="F8" s="191">
        <v>0</v>
      </c>
      <c r="G8" s="191">
        <v>0</v>
      </c>
      <c r="H8" s="1070">
        <v>18650</v>
      </c>
      <c r="I8" s="425">
        <v>1.01</v>
      </c>
      <c r="L8" s="1062"/>
      <c r="O8" s="22"/>
      <c r="P8" s="22"/>
      <c r="Q8" s="22"/>
      <c r="R8" s="22"/>
      <c r="S8" s="22"/>
      <c r="T8" s="22"/>
      <c r="U8" s="29"/>
      <c r="V8" s="22"/>
      <c r="W8" s="22"/>
      <c r="X8" s="22"/>
      <c r="Y8" s="22"/>
      <c r="Z8" s="22"/>
      <c r="AA8" s="22"/>
      <c r="AB8" s="22"/>
      <c r="AC8" s="22"/>
      <c r="AD8" s="22"/>
      <c r="AE8" s="22"/>
      <c r="AF8" s="22"/>
      <c r="AG8" s="22"/>
      <c r="AH8" s="22"/>
      <c r="AI8" s="22"/>
      <c r="AJ8" s="22"/>
      <c r="AK8" s="22"/>
      <c r="AL8" s="22"/>
    </row>
    <row r="9" spans="1:38" ht="15.5">
      <c r="A9" s="342" t="s">
        <v>99</v>
      </c>
      <c r="B9" s="343">
        <v>2010</v>
      </c>
      <c r="C9" s="191">
        <v>98.8</v>
      </c>
      <c r="D9" s="191">
        <v>1</v>
      </c>
      <c r="E9" s="191">
        <v>0.2</v>
      </c>
      <c r="F9" s="191">
        <v>0</v>
      </c>
      <c r="G9" s="191">
        <v>0</v>
      </c>
      <c r="H9" s="1070">
        <v>16290</v>
      </c>
      <c r="I9" s="425">
        <v>1.01</v>
      </c>
      <c r="O9" s="22"/>
      <c r="P9" s="22"/>
      <c r="Q9" s="22"/>
      <c r="R9" s="22"/>
      <c r="S9" s="22"/>
      <c r="T9" s="22"/>
      <c r="U9" s="29"/>
      <c r="V9" s="22"/>
      <c r="W9" s="22"/>
      <c r="X9" s="22"/>
      <c r="Y9" s="22"/>
      <c r="Z9" s="22"/>
      <c r="AA9" s="22"/>
      <c r="AB9" s="22"/>
      <c r="AC9" s="22"/>
      <c r="AD9" s="22"/>
      <c r="AE9" s="22"/>
      <c r="AF9" s="22"/>
      <c r="AG9" s="22"/>
      <c r="AH9" s="22"/>
      <c r="AI9" s="22"/>
      <c r="AJ9" s="22"/>
      <c r="AK9" s="22"/>
      <c r="AL9" s="22"/>
    </row>
    <row r="10" spans="1:38" ht="18" customHeight="1" thickBot="1">
      <c r="A10" s="1122" t="s">
        <v>99</v>
      </c>
      <c r="B10" s="344">
        <v>2011</v>
      </c>
      <c r="C10" s="1071">
        <v>98.7</v>
      </c>
      <c r="D10" s="1071">
        <v>1.1000000000000001</v>
      </c>
      <c r="E10" s="1071">
        <v>0.1</v>
      </c>
      <c r="F10" s="1071">
        <v>0</v>
      </c>
      <c r="G10" s="1071">
        <v>0</v>
      </c>
      <c r="H10" s="1072">
        <v>17590</v>
      </c>
      <c r="I10" s="1073">
        <v>1.01</v>
      </c>
      <c r="O10" s="22"/>
      <c r="P10" s="22"/>
      <c r="Q10" s="22"/>
      <c r="R10" s="22"/>
      <c r="S10" s="22"/>
      <c r="T10" s="22"/>
      <c r="U10" s="29"/>
      <c r="V10" s="22"/>
      <c r="W10" s="22"/>
      <c r="X10" s="22"/>
      <c r="Y10" s="22"/>
      <c r="Z10" s="22"/>
      <c r="AA10" s="22"/>
      <c r="AB10" s="22"/>
      <c r="AC10" s="22"/>
      <c r="AD10" s="22"/>
      <c r="AE10" s="22"/>
      <c r="AF10" s="22"/>
      <c r="AG10" s="22"/>
      <c r="AH10" s="22"/>
      <c r="AI10" s="22"/>
      <c r="AJ10" s="22"/>
      <c r="AK10" s="22"/>
      <c r="AL10" s="22"/>
    </row>
    <row r="11" spans="1:38" ht="15.5">
      <c r="A11" s="449" t="s">
        <v>99</v>
      </c>
      <c r="B11" s="674">
        <v>2012</v>
      </c>
      <c r="C11" s="739">
        <v>97.6</v>
      </c>
      <c r="D11" s="739">
        <v>1.8</v>
      </c>
      <c r="E11" s="739">
        <v>0.5</v>
      </c>
      <c r="F11" s="739">
        <v>0</v>
      </c>
      <c r="G11" s="739">
        <v>0</v>
      </c>
      <c r="H11" s="1068">
        <v>19740</v>
      </c>
      <c r="I11" s="1069">
        <v>1.03</v>
      </c>
      <c r="O11" s="22"/>
      <c r="P11" s="22"/>
      <c r="Q11" s="22"/>
      <c r="R11" s="156"/>
      <c r="S11" s="22"/>
      <c r="T11" s="22"/>
      <c r="U11" s="29"/>
      <c r="V11" s="22"/>
      <c r="W11" s="22"/>
      <c r="X11" s="22"/>
      <c r="Y11" s="22"/>
      <c r="Z11" s="22"/>
      <c r="AA11" s="22"/>
      <c r="AB11" s="22"/>
      <c r="AC11" s="22"/>
      <c r="AD11" s="22"/>
      <c r="AE11" s="22"/>
      <c r="AF11" s="22"/>
      <c r="AG11" s="22"/>
      <c r="AH11" s="22"/>
      <c r="AI11" s="22"/>
      <c r="AJ11" s="22"/>
      <c r="AK11" s="22"/>
      <c r="AL11" s="22"/>
    </row>
    <row r="12" spans="1:38" ht="15.5">
      <c r="A12" s="342" t="s">
        <v>99</v>
      </c>
      <c r="B12" s="343">
        <v>2013</v>
      </c>
      <c r="C12" s="191">
        <v>97.7</v>
      </c>
      <c r="D12" s="962">
        <v>1.7</v>
      </c>
      <c r="E12" s="962">
        <v>0.5</v>
      </c>
      <c r="F12" s="962">
        <v>0</v>
      </c>
      <c r="G12" s="962">
        <v>0</v>
      </c>
      <c r="H12" s="1070">
        <v>20180</v>
      </c>
      <c r="I12" s="425">
        <v>1.03</v>
      </c>
      <c r="O12" s="22"/>
      <c r="P12" s="22"/>
      <c r="Q12" s="22"/>
      <c r="R12" s="156"/>
      <c r="S12" s="22"/>
      <c r="T12" s="22"/>
      <c r="U12" s="29"/>
      <c r="V12" s="22"/>
      <c r="W12" s="22"/>
      <c r="X12" s="22"/>
      <c r="Y12" s="22"/>
      <c r="Z12" s="22"/>
      <c r="AA12" s="22"/>
      <c r="AB12" s="22"/>
      <c r="AC12" s="22"/>
      <c r="AD12" s="22"/>
      <c r="AE12" s="22"/>
      <c r="AF12" s="22"/>
      <c r="AG12" s="22"/>
      <c r="AH12" s="22"/>
      <c r="AI12" s="22"/>
      <c r="AJ12" s="22"/>
      <c r="AK12" s="22"/>
      <c r="AL12" s="22"/>
    </row>
    <row r="13" spans="1:38" ht="15.5">
      <c r="A13" s="342" t="s">
        <v>99</v>
      </c>
      <c r="B13" s="343">
        <v>2014</v>
      </c>
      <c r="C13" s="191">
        <v>97.7</v>
      </c>
      <c r="D13" s="962">
        <v>1.8</v>
      </c>
      <c r="E13" s="962">
        <v>0.5</v>
      </c>
      <c r="F13" s="962">
        <v>0</v>
      </c>
      <c r="G13" s="962">
        <v>0</v>
      </c>
      <c r="H13" s="1070">
        <v>19930</v>
      </c>
      <c r="I13" s="425">
        <v>1.03</v>
      </c>
      <c r="K13" s="1062"/>
      <c r="N13" s="57"/>
      <c r="O13" s="28"/>
      <c r="P13" s="25"/>
      <c r="Q13" s="25"/>
      <c r="R13" s="59"/>
      <c r="S13" s="24"/>
      <c r="T13" s="21"/>
      <c r="U13" s="29"/>
      <c r="V13" s="22"/>
      <c r="W13" s="22"/>
      <c r="X13" s="22"/>
      <c r="Y13" s="22"/>
      <c r="Z13" s="22"/>
      <c r="AA13" s="22"/>
      <c r="AB13" s="22"/>
      <c r="AC13" s="22"/>
      <c r="AD13" s="22"/>
      <c r="AE13" s="22"/>
      <c r="AF13" s="22"/>
      <c r="AG13" s="22"/>
      <c r="AH13" s="22"/>
      <c r="AI13" s="22"/>
      <c r="AJ13" s="22"/>
      <c r="AK13" s="22"/>
      <c r="AL13" s="22"/>
    </row>
    <row r="14" spans="1:38" ht="15.5">
      <c r="A14" s="342" t="s">
        <v>99</v>
      </c>
      <c r="B14" s="343">
        <v>2015</v>
      </c>
      <c r="C14" s="191">
        <v>98.2</v>
      </c>
      <c r="D14" s="962">
        <v>1.3</v>
      </c>
      <c r="E14" s="962">
        <v>0.5</v>
      </c>
      <c r="F14" s="962">
        <v>0</v>
      </c>
      <c r="G14" s="962">
        <v>0</v>
      </c>
      <c r="H14" s="1070">
        <v>18710</v>
      </c>
      <c r="I14" s="425">
        <v>1.02</v>
      </c>
      <c r="N14" s="61"/>
      <c r="O14" s="22"/>
      <c r="P14" s="22"/>
      <c r="T14" s="61"/>
      <c r="W14" s="22"/>
      <c r="X14" s="22"/>
      <c r="Y14" s="22"/>
      <c r="Z14" s="22"/>
      <c r="AA14" s="22"/>
      <c r="AB14" s="22"/>
      <c r="AC14" s="22"/>
      <c r="AD14" s="22"/>
      <c r="AE14" s="22"/>
      <c r="AF14" s="22"/>
      <c r="AG14" s="22"/>
      <c r="AH14" s="22"/>
      <c r="AI14" s="22"/>
      <c r="AJ14" s="22"/>
      <c r="AK14" s="22"/>
      <c r="AL14" s="22"/>
    </row>
    <row r="15" spans="1:38" ht="15.5">
      <c r="A15" s="342" t="s">
        <v>99</v>
      </c>
      <c r="B15" s="343">
        <v>2016</v>
      </c>
      <c r="C15" s="191">
        <v>97.3</v>
      </c>
      <c r="D15" s="962">
        <v>2</v>
      </c>
      <c r="E15" s="962">
        <v>0.6</v>
      </c>
      <c r="F15" s="962">
        <v>0</v>
      </c>
      <c r="G15" s="962">
        <v>0</v>
      </c>
      <c r="H15" s="1070">
        <v>19050</v>
      </c>
      <c r="I15" s="425">
        <v>1.03</v>
      </c>
      <c r="O15" s="22"/>
      <c r="P15" s="22"/>
      <c r="Q15" s="22"/>
      <c r="S15" s="22"/>
      <c r="T15" s="22"/>
      <c r="U15" s="29"/>
      <c r="V15" s="22"/>
      <c r="W15" s="22"/>
      <c r="X15" s="22"/>
      <c r="Y15" s="22"/>
      <c r="Z15" s="22"/>
      <c r="AA15" s="22"/>
      <c r="AB15" s="22"/>
      <c r="AC15" s="22"/>
      <c r="AD15" s="22"/>
      <c r="AE15" s="22"/>
      <c r="AF15" s="22"/>
      <c r="AG15" s="22"/>
      <c r="AH15" s="22"/>
      <c r="AI15" s="22"/>
      <c r="AJ15" s="22"/>
      <c r="AK15" s="22"/>
      <c r="AL15" s="22"/>
    </row>
    <row r="16" spans="1:38" ht="15.75" customHeight="1">
      <c r="A16" s="342" t="s">
        <v>99</v>
      </c>
      <c r="B16" s="343">
        <v>2017</v>
      </c>
      <c r="C16" s="191">
        <v>97</v>
      </c>
      <c r="D16" s="962">
        <v>2.2999999999999998</v>
      </c>
      <c r="E16" s="962">
        <v>0.7</v>
      </c>
      <c r="F16" s="962">
        <v>0</v>
      </c>
      <c r="G16" s="962">
        <v>0</v>
      </c>
      <c r="H16" s="1070">
        <v>18320</v>
      </c>
      <c r="I16" s="425">
        <v>1.04</v>
      </c>
      <c r="O16" s="21"/>
      <c r="P16" s="28"/>
      <c r="Q16" s="25"/>
      <c r="R16" s="157"/>
      <c r="S16" s="25"/>
      <c r="T16" s="24"/>
      <c r="U16" s="158"/>
      <c r="V16" s="22"/>
      <c r="W16" s="22"/>
      <c r="X16" s="22"/>
      <c r="Y16" s="22"/>
      <c r="Z16" s="22"/>
      <c r="AA16" s="22"/>
      <c r="AB16" s="22"/>
      <c r="AC16" s="22"/>
      <c r="AD16" s="22"/>
      <c r="AE16" s="22"/>
      <c r="AF16" s="22"/>
      <c r="AG16" s="22"/>
      <c r="AH16" s="22"/>
      <c r="AI16" s="22"/>
      <c r="AJ16" s="22"/>
      <c r="AK16" s="22"/>
      <c r="AL16" s="22"/>
    </row>
    <row r="17" spans="1:38" ht="15.5">
      <c r="A17" s="342" t="s">
        <v>99</v>
      </c>
      <c r="B17" s="343">
        <v>2018</v>
      </c>
      <c r="C17" s="191">
        <v>96.7</v>
      </c>
      <c r="D17" s="962">
        <v>2.2999999999999998</v>
      </c>
      <c r="E17" s="962">
        <v>0.8</v>
      </c>
      <c r="F17" s="962">
        <v>0.1</v>
      </c>
      <c r="G17" s="962">
        <v>0.1</v>
      </c>
      <c r="H17" s="1070">
        <v>17790</v>
      </c>
      <c r="I17" s="425">
        <v>1.04</v>
      </c>
      <c r="O17" s="26"/>
      <c r="P17" s="22"/>
      <c r="Q17" s="22"/>
      <c r="R17" s="156"/>
      <c r="S17" s="22"/>
      <c r="T17" s="22"/>
      <c r="U17" s="159"/>
      <c r="V17" s="22"/>
      <c r="W17" s="22"/>
      <c r="X17" s="22"/>
      <c r="Y17" s="22"/>
      <c r="Z17" s="22"/>
      <c r="AA17" s="22"/>
      <c r="AB17" s="22"/>
      <c r="AC17" s="22"/>
      <c r="AD17" s="22"/>
      <c r="AE17" s="22"/>
      <c r="AF17" s="22"/>
      <c r="AG17" s="22"/>
      <c r="AH17" s="22"/>
      <c r="AI17" s="22"/>
      <c r="AJ17" s="22"/>
      <c r="AK17" s="22"/>
      <c r="AL17" s="22"/>
    </row>
    <row r="18" spans="1:38" ht="16" thickBot="1">
      <c r="A18" s="1122" t="s">
        <v>99</v>
      </c>
      <c r="B18" s="344">
        <v>2019</v>
      </c>
      <c r="C18" s="1071">
        <v>96.8</v>
      </c>
      <c r="D18" s="1074">
        <v>2.2000000000000002</v>
      </c>
      <c r="E18" s="1074">
        <v>0.9</v>
      </c>
      <c r="F18" s="1074">
        <v>0</v>
      </c>
      <c r="G18" s="1074">
        <v>0</v>
      </c>
      <c r="H18" s="1072">
        <v>18450</v>
      </c>
      <c r="I18" s="1073">
        <v>1.04</v>
      </c>
      <c r="O18" s="23"/>
      <c r="P18" s="22"/>
      <c r="Q18" s="22"/>
      <c r="R18" s="156"/>
      <c r="S18" s="22"/>
      <c r="T18" s="22"/>
      <c r="U18" s="29"/>
      <c r="V18" s="22"/>
      <c r="W18" s="22"/>
      <c r="X18" s="22"/>
      <c r="Y18" s="22"/>
      <c r="Z18" s="22"/>
      <c r="AA18" s="22"/>
      <c r="AB18" s="22"/>
      <c r="AC18" s="22"/>
      <c r="AD18" s="22"/>
      <c r="AE18" s="22"/>
      <c r="AF18" s="22"/>
      <c r="AG18" s="22"/>
      <c r="AH18" s="22"/>
      <c r="AI18" s="22"/>
      <c r="AJ18" s="22"/>
      <c r="AK18" s="22"/>
      <c r="AL18" s="22"/>
    </row>
    <row r="19" spans="1:38" ht="15.5">
      <c r="A19" s="449" t="s">
        <v>99</v>
      </c>
      <c r="B19" s="674">
        <v>2020</v>
      </c>
      <c r="C19" s="739">
        <v>97.8</v>
      </c>
      <c r="D19" s="959">
        <v>1.9</v>
      </c>
      <c r="E19" s="959">
        <v>0.3</v>
      </c>
      <c r="F19" s="959">
        <v>0</v>
      </c>
      <c r="G19" s="959">
        <v>0</v>
      </c>
      <c r="H19" s="1068">
        <v>3600</v>
      </c>
      <c r="I19" s="1069">
        <v>1.03</v>
      </c>
      <c r="M19" s="22"/>
      <c r="N19" s="22"/>
      <c r="O19" s="22"/>
      <c r="P19" s="29"/>
      <c r="Q19" s="22"/>
      <c r="R19" s="22"/>
      <c r="S19" s="22"/>
      <c r="T19" s="22"/>
      <c r="U19" s="22"/>
      <c r="V19" s="22"/>
      <c r="W19" s="22"/>
      <c r="X19" s="22"/>
      <c r="Y19" s="22"/>
      <c r="Z19" s="22"/>
      <c r="AA19" s="22"/>
      <c r="AB19" s="22"/>
      <c r="AC19" s="22"/>
      <c r="AD19" s="22"/>
      <c r="AE19" s="22"/>
      <c r="AF19" s="22"/>
      <c r="AG19" s="22"/>
    </row>
    <row r="20" spans="1:38" ht="15.5">
      <c r="A20" s="450" t="s">
        <v>99</v>
      </c>
      <c r="B20" s="676">
        <v>2021</v>
      </c>
      <c r="C20" s="677">
        <v>98.1</v>
      </c>
      <c r="D20" s="678">
        <v>1.6</v>
      </c>
      <c r="E20" s="678">
        <v>0.3</v>
      </c>
      <c r="F20" s="678">
        <v>0</v>
      </c>
      <c r="G20" s="678">
        <v>0</v>
      </c>
      <c r="H20" s="1075">
        <v>16560</v>
      </c>
      <c r="I20" s="1076">
        <v>1.02</v>
      </c>
      <c r="M20" s="22"/>
      <c r="N20" s="22"/>
      <c r="O20" s="22"/>
      <c r="P20" s="29"/>
      <c r="Q20" s="22"/>
      <c r="R20" s="22"/>
      <c r="S20" s="22"/>
      <c r="T20" s="22"/>
      <c r="U20" s="22"/>
      <c r="V20" s="22"/>
      <c r="W20" s="22"/>
      <c r="X20" s="22"/>
      <c r="Y20" s="22"/>
      <c r="Z20" s="22"/>
      <c r="AA20" s="22"/>
      <c r="AB20" s="22"/>
      <c r="AC20" s="22"/>
      <c r="AD20" s="22"/>
      <c r="AE20" s="22"/>
      <c r="AF20" s="22"/>
      <c r="AG20" s="22"/>
    </row>
    <row r="21" spans="1:38" ht="15.5">
      <c r="A21" s="673" t="s">
        <v>312</v>
      </c>
      <c r="B21" s="674" t="s">
        <v>31</v>
      </c>
      <c r="C21" s="675">
        <v>99</v>
      </c>
      <c r="D21" s="675">
        <v>1</v>
      </c>
      <c r="E21" s="675">
        <v>0</v>
      </c>
      <c r="F21" s="675">
        <v>0</v>
      </c>
      <c r="G21" s="675">
        <v>0</v>
      </c>
      <c r="H21" s="1068">
        <v>18390</v>
      </c>
      <c r="I21" s="1077">
        <v>1.01</v>
      </c>
      <c r="M21" s="22"/>
      <c r="N21" s="22"/>
      <c r="O21" s="22"/>
      <c r="P21" s="29"/>
      <c r="Q21" s="22"/>
      <c r="R21" s="22"/>
      <c r="S21" s="22"/>
      <c r="T21" s="22"/>
      <c r="U21" s="22"/>
      <c r="V21" s="22"/>
      <c r="W21" s="22"/>
      <c r="X21" s="22"/>
      <c r="Y21" s="22"/>
      <c r="Z21" s="22"/>
      <c r="AA21" s="22"/>
      <c r="AB21" s="22"/>
      <c r="AC21" s="22"/>
      <c r="AD21" s="22"/>
      <c r="AE21" s="22"/>
      <c r="AF21" s="22"/>
      <c r="AG21" s="22"/>
    </row>
    <row r="22" spans="1:38" ht="15.5">
      <c r="A22" s="672" t="s">
        <v>312</v>
      </c>
      <c r="B22" s="343" t="s">
        <v>46</v>
      </c>
      <c r="C22" s="292">
        <v>99</v>
      </c>
      <c r="D22" s="292">
        <v>1</v>
      </c>
      <c r="E22" s="292">
        <v>0</v>
      </c>
      <c r="F22" s="292">
        <v>0</v>
      </c>
      <c r="G22" s="292">
        <v>0</v>
      </c>
      <c r="H22" s="1070">
        <v>39230</v>
      </c>
      <c r="I22" s="1078">
        <v>1.01</v>
      </c>
      <c r="M22" s="22"/>
      <c r="N22" s="22"/>
      <c r="O22" s="22"/>
      <c r="P22" s="29"/>
      <c r="Q22" s="22"/>
      <c r="R22" s="22"/>
      <c r="S22" s="22"/>
      <c r="T22" s="22"/>
      <c r="U22" s="22"/>
      <c r="V22" s="22"/>
      <c r="W22" s="22"/>
      <c r="X22" s="22"/>
      <c r="Y22" s="22"/>
      <c r="Z22" s="22"/>
      <c r="AA22" s="22"/>
      <c r="AB22" s="22"/>
      <c r="AC22" s="22"/>
      <c r="AD22" s="22"/>
      <c r="AE22" s="22"/>
      <c r="AF22" s="22"/>
      <c r="AG22" s="22"/>
    </row>
    <row r="23" spans="1:38" ht="15.5">
      <c r="A23" s="672" t="s">
        <v>312</v>
      </c>
      <c r="B23" s="343" t="s">
        <v>47</v>
      </c>
      <c r="C23" s="292">
        <v>98</v>
      </c>
      <c r="D23" s="292">
        <v>2</v>
      </c>
      <c r="E23" s="292">
        <v>0</v>
      </c>
      <c r="F23" s="292">
        <v>0</v>
      </c>
      <c r="G23" s="292">
        <v>0</v>
      </c>
      <c r="H23" s="1070">
        <v>8290</v>
      </c>
      <c r="I23" s="1078">
        <v>1.02</v>
      </c>
      <c r="M23" s="22"/>
      <c r="O23" s="22"/>
      <c r="P23" s="29"/>
      <c r="Q23" s="22"/>
      <c r="R23" s="22"/>
      <c r="S23" s="22"/>
      <c r="T23" s="22"/>
      <c r="U23" s="22"/>
      <c r="V23" s="22"/>
      <c r="W23" s="22"/>
      <c r="X23" s="22"/>
      <c r="Y23" s="22"/>
      <c r="Z23" s="22"/>
      <c r="AA23" s="22"/>
      <c r="AB23" s="22"/>
      <c r="AC23" s="22"/>
      <c r="AD23" s="22"/>
      <c r="AE23" s="22"/>
      <c r="AF23" s="22"/>
      <c r="AG23" s="22"/>
    </row>
    <row r="24" spans="1:38" ht="15.5">
      <c r="A24" s="672" t="s">
        <v>312</v>
      </c>
      <c r="B24" s="343" t="s">
        <v>100</v>
      </c>
      <c r="C24" s="293">
        <v>100</v>
      </c>
      <c r="D24" s="293">
        <v>0</v>
      </c>
      <c r="E24" s="293">
        <v>0</v>
      </c>
      <c r="F24" s="294">
        <v>0</v>
      </c>
      <c r="G24" s="293">
        <v>0</v>
      </c>
      <c r="H24" s="1070">
        <v>100</v>
      </c>
      <c r="I24" s="1078">
        <v>1</v>
      </c>
      <c r="M24" s="22"/>
      <c r="P24" s="29"/>
      <c r="Q24" s="22"/>
      <c r="R24" s="22"/>
      <c r="S24" s="22"/>
      <c r="T24" s="22"/>
      <c r="U24" s="22"/>
      <c r="V24" s="22"/>
      <c r="W24" s="22"/>
      <c r="X24" s="22"/>
      <c r="Y24" s="22"/>
      <c r="Z24" s="22"/>
      <c r="AA24" s="22"/>
      <c r="AB24" s="22"/>
      <c r="AC24" s="22"/>
      <c r="AD24" s="22"/>
      <c r="AE24" s="22"/>
      <c r="AF24" s="22"/>
      <c r="AG24" s="22"/>
    </row>
    <row r="25" spans="1:38" ht="15.5">
      <c r="A25" s="672" t="s">
        <v>312</v>
      </c>
      <c r="B25" s="343" t="s">
        <v>33</v>
      </c>
      <c r="C25" s="292">
        <v>99</v>
      </c>
      <c r="D25" s="292">
        <v>1</v>
      </c>
      <c r="E25" s="292">
        <v>0</v>
      </c>
      <c r="F25" s="292">
        <v>0</v>
      </c>
      <c r="G25" s="292">
        <v>0</v>
      </c>
      <c r="H25" s="1070">
        <v>1000</v>
      </c>
      <c r="I25" s="1078">
        <v>1.01</v>
      </c>
      <c r="M25" s="22"/>
      <c r="N25" s="22"/>
      <c r="O25" s="22"/>
      <c r="P25" s="29"/>
      <c r="Q25" s="22"/>
      <c r="R25" s="22"/>
      <c r="S25" s="22"/>
      <c r="T25" s="22"/>
      <c r="U25" s="22"/>
      <c r="V25" s="22"/>
      <c r="W25" s="22"/>
      <c r="X25" s="22"/>
      <c r="Y25" s="22"/>
      <c r="Z25" s="22"/>
      <c r="AA25" s="22"/>
      <c r="AB25" s="22"/>
      <c r="AC25" s="22"/>
      <c r="AD25" s="22"/>
      <c r="AE25" s="22"/>
      <c r="AF25" s="22"/>
      <c r="AG25" s="22"/>
    </row>
    <row r="26" spans="1:38" ht="15.5">
      <c r="A26" s="672" t="s">
        <v>312</v>
      </c>
      <c r="B26" s="343" t="s">
        <v>101</v>
      </c>
      <c r="C26" s="292">
        <v>98</v>
      </c>
      <c r="D26" s="292">
        <v>2</v>
      </c>
      <c r="E26" s="292">
        <v>0</v>
      </c>
      <c r="F26" s="292">
        <v>0</v>
      </c>
      <c r="G26" s="292">
        <v>0</v>
      </c>
      <c r="H26" s="1070">
        <v>80</v>
      </c>
      <c r="I26" s="1078">
        <v>1.02</v>
      </c>
      <c r="M26" s="22"/>
      <c r="O26" s="22"/>
      <c r="P26" s="29"/>
      <c r="Q26" s="22"/>
      <c r="R26" s="22"/>
      <c r="S26" s="22"/>
      <c r="T26" s="22"/>
      <c r="U26" s="22"/>
      <c r="V26" s="22"/>
      <c r="W26" s="22"/>
      <c r="X26" s="22"/>
      <c r="Y26" s="22"/>
      <c r="Z26" s="22"/>
      <c r="AA26" s="22"/>
      <c r="AB26" s="22"/>
      <c r="AC26" s="22"/>
      <c r="AD26" s="22"/>
      <c r="AE26" s="22"/>
      <c r="AF26" s="22"/>
      <c r="AG26" s="22"/>
    </row>
    <row r="27" spans="1:38" ht="15.5">
      <c r="A27" s="672" t="s">
        <v>312</v>
      </c>
      <c r="B27" s="343" t="s">
        <v>102</v>
      </c>
      <c r="C27" s="292">
        <v>89</v>
      </c>
      <c r="D27" s="292">
        <v>11</v>
      </c>
      <c r="E27" s="292">
        <v>0</v>
      </c>
      <c r="F27" s="292">
        <v>0</v>
      </c>
      <c r="G27" s="292">
        <v>0</v>
      </c>
      <c r="H27" s="1070">
        <v>110</v>
      </c>
      <c r="I27" s="1078">
        <v>1.1100000000000001</v>
      </c>
      <c r="M27" s="22"/>
      <c r="Q27" s="22"/>
      <c r="R27" s="22"/>
      <c r="S27" s="22"/>
      <c r="T27" s="22"/>
      <c r="U27" s="22"/>
      <c r="V27" s="22"/>
      <c r="W27" s="22"/>
      <c r="X27" s="22"/>
      <c r="Y27" s="22"/>
      <c r="Z27" s="22"/>
      <c r="AA27" s="22"/>
      <c r="AB27" s="22"/>
      <c r="AC27" s="22"/>
      <c r="AD27" s="22"/>
      <c r="AE27" s="22"/>
      <c r="AF27" s="22"/>
      <c r="AG27" s="22"/>
    </row>
    <row r="28" spans="1:38" ht="15.5">
      <c r="A28" s="672" t="s">
        <v>312</v>
      </c>
      <c r="B28" s="343" t="s">
        <v>103</v>
      </c>
      <c r="C28" s="292">
        <v>90</v>
      </c>
      <c r="D28" s="292">
        <v>8</v>
      </c>
      <c r="E28" s="292">
        <v>2</v>
      </c>
      <c r="F28" s="292">
        <v>0</v>
      </c>
      <c r="G28" s="292">
        <v>0</v>
      </c>
      <c r="H28" s="1070">
        <v>4880</v>
      </c>
      <c r="I28" s="1078">
        <v>1.1200000000000001</v>
      </c>
      <c r="M28" s="22"/>
      <c r="O28" s="22"/>
      <c r="P28" s="29"/>
      <c r="R28" s="22"/>
      <c r="S28" s="22"/>
      <c r="T28" s="22"/>
      <c r="U28" s="22"/>
      <c r="V28" s="22"/>
      <c r="W28" s="22"/>
      <c r="X28" s="22"/>
      <c r="Y28" s="22"/>
      <c r="Z28" s="22"/>
      <c r="AA28" s="22"/>
      <c r="AB28" s="22"/>
      <c r="AC28" s="22"/>
      <c r="AD28" s="22"/>
      <c r="AE28" s="22"/>
      <c r="AF28" s="22"/>
      <c r="AG28" s="22"/>
    </row>
    <row r="29" spans="1:38" ht="15.5">
      <c r="A29" s="672" t="s">
        <v>312</v>
      </c>
      <c r="B29" s="343" t="s">
        <v>35</v>
      </c>
      <c r="C29" s="292">
        <v>96</v>
      </c>
      <c r="D29" s="292">
        <v>3</v>
      </c>
      <c r="E29" s="292">
        <v>1</v>
      </c>
      <c r="F29" s="292">
        <v>0</v>
      </c>
      <c r="G29" s="292">
        <v>0</v>
      </c>
      <c r="H29" s="1070">
        <v>810</v>
      </c>
      <c r="I29" s="1078">
        <v>1.05</v>
      </c>
      <c r="M29" s="22"/>
      <c r="O29" s="22"/>
      <c r="P29" s="29"/>
      <c r="Q29" s="160"/>
      <c r="R29" s="22"/>
      <c r="S29" s="22"/>
      <c r="T29" s="22"/>
      <c r="U29" s="22"/>
      <c r="V29" s="22"/>
      <c r="W29" s="22"/>
      <c r="X29" s="22"/>
      <c r="Y29" s="22"/>
      <c r="Z29" s="22"/>
      <c r="AA29" s="22"/>
      <c r="AB29" s="22"/>
      <c r="AC29" s="22"/>
      <c r="AD29" s="22"/>
      <c r="AE29" s="22"/>
      <c r="AF29" s="22"/>
      <c r="AG29" s="22"/>
    </row>
    <row r="30" spans="1:38" ht="15.5">
      <c r="A30" s="672" t="s">
        <v>312</v>
      </c>
      <c r="B30" s="343" t="s">
        <v>36</v>
      </c>
      <c r="C30" s="292">
        <v>57</v>
      </c>
      <c r="D30" s="292">
        <v>25</v>
      </c>
      <c r="E30" s="292">
        <v>16</v>
      </c>
      <c r="F30" s="292">
        <v>1</v>
      </c>
      <c r="G30" s="292">
        <v>0</v>
      </c>
      <c r="H30" s="1070">
        <v>1220</v>
      </c>
      <c r="I30" s="1078">
        <v>1.62</v>
      </c>
      <c r="M30" s="22"/>
      <c r="O30" s="22"/>
      <c r="P30" s="29"/>
      <c r="Q30" s="160"/>
      <c r="R30" s="22"/>
      <c r="S30" s="22"/>
      <c r="T30" s="22"/>
      <c r="U30" s="22"/>
      <c r="V30" s="22"/>
      <c r="W30" s="22"/>
      <c r="X30" s="22"/>
      <c r="Y30" s="22"/>
      <c r="Z30" s="22"/>
      <c r="AA30" s="22"/>
      <c r="AB30" s="22"/>
      <c r="AC30" s="22"/>
      <c r="AD30" s="22"/>
      <c r="AE30" s="22"/>
      <c r="AF30" s="22"/>
      <c r="AG30" s="22"/>
    </row>
    <row r="31" spans="1:38" ht="15.5">
      <c r="A31" s="672" t="s">
        <v>312</v>
      </c>
      <c r="B31" s="343" t="s">
        <v>104</v>
      </c>
      <c r="C31" s="292">
        <v>75</v>
      </c>
      <c r="D31" s="292">
        <v>21</v>
      </c>
      <c r="E31" s="292">
        <v>4</v>
      </c>
      <c r="F31" s="292">
        <v>0</v>
      </c>
      <c r="G31" s="292">
        <v>0</v>
      </c>
      <c r="H31" s="1070">
        <v>80</v>
      </c>
      <c r="I31" s="1078">
        <v>1.29</v>
      </c>
      <c r="M31" s="22"/>
      <c r="O31" s="22"/>
      <c r="P31" s="29"/>
      <c r="Q31" s="160"/>
      <c r="R31" s="22"/>
      <c r="S31" s="22"/>
      <c r="T31" s="22"/>
      <c r="U31" s="22"/>
      <c r="V31" s="22"/>
      <c r="W31" s="22"/>
      <c r="X31" s="22"/>
      <c r="Y31" s="22"/>
      <c r="Z31" s="22"/>
      <c r="AA31" s="22"/>
      <c r="AB31" s="22"/>
      <c r="AC31" s="22"/>
      <c r="AD31" s="22"/>
      <c r="AE31" s="22"/>
      <c r="AF31" s="22"/>
      <c r="AG31" s="22"/>
    </row>
    <row r="32" spans="1:38" ht="15.5">
      <c r="A32" s="672" t="s">
        <v>312</v>
      </c>
      <c r="B32" s="343" t="s">
        <v>105</v>
      </c>
      <c r="C32" s="292">
        <v>60</v>
      </c>
      <c r="D32" s="292">
        <v>17</v>
      </c>
      <c r="E32" s="292">
        <v>19</v>
      </c>
      <c r="F32" s="292">
        <v>4</v>
      </c>
      <c r="G32" s="292">
        <v>0</v>
      </c>
      <c r="H32" s="1070">
        <v>60</v>
      </c>
      <c r="I32" s="1078">
        <v>1.68</v>
      </c>
      <c r="M32" s="22"/>
      <c r="O32" s="22"/>
      <c r="P32" s="29"/>
      <c r="Q32" s="160"/>
      <c r="R32" s="22"/>
      <c r="S32" s="22"/>
      <c r="T32" s="22"/>
      <c r="U32" s="22"/>
      <c r="V32" s="22"/>
      <c r="W32" s="22"/>
      <c r="X32" s="22"/>
      <c r="Y32" s="22"/>
      <c r="Z32" s="22"/>
      <c r="AA32" s="22"/>
      <c r="AB32" s="22"/>
      <c r="AC32" s="22"/>
      <c r="AD32" s="22"/>
      <c r="AE32" s="22"/>
      <c r="AF32" s="22"/>
      <c r="AG32" s="22"/>
    </row>
    <row r="33" spans="1:38" ht="15.5">
      <c r="A33" s="672" t="s">
        <v>312</v>
      </c>
      <c r="B33" s="343" t="s">
        <v>106</v>
      </c>
      <c r="C33" s="292">
        <v>39</v>
      </c>
      <c r="D33" s="292">
        <v>27</v>
      </c>
      <c r="E33" s="292">
        <v>23</v>
      </c>
      <c r="F33" s="292">
        <v>6</v>
      </c>
      <c r="G33" s="292">
        <v>4</v>
      </c>
      <c r="H33" s="1070">
        <v>90</v>
      </c>
      <c r="I33" s="1078">
        <v>2.09</v>
      </c>
      <c r="T33" s="22"/>
      <c r="U33" s="29"/>
      <c r="V33" s="160"/>
      <c r="W33" s="22"/>
      <c r="X33" s="22"/>
      <c r="Y33" s="22"/>
      <c r="Z33" s="22"/>
      <c r="AA33" s="22"/>
      <c r="AB33" s="22"/>
      <c r="AC33" s="22"/>
      <c r="AD33" s="22"/>
      <c r="AE33" s="22"/>
      <c r="AF33" s="22"/>
      <c r="AG33" s="22"/>
      <c r="AH33" s="22"/>
      <c r="AI33" s="22"/>
      <c r="AJ33" s="22"/>
      <c r="AK33" s="22"/>
      <c r="AL33" s="22"/>
    </row>
    <row r="34" spans="1:38" ht="16" thickBot="1">
      <c r="A34" s="672" t="s">
        <v>312</v>
      </c>
      <c r="B34" s="346" t="s">
        <v>32</v>
      </c>
      <c r="C34" s="347">
        <v>81</v>
      </c>
      <c r="D34" s="347">
        <v>12</v>
      </c>
      <c r="E34" s="347">
        <v>4</v>
      </c>
      <c r="F34" s="347">
        <v>1</v>
      </c>
      <c r="G34" s="347">
        <v>2</v>
      </c>
      <c r="H34" s="965">
        <v>370</v>
      </c>
      <c r="I34" s="348">
        <v>1.3</v>
      </c>
      <c r="T34" s="22"/>
      <c r="U34" s="29"/>
      <c r="V34" s="160"/>
      <c r="W34" s="22"/>
      <c r="X34" s="22"/>
      <c r="Y34" s="22"/>
      <c r="Z34" s="22"/>
      <c r="AA34" s="22"/>
      <c r="AB34" s="22"/>
      <c r="AC34" s="22"/>
      <c r="AD34" s="22"/>
      <c r="AE34" s="22"/>
      <c r="AF34" s="22"/>
      <c r="AG34" s="22"/>
      <c r="AH34" s="22"/>
      <c r="AI34" s="22"/>
      <c r="AJ34" s="22"/>
      <c r="AK34" s="22"/>
      <c r="AL34" s="22"/>
    </row>
    <row r="35" spans="1:38" ht="12.65" customHeight="1">
      <c r="A35" s="605"/>
      <c r="B35" s="605"/>
      <c r="C35" s="605"/>
      <c r="D35" s="605"/>
      <c r="E35" s="605"/>
      <c r="F35" s="605"/>
      <c r="G35" s="605"/>
      <c r="H35" s="605"/>
      <c r="I35" s="606"/>
      <c r="T35" s="22"/>
      <c r="U35" s="22"/>
      <c r="V35" s="160"/>
      <c r="W35" s="22"/>
      <c r="X35" s="22"/>
      <c r="Y35" s="22"/>
      <c r="Z35" s="22"/>
      <c r="AA35" s="22"/>
      <c r="AB35" s="22"/>
      <c r="AC35" s="22"/>
      <c r="AD35" s="22"/>
      <c r="AE35" s="22"/>
      <c r="AF35" s="22"/>
      <c r="AG35" s="22"/>
      <c r="AH35" s="22"/>
      <c r="AI35" s="22"/>
      <c r="AJ35" s="22"/>
      <c r="AK35" s="22"/>
      <c r="AL35" s="22"/>
    </row>
    <row r="36" spans="1:38">
      <c r="A36" s="1062"/>
      <c r="B36" s="1079"/>
      <c r="C36" s="1079"/>
      <c r="D36" s="1079"/>
      <c r="E36" s="1079"/>
      <c r="F36" s="1079"/>
      <c r="G36" s="1079"/>
      <c r="H36" s="1062"/>
      <c r="I36" s="1062"/>
      <c r="T36" s="22"/>
      <c r="U36" s="22"/>
      <c r="V36" s="160"/>
      <c r="W36" s="22"/>
      <c r="X36" s="22"/>
      <c r="Y36" s="22"/>
      <c r="Z36" s="22"/>
      <c r="AA36" s="22"/>
      <c r="AB36" s="22"/>
      <c r="AC36" s="22"/>
      <c r="AD36" s="22"/>
      <c r="AE36" s="22"/>
      <c r="AF36" s="22"/>
      <c r="AG36" s="22"/>
      <c r="AH36" s="22"/>
      <c r="AI36" s="22"/>
      <c r="AJ36" s="22"/>
      <c r="AK36" s="22"/>
      <c r="AL36" s="22"/>
    </row>
    <row r="37" spans="1:38" ht="12.65" customHeight="1">
      <c r="A37" s="389"/>
      <c r="B37" s="349"/>
      <c r="C37" s="349"/>
      <c r="D37" s="349"/>
      <c r="E37" s="349"/>
      <c r="F37" s="349"/>
      <c r="G37" s="349"/>
      <c r="H37" s="349"/>
      <c r="I37" s="604"/>
      <c r="O37" s="22"/>
      <c r="P37" s="22"/>
      <c r="Q37" s="22"/>
      <c r="R37" s="22"/>
      <c r="S37" s="22"/>
      <c r="T37" s="22"/>
      <c r="U37" s="22"/>
      <c r="V37" s="160"/>
      <c r="W37" s="22"/>
      <c r="X37" s="22"/>
      <c r="Y37" s="22"/>
      <c r="Z37" s="22"/>
      <c r="AA37" s="22"/>
      <c r="AB37" s="22"/>
      <c r="AC37" s="22"/>
      <c r="AD37" s="22"/>
      <c r="AE37" s="22"/>
      <c r="AF37" s="22"/>
      <c r="AG37" s="22"/>
      <c r="AH37" s="22"/>
      <c r="AI37" s="22"/>
      <c r="AJ37" s="22"/>
      <c r="AK37" s="22"/>
      <c r="AL37" s="22"/>
    </row>
    <row r="38" spans="1:38">
      <c r="V38" s="160"/>
    </row>
    <row r="39" spans="1:38">
      <c r="V39" s="160"/>
    </row>
    <row r="40" spans="1:38">
      <c r="V40" s="160"/>
    </row>
  </sheetData>
  <phoneticPr fontId="61" type="noConversion"/>
  <pageMargins left="0.7" right="0.7" top="0.75" bottom="0.75" header="0.3" footer="0.3"/>
  <pageSetup paperSize="9" scale="7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9</vt:i4>
      </vt:variant>
    </vt:vector>
  </HeadingPairs>
  <TitlesOfParts>
    <vt:vector size="42" baseType="lpstr">
      <vt:lpstr>Cover Sheet</vt:lpstr>
      <vt:lpstr>Contents</vt:lpstr>
      <vt:lpstr>Notes</vt:lpstr>
      <vt:lpstr>TD1</vt:lpstr>
      <vt:lpstr>TD1a</vt:lpstr>
      <vt:lpstr>TD2</vt:lpstr>
      <vt:lpstr>TD2a</vt:lpstr>
      <vt:lpstr>TD2b</vt:lpstr>
      <vt:lpstr>TD2c</vt:lpstr>
      <vt:lpstr>TD2d</vt:lpstr>
      <vt:lpstr>TD3</vt:lpstr>
      <vt:lpstr>TD4</vt:lpstr>
      <vt:lpstr>TD4a</vt:lpstr>
      <vt:lpstr>TD4b</vt:lpstr>
      <vt:lpstr>TD4c</vt:lpstr>
      <vt:lpstr>TD4d</vt:lpstr>
      <vt:lpstr>TD5</vt:lpstr>
      <vt:lpstr>TD5a</vt:lpstr>
      <vt:lpstr>TD6</vt:lpstr>
      <vt:lpstr>TD6a</vt:lpstr>
      <vt:lpstr>TD7</vt:lpstr>
      <vt:lpstr>TD8</vt:lpstr>
      <vt:lpstr>TD9</vt:lpstr>
      <vt:lpstr>TD10</vt:lpstr>
      <vt:lpstr>TD10a</vt:lpstr>
      <vt:lpstr>TD11</vt:lpstr>
      <vt:lpstr>TD12</vt:lpstr>
      <vt:lpstr>TD13</vt:lpstr>
      <vt:lpstr>TD14</vt:lpstr>
      <vt:lpstr>TD15</vt:lpstr>
      <vt:lpstr>TD16</vt:lpstr>
      <vt:lpstr>TD17</vt:lpstr>
      <vt:lpstr>Table A</vt:lpstr>
      <vt:lpstr>Contents!Print_Area</vt:lpstr>
      <vt:lpstr>Notes!Print_Area</vt:lpstr>
      <vt:lpstr>'Table A'!Print_Area</vt:lpstr>
      <vt:lpstr>'TD1'!Print_Area</vt:lpstr>
      <vt:lpstr>'TD12'!Print_Area</vt:lpstr>
      <vt:lpstr>'TD13'!Print_Area</vt:lpstr>
      <vt:lpstr>'TD15'!Print_Area</vt:lpstr>
      <vt:lpstr>TD2c!Print_Area</vt:lpstr>
      <vt:lpstr>'TD9'!Print_Area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Andrew Caddle</cp:lastModifiedBy>
  <cp:lastPrinted>2023-04-05T14:50:26Z</cp:lastPrinted>
  <dcterms:created xsi:type="dcterms:W3CDTF">2018-05-30T14:26:54Z</dcterms:created>
  <dcterms:modified xsi:type="dcterms:W3CDTF">2024-02-27T12:09:50Z</dcterms:modified>
</cp:coreProperties>
</file>